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apcyt7\Desktop\TRABAJO OSCAR\"/>
    </mc:Choice>
  </mc:AlternateContent>
  <bookViews>
    <workbookView xWindow="0" yWindow="0" windowWidth="20490" windowHeight="7650" tabRatio="500"/>
  </bookViews>
  <sheets>
    <sheet name="FT" sheetId="1" r:id="rId1"/>
  </sheets>
  <definedNames>
    <definedName name="_xlnm._FilterDatabase" localSheetId="0" hidden="1">FT!$A$6:$AF$1780</definedName>
    <definedName name="_xlnm.Print_Area" localSheetId="0">FT!$A$4:$AC$1774</definedName>
    <definedName name="_xlnm.Print_Titles" localSheetId="0">FT!$11:$12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O1263" i="1" l="1"/>
  <c r="R1263" i="1" s="1"/>
  <c r="O1262" i="1"/>
  <c r="R1262" i="1" s="1"/>
  <c r="R1261" i="1"/>
  <c r="T1261" i="1" s="1"/>
  <c r="O1261" i="1"/>
  <c r="P1261" i="1" s="1"/>
  <c r="R1257" i="1"/>
  <c r="T1257" i="1" s="1"/>
  <c r="O1257" i="1"/>
  <c r="P1257" i="1" s="1"/>
  <c r="O1256" i="1"/>
  <c r="R1256" i="1" s="1"/>
  <c r="O1254" i="1"/>
  <c r="R1254" i="1" s="1"/>
  <c r="O1253" i="1"/>
  <c r="R1253" i="1" s="1"/>
  <c r="T1253" i="1" s="1"/>
  <c r="O1252" i="1"/>
  <c r="P1252" i="1" s="1"/>
  <c r="O1251" i="1"/>
  <c r="R1251" i="1" s="1"/>
  <c r="O1250" i="1"/>
  <c r="R1250" i="1" s="1"/>
  <c r="O1249" i="1"/>
  <c r="R1249" i="1" s="1"/>
  <c r="T1249" i="1" s="1"/>
  <c r="O1247" i="1"/>
  <c r="P1247" i="1" s="1"/>
  <c r="O1246" i="1"/>
  <c r="R1246" i="1" s="1"/>
  <c r="O1245" i="1"/>
  <c r="P1245" i="1" s="1"/>
  <c r="O1244" i="1"/>
  <c r="R1244" i="1" s="1"/>
  <c r="O1240" i="1"/>
  <c r="R1240" i="1" s="1"/>
  <c r="O1239" i="1"/>
  <c r="R1239" i="1" s="1"/>
  <c r="O1237" i="1"/>
  <c r="P1237" i="1" s="1"/>
  <c r="O1236" i="1"/>
  <c r="R1236" i="1" s="1"/>
  <c r="O1235" i="1"/>
  <c r="R1235" i="1" s="1"/>
  <c r="O1234" i="1"/>
  <c r="R1234" i="1" s="1"/>
  <c r="O1233" i="1"/>
  <c r="P1233" i="1" s="1"/>
  <c r="O1232" i="1"/>
  <c r="P1232" i="1" s="1"/>
  <c r="O1230" i="1"/>
  <c r="R1230" i="1" s="1"/>
  <c r="O1310" i="1"/>
  <c r="R1310" i="1" s="1"/>
  <c r="O1309" i="1"/>
  <c r="P1309" i="1" s="1"/>
  <c r="O1308" i="1"/>
  <c r="R1308" i="1" s="1"/>
  <c r="O1306" i="1"/>
  <c r="P1306" i="1" s="1"/>
  <c r="O1305" i="1"/>
  <c r="R1305" i="1" s="1"/>
  <c r="T1305" i="1" s="1"/>
  <c r="O1304" i="1"/>
  <c r="P1304" i="1" s="1"/>
  <c r="O1303" i="1"/>
  <c r="P1303" i="1" s="1"/>
  <c r="O1299" i="1"/>
  <c r="P1299" i="1" s="1"/>
  <c r="O1298" i="1"/>
  <c r="R1298" i="1" s="1"/>
  <c r="T1298" i="1" s="1"/>
  <c r="O1297" i="1"/>
  <c r="P1297" i="1" s="1"/>
  <c r="O1296" i="1"/>
  <c r="R1296" i="1" s="1"/>
  <c r="O1294" i="1"/>
  <c r="P1294" i="1" s="1"/>
  <c r="O1292" i="1"/>
  <c r="R1292" i="1" s="1"/>
  <c r="T1292" i="1" s="1"/>
  <c r="O1291" i="1"/>
  <c r="P1291" i="1" s="1"/>
  <c r="O1290" i="1"/>
  <c r="P1290" i="1" s="1"/>
  <c r="O1289" i="1"/>
  <c r="P1289" i="1" s="1"/>
  <c r="O1288" i="1"/>
  <c r="R1288" i="1" s="1"/>
  <c r="T1288" i="1" s="1"/>
  <c r="O1286" i="1"/>
  <c r="P1286" i="1" s="1"/>
  <c r="O1285" i="1"/>
  <c r="R1285" i="1" s="1"/>
  <c r="O1284" i="1"/>
  <c r="P1284" i="1" s="1"/>
  <c r="O1283" i="1"/>
  <c r="R1283" i="1" s="1"/>
  <c r="T1283" i="1" s="1"/>
  <c r="O1282" i="1"/>
  <c r="P1282" i="1" s="1"/>
  <c r="O1281" i="1"/>
  <c r="R1281" i="1" s="1"/>
  <c r="T1281" i="1" s="1"/>
  <c r="O1279" i="1"/>
  <c r="P1279" i="1" s="1"/>
  <c r="O1278" i="1"/>
  <c r="R1278" i="1" s="1"/>
  <c r="T1278" i="1" s="1"/>
  <c r="O1277" i="1"/>
  <c r="P1277" i="1" s="1"/>
  <c r="O1276" i="1"/>
  <c r="R1276" i="1" s="1"/>
  <c r="O1272" i="1"/>
  <c r="P1272" i="1" s="1"/>
  <c r="P1271" i="1"/>
  <c r="O1271" i="1"/>
  <c r="R1271" i="1" s="1"/>
  <c r="T1271" i="1" s="1"/>
  <c r="O1270" i="1"/>
  <c r="P1270" i="1" s="1"/>
  <c r="O1268" i="1"/>
  <c r="P1268" i="1" s="1"/>
  <c r="O1267" i="1"/>
  <c r="P1267" i="1" s="1"/>
  <c r="O1266" i="1"/>
  <c r="R1266" i="1" s="1"/>
  <c r="T1266" i="1" s="1"/>
  <c r="O1264" i="1"/>
  <c r="P1264" i="1" s="1"/>
  <c r="O1229" i="1"/>
  <c r="P1229" i="1" s="1"/>
  <c r="O1228" i="1"/>
  <c r="R1228" i="1" s="1"/>
  <c r="T1228" i="1" s="1"/>
  <c r="O1226" i="1"/>
  <c r="R1226" i="1" s="1"/>
  <c r="O1225" i="1"/>
  <c r="R1225" i="1" s="1"/>
  <c r="T1225" i="1" s="1"/>
  <c r="O1223" i="1"/>
  <c r="P1223" i="1" s="1"/>
  <c r="O1222" i="1"/>
  <c r="R1222" i="1" s="1"/>
  <c r="T1222" i="1" s="1"/>
  <c r="O1221" i="1"/>
  <c r="R1221" i="1" s="1"/>
  <c r="O1220" i="1"/>
  <c r="R1220" i="1" s="1"/>
  <c r="T1220" i="1" s="1"/>
  <c r="O1216" i="1"/>
  <c r="P1216" i="1" s="1"/>
  <c r="O1215" i="1"/>
  <c r="R1215" i="1" s="1"/>
  <c r="T1215" i="1" s="1"/>
  <c r="O1214" i="1"/>
  <c r="R1214" i="1" s="1"/>
  <c r="O1213" i="1"/>
  <c r="R1213" i="1" s="1"/>
  <c r="T1213" i="1" s="1"/>
  <c r="O1212" i="1"/>
  <c r="P1212" i="1" s="1"/>
  <c r="O1211" i="1"/>
  <c r="R1211" i="1" s="1"/>
  <c r="T1211" i="1" s="1"/>
  <c r="O1209" i="1"/>
  <c r="R1209" i="1" s="1"/>
  <c r="T1209" i="1" s="1"/>
  <c r="O1207" i="1"/>
  <c r="P1207" i="1" s="1"/>
  <c r="O1206" i="1"/>
  <c r="R1206" i="1" s="1"/>
  <c r="O1205" i="1"/>
  <c r="R1205" i="1" s="1"/>
  <c r="O1201" i="1"/>
  <c r="R1201" i="1" s="1"/>
  <c r="T1201" i="1" s="1"/>
  <c r="O1200" i="1"/>
  <c r="P1200" i="1" s="1"/>
  <c r="O1198" i="1"/>
  <c r="R1198" i="1" s="1"/>
  <c r="O1197" i="1"/>
  <c r="P1197" i="1" s="1"/>
  <c r="O1195" i="1"/>
  <c r="R1195" i="1" s="1"/>
  <c r="T1195" i="1" s="1"/>
  <c r="O1194" i="1"/>
  <c r="P1194" i="1" s="1"/>
  <c r="O1193" i="1"/>
  <c r="R1193" i="1" s="1"/>
  <c r="O1192" i="1"/>
  <c r="P1192" i="1" s="1"/>
  <c r="O1191" i="1"/>
  <c r="R1191" i="1" s="1"/>
  <c r="T1191" i="1" s="1"/>
  <c r="O1190" i="1"/>
  <c r="P1190" i="1" s="1"/>
  <c r="O1188" i="1"/>
  <c r="R1188" i="1" s="1"/>
  <c r="O1187" i="1"/>
  <c r="R1187" i="1" s="1"/>
  <c r="O1185" i="1"/>
  <c r="P1185" i="1" s="1"/>
  <c r="O1180" i="1"/>
  <c r="P1180" i="1" s="1"/>
  <c r="O1179" i="1"/>
  <c r="R1179" i="1" s="1"/>
  <c r="O1178" i="1"/>
  <c r="R1178" i="1" s="1"/>
  <c r="P1177" i="1"/>
  <c r="O1177" i="1"/>
  <c r="R1177" i="1" s="1"/>
  <c r="T1177" i="1" s="1"/>
  <c r="O1176" i="1"/>
  <c r="P1176" i="1" s="1"/>
  <c r="O1175" i="1"/>
  <c r="R1175" i="1" s="1"/>
  <c r="O1174" i="1"/>
  <c r="R1174" i="1" s="1"/>
  <c r="O1170" i="1"/>
  <c r="R1170" i="1" s="1"/>
  <c r="T1170" i="1" s="1"/>
  <c r="P1236" i="1" l="1"/>
  <c r="R1212" i="1"/>
  <c r="T1212" i="1" s="1"/>
  <c r="R1232" i="1"/>
  <c r="T1232" i="1" s="1"/>
  <c r="R1207" i="1"/>
  <c r="T1207" i="1" s="1"/>
  <c r="P1253" i="1"/>
  <c r="P1213" i="1"/>
  <c r="R1252" i="1"/>
  <c r="T1252" i="1" s="1"/>
  <c r="R1237" i="1"/>
  <c r="T1237" i="1" s="1"/>
  <c r="R1247" i="1"/>
  <c r="S1247" i="1" s="1"/>
  <c r="P1292" i="1"/>
  <c r="P1239" i="1"/>
  <c r="P1249" i="1"/>
  <c r="S1262" i="1"/>
  <c r="T1262" i="1"/>
  <c r="T1254" i="1"/>
  <c r="S1254" i="1"/>
  <c r="T1263" i="1"/>
  <c r="S1263" i="1"/>
  <c r="S1250" i="1"/>
  <c r="T1250" i="1"/>
  <c r="S1256" i="1"/>
  <c r="T1256" i="1"/>
  <c r="T1251" i="1"/>
  <c r="S1251" i="1"/>
  <c r="P1250" i="1"/>
  <c r="P1254" i="1"/>
  <c r="S1257" i="1"/>
  <c r="P1262" i="1"/>
  <c r="S1249" i="1"/>
  <c r="P1251" i="1"/>
  <c r="S1253" i="1"/>
  <c r="P1256" i="1"/>
  <c r="S1261" i="1"/>
  <c r="P1263" i="1"/>
  <c r="T1244" i="1"/>
  <c r="S1244" i="1"/>
  <c r="T1236" i="1"/>
  <c r="S1236" i="1"/>
  <c r="P1222" i="1"/>
  <c r="P1278" i="1"/>
  <c r="P1281" i="1"/>
  <c r="R1306" i="1"/>
  <c r="S1306" i="1" s="1"/>
  <c r="P1234" i="1"/>
  <c r="P1244" i="1"/>
  <c r="R1245" i="1"/>
  <c r="T1245" i="1" s="1"/>
  <c r="S1278" i="1"/>
  <c r="P1285" i="1"/>
  <c r="P1305" i="1"/>
  <c r="R1233" i="1"/>
  <c r="T1233" i="1" s="1"/>
  <c r="P1246" i="1"/>
  <c r="T1234" i="1"/>
  <c r="S1234" i="1"/>
  <c r="S1230" i="1"/>
  <c r="T1230" i="1"/>
  <c r="T1239" i="1"/>
  <c r="S1239" i="1"/>
  <c r="S1235" i="1"/>
  <c r="T1235" i="1"/>
  <c r="T1246" i="1"/>
  <c r="S1246" i="1"/>
  <c r="S1240" i="1"/>
  <c r="T1240" i="1"/>
  <c r="P1230" i="1"/>
  <c r="S1233" i="1"/>
  <c r="P1235" i="1"/>
  <c r="P1240" i="1"/>
  <c r="S1245" i="1"/>
  <c r="P1201" i="1"/>
  <c r="R1290" i="1"/>
  <c r="T1290" i="1" s="1"/>
  <c r="S1298" i="1"/>
  <c r="P1191" i="1"/>
  <c r="R1200" i="1"/>
  <c r="S1200" i="1" s="1"/>
  <c r="P1225" i="1"/>
  <c r="P1276" i="1"/>
  <c r="P1221" i="1"/>
  <c r="R1223" i="1"/>
  <c r="T1223" i="1" s="1"/>
  <c r="R1268" i="1"/>
  <c r="T1268" i="1" s="1"/>
  <c r="R1277" i="1"/>
  <c r="S1277" i="1" s="1"/>
  <c r="S1281" i="1"/>
  <c r="P1296" i="1"/>
  <c r="R1176" i="1"/>
  <c r="T1176" i="1" s="1"/>
  <c r="R1185" i="1"/>
  <c r="T1185" i="1" s="1"/>
  <c r="R1190" i="1"/>
  <c r="S1190" i="1" s="1"/>
  <c r="P1211" i="1"/>
  <c r="R1303" i="1"/>
  <c r="T1303" i="1" s="1"/>
  <c r="T1285" i="1"/>
  <c r="S1285" i="1"/>
  <c r="T1276" i="1"/>
  <c r="S1276" i="1"/>
  <c r="T1296" i="1"/>
  <c r="S1296" i="1"/>
  <c r="T1308" i="1"/>
  <c r="S1308" i="1"/>
  <c r="P1170" i="1"/>
  <c r="R1180" i="1"/>
  <c r="T1180" i="1" s="1"/>
  <c r="P1195" i="1"/>
  <c r="P1209" i="1"/>
  <c r="P1215" i="1"/>
  <c r="P1220" i="1"/>
  <c r="P1226" i="1"/>
  <c r="R1229" i="1"/>
  <c r="T1229" i="1" s="1"/>
  <c r="R1267" i="1"/>
  <c r="S1267" i="1" s="1"/>
  <c r="P1283" i="1"/>
  <c r="R1289" i="1"/>
  <c r="S1289" i="1" s="1"/>
  <c r="P1308" i="1"/>
  <c r="R1309" i="1"/>
  <c r="R1194" i="1"/>
  <c r="T1194" i="1" s="1"/>
  <c r="P1205" i="1"/>
  <c r="S1207" i="1"/>
  <c r="P1214" i="1"/>
  <c r="R1216" i="1"/>
  <c r="T1216" i="1" s="1"/>
  <c r="P1228" i="1"/>
  <c r="P1266" i="1"/>
  <c r="R1270" i="1"/>
  <c r="S1271" i="1"/>
  <c r="R1284" i="1"/>
  <c r="P1288" i="1"/>
  <c r="R1291" i="1"/>
  <c r="S1292" i="1"/>
  <c r="P1298" i="1"/>
  <c r="T1306" i="1"/>
  <c r="P1310" i="1"/>
  <c r="T1187" i="1"/>
  <c r="S1187" i="1"/>
  <c r="T1178" i="1"/>
  <c r="S1178" i="1"/>
  <c r="S1188" i="1"/>
  <c r="T1188" i="1"/>
  <c r="S1214" i="1"/>
  <c r="T1214" i="1"/>
  <c r="S1174" i="1"/>
  <c r="T1174" i="1"/>
  <c r="T1179" i="1"/>
  <c r="S1179" i="1"/>
  <c r="S1221" i="1"/>
  <c r="T1221" i="1"/>
  <c r="T1175" i="1"/>
  <c r="S1175" i="1"/>
  <c r="T1198" i="1"/>
  <c r="S1198" i="1"/>
  <c r="S1206" i="1"/>
  <c r="T1206" i="1"/>
  <c r="S1226" i="1"/>
  <c r="T1226" i="1"/>
  <c r="T1193" i="1"/>
  <c r="S1193" i="1"/>
  <c r="T1205" i="1"/>
  <c r="S1205" i="1"/>
  <c r="P1174" i="1"/>
  <c r="P1178" i="1"/>
  <c r="P1187" i="1"/>
  <c r="S1170" i="1"/>
  <c r="P1175" i="1"/>
  <c r="S1177" i="1"/>
  <c r="P1179" i="1"/>
  <c r="P1188" i="1"/>
  <c r="S1191" i="1"/>
  <c r="R1192" i="1"/>
  <c r="P1193" i="1"/>
  <c r="S1195" i="1"/>
  <c r="R1197" i="1"/>
  <c r="P1198" i="1"/>
  <c r="T1200" i="1"/>
  <c r="S1201" i="1"/>
  <c r="P1206" i="1"/>
  <c r="S1209" i="1"/>
  <c r="S1211" i="1"/>
  <c r="S1215" i="1"/>
  <c r="S1222" i="1"/>
  <c r="S1223" i="1"/>
  <c r="S1228" i="1"/>
  <c r="T1267" i="1"/>
  <c r="R1272" i="1"/>
  <c r="T1277" i="1"/>
  <c r="R1282" i="1"/>
  <c r="S1283" i="1"/>
  <c r="R1294" i="1"/>
  <c r="R1304" i="1"/>
  <c r="S1305" i="1"/>
  <c r="S1213" i="1"/>
  <c r="S1220" i="1"/>
  <c r="S1225" i="1"/>
  <c r="R1264" i="1"/>
  <c r="S1266" i="1"/>
  <c r="R1279" i="1"/>
  <c r="R1286" i="1"/>
  <c r="S1288" i="1"/>
  <c r="R1299" i="1"/>
  <c r="T1309" i="1"/>
  <c r="S1309" i="1"/>
  <c r="T1310" i="1"/>
  <c r="S1310" i="1"/>
  <c r="R1297" i="1"/>
  <c r="O483" i="1"/>
  <c r="P483" i="1" s="1"/>
  <c r="O1780" i="1"/>
  <c r="R1780" i="1" s="1"/>
  <c r="T1779" i="1"/>
  <c r="T1778" i="1"/>
  <c r="O1777" i="1"/>
  <c r="R1777" i="1" s="1"/>
  <c r="T1776" i="1"/>
  <c r="O1775" i="1"/>
  <c r="T1774" i="1"/>
  <c r="T1773" i="1"/>
  <c r="O1772" i="1"/>
  <c r="T1771" i="1"/>
  <c r="O1770" i="1"/>
  <c r="O1769" i="1"/>
  <c r="T1768" i="1"/>
  <c r="T1767" i="1"/>
  <c r="O1766" i="1"/>
  <c r="R1766" i="1" s="1"/>
  <c r="T1765" i="1"/>
  <c r="O1764" i="1"/>
  <c r="T1763" i="1"/>
  <c r="T1762" i="1"/>
  <c r="O1761" i="1"/>
  <c r="R1761" i="1" s="1"/>
  <c r="T1760" i="1"/>
  <c r="O1759" i="1"/>
  <c r="T1758" i="1"/>
  <c r="O1757" i="1"/>
  <c r="P1757" i="1" s="1"/>
  <c r="T1754" i="1"/>
  <c r="O1753" i="1"/>
  <c r="T1752" i="1"/>
  <c r="O1751" i="1"/>
  <c r="R1751" i="1" s="1"/>
  <c r="O1750" i="1"/>
  <c r="R1750" i="1" s="1"/>
  <c r="O1749" i="1"/>
  <c r="O1748" i="1"/>
  <c r="O1747" i="1"/>
  <c r="P1747" i="1" s="1"/>
  <c r="O1746" i="1"/>
  <c r="O1745" i="1"/>
  <c r="O1744" i="1"/>
  <c r="R1744" i="1" s="1"/>
  <c r="O1743" i="1"/>
  <c r="R1743" i="1" s="1"/>
  <c r="O1742" i="1"/>
  <c r="R1742" i="1" s="1"/>
  <c r="O1741" i="1"/>
  <c r="O1737" i="1"/>
  <c r="O1736" i="1"/>
  <c r="P1736" i="1" s="1"/>
  <c r="O1735" i="1"/>
  <c r="P1735" i="1" s="1"/>
  <c r="O1734" i="1"/>
  <c r="O1733" i="1"/>
  <c r="R1733" i="1" s="1"/>
  <c r="O1732" i="1"/>
  <c r="R1732" i="1" s="1"/>
  <c r="O1731" i="1"/>
  <c r="R1731" i="1" s="1"/>
  <c r="O1730" i="1"/>
  <c r="O1729" i="1"/>
  <c r="O1728" i="1"/>
  <c r="P1728" i="1" s="1"/>
  <c r="O1727" i="1"/>
  <c r="O1726" i="1"/>
  <c r="O1722" i="1"/>
  <c r="R1722" i="1" s="1"/>
  <c r="O1721" i="1"/>
  <c r="R1721" i="1" s="1"/>
  <c r="O1720" i="1"/>
  <c r="R1720" i="1" s="1"/>
  <c r="O1719" i="1"/>
  <c r="O1718" i="1"/>
  <c r="O1717" i="1"/>
  <c r="P1717" i="1" s="1"/>
  <c r="O1716" i="1"/>
  <c r="P1716" i="1" s="1"/>
  <c r="O1715" i="1"/>
  <c r="O1714" i="1"/>
  <c r="R1714" i="1" s="1"/>
  <c r="O1713" i="1"/>
  <c r="R1713" i="1" s="1"/>
  <c r="O1712" i="1"/>
  <c r="R1712" i="1" s="1"/>
  <c r="O1711" i="1"/>
  <c r="O1710" i="1"/>
  <c r="O1706" i="1"/>
  <c r="P1706" i="1" s="1"/>
  <c r="O1705" i="1"/>
  <c r="O1704" i="1"/>
  <c r="O1703" i="1"/>
  <c r="R1703" i="1" s="1"/>
  <c r="O1702" i="1"/>
  <c r="R1702" i="1" s="1"/>
  <c r="O1701" i="1"/>
  <c r="R1701" i="1" s="1"/>
  <c r="O1700" i="1"/>
  <c r="O1699" i="1"/>
  <c r="O1698" i="1"/>
  <c r="P1698" i="1" s="1"/>
  <c r="O1694" i="1"/>
  <c r="P1694" i="1" s="1"/>
  <c r="O1693" i="1"/>
  <c r="O1692" i="1"/>
  <c r="R1692" i="1" s="1"/>
  <c r="O1691" i="1"/>
  <c r="R1691" i="1" s="1"/>
  <c r="O1690" i="1"/>
  <c r="R1690" i="1" s="1"/>
  <c r="O1689" i="1"/>
  <c r="O1688" i="1"/>
  <c r="O1687" i="1"/>
  <c r="P1687" i="1" s="1"/>
  <c r="O1686" i="1"/>
  <c r="O1685" i="1"/>
  <c r="O1681" i="1"/>
  <c r="R1681" i="1" s="1"/>
  <c r="S1681" i="1" s="1"/>
  <c r="O1680" i="1"/>
  <c r="R1680" i="1" s="1"/>
  <c r="O1678" i="1"/>
  <c r="R1678" i="1" s="1"/>
  <c r="O1677" i="1"/>
  <c r="O1675" i="1"/>
  <c r="R1675" i="1" s="1"/>
  <c r="O1674" i="1"/>
  <c r="O1673" i="1"/>
  <c r="O1672" i="1"/>
  <c r="O1671" i="1"/>
  <c r="O1670" i="1"/>
  <c r="P1670" i="1" s="1"/>
  <c r="O1669" i="1"/>
  <c r="P1669" i="1" s="1"/>
  <c r="O1668" i="1"/>
  <c r="P1668" i="1" s="1"/>
  <c r="O1664" i="1"/>
  <c r="O1663" i="1"/>
  <c r="P1663" i="1" s="1"/>
  <c r="R1662" i="1"/>
  <c r="O1662" i="1"/>
  <c r="P1662" i="1" s="1"/>
  <c r="O1661" i="1"/>
  <c r="P1661" i="1" s="1"/>
  <c r="O1660" i="1"/>
  <c r="O1659" i="1"/>
  <c r="P1659" i="1" s="1"/>
  <c r="O1658" i="1"/>
  <c r="O1657" i="1"/>
  <c r="O1653" i="1"/>
  <c r="R1653" i="1" s="1"/>
  <c r="S1653" i="1" s="1"/>
  <c r="O1652" i="1"/>
  <c r="O1651" i="1"/>
  <c r="R1651" i="1" s="1"/>
  <c r="O1650" i="1"/>
  <c r="O1649" i="1"/>
  <c r="O1648" i="1"/>
  <c r="P1648" i="1" s="1"/>
  <c r="O1647" i="1"/>
  <c r="P1647" i="1" s="1"/>
  <c r="O1646" i="1"/>
  <c r="O1642" i="1"/>
  <c r="R1642" i="1" s="1"/>
  <c r="S1642" i="1" s="1"/>
  <c r="O1641" i="1"/>
  <c r="O1640" i="1"/>
  <c r="R1640" i="1" s="1"/>
  <c r="O1639" i="1"/>
  <c r="O1638" i="1"/>
  <c r="R1638" i="1" s="1"/>
  <c r="S1638" i="1" s="1"/>
  <c r="O1634" i="1"/>
  <c r="R1634" i="1" s="1"/>
  <c r="O1631" i="1"/>
  <c r="O1629" i="1"/>
  <c r="O1628" i="1"/>
  <c r="R1628" i="1" s="1"/>
  <c r="S1628" i="1" s="1"/>
  <c r="O1627" i="1"/>
  <c r="O1626" i="1"/>
  <c r="O1625" i="1"/>
  <c r="O1623" i="1"/>
  <c r="O1622" i="1"/>
  <c r="R1622" i="1" s="1"/>
  <c r="O1621" i="1"/>
  <c r="O1620" i="1"/>
  <c r="O1618" i="1"/>
  <c r="O1617" i="1"/>
  <c r="O1615" i="1"/>
  <c r="O1614" i="1"/>
  <c r="O1613" i="1"/>
  <c r="O1612" i="1"/>
  <c r="R1612" i="1" s="1"/>
  <c r="O1611" i="1"/>
  <c r="O1610" i="1"/>
  <c r="O1609" i="1"/>
  <c r="R1609" i="1" s="1"/>
  <c r="S1609" i="1" s="1"/>
  <c r="O1608" i="1"/>
  <c r="R1608" i="1" s="1"/>
  <c r="O1604" i="1"/>
  <c r="O1603" i="1"/>
  <c r="O1601" i="1"/>
  <c r="O1600" i="1"/>
  <c r="O1598" i="1"/>
  <c r="O1596" i="1"/>
  <c r="O1595" i="1"/>
  <c r="O1594" i="1"/>
  <c r="O1593" i="1"/>
  <c r="O1592" i="1"/>
  <c r="O1591" i="1"/>
  <c r="O1590" i="1"/>
  <c r="O1586" i="1"/>
  <c r="O1585" i="1"/>
  <c r="O1584" i="1"/>
  <c r="O1583" i="1"/>
  <c r="O1581" i="1"/>
  <c r="P1581" i="1" s="1"/>
  <c r="O1580" i="1"/>
  <c r="O1579" i="1"/>
  <c r="O1578" i="1"/>
  <c r="O1574" i="1"/>
  <c r="R1574" i="1" s="1"/>
  <c r="O1573" i="1"/>
  <c r="O1572" i="1"/>
  <c r="O1571" i="1"/>
  <c r="O1569" i="1"/>
  <c r="O1567" i="1"/>
  <c r="O1566" i="1"/>
  <c r="O1565" i="1"/>
  <c r="O1564" i="1"/>
  <c r="O1563" i="1"/>
  <c r="O1561" i="1"/>
  <c r="O1560" i="1"/>
  <c r="O1559" i="1"/>
  <c r="O1558" i="1"/>
  <c r="R1558" i="1" s="1"/>
  <c r="T1558" i="1" s="1"/>
  <c r="O1557" i="1"/>
  <c r="O1556" i="1"/>
  <c r="O1554" i="1"/>
  <c r="O1552" i="1"/>
  <c r="R1552" i="1" s="1"/>
  <c r="O1551" i="1"/>
  <c r="O1550" i="1"/>
  <c r="O1546" i="1"/>
  <c r="P1546" i="1" s="1"/>
  <c r="O1545" i="1"/>
  <c r="O1543" i="1"/>
  <c r="O1542" i="1"/>
  <c r="O1540" i="1"/>
  <c r="O1539" i="1"/>
  <c r="P1539" i="1" s="1"/>
  <c r="O1538" i="1"/>
  <c r="O1537" i="1"/>
  <c r="O1536" i="1"/>
  <c r="O1534" i="1"/>
  <c r="O1533" i="1"/>
  <c r="O1532" i="1"/>
  <c r="R1532" i="1" s="1"/>
  <c r="O1531" i="1"/>
  <c r="P1531" i="1" s="1"/>
  <c r="O1530" i="1"/>
  <c r="O1526" i="1"/>
  <c r="O1525" i="1"/>
  <c r="R1525" i="1" s="1"/>
  <c r="O1523" i="1"/>
  <c r="O1522" i="1"/>
  <c r="O1521" i="1"/>
  <c r="O1519" i="1"/>
  <c r="R1519" i="1" s="1"/>
  <c r="S1519" i="1" s="1"/>
  <c r="O1518" i="1"/>
  <c r="O1517" i="1"/>
  <c r="P1517" i="1" s="1"/>
  <c r="O1516" i="1"/>
  <c r="O1515" i="1"/>
  <c r="R1515" i="1" s="1"/>
  <c r="S1515" i="1" s="1"/>
  <c r="O1514" i="1"/>
  <c r="R1514" i="1" s="1"/>
  <c r="O1512" i="1"/>
  <c r="O1511" i="1"/>
  <c r="O1510" i="1"/>
  <c r="O1509" i="1"/>
  <c r="P1509" i="1" s="1"/>
  <c r="O1505" i="1"/>
  <c r="O1504" i="1"/>
  <c r="R1504" i="1" s="1"/>
  <c r="T1504" i="1" s="1"/>
  <c r="O1502" i="1"/>
  <c r="R1502" i="1" s="1"/>
  <c r="O1501" i="1"/>
  <c r="O1500" i="1"/>
  <c r="P1500" i="1" s="1"/>
  <c r="O1499" i="1"/>
  <c r="O1498" i="1"/>
  <c r="O1497" i="1"/>
  <c r="R1497" i="1" s="1"/>
  <c r="T1497" i="1" s="1"/>
  <c r="O1495" i="1"/>
  <c r="P1495" i="1" s="1"/>
  <c r="O1493" i="1"/>
  <c r="O1491" i="1"/>
  <c r="R1491" i="1" s="1"/>
  <c r="O1488" i="1"/>
  <c r="O1485" i="1"/>
  <c r="O1484" i="1"/>
  <c r="O1480" i="1"/>
  <c r="O1479" i="1"/>
  <c r="P1479" i="1" s="1"/>
  <c r="O1478" i="1"/>
  <c r="O1477" i="1"/>
  <c r="O1476" i="1"/>
  <c r="R1476" i="1" s="1"/>
  <c r="O1474" i="1"/>
  <c r="O1473" i="1"/>
  <c r="O1472" i="1"/>
  <c r="O1471" i="1"/>
  <c r="O1469" i="1"/>
  <c r="O1468" i="1"/>
  <c r="P1468" i="1" s="1"/>
  <c r="O1467" i="1"/>
  <c r="O1466" i="1"/>
  <c r="O1462" i="1"/>
  <c r="R1462" i="1" s="1"/>
  <c r="O1461" i="1"/>
  <c r="P1461" i="1" s="1"/>
  <c r="O1460" i="1"/>
  <c r="O1459" i="1"/>
  <c r="O1457" i="1"/>
  <c r="O1455" i="1"/>
  <c r="O1454" i="1"/>
  <c r="O1453" i="1"/>
  <c r="O1452" i="1"/>
  <c r="O1451" i="1"/>
  <c r="P1451" i="1" s="1"/>
  <c r="O1449" i="1"/>
  <c r="O1448" i="1"/>
  <c r="R1448" i="1" s="1"/>
  <c r="S1448" i="1" s="1"/>
  <c r="O1447" i="1"/>
  <c r="O1446" i="1"/>
  <c r="O1445" i="1"/>
  <c r="O1444" i="1"/>
  <c r="O1442" i="1"/>
  <c r="P1442" i="1" s="1"/>
  <c r="O1441" i="1"/>
  <c r="O1440" i="1"/>
  <c r="O1439" i="1"/>
  <c r="R1439" i="1" s="1"/>
  <c r="O1435" i="1"/>
  <c r="O1434" i="1"/>
  <c r="P1434" i="1" s="1"/>
  <c r="O1433" i="1"/>
  <c r="O1431" i="1"/>
  <c r="R1431" i="1" s="1"/>
  <c r="S1431" i="1" s="1"/>
  <c r="O1430" i="1"/>
  <c r="R1430" i="1" s="1"/>
  <c r="O1429" i="1"/>
  <c r="P1429" i="1" s="1"/>
  <c r="O1427" i="1"/>
  <c r="O1426" i="1"/>
  <c r="R1426" i="1" s="1"/>
  <c r="O1424" i="1"/>
  <c r="O1423" i="1"/>
  <c r="O1422" i="1"/>
  <c r="O1421" i="1"/>
  <c r="R1421" i="1" s="1"/>
  <c r="O1417" i="1"/>
  <c r="R1417" i="1" s="1"/>
  <c r="O1416" i="1"/>
  <c r="O1415" i="1"/>
  <c r="O1414" i="1"/>
  <c r="R1414" i="1" s="1"/>
  <c r="O1413" i="1"/>
  <c r="O1412" i="1"/>
  <c r="O1410" i="1"/>
  <c r="O1409" i="1"/>
  <c r="R1409" i="1" s="1"/>
  <c r="S1409" i="1" s="1"/>
  <c r="O1407" i="1"/>
  <c r="R1407" i="1" s="1"/>
  <c r="O1406" i="1"/>
  <c r="P1406" i="1" s="1"/>
  <c r="O1405" i="1"/>
  <c r="O1404" i="1"/>
  <c r="R1404" i="1" s="1"/>
  <c r="O1403" i="1"/>
  <c r="O1402" i="1"/>
  <c r="O1401" i="1"/>
  <c r="O1397" i="1"/>
  <c r="R1397" i="1" s="1"/>
  <c r="S1397" i="1" s="1"/>
  <c r="O1393" i="1"/>
  <c r="O1391" i="1"/>
  <c r="P1391" i="1" s="1"/>
  <c r="O1390" i="1"/>
  <c r="O1386" i="1"/>
  <c r="R1386" i="1" s="1"/>
  <c r="O1385" i="1"/>
  <c r="O1384" i="1"/>
  <c r="O1383" i="1"/>
  <c r="O1381" i="1"/>
  <c r="R1381" i="1" s="1"/>
  <c r="S1381" i="1" s="1"/>
  <c r="O1380" i="1"/>
  <c r="R1380" i="1" s="1"/>
  <c r="O1379" i="1"/>
  <c r="P1379" i="1" s="1"/>
  <c r="O1378" i="1"/>
  <c r="O1376" i="1"/>
  <c r="R1376" i="1" s="1"/>
  <c r="O1375" i="1"/>
  <c r="O1374" i="1"/>
  <c r="O1373" i="1"/>
  <c r="O1371" i="1"/>
  <c r="R1371" i="1" s="1"/>
  <c r="O1370" i="1"/>
  <c r="R1370" i="1" s="1"/>
  <c r="O1369" i="1"/>
  <c r="O1367" i="1"/>
  <c r="O1366" i="1"/>
  <c r="R1366" i="1" s="1"/>
  <c r="O1364" i="1"/>
  <c r="O1363" i="1"/>
  <c r="P1363" i="1" s="1"/>
  <c r="O1362" i="1"/>
  <c r="O1361" i="1"/>
  <c r="R1361" i="1" s="1"/>
  <c r="O1357" i="1"/>
  <c r="O1356" i="1"/>
  <c r="P1356" i="1" s="1"/>
  <c r="O1355" i="1"/>
  <c r="O1354" i="1"/>
  <c r="R1354" i="1" s="1"/>
  <c r="O1353" i="1"/>
  <c r="P1353" i="1" s="1"/>
  <c r="O1352" i="1"/>
  <c r="O1350" i="1"/>
  <c r="O1348" i="1"/>
  <c r="R1348" i="1" s="1"/>
  <c r="O1347" i="1"/>
  <c r="O1346" i="1"/>
  <c r="P1346" i="1" s="1"/>
  <c r="O1342" i="1"/>
  <c r="O1341" i="1"/>
  <c r="R1341" i="1" s="1"/>
  <c r="O1339" i="1"/>
  <c r="O1338" i="1"/>
  <c r="P1338" i="1" s="1"/>
  <c r="O1336" i="1"/>
  <c r="O1335" i="1"/>
  <c r="R1335" i="1" s="1"/>
  <c r="O1334" i="1"/>
  <c r="R1334" i="1" s="1"/>
  <c r="O1333" i="1"/>
  <c r="O1332" i="1"/>
  <c r="O1331" i="1"/>
  <c r="R1331" i="1" s="1"/>
  <c r="O1329" i="1"/>
  <c r="O1328" i="1"/>
  <c r="O1326" i="1"/>
  <c r="O1321" i="1"/>
  <c r="R1321" i="1" s="1"/>
  <c r="O1320" i="1"/>
  <c r="P1320" i="1" s="1"/>
  <c r="O1319" i="1"/>
  <c r="O1318" i="1"/>
  <c r="O1317" i="1"/>
  <c r="R1317" i="1" s="1"/>
  <c r="O1316" i="1"/>
  <c r="O1315" i="1"/>
  <c r="P1315" i="1" s="1"/>
  <c r="O1311" i="1"/>
  <c r="O1169" i="1"/>
  <c r="R1169" i="1" s="1"/>
  <c r="O1168" i="1"/>
  <c r="O1167" i="1"/>
  <c r="P1167" i="1" s="1"/>
  <c r="O1166" i="1"/>
  <c r="O1165" i="1"/>
  <c r="R1165" i="1" s="1"/>
  <c r="O1163" i="1"/>
  <c r="P1163" i="1" s="1"/>
  <c r="O1161" i="1"/>
  <c r="O1159" i="1"/>
  <c r="O1158" i="1"/>
  <c r="R1158" i="1" s="1"/>
  <c r="O1157" i="1"/>
  <c r="O1156" i="1"/>
  <c r="P1156" i="1" s="1"/>
  <c r="O1155" i="1"/>
  <c r="O1154" i="1"/>
  <c r="R1154" i="1" s="1"/>
  <c r="O1150" i="1"/>
  <c r="O1149" i="1"/>
  <c r="P1149" i="1" s="1"/>
  <c r="O1148" i="1"/>
  <c r="O1147" i="1"/>
  <c r="R1147" i="1" s="1"/>
  <c r="O1146" i="1"/>
  <c r="R1146" i="1" s="1"/>
  <c r="O1144" i="1"/>
  <c r="O1142" i="1"/>
  <c r="O1140" i="1"/>
  <c r="R1140" i="1" s="1"/>
  <c r="O1138" i="1"/>
  <c r="O1137" i="1"/>
  <c r="O1135" i="1"/>
  <c r="O1134" i="1"/>
  <c r="O1133" i="1"/>
  <c r="R1133" i="1" s="1"/>
  <c r="O1132" i="1"/>
  <c r="O1130" i="1"/>
  <c r="O1129" i="1"/>
  <c r="R1129" i="1" s="1"/>
  <c r="S1129" i="1" s="1"/>
  <c r="O1127" i="1"/>
  <c r="O1125" i="1"/>
  <c r="O1123" i="1"/>
  <c r="O1122" i="1"/>
  <c r="O1121" i="1"/>
  <c r="O1117" i="1"/>
  <c r="O1116" i="1"/>
  <c r="O1115" i="1"/>
  <c r="O1114" i="1"/>
  <c r="P1114" i="1" s="1"/>
  <c r="O1113" i="1"/>
  <c r="O1112" i="1"/>
  <c r="O1110" i="1"/>
  <c r="O1109" i="1"/>
  <c r="O1108" i="1"/>
  <c r="O1105" i="1"/>
  <c r="O1104" i="1"/>
  <c r="O1103" i="1"/>
  <c r="P1103" i="1" s="1"/>
  <c r="O1100" i="1"/>
  <c r="O1099" i="1"/>
  <c r="O1098" i="1"/>
  <c r="O1096" i="1"/>
  <c r="O1095" i="1"/>
  <c r="O1094" i="1"/>
  <c r="O1093" i="1"/>
  <c r="O1092" i="1"/>
  <c r="O1091" i="1"/>
  <c r="O1089" i="1"/>
  <c r="O1087" i="1"/>
  <c r="R1087" i="1" s="1"/>
  <c r="O1086" i="1"/>
  <c r="P1086" i="1" s="1"/>
  <c r="O1084" i="1"/>
  <c r="P1084" i="1" s="1"/>
  <c r="O1083" i="1"/>
  <c r="R1083" i="1" s="1"/>
  <c r="S1083" i="1" s="1"/>
  <c r="O1081" i="1"/>
  <c r="P1081" i="1" s="1"/>
  <c r="O1080" i="1"/>
  <c r="R1080" i="1" s="1"/>
  <c r="O1079" i="1"/>
  <c r="O1077" i="1"/>
  <c r="O1076" i="1"/>
  <c r="O1075" i="1"/>
  <c r="O1074" i="1"/>
  <c r="P1074" i="1" s="1"/>
  <c r="O1073" i="1"/>
  <c r="R1073" i="1" s="1"/>
  <c r="S1073" i="1" s="1"/>
  <c r="O1072" i="1"/>
  <c r="O1071" i="1"/>
  <c r="R1071" i="1" s="1"/>
  <c r="O1070" i="1"/>
  <c r="O1066" i="1"/>
  <c r="O1065" i="1"/>
  <c r="R1065" i="1" s="1"/>
  <c r="O1064" i="1"/>
  <c r="O1063" i="1"/>
  <c r="P1063" i="1" s="1"/>
  <c r="O1061" i="1"/>
  <c r="R1061" i="1" s="1"/>
  <c r="T1061" i="1" s="1"/>
  <c r="O1060" i="1"/>
  <c r="O1059" i="1"/>
  <c r="O1058" i="1"/>
  <c r="O1054" i="1"/>
  <c r="O1053" i="1"/>
  <c r="O1052" i="1"/>
  <c r="O1051" i="1"/>
  <c r="P1051" i="1" s="1"/>
  <c r="O1049" i="1"/>
  <c r="O1047" i="1"/>
  <c r="P1047" i="1" s="1"/>
  <c r="O1046" i="1"/>
  <c r="O1045" i="1"/>
  <c r="O1044" i="1"/>
  <c r="O1043" i="1"/>
  <c r="R1043" i="1" s="1"/>
  <c r="O1041" i="1"/>
  <c r="P1041" i="1" s="1"/>
  <c r="O1040" i="1"/>
  <c r="O1039" i="1"/>
  <c r="O1038" i="1"/>
  <c r="O1037" i="1"/>
  <c r="O1036" i="1"/>
  <c r="O1034" i="1"/>
  <c r="O1033" i="1"/>
  <c r="P1033" i="1" s="1"/>
  <c r="O1032" i="1"/>
  <c r="P1032" i="1" s="1"/>
  <c r="O1030" i="1"/>
  <c r="O1029" i="1"/>
  <c r="O1028" i="1"/>
  <c r="O1027" i="1"/>
  <c r="P1027" i="1" s="1"/>
  <c r="O1025" i="1"/>
  <c r="O1024" i="1"/>
  <c r="O1023" i="1"/>
  <c r="R1023" i="1" s="1"/>
  <c r="O1022" i="1"/>
  <c r="O1021" i="1"/>
  <c r="O1017" i="1"/>
  <c r="O1016" i="1"/>
  <c r="O1014" i="1"/>
  <c r="O1013" i="1"/>
  <c r="O1012" i="1"/>
  <c r="O1011" i="1"/>
  <c r="O1010" i="1"/>
  <c r="P1010" i="1" s="1"/>
  <c r="O1006" i="1"/>
  <c r="O1004" i="1"/>
  <c r="O1001" i="1"/>
  <c r="P1001" i="1" s="1"/>
  <c r="O1000" i="1"/>
  <c r="O999" i="1"/>
  <c r="O997" i="1"/>
  <c r="R997" i="1" s="1"/>
  <c r="T997" i="1" s="1"/>
  <c r="O996" i="1"/>
  <c r="P996" i="1" s="1"/>
  <c r="O995" i="1"/>
  <c r="O991" i="1"/>
  <c r="O990" i="1"/>
  <c r="R990" i="1" s="1"/>
  <c r="T990" i="1" s="1"/>
  <c r="O989" i="1"/>
  <c r="O988" i="1"/>
  <c r="P988" i="1" s="1"/>
  <c r="O986" i="1"/>
  <c r="O985" i="1"/>
  <c r="O984" i="1"/>
  <c r="P984" i="1" s="1"/>
  <c r="O983" i="1"/>
  <c r="O982" i="1"/>
  <c r="O981" i="1"/>
  <c r="R981" i="1" s="1"/>
  <c r="T981" i="1" s="1"/>
  <c r="O979" i="1"/>
  <c r="O978" i="1"/>
  <c r="O977" i="1"/>
  <c r="O975" i="1"/>
  <c r="O974" i="1"/>
  <c r="R974" i="1" s="1"/>
  <c r="O973" i="1"/>
  <c r="O971" i="1"/>
  <c r="O970" i="1"/>
  <c r="R970" i="1" s="1"/>
  <c r="O968" i="1"/>
  <c r="O967" i="1"/>
  <c r="O966" i="1"/>
  <c r="O965" i="1"/>
  <c r="R965" i="1" s="1"/>
  <c r="O963" i="1"/>
  <c r="R963" i="1" s="1"/>
  <c r="O962" i="1"/>
  <c r="O960" i="1"/>
  <c r="O959" i="1"/>
  <c r="R959" i="1" s="1"/>
  <c r="O958" i="1"/>
  <c r="O956" i="1"/>
  <c r="O955" i="1"/>
  <c r="O954" i="1"/>
  <c r="R954" i="1" s="1"/>
  <c r="O953" i="1"/>
  <c r="O952" i="1"/>
  <c r="O951" i="1"/>
  <c r="R951" i="1" s="1"/>
  <c r="O950" i="1"/>
  <c r="O949" i="1"/>
  <c r="O945" i="1"/>
  <c r="O943" i="1"/>
  <c r="O942" i="1"/>
  <c r="R942" i="1" s="1"/>
  <c r="O940" i="1"/>
  <c r="O939" i="1"/>
  <c r="O937" i="1"/>
  <c r="O936" i="1"/>
  <c r="R936" i="1" s="1"/>
  <c r="O934" i="1"/>
  <c r="O933" i="1"/>
  <c r="O932" i="1"/>
  <c r="O931" i="1"/>
  <c r="O930" i="1"/>
  <c r="O929" i="1"/>
  <c r="O928" i="1"/>
  <c r="O924" i="1"/>
  <c r="R924" i="1" s="1"/>
  <c r="O923" i="1"/>
  <c r="R923" i="1" s="1"/>
  <c r="T923" i="1" s="1"/>
  <c r="O922" i="1"/>
  <c r="O920" i="1"/>
  <c r="O919" i="1"/>
  <c r="O917" i="1"/>
  <c r="O916" i="1"/>
  <c r="O915" i="1"/>
  <c r="R915" i="1" s="1"/>
  <c r="O913" i="1"/>
  <c r="O912" i="1"/>
  <c r="R912" i="1" s="1"/>
  <c r="T912" i="1" s="1"/>
  <c r="O911" i="1"/>
  <c r="O910" i="1"/>
  <c r="O909" i="1"/>
  <c r="O908" i="1"/>
  <c r="R908" i="1" s="1"/>
  <c r="T908" i="1" s="1"/>
  <c r="O907" i="1"/>
  <c r="O903" i="1"/>
  <c r="R903" i="1" s="1"/>
  <c r="O902" i="1"/>
  <c r="R902" i="1" s="1"/>
  <c r="O901" i="1"/>
  <c r="O898" i="1"/>
  <c r="O896" i="1"/>
  <c r="O895" i="1"/>
  <c r="O894" i="1"/>
  <c r="O893" i="1"/>
  <c r="O891" i="1"/>
  <c r="R891" i="1" s="1"/>
  <c r="O890" i="1"/>
  <c r="P890" i="1" s="1"/>
  <c r="O889" i="1"/>
  <c r="O888" i="1"/>
  <c r="R888" i="1" s="1"/>
  <c r="S888" i="1" s="1"/>
  <c r="O887" i="1"/>
  <c r="P887" i="1" s="1"/>
  <c r="O886" i="1"/>
  <c r="P886" i="1" s="1"/>
  <c r="O884" i="1"/>
  <c r="O881" i="1"/>
  <c r="R881" i="1" s="1"/>
  <c r="S881" i="1" s="1"/>
  <c r="O879" i="1"/>
  <c r="O874" i="1"/>
  <c r="P874" i="1" s="1"/>
  <c r="O873" i="1"/>
  <c r="O872" i="1"/>
  <c r="R872" i="1" s="1"/>
  <c r="O871" i="1"/>
  <c r="O870" i="1"/>
  <c r="R870" i="1" s="1"/>
  <c r="T870" i="1" s="1"/>
  <c r="O869" i="1"/>
  <c r="O868" i="1"/>
  <c r="R868" i="1" s="1"/>
  <c r="S868" i="1" s="1"/>
  <c r="O864" i="1"/>
  <c r="P864" i="1" s="1"/>
  <c r="O863" i="1"/>
  <c r="O862" i="1"/>
  <c r="O861" i="1"/>
  <c r="R861" i="1" s="1"/>
  <c r="S861" i="1" s="1"/>
  <c r="O860" i="1"/>
  <c r="P860" i="1" s="1"/>
  <c r="O859" i="1"/>
  <c r="P859" i="1" s="1"/>
  <c r="O858" i="1"/>
  <c r="O857" i="1"/>
  <c r="O856" i="1"/>
  <c r="P856" i="1" s="1"/>
  <c r="O852" i="1"/>
  <c r="O849" i="1"/>
  <c r="O847" i="1"/>
  <c r="R847" i="1" s="1"/>
  <c r="S847" i="1" s="1"/>
  <c r="O845" i="1"/>
  <c r="O844" i="1"/>
  <c r="R844" i="1" s="1"/>
  <c r="T844" i="1" s="1"/>
  <c r="O842" i="1"/>
  <c r="P842" i="1" s="1"/>
  <c r="O841" i="1"/>
  <c r="O840" i="1"/>
  <c r="R840" i="1" s="1"/>
  <c r="S840" i="1" s="1"/>
  <c r="O838" i="1"/>
  <c r="P838" i="1" s="1"/>
  <c r="O837" i="1"/>
  <c r="O836" i="1"/>
  <c r="R836" i="1" s="1"/>
  <c r="S836" i="1" s="1"/>
  <c r="O835" i="1"/>
  <c r="P835" i="1" s="1"/>
  <c r="O833" i="1"/>
  <c r="R833" i="1" s="1"/>
  <c r="T833" i="1" s="1"/>
  <c r="O832" i="1"/>
  <c r="O831" i="1"/>
  <c r="O830" i="1"/>
  <c r="P830" i="1" s="1"/>
  <c r="O829" i="1"/>
  <c r="O828" i="1"/>
  <c r="P828" i="1" s="1"/>
  <c r="O827" i="1"/>
  <c r="O823" i="1"/>
  <c r="P823" i="1" s="1"/>
  <c r="O821" i="1"/>
  <c r="O819" i="1"/>
  <c r="P819" i="1" s="1"/>
  <c r="O818" i="1"/>
  <c r="O817" i="1"/>
  <c r="O816" i="1"/>
  <c r="O815" i="1"/>
  <c r="O813" i="1"/>
  <c r="O812" i="1"/>
  <c r="P812" i="1" s="1"/>
  <c r="O810" i="1"/>
  <c r="O809" i="1"/>
  <c r="O808" i="1"/>
  <c r="O805" i="1"/>
  <c r="R805" i="1" s="1"/>
  <c r="S805" i="1" s="1"/>
  <c r="O803" i="1"/>
  <c r="P803" i="1" s="1"/>
  <c r="O802" i="1"/>
  <c r="P802" i="1" s="1"/>
  <c r="O801" i="1"/>
  <c r="O799" i="1"/>
  <c r="O798" i="1"/>
  <c r="R798" i="1" s="1"/>
  <c r="O797" i="1"/>
  <c r="O796" i="1"/>
  <c r="O794" i="1"/>
  <c r="P794" i="1" s="1"/>
  <c r="O790" i="1"/>
  <c r="R790" i="1" s="1"/>
  <c r="O789" i="1"/>
  <c r="P789" i="1" s="1"/>
  <c r="O788" i="1"/>
  <c r="R788" i="1" s="1"/>
  <c r="T788" i="1" s="1"/>
  <c r="O787" i="1"/>
  <c r="O783" i="1"/>
  <c r="O782" i="1"/>
  <c r="P782" i="1" s="1"/>
  <c r="O781" i="1"/>
  <c r="R781" i="1" s="1"/>
  <c r="S781" i="1" s="1"/>
  <c r="O780" i="1"/>
  <c r="R780" i="1" s="1"/>
  <c r="O778" i="1"/>
  <c r="O776" i="1"/>
  <c r="P776" i="1" s="1"/>
  <c r="O775" i="1"/>
  <c r="R775" i="1" s="1"/>
  <c r="S775" i="1" s="1"/>
  <c r="O774" i="1"/>
  <c r="R774" i="1" s="1"/>
  <c r="O770" i="1"/>
  <c r="R770" i="1" s="1"/>
  <c r="O769" i="1"/>
  <c r="O767" i="1"/>
  <c r="O766" i="1"/>
  <c r="P766" i="1" s="1"/>
  <c r="O765" i="1"/>
  <c r="O764" i="1"/>
  <c r="O763" i="1"/>
  <c r="R763" i="1" s="1"/>
  <c r="T763" i="1" s="1"/>
  <c r="O761" i="1"/>
  <c r="O760" i="1"/>
  <c r="P760" i="1" s="1"/>
  <c r="O757" i="1"/>
  <c r="O755" i="1"/>
  <c r="O754" i="1"/>
  <c r="R754" i="1" s="1"/>
  <c r="O753" i="1"/>
  <c r="O752" i="1"/>
  <c r="P752" i="1" s="1"/>
  <c r="O751" i="1"/>
  <c r="R751" i="1" s="1"/>
  <c r="T751" i="1" s="1"/>
  <c r="O750" i="1"/>
  <c r="P750" i="1" s="1"/>
  <c r="O749" i="1"/>
  <c r="O746" i="1"/>
  <c r="P746" i="1" s="1"/>
  <c r="O742" i="1"/>
  <c r="R742" i="1" s="1"/>
  <c r="O740" i="1"/>
  <c r="R740" i="1" s="1"/>
  <c r="O739" i="1"/>
  <c r="R739" i="1" s="1"/>
  <c r="O737" i="1"/>
  <c r="O736" i="1"/>
  <c r="O735" i="1"/>
  <c r="P735" i="1" s="1"/>
  <c r="O734" i="1"/>
  <c r="O733" i="1"/>
  <c r="O732" i="1"/>
  <c r="O731" i="1"/>
  <c r="O730" i="1"/>
  <c r="O729" i="1"/>
  <c r="P729" i="1" s="1"/>
  <c r="O728" i="1"/>
  <c r="O727" i="1"/>
  <c r="O726" i="1"/>
  <c r="P726" i="1" s="1"/>
  <c r="O725" i="1"/>
  <c r="O724" i="1"/>
  <c r="R724" i="1" s="1"/>
  <c r="T724" i="1" s="1"/>
  <c r="O722" i="1"/>
  <c r="O721" i="1"/>
  <c r="P721" i="1" s="1"/>
  <c r="O720" i="1"/>
  <c r="O718" i="1"/>
  <c r="O715" i="1"/>
  <c r="R715" i="1" s="1"/>
  <c r="O713" i="1"/>
  <c r="O711" i="1"/>
  <c r="P711" i="1" s="1"/>
  <c r="O710" i="1"/>
  <c r="O709" i="1"/>
  <c r="R709" i="1" s="1"/>
  <c r="O708" i="1"/>
  <c r="O707" i="1"/>
  <c r="P707" i="1" s="1"/>
  <c r="O706" i="1"/>
  <c r="R706" i="1" s="1"/>
  <c r="O705" i="1"/>
  <c r="O704" i="1"/>
  <c r="R704" i="1" s="1"/>
  <c r="O703" i="1"/>
  <c r="P703" i="1" s="1"/>
  <c r="O702" i="1"/>
  <c r="R702" i="1" s="1"/>
  <c r="T702" i="1" s="1"/>
  <c r="O701" i="1"/>
  <c r="O700" i="1"/>
  <c r="R700" i="1" s="1"/>
  <c r="O699" i="1"/>
  <c r="O698" i="1"/>
  <c r="O696" i="1"/>
  <c r="P696" i="1" s="1"/>
  <c r="O695" i="1"/>
  <c r="O694" i="1"/>
  <c r="P694" i="1" s="1"/>
  <c r="O689" i="1"/>
  <c r="O687" i="1"/>
  <c r="O686" i="1"/>
  <c r="O685" i="1"/>
  <c r="O684" i="1"/>
  <c r="R684" i="1" s="1"/>
  <c r="T684" i="1" s="1"/>
  <c r="O683" i="1"/>
  <c r="O682" i="1"/>
  <c r="O680" i="1"/>
  <c r="P680" i="1" s="1"/>
  <c r="O679" i="1"/>
  <c r="R679" i="1" s="1"/>
  <c r="O677" i="1"/>
  <c r="O676" i="1"/>
  <c r="O674" i="1"/>
  <c r="P674" i="1" s="1"/>
  <c r="O673" i="1"/>
  <c r="R673" i="1" s="1"/>
  <c r="T673" i="1" s="1"/>
  <c r="O672" i="1"/>
  <c r="O670" i="1"/>
  <c r="R670" i="1" s="1"/>
  <c r="O668" i="1"/>
  <c r="O667" i="1"/>
  <c r="O665" i="1"/>
  <c r="P665" i="1" s="1"/>
  <c r="O664" i="1"/>
  <c r="O663" i="1"/>
  <c r="P663" i="1" s="1"/>
  <c r="O662" i="1"/>
  <c r="O659" i="1"/>
  <c r="O658" i="1"/>
  <c r="O656" i="1"/>
  <c r="P656" i="1" s="1"/>
  <c r="O655" i="1"/>
  <c r="O654" i="1"/>
  <c r="O652" i="1"/>
  <c r="P652" i="1" s="1"/>
  <c r="O651" i="1"/>
  <c r="P651" i="1" s="1"/>
  <c r="O650" i="1"/>
  <c r="R650" i="1" s="1"/>
  <c r="T650" i="1" s="1"/>
  <c r="O649" i="1"/>
  <c r="O648" i="1"/>
  <c r="O647" i="1"/>
  <c r="P647" i="1" s="1"/>
  <c r="O645" i="1"/>
  <c r="R645" i="1" s="1"/>
  <c r="S645" i="1" s="1"/>
  <c r="O642" i="1"/>
  <c r="P642" i="1" s="1"/>
  <c r="O640" i="1"/>
  <c r="O639" i="1"/>
  <c r="O638" i="1"/>
  <c r="O637" i="1"/>
  <c r="O636" i="1"/>
  <c r="O634" i="1"/>
  <c r="O628" i="1"/>
  <c r="O627" i="1"/>
  <c r="O626" i="1"/>
  <c r="P626" i="1" s="1"/>
  <c r="O625" i="1"/>
  <c r="O624" i="1"/>
  <c r="R624" i="1" s="1"/>
  <c r="T624" i="1" s="1"/>
  <c r="O623" i="1"/>
  <c r="O621" i="1"/>
  <c r="P621" i="1" s="1"/>
  <c r="O618" i="1"/>
  <c r="O617" i="1"/>
  <c r="R617" i="1" s="1"/>
  <c r="T617" i="1" s="1"/>
  <c r="O616" i="1"/>
  <c r="R616" i="1" s="1"/>
  <c r="O614" i="1"/>
  <c r="O613" i="1"/>
  <c r="P613" i="1" s="1"/>
  <c r="O611" i="1"/>
  <c r="R611" i="1" s="1"/>
  <c r="S611" i="1" s="1"/>
  <c r="O610" i="1"/>
  <c r="R610" i="1" s="1"/>
  <c r="O608" i="1"/>
  <c r="R608" i="1" s="1"/>
  <c r="O607" i="1"/>
  <c r="P607" i="1" s="1"/>
  <c r="O606" i="1"/>
  <c r="R606" i="1" s="1"/>
  <c r="T606" i="1" s="1"/>
  <c r="O605" i="1"/>
  <c r="P605" i="1" s="1"/>
  <c r="O604" i="1"/>
  <c r="O600" i="1"/>
  <c r="O599" i="1"/>
  <c r="O595" i="1"/>
  <c r="O594" i="1"/>
  <c r="O593" i="1"/>
  <c r="P593" i="1" s="1"/>
  <c r="O592" i="1"/>
  <c r="O590" i="1"/>
  <c r="O589" i="1"/>
  <c r="P589" i="1" s="1"/>
  <c r="O588" i="1"/>
  <c r="P588" i="1" s="1"/>
  <c r="O587" i="1"/>
  <c r="R587" i="1" s="1"/>
  <c r="T587" i="1" s="1"/>
  <c r="O586" i="1"/>
  <c r="R586" i="1" s="1"/>
  <c r="O584" i="1"/>
  <c r="O583" i="1"/>
  <c r="P583" i="1" s="1"/>
  <c r="O582" i="1"/>
  <c r="R582" i="1" s="1"/>
  <c r="T582" i="1" s="1"/>
  <c r="O580" i="1"/>
  <c r="R580" i="1" s="1"/>
  <c r="O579" i="1"/>
  <c r="O578" i="1"/>
  <c r="P578" i="1" s="1"/>
  <c r="O577" i="1"/>
  <c r="R577" i="1" s="1"/>
  <c r="O576" i="1"/>
  <c r="R576" i="1" s="1"/>
  <c r="O575" i="1"/>
  <c r="R575" i="1" s="1"/>
  <c r="O573" i="1"/>
  <c r="O570" i="1"/>
  <c r="O569" i="1"/>
  <c r="P569" i="1" s="1"/>
  <c r="O568" i="1"/>
  <c r="O567" i="1"/>
  <c r="P567" i="1" s="1"/>
  <c r="O565" i="1"/>
  <c r="O564" i="1"/>
  <c r="O563" i="1"/>
  <c r="P563" i="1" s="1"/>
  <c r="O562" i="1"/>
  <c r="P562" i="1" s="1"/>
  <c r="O560" i="1"/>
  <c r="R560" i="1" s="1"/>
  <c r="T560" i="1" s="1"/>
  <c r="O557" i="1"/>
  <c r="O556" i="1"/>
  <c r="P556" i="1" s="1"/>
  <c r="O555" i="1"/>
  <c r="P555" i="1" s="1"/>
  <c r="O554" i="1"/>
  <c r="O552" i="1"/>
  <c r="R552" i="1" s="1"/>
  <c r="O551" i="1"/>
  <c r="O550" i="1"/>
  <c r="P550" i="1" s="1"/>
  <c r="O549" i="1"/>
  <c r="R549" i="1" s="1"/>
  <c r="T549" i="1" s="1"/>
  <c r="O548" i="1"/>
  <c r="O546" i="1"/>
  <c r="O545" i="1"/>
  <c r="O543" i="1"/>
  <c r="O541" i="1"/>
  <c r="O537" i="1"/>
  <c r="R537" i="1" s="1"/>
  <c r="O536" i="1"/>
  <c r="O535" i="1"/>
  <c r="O534" i="1"/>
  <c r="P534" i="1" s="1"/>
  <c r="O533" i="1"/>
  <c r="P533" i="1" s="1"/>
  <c r="O532" i="1"/>
  <c r="O531" i="1"/>
  <c r="R531" i="1" s="1"/>
  <c r="T531" i="1" s="1"/>
  <c r="O529" i="1"/>
  <c r="O528" i="1"/>
  <c r="P528" i="1" s="1"/>
  <c r="O527" i="1"/>
  <c r="O526" i="1"/>
  <c r="R526" i="1" s="1"/>
  <c r="T526" i="1" s="1"/>
  <c r="O525" i="1"/>
  <c r="O524" i="1"/>
  <c r="O523" i="1"/>
  <c r="P523" i="1" s="1"/>
  <c r="O522" i="1"/>
  <c r="R522" i="1" s="1"/>
  <c r="O521" i="1"/>
  <c r="O519" i="1"/>
  <c r="O518" i="1"/>
  <c r="O517" i="1"/>
  <c r="R517" i="1" s="1"/>
  <c r="T517" i="1" s="1"/>
  <c r="O516" i="1"/>
  <c r="O515" i="1"/>
  <c r="O514" i="1"/>
  <c r="P514" i="1" s="1"/>
  <c r="O513" i="1"/>
  <c r="R513" i="1" s="1"/>
  <c r="T513" i="1" s="1"/>
  <c r="O512" i="1"/>
  <c r="O511" i="1"/>
  <c r="O510" i="1"/>
  <c r="O509" i="1"/>
  <c r="O508" i="1"/>
  <c r="O507" i="1"/>
  <c r="R507" i="1" s="1"/>
  <c r="O506" i="1"/>
  <c r="O505" i="1"/>
  <c r="R505" i="1" s="1"/>
  <c r="T505" i="1" s="1"/>
  <c r="O503" i="1"/>
  <c r="O502" i="1"/>
  <c r="P502" i="1" s="1"/>
  <c r="O501" i="1"/>
  <c r="O500" i="1"/>
  <c r="R500" i="1" s="1"/>
  <c r="T500" i="1" s="1"/>
  <c r="O499" i="1"/>
  <c r="O496" i="1"/>
  <c r="P496" i="1" s="1"/>
  <c r="O495" i="1"/>
  <c r="O493" i="1"/>
  <c r="O492" i="1"/>
  <c r="R492" i="1" s="1"/>
  <c r="O491" i="1"/>
  <c r="O488" i="1"/>
  <c r="O487" i="1"/>
  <c r="R487" i="1" s="1"/>
  <c r="T487" i="1" s="1"/>
  <c r="O486" i="1"/>
  <c r="O485" i="1"/>
  <c r="O480" i="1"/>
  <c r="O479" i="1"/>
  <c r="O478" i="1"/>
  <c r="O477" i="1"/>
  <c r="O476" i="1"/>
  <c r="O475" i="1"/>
  <c r="P475" i="1" s="1"/>
  <c r="O471" i="1"/>
  <c r="O470" i="1"/>
  <c r="R470" i="1" s="1"/>
  <c r="S470" i="1" s="1"/>
  <c r="O469" i="1"/>
  <c r="O468" i="1"/>
  <c r="P468" i="1" s="1"/>
  <c r="O467" i="1"/>
  <c r="O461" i="1"/>
  <c r="O460" i="1"/>
  <c r="O458" i="1"/>
  <c r="P458" i="1" s="1"/>
  <c r="O457" i="1"/>
  <c r="O454" i="1"/>
  <c r="R454" i="1" s="1"/>
  <c r="S454" i="1" s="1"/>
  <c r="O453" i="1"/>
  <c r="O452" i="1"/>
  <c r="O451" i="1"/>
  <c r="O449" i="1"/>
  <c r="O445" i="1"/>
  <c r="O443" i="1"/>
  <c r="P443" i="1" s="1"/>
  <c r="O442" i="1"/>
  <c r="O440" i="1"/>
  <c r="R440" i="1" s="1"/>
  <c r="S440" i="1" s="1"/>
  <c r="O439" i="1"/>
  <c r="O438" i="1"/>
  <c r="O437" i="1"/>
  <c r="O435" i="1"/>
  <c r="R435" i="1" s="1"/>
  <c r="S435" i="1" s="1"/>
  <c r="R433" i="1"/>
  <c r="P433" i="1"/>
  <c r="O430" i="1"/>
  <c r="R430" i="1" s="1"/>
  <c r="O429" i="1"/>
  <c r="O428" i="1"/>
  <c r="O427" i="1"/>
  <c r="O426" i="1"/>
  <c r="O424" i="1"/>
  <c r="P424" i="1" s="1"/>
  <c r="O422" i="1"/>
  <c r="O421" i="1"/>
  <c r="O420" i="1"/>
  <c r="O419" i="1"/>
  <c r="P419" i="1" s="1"/>
  <c r="O418" i="1"/>
  <c r="O417" i="1"/>
  <c r="O415" i="1"/>
  <c r="R415" i="1" s="1"/>
  <c r="O413" i="1"/>
  <c r="P413" i="1" s="1"/>
  <c r="O412" i="1"/>
  <c r="O411" i="1"/>
  <c r="R411" i="1" s="1"/>
  <c r="S411" i="1" s="1"/>
  <c r="O410" i="1"/>
  <c r="O409" i="1"/>
  <c r="O407" i="1"/>
  <c r="O406" i="1"/>
  <c r="O405" i="1"/>
  <c r="P405" i="1" s="1"/>
  <c r="O404" i="1"/>
  <c r="P404" i="1" s="1"/>
  <c r="O403" i="1"/>
  <c r="O401" i="1"/>
  <c r="R401" i="1" s="1"/>
  <c r="O400" i="1"/>
  <c r="O399" i="1"/>
  <c r="O398" i="1"/>
  <c r="O397" i="1"/>
  <c r="O396" i="1"/>
  <c r="R396" i="1" s="1"/>
  <c r="O394" i="1"/>
  <c r="O393" i="1"/>
  <c r="O392" i="1"/>
  <c r="R392" i="1" s="1"/>
  <c r="O391" i="1"/>
  <c r="P391" i="1" s="1"/>
  <c r="O390" i="1"/>
  <c r="O389" i="1"/>
  <c r="O388" i="1"/>
  <c r="O387" i="1"/>
  <c r="P387" i="1" s="1"/>
  <c r="O386" i="1"/>
  <c r="P386" i="1" s="1"/>
  <c r="O385" i="1"/>
  <c r="O384" i="1"/>
  <c r="R384" i="1" s="1"/>
  <c r="O382" i="1"/>
  <c r="O381" i="1"/>
  <c r="P381" i="1" s="1"/>
  <c r="O380" i="1"/>
  <c r="O379" i="1"/>
  <c r="R379" i="1" s="1"/>
  <c r="O378" i="1"/>
  <c r="R378" i="1" s="1"/>
  <c r="O377" i="1"/>
  <c r="O375" i="1"/>
  <c r="O374" i="1"/>
  <c r="R374" i="1" s="1"/>
  <c r="S374" i="1" s="1"/>
  <c r="O371" i="1"/>
  <c r="P371" i="1" s="1"/>
  <c r="O370" i="1"/>
  <c r="P370" i="1" s="1"/>
  <c r="O369" i="1"/>
  <c r="O368" i="1"/>
  <c r="R368" i="1" s="1"/>
  <c r="S368" i="1" s="1"/>
  <c r="O366" i="1"/>
  <c r="R366" i="1" s="1"/>
  <c r="O365" i="1"/>
  <c r="O364" i="1"/>
  <c r="O363" i="1"/>
  <c r="R363" i="1" s="1"/>
  <c r="S363" i="1" s="1"/>
  <c r="O361" i="1"/>
  <c r="R361" i="1" s="1"/>
  <c r="O359" i="1"/>
  <c r="P359" i="1" s="1"/>
  <c r="O357" i="1"/>
  <c r="O355" i="1"/>
  <c r="R355" i="1" s="1"/>
  <c r="S355" i="1" s="1"/>
  <c r="O354" i="1"/>
  <c r="R354" i="1" s="1"/>
  <c r="O352" i="1"/>
  <c r="P352" i="1" s="1"/>
  <c r="O350" i="1"/>
  <c r="O348" i="1"/>
  <c r="R348" i="1" s="1"/>
  <c r="S348" i="1" s="1"/>
  <c r="O347" i="1"/>
  <c r="O346" i="1"/>
  <c r="P346" i="1" s="1"/>
  <c r="O345" i="1"/>
  <c r="O342" i="1"/>
  <c r="R342" i="1" s="1"/>
  <c r="S342" i="1" s="1"/>
  <c r="O341" i="1"/>
  <c r="R341" i="1" s="1"/>
  <c r="O340" i="1"/>
  <c r="P340" i="1" s="1"/>
  <c r="O339" i="1"/>
  <c r="O338" i="1"/>
  <c r="O336" i="1"/>
  <c r="R336" i="1" s="1"/>
  <c r="O334" i="1"/>
  <c r="P334" i="1" s="1"/>
  <c r="O332" i="1"/>
  <c r="O331" i="1"/>
  <c r="R331" i="1" s="1"/>
  <c r="S331" i="1" s="1"/>
  <c r="O330" i="1"/>
  <c r="O328" i="1"/>
  <c r="P328" i="1" s="1"/>
  <c r="O326" i="1"/>
  <c r="O324" i="1"/>
  <c r="R324" i="1" s="1"/>
  <c r="S324" i="1" s="1"/>
  <c r="O322" i="1"/>
  <c r="P322" i="1" s="1"/>
  <c r="O321" i="1"/>
  <c r="P321" i="1" s="1"/>
  <c r="O319" i="1"/>
  <c r="O318" i="1"/>
  <c r="R318" i="1" s="1"/>
  <c r="S318" i="1" s="1"/>
  <c r="O316" i="1"/>
  <c r="O314" i="1"/>
  <c r="P314" i="1" s="1"/>
  <c r="O312" i="1"/>
  <c r="O311" i="1"/>
  <c r="R311" i="1" s="1"/>
  <c r="S311" i="1" s="1"/>
  <c r="O309" i="1"/>
  <c r="R309" i="1" s="1"/>
  <c r="O308" i="1"/>
  <c r="P308" i="1" s="1"/>
  <c r="O307" i="1"/>
  <c r="O306" i="1"/>
  <c r="R306" i="1" s="1"/>
  <c r="S306" i="1" s="1"/>
  <c r="O305" i="1"/>
  <c r="R305" i="1" s="1"/>
  <c r="O303" i="1"/>
  <c r="P303" i="1" s="1"/>
  <c r="O301" i="1"/>
  <c r="O299" i="1"/>
  <c r="O297" i="1"/>
  <c r="P297" i="1" s="1"/>
  <c r="O296" i="1"/>
  <c r="P296" i="1" s="1"/>
  <c r="O294" i="1"/>
  <c r="O293" i="1"/>
  <c r="R293" i="1" s="1"/>
  <c r="S293" i="1" s="1"/>
  <c r="O291" i="1"/>
  <c r="R291" i="1" s="1"/>
  <c r="O290" i="1"/>
  <c r="P290" i="1" s="1"/>
  <c r="O289" i="1"/>
  <c r="O288" i="1"/>
  <c r="O286" i="1"/>
  <c r="R286" i="1" s="1"/>
  <c r="O285" i="1"/>
  <c r="P285" i="1" s="1"/>
  <c r="O284" i="1"/>
  <c r="O283" i="1"/>
  <c r="R283" i="1" s="1"/>
  <c r="O282" i="1"/>
  <c r="R282" i="1" s="1"/>
  <c r="O281" i="1"/>
  <c r="O280" i="1"/>
  <c r="O279" i="1"/>
  <c r="R279" i="1" s="1"/>
  <c r="S279" i="1" s="1"/>
  <c r="O277" i="1"/>
  <c r="O275" i="1"/>
  <c r="P275" i="1" s="1"/>
  <c r="O273" i="1"/>
  <c r="O271" i="1"/>
  <c r="O269" i="1"/>
  <c r="P269" i="1" s="1"/>
  <c r="O267" i="1"/>
  <c r="P267" i="1" s="1"/>
  <c r="O266" i="1"/>
  <c r="O264" i="1"/>
  <c r="R264" i="1" s="1"/>
  <c r="S264" i="1" s="1"/>
  <c r="O262" i="1"/>
  <c r="P262" i="1" s="1"/>
  <c r="O261" i="1"/>
  <c r="P261" i="1" s="1"/>
  <c r="O260" i="1"/>
  <c r="O259" i="1"/>
  <c r="R259" i="1" s="1"/>
  <c r="S259" i="1" s="1"/>
  <c r="O258" i="1"/>
  <c r="R258" i="1" s="1"/>
  <c r="O256" i="1"/>
  <c r="P256" i="1" s="1"/>
  <c r="O254" i="1"/>
  <c r="O252" i="1"/>
  <c r="R252" i="1" s="1"/>
  <c r="S252" i="1" s="1"/>
  <c r="O251" i="1"/>
  <c r="R251" i="1" s="1"/>
  <c r="O249" i="1"/>
  <c r="P249" i="1" s="1"/>
  <c r="O248" i="1"/>
  <c r="O246" i="1"/>
  <c r="R246" i="1" s="1"/>
  <c r="S246" i="1" s="1"/>
  <c r="O245" i="1"/>
  <c r="P245" i="1" s="1"/>
  <c r="O243" i="1"/>
  <c r="P243" i="1" s="1"/>
  <c r="O242" i="1"/>
  <c r="O241" i="1"/>
  <c r="R241" i="1" s="1"/>
  <c r="S241" i="1" s="1"/>
  <c r="O240" i="1"/>
  <c r="R240" i="1" s="1"/>
  <c r="O239" i="1"/>
  <c r="P239" i="1" s="1"/>
  <c r="O237" i="1"/>
  <c r="O235" i="1"/>
  <c r="R235" i="1" s="1"/>
  <c r="S235" i="1" s="1"/>
  <c r="O233" i="1"/>
  <c r="R233" i="1" s="1"/>
  <c r="O232" i="1"/>
  <c r="O230" i="1"/>
  <c r="O229" i="1"/>
  <c r="R229" i="1" s="1"/>
  <c r="S229" i="1" s="1"/>
  <c r="O228" i="1"/>
  <c r="O227" i="1"/>
  <c r="P227" i="1" s="1"/>
  <c r="O226" i="1"/>
  <c r="O225" i="1"/>
  <c r="O223" i="1"/>
  <c r="P223" i="1" s="1"/>
  <c r="O221" i="1"/>
  <c r="O219" i="1"/>
  <c r="O218" i="1"/>
  <c r="R218" i="1" s="1"/>
  <c r="S218" i="1" s="1"/>
  <c r="O217" i="1"/>
  <c r="O215" i="1"/>
  <c r="P215" i="1" s="1"/>
  <c r="O214" i="1"/>
  <c r="O213" i="1"/>
  <c r="O212" i="1"/>
  <c r="R212" i="1" s="1"/>
  <c r="O211" i="1"/>
  <c r="P211" i="1" s="1"/>
  <c r="O210" i="1"/>
  <c r="O209" i="1"/>
  <c r="R209" i="1" s="1"/>
  <c r="S209" i="1" s="1"/>
  <c r="O208" i="1"/>
  <c r="R208" i="1" s="1"/>
  <c r="O207" i="1"/>
  <c r="P207" i="1" s="1"/>
  <c r="O205" i="1"/>
  <c r="O203" i="1"/>
  <c r="R203" i="1" s="1"/>
  <c r="S203" i="1" s="1"/>
  <c r="O201" i="1"/>
  <c r="O199" i="1"/>
  <c r="P199" i="1" s="1"/>
  <c r="O198" i="1"/>
  <c r="O197" i="1"/>
  <c r="R197" i="1" s="1"/>
  <c r="S197" i="1" s="1"/>
  <c r="O195" i="1"/>
  <c r="R195" i="1" s="1"/>
  <c r="O194" i="1"/>
  <c r="P194" i="1" s="1"/>
  <c r="O193" i="1"/>
  <c r="O192" i="1"/>
  <c r="R192" i="1" s="1"/>
  <c r="S192" i="1" s="1"/>
  <c r="O191" i="1"/>
  <c r="R191" i="1" s="1"/>
  <c r="O190" i="1"/>
  <c r="P190" i="1" s="1"/>
  <c r="O189" i="1"/>
  <c r="O188" i="1"/>
  <c r="R188" i="1" s="1"/>
  <c r="S188" i="1" s="1"/>
  <c r="O186" i="1"/>
  <c r="R186" i="1" s="1"/>
  <c r="O184" i="1"/>
  <c r="P184" i="1" s="1"/>
  <c r="O182" i="1"/>
  <c r="O179" i="1"/>
  <c r="R179" i="1" s="1"/>
  <c r="S179" i="1" s="1"/>
  <c r="O178" i="1"/>
  <c r="O176" i="1"/>
  <c r="P176" i="1" s="1"/>
  <c r="O175" i="1"/>
  <c r="R175" i="1" s="1"/>
  <c r="T175" i="1" s="1"/>
  <c r="O174" i="1"/>
  <c r="R174" i="1" s="1"/>
  <c r="S174" i="1" s="1"/>
  <c r="O173" i="1"/>
  <c r="P173" i="1" s="1"/>
  <c r="O172" i="1"/>
  <c r="P172" i="1" s="1"/>
  <c r="O170" i="1"/>
  <c r="O169" i="1"/>
  <c r="R169" i="1" s="1"/>
  <c r="S169" i="1" s="1"/>
  <c r="O167" i="1"/>
  <c r="O166" i="1"/>
  <c r="P166" i="1" s="1"/>
  <c r="O165" i="1"/>
  <c r="O163" i="1"/>
  <c r="R163" i="1" s="1"/>
  <c r="S163" i="1" s="1"/>
  <c r="O162" i="1"/>
  <c r="O161" i="1"/>
  <c r="P161" i="1" s="1"/>
  <c r="O160" i="1"/>
  <c r="R160" i="1" s="1"/>
  <c r="T160" i="1" s="1"/>
  <c r="O159" i="1"/>
  <c r="R159" i="1" s="1"/>
  <c r="S159" i="1" s="1"/>
  <c r="O158" i="1"/>
  <c r="R158" i="1" s="1"/>
  <c r="T158" i="1" s="1"/>
  <c r="O156" i="1"/>
  <c r="P156" i="1" s="1"/>
  <c r="O154" i="1"/>
  <c r="R154" i="1" s="1"/>
  <c r="T154" i="1" s="1"/>
  <c r="O152" i="1"/>
  <c r="R152" i="1" s="1"/>
  <c r="S152" i="1" s="1"/>
  <c r="O151" i="1"/>
  <c r="P151" i="1" s="1"/>
  <c r="O149" i="1"/>
  <c r="P149" i="1" s="1"/>
  <c r="O148" i="1"/>
  <c r="R148" i="1" s="1"/>
  <c r="T148" i="1" s="1"/>
  <c r="O147" i="1"/>
  <c r="R147" i="1" s="1"/>
  <c r="S147" i="1" s="1"/>
  <c r="O146" i="1"/>
  <c r="P146" i="1" s="1"/>
  <c r="O145" i="1"/>
  <c r="P145" i="1" s="1"/>
  <c r="O144" i="1"/>
  <c r="O142" i="1"/>
  <c r="R142" i="1" s="1"/>
  <c r="S142" i="1" s="1"/>
  <c r="O141" i="1"/>
  <c r="O137" i="1"/>
  <c r="P137" i="1" s="1"/>
  <c r="O136" i="1"/>
  <c r="R136" i="1" s="1"/>
  <c r="T136" i="1" s="1"/>
  <c r="O135" i="1"/>
  <c r="R135" i="1" s="1"/>
  <c r="S135" i="1" s="1"/>
  <c r="O134" i="1"/>
  <c r="R134" i="1" s="1"/>
  <c r="T134" i="1" s="1"/>
  <c r="O133" i="1"/>
  <c r="P133" i="1" s="1"/>
  <c r="O132" i="1"/>
  <c r="R132" i="1" s="1"/>
  <c r="T132" i="1" s="1"/>
  <c r="O131" i="1"/>
  <c r="R131" i="1" s="1"/>
  <c r="S131" i="1" s="1"/>
  <c r="O129" i="1"/>
  <c r="P129" i="1" s="1"/>
  <c r="O127" i="1"/>
  <c r="P127" i="1" s="1"/>
  <c r="O126" i="1"/>
  <c r="R126" i="1" s="1"/>
  <c r="T126" i="1" s="1"/>
  <c r="O125" i="1"/>
  <c r="R125" i="1" s="1"/>
  <c r="S125" i="1" s="1"/>
  <c r="O121" i="1"/>
  <c r="P121" i="1" s="1"/>
  <c r="O120" i="1"/>
  <c r="P120" i="1" s="1"/>
  <c r="O119" i="1"/>
  <c r="O118" i="1"/>
  <c r="R118" i="1" s="1"/>
  <c r="S118" i="1" s="1"/>
  <c r="O115" i="1"/>
  <c r="O111" i="1"/>
  <c r="P111" i="1" s="1"/>
  <c r="O110" i="1"/>
  <c r="R110" i="1" s="1"/>
  <c r="T110" i="1" s="1"/>
  <c r="O109" i="1"/>
  <c r="R109" i="1" s="1"/>
  <c r="S109" i="1" s="1"/>
  <c r="O108" i="1"/>
  <c r="R108" i="1" s="1"/>
  <c r="T108" i="1" s="1"/>
  <c r="O107" i="1"/>
  <c r="P107" i="1" s="1"/>
  <c r="O106" i="1"/>
  <c r="R106" i="1" s="1"/>
  <c r="T106" i="1" s="1"/>
  <c r="O105" i="1"/>
  <c r="R105" i="1" s="1"/>
  <c r="S105" i="1" s="1"/>
  <c r="O103" i="1"/>
  <c r="P103" i="1" s="1"/>
  <c r="O101" i="1"/>
  <c r="P101" i="1" s="1"/>
  <c r="O100" i="1"/>
  <c r="R100" i="1" s="1"/>
  <c r="T100" i="1" s="1"/>
  <c r="O99" i="1"/>
  <c r="R99" i="1" s="1"/>
  <c r="S99" i="1" s="1"/>
  <c r="O96" i="1"/>
  <c r="P96" i="1" s="1"/>
  <c r="O94" i="1"/>
  <c r="P94" i="1" s="1"/>
  <c r="O93" i="1"/>
  <c r="O92" i="1"/>
  <c r="R92" i="1" s="1"/>
  <c r="S92" i="1" s="1"/>
  <c r="O91" i="1"/>
  <c r="O90" i="1"/>
  <c r="P90" i="1" s="1"/>
  <c r="O89" i="1"/>
  <c r="R89" i="1" s="1"/>
  <c r="T89" i="1" s="1"/>
  <c r="O88" i="1"/>
  <c r="R88" i="1" s="1"/>
  <c r="S88" i="1" s="1"/>
  <c r="O86" i="1"/>
  <c r="R86" i="1" s="1"/>
  <c r="T86" i="1" s="1"/>
  <c r="O85" i="1"/>
  <c r="P85" i="1" s="1"/>
  <c r="O83" i="1"/>
  <c r="R83" i="1" s="1"/>
  <c r="T83" i="1" s="1"/>
  <c r="O81" i="1"/>
  <c r="R81" i="1" s="1"/>
  <c r="S81" i="1" s="1"/>
  <c r="O79" i="1"/>
  <c r="P79" i="1" s="1"/>
  <c r="O78" i="1"/>
  <c r="P78" i="1" s="1"/>
  <c r="O77" i="1"/>
  <c r="R77" i="1" s="1"/>
  <c r="T77" i="1" s="1"/>
  <c r="O74" i="1"/>
  <c r="R74" i="1" s="1"/>
  <c r="S74" i="1" s="1"/>
  <c r="O73" i="1"/>
  <c r="R73" i="1" s="1"/>
  <c r="T73" i="1" s="1"/>
  <c r="O72" i="1"/>
  <c r="O71" i="1"/>
  <c r="O70" i="1"/>
  <c r="R70" i="1" s="1"/>
  <c r="S70" i="1" s="1"/>
  <c r="O69" i="1"/>
  <c r="P69" i="1" s="1"/>
  <c r="O67" i="1"/>
  <c r="P67" i="1" s="1"/>
  <c r="O66" i="1"/>
  <c r="R66" i="1" s="1"/>
  <c r="T66" i="1" s="1"/>
  <c r="O65" i="1"/>
  <c r="R65" i="1" s="1"/>
  <c r="S65" i="1" s="1"/>
  <c r="O63" i="1"/>
  <c r="R63" i="1" s="1"/>
  <c r="T63" i="1" s="1"/>
  <c r="O61" i="1"/>
  <c r="P61" i="1" s="1"/>
  <c r="O59" i="1"/>
  <c r="R59" i="1" s="1"/>
  <c r="T59" i="1" s="1"/>
  <c r="O56" i="1"/>
  <c r="R56" i="1" s="1"/>
  <c r="S56" i="1" s="1"/>
  <c r="O55" i="1"/>
  <c r="P55" i="1" s="1"/>
  <c r="O51" i="1"/>
  <c r="O50" i="1"/>
  <c r="R50" i="1" s="1"/>
  <c r="T50" i="1" s="1"/>
  <c r="O48" i="1"/>
  <c r="R48" i="1" s="1"/>
  <c r="S48" i="1" s="1"/>
  <c r="O47" i="1"/>
  <c r="R47" i="1" s="1"/>
  <c r="T47" i="1" s="1"/>
  <c r="O46" i="1"/>
  <c r="P46" i="1" s="1"/>
  <c r="O45" i="1"/>
  <c r="R45" i="1" s="1"/>
  <c r="T45" i="1" s="1"/>
  <c r="O44" i="1"/>
  <c r="R44" i="1" s="1"/>
  <c r="S44" i="1" s="1"/>
  <c r="O42" i="1"/>
  <c r="R42" i="1" s="1"/>
  <c r="T42" i="1" s="1"/>
  <c r="O40" i="1"/>
  <c r="P40" i="1" s="1"/>
  <c r="O39" i="1"/>
  <c r="R39" i="1" s="1"/>
  <c r="T39" i="1" s="1"/>
  <c r="O37" i="1"/>
  <c r="P37" i="1" s="1"/>
  <c r="O36" i="1"/>
  <c r="R36" i="1" s="1"/>
  <c r="T36" i="1" s="1"/>
  <c r="O35" i="1"/>
  <c r="P35" i="1" s="1"/>
  <c r="O34" i="1"/>
  <c r="R34" i="1" s="1"/>
  <c r="T34" i="1" s="1"/>
  <c r="O33" i="1"/>
  <c r="P33" i="1" s="1"/>
  <c r="O32" i="1"/>
  <c r="R32" i="1" s="1"/>
  <c r="T32" i="1" s="1"/>
  <c r="O31" i="1"/>
  <c r="P31" i="1" s="1"/>
  <c r="O29" i="1"/>
  <c r="R29" i="1" s="1"/>
  <c r="T29" i="1" s="1"/>
  <c r="O28" i="1"/>
  <c r="P28" i="1" s="1"/>
  <c r="O27" i="1"/>
  <c r="R27" i="1" s="1"/>
  <c r="T27" i="1" s="1"/>
  <c r="O26" i="1"/>
  <c r="P26" i="1" s="1"/>
  <c r="O25" i="1"/>
  <c r="R25" i="1" s="1"/>
  <c r="T25" i="1" s="1"/>
  <c r="O24" i="1"/>
  <c r="P24" i="1" s="1"/>
  <c r="O20" i="1"/>
  <c r="R20" i="1" s="1"/>
  <c r="T20" i="1" s="1"/>
  <c r="O19" i="1"/>
  <c r="P19" i="1" s="1"/>
  <c r="O17" i="1"/>
  <c r="R17" i="1" s="1"/>
  <c r="T17" i="1" s="1"/>
  <c r="O16" i="1"/>
  <c r="P16" i="1" s="1"/>
  <c r="O15" i="1"/>
  <c r="P15" i="1" s="1"/>
  <c r="O13" i="1"/>
  <c r="P13" i="1" s="1"/>
  <c r="T331" i="1" l="1"/>
  <c r="P341" i="1"/>
  <c r="T1247" i="1"/>
  <c r="S1212" i="1"/>
  <c r="S1303" i="1"/>
  <c r="S1237" i="1"/>
  <c r="S1232" i="1"/>
  <c r="R458" i="1"/>
  <c r="T458" i="1" s="1"/>
  <c r="R79" i="1"/>
  <c r="T79" i="1" s="1"/>
  <c r="S1176" i="1"/>
  <c r="T1289" i="1"/>
  <c r="S1185" i="1"/>
  <c r="S1268" i="1"/>
  <c r="S1216" i="1"/>
  <c r="S1252" i="1"/>
  <c r="P970" i="1"/>
  <c r="T645" i="1"/>
  <c r="T1190" i="1"/>
  <c r="S1180" i="1"/>
  <c r="R69" i="1"/>
  <c r="T69" i="1" s="1"/>
  <c r="P1744" i="1"/>
  <c r="R1747" i="1"/>
  <c r="P1750" i="1"/>
  <c r="S1290" i="1"/>
  <c r="P974" i="1"/>
  <c r="R528" i="1"/>
  <c r="P915" i="1"/>
  <c r="P954" i="1"/>
  <c r="R828" i="1"/>
  <c r="R371" i="1"/>
  <c r="R419" i="1"/>
  <c r="T1381" i="1"/>
  <c r="R1531" i="1"/>
  <c r="P1703" i="1"/>
  <c r="R1706" i="1"/>
  <c r="P1712" i="1"/>
  <c r="P77" i="1"/>
  <c r="R129" i="1"/>
  <c r="T129" i="1" s="1"/>
  <c r="R245" i="1"/>
  <c r="P1370" i="1"/>
  <c r="R1379" i="1"/>
  <c r="T1379" i="1" s="1"/>
  <c r="R1442" i="1"/>
  <c r="R1659" i="1"/>
  <c r="P1692" i="1"/>
  <c r="R1698" i="1"/>
  <c r="P1701" i="1"/>
  <c r="S1194" i="1"/>
  <c r="R496" i="1"/>
  <c r="T496" i="1" s="1"/>
  <c r="S549" i="1"/>
  <c r="T611" i="1"/>
  <c r="P616" i="1"/>
  <c r="P650" i="1"/>
  <c r="P959" i="1"/>
  <c r="P963" i="1"/>
  <c r="P997" i="1"/>
  <c r="R1001" i="1"/>
  <c r="S1001" i="1" s="1"/>
  <c r="P66" i="1"/>
  <c r="P192" i="1"/>
  <c r="P195" i="1"/>
  <c r="R199" i="1"/>
  <c r="T199" i="1" s="1"/>
  <c r="R721" i="1"/>
  <c r="R729" i="1"/>
  <c r="R835" i="1"/>
  <c r="S835" i="1" s="1"/>
  <c r="P923" i="1"/>
  <c r="R1047" i="1"/>
  <c r="P1334" i="1"/>
  <c r="R1346" i="1"/>
  <c r="T1346" i="1" s="1"/>
  <c r="R1434" i="1"/>
  <c r="T1434" i="1" s="1"/>
  <c r="R1581" i="1"/>
  <c r="P1733" i="1"/>
  <c r="R1736" i="1"/>
  <c r="P1742" i="1"/>
  <c r="P587" i="1"/>
  <c r="R605" i="1"/>
  <c r="R680" i="1"/>
  <c r="T680" i="1" s="1"/>
  <c r="S684" i="1"/>
  <c r="R24" i="1"/>
  <c r="S24" i="1" s="1"/>
  <c r="P136" i="1"/>
  <c r="R146" i="1"/>
  <c r="T146" i="1" s="1"/>
  <c r="P366" i="1"/>
  <c r="R443" i="1"/>
  <c r="T443" i="1" s="1"/>
  <c r="S517" i="1"/>
  <c r="R562" i="1"/>
  <c r="T562" i="1" s="1"/>
  <c r="R569" i="1"/>
  <c r="P575" i="1"/>
  <c r="P580" i="1"/>
  <c r="S617" i="1"/>
  <c r="R626" i="1"/>
  <c r="T626" i="1" s="1"/>
  <c r="P645" i="1"/>
  <c r="R647" i="1"/>
  <c r="T647" i="1" s="1"/>
  <c r="P709" i="1"/>
  <c r="R735" i="1"/>
  <c r="P739" i="1"/>
  <c r="R750" i="1"/>
  <c r="P763" i="1"/>
  <c r="R766" i="1"/>
  <c r="S766" i="1" s="1"/>
  <c r="P770" i="1"/>
  <c r="T775" i="1"/>
  <c r="P780" i="1"/>
  <c r="T781" i="1"/>
  <c r="R789" i="1"/>
  <c r="R803" i="1"/>
  <c r="R812" i="1"/>
  <c r="S812" i="1" s="1"/>
  <c r="T836" i="1"/>
  <c r="P844" i="1"/>
  <c r="R1074" i="1"/>
  <c r="R1081" i="1"/>
  <c r="R1084" i="1"/>
  <c r="P1087" i="1"/>
  <c r="R1103" i="1"/>
  <c r="P1146" i="1"/>
  <c r="R1156" i="1"/>
  <c r="T1156" i="1" s="1"/>
  <c r="R1320" i="1"/>
  <c r="P1439" i="1"/>
  <c r="P1514" i="1"/>
  <c r="P1634" i="1"/>
  <c r="R1670" i="1"/>
  <c r="P1678" i="1"/>
  <c r="P1714" i="1"/>
  <c r="R1717" i="1"/>
  <c r="S1717" i="1" s="1"/>
  <c r="P1720" i="1"/>
  <c r="P1743" i="1"/>
  <c r="P1761" i="1"/>
  <c r="R483" i="1"/>
  <c r="T483" i="1" s="1"/>
  <c r="S1229" i="1"/>
  <c r="S1284" i="1"/>
  <c r="T1284" i="1"/>
  <c r="R78" i="1"/>
  <c r="T78" i="1" s="1"/>
  <c r="R96" i="1"/>
  <c r="T96" i="1" s="1"/>
  <c r="P110" i="1"/>
  <c r="P158" i="1"/>
  <c r="P282" i="1"/>
  <c r="R290" i="1"/>
  <c r="T306" i="1"/>
  <c r="R328" i="1"/>
  <c r="P378" i="1"/>
  <c r="T411" i="1"/>
  <c r="R475" i="1"/>
  <c r="T475" i="1" s="1"/>
  <c r="R523" i="1"/>
  <c r="T523" i="1" s="1"/>
  <c r="P526" i="1"/>
  <c r="R533" i="1"/>
  <c r="R563" i="1"/>
  <c r="P576" i="1"/>
  <c r="P582" i="1"/>
  <c r="P586" i="1"/>
  <c r="P608" i="1"/>
  <c r="R642" i="1"/>
  <c r="P704" i="1"/>
  <c r="P740" i="1"/>
  <c r="S751" i="1"/>
  <c r="P774" i="1"/>
  <c r="P781" i="1"/>
  <c r="R782" i="1"/>
  <c r="T782" i="1" s="1"/>
  <c r="P788" i="1"/>
  <c r="P790" i="1"/>
  <c r="R802" i="1"/>
  <c r="P805" i="1"/>
  <c r="P861" i="1"/>
  <c r="R864" i="1"/>
  <c r="P870" i="1"/>
  <c r="T881" i="1"/>
  <c r="R887" i="1"/>
  <c r="P902" i="1"/>
  <c r="P908" i="1"/>
  <c r="P942" i="1"/>
  <c r="P981" i="1"/>
  <c r="R984" i="1"/>
  <c r="R988" i="1"/>
  <c r="T988" i="1" s="1"/>
  <c r="P1023" i="1"/>
  <c r="T1073" i="1"/>
  <c r="P1080" i="1"/>
  <c r="P1083" i="1"/>
  <c r="R1086" i="1"/>
  <c r="P1129" i="1"/>
  <c r="P1133" i="1"/>
  <c r="R1163" i="1"/>
  <c r="T1163" i="1" s="1"/>
  <c r="T1397" i="1"/>
  <c r="P1407" i="1"/>
  <c r="P1431" i="1"/>
  <c r="R33" i="1"/>
  <c r="S33" i="1" s="1"/>
  <c r="R67" i="1"/>
  <c r="P89" i="1"/>
  <c r="R103" i="1"/>
  <c r="T103" i="1" s="1"/>
  <c r="P148" i="1"/>
  <c r="P203" i="1"/>
  <c r="P208" i="1"/>
  <c r="R211" i="1"/>
  <c r="T211" i="1" s="1"/>
  <c r="R303" i="1"/>
  <c r="P324" i="1"/>
  <c r="P348" i="1"/>
  <c r="P354" i="1"/>
  <c r="R391" i="1"/>
  <c r="T391" i="1" s="1"/>
  <c r="R404" i="1"/>
  <c r="R589" i="1"/>
  <c r="S606" i="1"/>
  <c r="P617" i="1"/>
  <c r="R621" i="1"/>
  <c r="R652" i="1"/>
  <c r="R663" i="1"/>
  <c r="S673" i="1"/>
  <c r="R694" i="1"/>
  <c r="S702" i="1"/>
  <c r="R711" i="1"/>
  <c r="T711" i="1" s="1"/>
  <c r="R819" i="1"/>
  <c r="R830" i="1"/>
  <c r="S830" i="1" s="1"/>
  <c r="P833" i="1"/>
  <c r="P836" i="1"/>
  <c r="R838" i="1"/>
  <c r="T838" i="1" s="1"/>
  <c r="T847" i="1"/>
  <c r="R856" i="1"/>
  <c r="R859" i="1"/>
  <c r="R874" i="1"/>
  <c r="T874" i="1" s="1"/>
  <c r="P965" i="1"/>
  <c r="R1033" i="1"/>
  <c r="R1041" i="1"/>
  <c r="S1061" i="1"/>
  <c r="P1065" i="1"/>
  <c r="P1071" i="1"/>
  <c r="R1353" i="1"/>
  <c r="R1356" i="1"/>
  <c r="T1356" i="1" s="1"/>
  <c r="R1391" i="1"/>
  <c r="T1391" i="1" s="1"/>
  <c r="P1417" i="1"/>
  <c r="R1429" i="1"/>
  <c r="T1429" i="1" s="1"/>
  <c r="T1448" i="1"/>
  <c r="P1462" i="1"/>
  <c r="P1681" i="1"/>
  <c r="R1687" i="1"/>
  <c r="P1690" i="1"/>
  <c r="P1722" i="1"/>
  <c r="R1728" i="1"/>
  <c r="P1731" i="1"/>
  <c r="S1291" i="1"/>
  <c r="T1291" i="1"/>
  <c r="S1270" i="1"/>
  <c r="T1270" i="1"/>
  <c r="S1297" i="1"/>
  <c r="T1297" i="1"/>
  <c r="S1279" i="1"/>
  <c r="T1279" i="1"/>
  <c r="S1294" i="1"/>
  <c r="T1294" i="1"/>
  <c r="S1299" i="1"/>
  <c r="T1299" i="1"/>
  <c r="S1272" i="1"/>
  <c r="T1272" i="1"/>
  <c r="T1192" i="1"/>
  <c r="S1192" i="1"/>
  <c r="S1264" i="1"/>
  <c r="T1264" i="1"/>
  <c r="T1197" i="1"/>
  <c r="S1197" i="1"/>
  <c r="R1167" i="1"/>
  <c r="T1167" i="1" s="1"/>
  <c r="S1286" i="1"/>
  <c r="T1286" i="1"/>
  <c r="S1304" i="1"/>
  <c r="T1304" i="1"/>
  <c r="S1282" i="1"/>
  <c r="T1282" i="1"/>
  <c r="R15" i="1"/>
  <c r="T15" i="1" s="1"/>
  <c r="R28" i="1"/>
  <c r="S28" i="1" s="1"/>
  <c r="R37" i="1"/>
  <c r="S37" i="1" s="1"/>
  <c r="R121" i="1"/>
  <c r="T121" i="1" s="1"/>
  <c r="R167" i="1"/>
  <c r="T167" i="1" s="1"/>
  <c r="P167" i="1"/>
  <c r="P201" i="1"/>
  <c r="R201" i="1"/>
  <c r="S283" i="1"/>
  <c r="T283" i="1"/>
  <c r="R330" i="1"/>
  <c r="P330" i="1"/>
  <c r="S379" i="1"/>
  <c r="T379" i="1"/>
  <c r="P527" i="1"/>
  <c r="R527" i="1"/>
  <c r="T527" i="1" s="1"/>
  <c r="P548" i="1"/>
  <c r="R548" i="1"/>
  <c r="T679" i="1"/>
  <c r="S679" i="1"/>
  <c r="P705" i="1"/>
  <c r="R705" i="1"/>
  <c r="S705" i="1" s="1"/>
  <c r="R728" i="1"/>
  <c r="T728" i="1" s="1"/>
  <c r="P728" i="1"/>
  <c r="R909" i="1"/>
  <c r="P909" i="1"/>
  <c r="R950" i="1"/>
  <c r="P950" i="1"/>
  <c r="R985" i="1"/>
  <c r="T985" i="1" s="1"/>
  <c r="P985" i="1"/>
  <c r="R1096" i="1"/>
  <c r="P1096" i="1"/>
  <c r="P1138" i="1"/>
  <c r="R1138" i="1"/>
  <c r="R1168" i="1"/>
  <c r="T1168" i="1" s="1"/>
  <c r="P1168" i="1"/>
  <c r="P1347" i="1"/>
  <c r="R1347" i="1"/>
  <c r="T1347" i="1" s="1"/>
  <c r="S1371" i="1"/>
  <c r="T1371" i="1"/>
  <c r="P1435" i="1"/>
  <c r="R1435" i="1"/>
  <c r="R1537" i="1"/>
  <c r="P1537" i="1"/>
  <c r="R26" i="1"/>
  <c r="T26" i="1" s="1"/>
  <c r="R35" i="1"/>
  <c r="T35" i="1" s="1"/>
  <c r="P47" i="1"/>
  <c r="R61" i="1"/>
  <c r="T61" i="1" s="1"/>
  <c r="P100" i="1"/>
  <c r="P108" i="1"/>
  <c r="R173" i="1"/>
  <c r="T173" i="1" s="1"/>
  <c r="R178" i="1"/>
  <c r="T178" i="1" s="1"/>
  <c r="P178" i="1"/>
  <c r="R262" i="1"/>
  <c r="T262" i="1" s="1"/>
  <c r="R267" i="1"/>
  <c r="T267" i="1" s="1"/>
  <c r="P281" i="1"/>
  <c r="R281" i="1"/>
  <c r="R299" i="1"/>
  <c r="S299" i="1" s="1"/>
  <c r="P299" i="1"/>
  <c r="P377" i="1"/>
  <c r="R377" i="1"/>
  <c r="S392" i="1"/>
  <c r="T392" i="1"/>
  <c r="P452" i="1"/>
  <c r="R452" i="1"/>
  <c r="T452" i="1" s="1"/>
  <c r="P506" i="1"/>
  <c r="R506" i="1"/>
  <c r="T522" i="1"/>
  <c r="S522" i="1"/>
  <c r="R595" i="1"/>
  <c r="S595" i="1" s="1"/>
  <c r="P595" i="1"/>
  <c r="P636" i="1"/>
  <c r="R636" i="1"/>
  <c r="R664" i="1"/>
  <c r="P664" i="1"/>
  <c r="R695" i="1"/>
  <c r="P695" i="1"/>
  <c r="P821" i="1"/>
  <c r="R821" i="1"/>
  <c r="T821" i="1" s="1"/>
  <c r="P863" i="1"/>
  <c r="R863" i="1"/>
  <c r="P940" i="1"/>
  <c r="R940" i="1"/>
  <c r="T940" i="1" s="1"/>
  <c r="P983" i="1"/>
  <c r="R983" i="1"/>
  <c r="P1022" i="1"/>
  <c r="R1022" i="1"/>
  <c r="R1059" i="1"/>
  <c r="P1059" i="1"/>
  <c r="R1093" i="1"/>
  <c r="S1093" i="1" s="1"/>
  <c r="P1093" i="1"/>
  <c r="R1109" i="1"/>
  <c r="P1109" i="1"/>
  <c r="P1333" i="1"/>
  <c r="R1333" i="1"/>
  <c r="T1333" i="1" s="1"/>
  <c r="P1369" i="1"/>
  <c r="R1369" i="1"/>
  <c r="T1369" i="1" s="1"/>
  <c r="P1522" i="1"/>
  <c r="R1522" i="1"/>
  <c r="T1522" i="1" s="1"/>
  <c r="R1600" i="1"/>
  <c r="P1600" i="1"/>
  <c r="R170" i="1"/>
  <c r="T170" i="1" s="1"/>
  <c r="P170" i="1"/>
  <c r="R277" i="1"/>
  <c r="P277" i="1"/>
  <c r="R316" i="1"/>
  <c r="P316" i="1"/>
  <c r="P347" i="1"/>
  <c r="R347" i="1"/>
  <c r="R486" i="1"/>
  <c r="S486" i="1" s="1"/>
  <c r="P486" i="1"/>
  <c r="P518" i="1"/>
  <c r="R518" i="1"/>
  <c r="T518" i="1" s="1"/>
  <c r="P627" i="1"/>
  <c r="R627" i="1"/>
  <c r="R662" i="1"/>
  <c r="T662" i="1" s="1"/>
  <c r="P662" i="1"/>
  <c r="R689" i="1"/>
  <c r="T689" i="1" s="1"/>
  <c r="P689" i="1"/>
  <c r="R710" i="1"/>
  <c r="P710" i="1"/>
  <c r="P837" i="1"/>
  <c r="R837" i="1"/>
  <c r="T837" i="1" s="1"/>
  <c r="P895" i="1"/>
  <c r="R895" i="1"/>
  <c r="R931" i="1"/>
  <c r="T931" i="1" s="1"/>
  <c r="P931" i="1"/>
  <c r="R975" i="1"/>
  <c r="P975" i="1"/>
  <c r="P1016" i="1"/>
  <c r="R1016" i="1"/>
  <c r="P1053" i="1"/>
  <c r="R1053" i="1"/>
  <c r="R1104" i="1"/>
  <c r="S1104" i="1" s="1"/>
  <c r="P1104" i="1"/>
  <c r="P1157" i="1"/>
  <c r="R1157" i="1"/>
  <c r="P1329" i="1"/>
  <c r="R1329" i="1"/>
  <c r="R1357" i="1"/>
  <c r="P1357" i="1"/>
  <c r="R1393" i="1"/>
  <c r="T1393" i="1" s="1"/>
  <c r="P1393" i="1"/>
  <c r="S1421" i="1"/>
  <c r="T1421" i="1"/>
  <c r="R31" i="1"/>
  <c r="T31" i="1" s="1"/>
  <c r="R40" i="1"/>
  <c r="T40" i="1" s="1"/>
  <c r="P63" i="1"/>
  <c r="P73" i="1"/>
  <c r="P86" i="1"/>
  <c r="P126" i="1"/>
  <c r="P134" i="1"/>
  <c r="R271" i="1"/>
  <c r="S271" i="1" s="1"/>
  <c r="P271" i="1"/>
  <c r="P365" i="1"/>
  <c r="R365" i="1"/>
  <c r="R417" i="1"/>
  <c r="S417" i="1" s="1"/>
  <c r="P417" i="1"/>
  <c r="P479" i="1"/>
  <c r="R479" i="1"/>
  <c r="T479" i="1" s="1"/>
  <c r="R493" i="1"/>
  <c r="T493" i="1" s="1"/>
  <c r="P493" i="1"/>
  <c r="P512" i="1"/>
  <c r="R512" i="1"/>
  <c r="R649" i="1"/>
  <c r="P649" i="1"/>
  <c r="P685" i="1"/>
  <c r="R685" i="1"/>
  <c r="T685" i="1" s="1"/>
  <c r="P730" i="1"/>
  <c r="R730" i="1"/>
  <c r="R827" i="1"/>
  <c r="S827" i="1" s="1"/>
  <c r="P827" i="1"/>
  <c r="R928" i="1"/>
  <c r="P928" i="1"/>
  <c r="R953" i="1"/>
  <c r="P953" i="1"/>
  <c r="R995" i="1"/>
  <c r="P995" i="1"/>
  <c r="P1045" i="1"/>
  <c r="R1045" i="1"/>
  <c r="P1100" i="1"/>
  <c r="R1100" i="1"/>
  <c r="T1100" i="1" s="1"/>
  <c r="P1144" i="1"/>
  <c r="R1144" i="1"/>
  <c r="P1319" i="1"/>
  <c r="R1319" i="1"/>
  <c r="T1319" i="1" s="1"/>
  <c r="P1416" i="1"/>
  <c r="R1416" i="1"/>
  <c r="T1416" i="1" s="1"/>
  <c r="R1447" i="1"/>
  <c r="P1447" i="1"/>
  <c r="P1564" i="1"/>
  <c r="R1564" i="1"/>
  <c r="P291" i="1"/>
  <c r="P305" i="1"/>
  <c r="R322" i="1"/>
  <c r="R340" i="1"/>
  <c r="R352" i="1"/>
  <c r="T355" i="1"/>
  <c r="P374" i="1"/>
  <c r="P384" i="1"/>
  <c r="R387" i="1"/>
  <c r="R405" i="1"/>
  <c r="P430" i="1"/>
  <c r="R534" i="1"/>
  <c r="P537" i="1"/>
  <c r="R555" i="1"/>
  <c r="T555" i="1" s="1"/>
  <c r="P560" i="1"/>
  <c r="P610" i="1"/>
  <c r="R886" i="1"/>
  <c r="P888" i="1"/>
  <c r="P1043" i="1"/>
  <c r="T1083" i="1"/>
  <c r="P1380" i="1"/>
  <c r="R1406" i="1"/>
  <c r="T1406" i="1" s="1"/>
  <c r="T1409" i="1"/>
  <c r="P1430" i="1"/>
  <c r="R1461" i="1"/>
  <c r="T1461" i="1" s="1"/>
  <c r="P1476" i="1"/>
  <c r="R1479" i="1"/>
  <c r="R1500" i="1"/>
  <c r="P1519" i="1"/>
  <c r="P1574" i="1"/>
  <c r="P1608" i="1"/>
  <c r="P1638" i="1"/>
  <c r="P1640" i="1"/>
  <c r="T1642" i="1"/>
  <c r="R1648" i="1"/>
  <c r="P1651" i="1"/>
  <c r="R1669" i="1"/>
  <c r="P1680" i="1"/>
  <c r="P1691" i="1"/>
  <c r="P1702" i="1"/>
  <c r="P1713" i="1"/>
  <c r="P1721" i="1"/>
  <c r="P1732" i="1"/>
  <c r="P1751" i="1"/>
  <c r="R151" i="1"/>
  <c r="T151" i="1" s="1"/>
  <c r="P160" i="1"/>
  <c r="P235" i="1"/>
  <c r="P240" i="1"/>
  <c r="R243" i="1"/>
  <c r="T243" i="1" s="1"/>
  <c r="P246" i="1"/>
  <c r="P251" i="1"/>
  <c r="R256" i="1"/>
  <c r="T256" i="1" s="1"/>
  <c r="R269" i="1"/>
  <c r="R297" i="1"/>
  <c r="T297" i="1" s="1"/>
  <c r="R314" i="1"/>
  <c r="R468" i="1"/>
  <c r="T468" i="1" s="1"/>
  <c r="P487" i="1"/>
  <c r="P492" i="1"/>
  <c r="P505" i="1"/>
  <c r="P507" i="1"/>
  <c r="P1612" i="1"/>
  <c r="T1638" i="1"/>
  <c r="S483" i="1"/>
  <c r="P51" i="1"/>
  <c r="R51" i="1"/>
  <c r="T51" i="1" s="1"/>
  <c r="R93" i="1"/>
  <c r="T93" i="1" s="1"/>
  <c r="P93" i="1"/>
  <c r="R288" i="1"/>
  <c r="S288" i="1" s="1"/>
  <c r="P288" i="1"/>
  <c r="R397" i="1"/>
  <c r="P397" i="1"/>
  <c r="R516" i="1"/>
  <c r="P516" i="1"/>
  <c r="R604" i="1"/>
  <c r="P604" i="1"/>
  <c r="P618" i="1"/>
  <c r="R618" i="1"/>
  <c r="R677" i="1"/>
  <c r="T677" i="1" s="1"/>
  <c r="P677" i="1"/>
  <c r="T706" i="1"/>
  <c r="S706" i="1"/>
  <c r="R718" i="1"/>
  <c r="P718" i="1"/>
  <c r="P731" i="1"/>
  <c r="R731" i="1"/>
  <c r="R755" i="1"/>
  <c r="P755" i="1"/>
  <c r="T859" i="1"/>
  <c r="S859" i="1"/>
  <c r="P1772" i="1"/>
  <c r="R1772" i="1"/>
  <c r="T1772" i="1" s="1"/>
  <c r="R16" i="1"/>
  <c r="S16" i="1" s="1"/>
  <c r="P20" i="1"/>
  <c r="P32" i="1"/>
  <c r="P36" i="1"/>
  <c r="P42" i="1"/>
  <c r="T67" i="1"/>
  <c r="S67" i="1"/>
  <c r="R71" i="1"/>
  <c r="T71" i="1" s="1"/>
  <c r="P71" i="1"/>
  <c r="R213" i="1"/>
  <c r="S213" i="1" s="1"/>
  <c r="P213" i="1"/>
  <c r="R225" i="1"/>
  <c r="S225" i="1" s="1"/>
  <c r="P225" i="1"/>
  <c r="R410" i="1"/>
  <c r="P410" i="1"/>
  <c r="R421" i="1"/>
  <c r="S421" i="1" s="1"/>
  <c r="P421" i="1"/>
  <c r="R449" i="1"/>
  <c r="S449" i="1" s="1"/>
  <c r="P449" i="1"/>
  <c r="R477" i="1"/>
  <c r="S477" i="1" s="1"/>
  <c r="P477" i="1"/>
  <c r="P495" i="1"/>
  <c r="R495" i="1"/>
  <c r="P532" i="1"/>
  <c r="R532" i="1"/>
  <c r="R568" i="1"/>
  <c r="T568" i="1" s="1"/>
  <c r="P568" i="1"/>
  <c r="R592" i="1"/>
  <c r="T592" i="1" s="1"/>
  <c r="P592" i="1"/>
  <c r="P625" i="1"/>
  <c r="R625" i="1"/>
  <c r="R655" i="1"/>
  <c r="T655" i="1" s="1"/>
  <c r="P655" i="1"/>
  <c r="P720" i="1"/>
  <c r="R720" i="1"/>
  <c r="T742" i="1"/>
  <c r="S742" i="1"/>
  <c r="P757" i="1"/>
  <c r="R757" i="1"/>
  <c r="R817" i="1"/>
  <c r="S817" i="1" s="1"/>
  <c r="P817" i="1"/>
  <c r="R144" i="1"/>
  <c r="T144" i="1" s="1"/>
  <c r="P144" i="1"/>
  <c r="R162" i="1"/>
  <c r="T162" i="1" s="1"/>
  <c r="P162" i="1"/>
  <c r="R228" i="1"/>
  <c r="S228" i="1" s="1"/>
  <c r="P228" i="1"/>
  <c r="P1746" i="1"/>
  <c r="R1746" i="1"/>
  <c r="P27" i="1"/>
  <c r="R46" i="1"/>
  <c r="T46" i="1" s="1"/>
  <c r="R55" i="1"/>
  <c r="T55" i="1" s="1"/>
  <c r="P72" i="1"/>
  <c r="R72" i="1"/>
  <c r="R91" i="1"/>
  <c r="T91" i="1" s="1"/>
  <c r="P91" i="1"/>
  <c r="R119" i="1"/>
  <c r="T119" i="1" s="1"/>
  <c r="P119" i="1"/>
  <c r="R141" i="1"/>
  <c r="T141" i="1" s="1"/>
  <c r="P141" i="1"/>
  <c r="R165" i="1"/>
  <c r="T165" i="1" s="1"/>
  <c r="P165" i="1"/>
  <c r="R338" i="1"/>
  <c r="S338" i="1" s="1"/>
  <c r="P338" i="1"/>
  <c r="P394" i="1"/>
  <c r="R394" i="1"/>
  <c r="P399" i="1"/>
  <c r="R399" i="1"/>
  <c r="S399" i="1" s="1"/>
  <c r="P438" i="1"/>
  <c r="R438" i="1"/>
  <c r="T438" i="1" s="1"/>
  <c r="P501" i="1"/>
  <c r="R501" i="1"/>
  <c r="T501" i="1" s="1"/>
  <c r="R511" i="1"/>
  <c r="P511" i="1"/>
  <c r="R521" i="1"/>
  <c r="P521" i="1"/>
  <c r="R546" i="1"/>
  <c r="P546" i="1"/>
  <c r="R640" i="1"/>
  <c r="P640" i="1"/>
  <c r="R683" i="1"/>
  <c r="P683" i="1"/>
  <c r="P725" i="1"/>
  <c r="R725" i="1"/>
  <c r="T725" i="1" s="1"/>
  <c r="R115" i="1"/>
  <c r="T115" i="1" s="1"/>
  <c r="P115" i="1"/>
  <c r="R217" i="1"/>
  <c r="P217" i="1"/>
  <c r="P426" i="1"/>
  <c r="R426" i="1"/>
  <c r="P221" i="1"/>
  <c r="R221" i="1"/>
  <c r="T221" i="1" s="1"/>
  <c r="P232" i="1"/>
  <c r="R232" i="1"/>
  <c r="T232" i="1" s="1"/>
  <c r="R461" i="1"/>
  <c r="S461" i="1" s="1"/>
  <c r="P461" i="1"/>
  <c r="P488" i="1"/>
  <c r="R488" i="1"/>
  <c r="T488" i="1" s="1"/>
  <c r="P508" i="1"/>
  <c r="R508" i="1"/>
  <c r="S508" i="1" s="1"/>
  <c r="P524" i="1"/>
  <c r="R524" i="1"/>
  <c r="P541" i="1"/>
  <c r="R541" i="1"/>
  <c r="S541" i="1" s="1"/>
  <c r="R554" i="1"/>
  <c r="P554" i="1"/>
  <c r="R565" i="1"/>
  <c r="T565" i="1" s="1"/>
  <c r="P565" i="1"/>
  <c r="T577" i="1"/>
  <c r="S577" i="1"/>
  <c r="R594" i="1"/>
  <c r="P594" i="1"/>
  <c r="P637" i="1"/>
  <c r="R637" i="1"/>
  <c r="P658" i="1"/>
  <c r="R658" i="1"/>
  <c r="T658" i="1" s="1"/>
  <c r="R672" i="1"/>
  <c r="P672" i="1"/>
  <c r="P686" i="1"/>
  <c r="R686" i="1"/>
  <c r="T686" i="1" s="1"/>
  <c r="R701" i="1"/>
  <c r="P701" i="1"/>
  <c r="R734" i="1"/>
  <c r="P734" i="1"/>
  <c r="R749" i="1"/>
  <c r="P749" i="1"/>
  <c r="R765" i="1"/>
  <c r="P765" i="1"/>
  <c r="R919" i="1"/>
  <c r="P919" i="1"/>
  <c r="R958" i="1"/>
  <c r="P958" i="1"/>
  <c r="T974" i="1"/>
  <c r="S974" i="1"/>
  <c r="P1000" i="1"/>
  <c r="R1000" i="1"/>
  <c r="T1000" i="1" s="1"/>
  <c r="P1072" i="1"/>
  <c r="R1072" i="1"/>
  <c r="P1091" i="1"/>
  <c r="R1091" i="1"/>
  <c r="T1091" i="1" s="1"/>
  <c r="R1115" i="1"/>
  <c r="S1115" i="1" s="1"/>
  <c r="P1115" i="1"/>
  <c r="P1384" i="1"/>
  <c r="R1384" i="1"/>
  <c r="T1384" i="1" s="1"/>
  <c r="R1488" i="1"/>
  <c r="P1488" i="1"/>
  <c r="R1621" i="1"/>
  <c r="P1621" i="1"/>
  <c r="T324" i="1"/>
  <c r="T374" i="1"/>
  <c r="S582" i="1"/>
  <c r="S587" i="1"/>
  <c r="S650" i="1"/>
  <c r="R813" i="1"/>
  <c r="P813" i="1"/>
  <c r="R841" i="1"/>
  <c r="T841" i="1" s="1"/>
  <c r="P841" i="1"/>
  <c r="S908" i="1"/>
  <c r="R930" i="1"/>
  <c r="P930" i="1"/>
  <c r="T963" i="1"/>
  <c r="S963" i="1"/>
  <c r="R1028" i="1"/>
  <c r="P1028" i="1"/>
  <c r="P1052" i="1"/>
  <c r="R1052" i="1"/>
  <c r="P1137" i="1"/>
  <c r="R1137" i="1"/>
  <c r="T1137" i="1" s="1"/>
  <c r="R1150" i="1"/>
  <c r="P1150" i="1"/>
  <c r="P1328" i="1"/>
  <c r="R1328" i="1"/>
  <c r="T1328" i="1" s="1"/>
  <c r="R1339" i="1"/>
  <c r="P1339" i="1"/>
  <c r="P1374" i="1"/>
  <c r="R1374" i="1"/>
  <c r="T1374" i="1" s="1"/>
  <c r="P1423" i="1"/>
  <c r="R1423" i="1"/>
  <c r="T1423" i="1" s="1"/>
  <c r="P1473" i="1"/>
  <c r="R1473" i="1"/>
  <c r="T1473" i="1" s="1"/>
  <c r="R1498" i="1"/>
  <c r="P1498" i="1"/>
  <c r="P1545" i="1"/>
  <c r="R1545" i="1"/>
  <c r="S1545" i="1" s="1"/>
  <c r="R1586" i="1"/>
  <c r="P1586" i="1"/>
  <c r="R1598" i="1"/>
  <c r="P1598" i="1"/>
  <c r="R1658" i="1"/>
  <c r="T1658" i="1" s="1"/>
  <c r="P1658" i="1"/>
  <c r="P1686" i="1"/>
  <c r="R1686" i="1"/>
  <c r="P1769" i="1"/>
  <c r="R1769" i="1"/>
  <c r="P815" i="1"/>
  <c r="R815" i="1"/>
  <c r="P852" i="1"/>
  <c r="R852" i="1"/>
  <c r="T852" i="1" s="1"/>
  <c r="S872" i="1"/>
  <c r="T872" i="1"/>
  <c r="R934" i="1"/>
  <c r="T934" i="1" s="1"/>
  <c r="P934" i="1"/>
  <c r="T953" i="1"/>
  <c r="S953" i="1"/>
  <c r="R979" i="1"/>
  <c r="P979" i="1"/>
  <c r="R1011" i="1"/>
  <c r="P1011" i="1"/>
  <c r="R1038" i="1"/>
  <c r="P1038" i="1"/>
  <c r="R1076" i="1"/>
  <c r="P1076" i="1"/>
  <c r="P1113" i="1"/>
  <c r="R1113" i="1"/>
  <c r="P1125" i="1"/>
  <c r="R1125" i="1"/>
  <c r="T1125" i="1" s="1"/>
  <c r="P1412" i="1"/>
  <c r="R1412" i="1"/>
  <c r="T1412" i="1" s="1"/>
  <c r="R1559" i="1"/>
  <c r="P1559" i="1"/>
  <c r="R1604" i="1"/>
  <c r="P1604" i="1"/>
  <c r="R1641" i="1"/>
  <c r="P1641" i="1"/>
  <c r="P1652" i="1"/>
  <c r="R1652" i="1"/>
  <c r="P1705" i="1"/>
  <c r="R1705" i="1"/>
  <c r="P83" i="1"/>
  <c r="P106" i="1"/>
  <c r="P132" i="1"/>
  <c r="P154" i="1"/>
  <c r="P175" i="1"/>
  <c r="P186" i="1"/>
  <c r="R190" i="1"/>
  <c r="T190" i="1" s="1"/>
  <c r="R223" i="1"/>
  <c r="S223" i="1" s="1"/>
  <c r="P259" i="1"/>
  <c r="T299" i="1"/>
  <c r="P311" i="1"/>
  <c r="T348" i="1"/>
  <c r="P363" i="1"/>
  <c r="R381" i="1"/>
  <c r="P396" i="1"/>
  <c r="R413" i="1"/>
  <c r="T413" i="1" s="1"/>
  <c r="P454" i="1"/>
  <c r="P470" i="1"/>
  <c r="S487" i="1"/>
  <c r="S493" i="1"/>
  <c r="P500" i="1"/>
  <c r="R502" i="1"/>
  <c r="P517" i="1"/>
  <c r="P522" i="1"/>
  <c r="S523" i="1"/>
  <c r="P531" i="1"/>
  <c r="P552" i="1"/>
  <c r="R556" i="1"/>
  <c r="R567" i="1"/>
  <c r="R583" i="1"/>
  <c r="T583" i="1" s="1"/>
  <c r="R588" i="1"/>
  <c r="R593" i="1"/>
  <c r="P624" i="1"/>
  <c r="S647" i="1"/>
  <c r="R651" i="1"/>
  <c r="R656" i="1"/>
  <c r="T656" i="1" s="1"/>
  <c r="R665" i="1"/>
  <c r="P670" i="1"/>
  <c r="P679" i="1"/>
  <c r="P684" i="1"/>
  <c r="S685" i="1"/>
  <c r="R696" i="1"/>
  <c r="P700" i="1"/>
  <c r="P715" i="1"/>
  <c r="P724" i="1"/>
  <c r="R726" i="1"/>
  <c r="P754" i="1"/>
  <c r="R760" i="1"/>
  <c r="P764" i="1"/>
  <c r="R764" i="1"/>
  <c r="P783" i="1"/>
  <c r="R783" i="1"/>
  <c r="P799" i="1"/>
  <c r="R799" i="1"/>
  <c r="R917" i="1"/>
  <c r="P917" i="1"/>
  <c r="R968" i="1"/>
  <c r="P968" i="1"/>
  <c r="R1121" i="1"/>
  <c r="S1121" i="1" s="1"/>
  <c r="P1121" i="1"/>
  <c r="P1161" i="1"/>
  <c r="R1161" i="1"/>
  <c r="T1161" i="1" s="1"/>
  <c r="R1316" i="1"/>
  <c r="S1316" i="1" s="1"/>
  <c r="P1316" i="1"/>
  <c r="P1352" i="1"/>
  <c r="R1352" i="1"/>
  <c r="T1352" i="1" s="1"/>
  <c r="R1364" i="1"/>
  <c r="S1364" i="1" s="1"/>
  <c r="P1364" i="1"/>
  <c r="P1402" i="1"/>
  <c r="R1402" i="1"/>
  <c r="T1402" i="1" s="1"/>
  <c r="R1471" i="1"/>
  <c r="P1471" i="1"/>
  <c r="T1564" i="1"/>
  <c r="S1564" i="1"/>
  <c r="R1595" i="1"/>
  <c r="P1595" i="1"/>
  <c r="R1611" i="1"/>
  <c r="T1611" i="1" s="1"/>
  <c r="P1611" i="1"/>
  <c r="P1727" i="1"/>
  <c r="R1727" i="1"/>
  <c r="T1519" i="1"/>
  <c r="S782" i="1"/>
  <c r="R794" i="1"/>
  <c r="S794" i="1" s="1"/>
  <c r="P798" i="1"/>
  <c r="R842" i="1"/>
  <c r="P881" i="1"/>
  <c r="R890" i="1"/>
  <c r="T890" i="1" s="1"/>
  <c r="S912" i="1"/>
  <c r="S923" i="1"/>
  <c r="P936" i="1"/>
  <c r="P990" i="1"/>
  <c r="R1027" i="1"/>
  <c r="R1051" i="1"/>
  <c r="P1061" i="1"/>
  <c r="R1063" i="1"/>
  <c r="T1063" i="1" s="1"/>
  <c r="P1073" i="1"/>
  <c r="R1114" i="1"/>
  <c r="R1149" i="1"/>
  <c r="R1315" i="1"/>
  <c r="T1315" i="1" s="1"/>
  <c r="R1338" i="1"/>
  <c r="T1338" i="1" s="1"/>
  <c r="R1363" i="1"/>
  <c r="T1363" i="1" s="1"/>
  <c r="T1431" i="1"/>
  <c r="P1448" i="1"/>
  <c r="R1451" i="1"/>
  <c r="T1451" i="1" s="1"/>
  <c r="P1497" i="1"/>
  <c r="P1502" i="1"/>
  <c r="R1509" i="1"/>
  <c r="T1509" i="1" s="1"/>
  <c r="T1515" i="1"/>
  <c r="P1525" i="1"/>
  <c r="R1546" i="1"/>
  <c r="S1558" i="1"/>
  <c r="P1622" i="1"/>
  <c r="R1647" i="1"/>
  <c r="R1663" i="1"/>
  <c r="R1694" i="1"/>
  <c r="R1716" i="1"/>
  <c r="R1735" i="1"/>
  <c r="R1757" i="1"/>
  <c r="P1777" i="1"/>
  <c r="S26" i="1"/>
  <c r="S31" i="1"/>
  <c r="P39" i="1"/>
  <c r="P45" i="1"/>
  <c r="S51" i="1"/>
  <c r="P59" i="1"/>
  <c r="R382" i="1"/>
  <c r="S382" i="1" s="1"/>
  <c r="P382" i="1"/>
  <c r="R388" i="1"/>
  <c r="P388" i="1"/>
  <c r="S401" i="1"/>
  <c r="T401" i="1"/>
  <c r="P429" i="1"/>
  <c r="R429" i="1"/>
  <c r="T429" i="1" s="1"/>
  <c r="R485" i="1"/>
  <c r="T485" i="1" s="1"/>
  <c r="P485" i="1"/>
  <c r="R491" i="1"/>
  <c r="P491" i="1"/>
  <c r="R509" i="1"/>
  <c r="P509" i="1"/>
  <c r="R525" i="1"/>
  <c r="P525" i="1"/>
  <c r="R543" i="1"/>
  <c r="P543" i="1"/>
  <c r="P573" i="1"/>
  <c r="R573" i="1"/>
  <c r="R599" i="1"/>
  <c r="P599" i="1"/>
  <c r="R614" i="1"/>
  <c r="P614" i="1"/>
  <c r="R638" i="1"/>
  <c r="P638" i="1"/>
  <c r="R659" i="1"/>
  <c r="P659" i="1"/>
  <c r="T663" i="1"/>
  <c r="S663" i="1"/>
  <c r="R687" i="1"/>
  <c r="P687" i="1"/>
  <c r="T694" i="1"/>
  <c r="S694" i="1"/>
  <c r="R732" i="1"/>
  <c r="P732" i="1"/>
  <c r="P737" i="1"/>
  <c r="R737" i="1"/>
  <c r="R778" i="1"/>
  <c r="P778" i="1"/>
  <c r="R787" i="1"/>
  <c r="S787" i="1" s="1"/>
  <c r="P787" i="1"/>
  <c r="T789" i="1"/>
  <c r="S789" i="1"/>
  <c r="R801" i="1"/>
  <c r="P801" i="1"/>
  <c r="R829" i="1"/>
  <c r="T829" i="1" s="1"/>
  <c r="P829" i="1"/>
  <c r="P845" i="1"/>
  <c r="R845" i="1"/>
  <c r="R871" i="1"/>
  <c r="P871" i="1"/>
  <c r="R920" i="1"/>
  <c r="S920" i="1" s="1"/>
  <c r="P920" i="1"/>
  <c r="P1006" i="1"/>
  <c r="R1006" i="1"/>
  <c r="R1044" i="1"/>
  <c r="P1044" i="1"/>
  <c r="R1054" i="1"/>
  <c r="P1054" i="1"/>
  <c r="P1060" i="1"/>
  <c r="R1060" i="1"/>
  <c r="R19" i="1"/>
  <c r="P17" i="1"/>
  <c r="P25" i="1"/>
  <c r="P29" i="1"/>
  <c r="P34" i="1"/>
  <c r="S40" i="1"/>
  <c r="S46" i="1"/>
  <c r="P50" i="1"/>
  <c r="S61" i="1"/>
  <c r="S17" i="1"/>
  <c r="S25" i="1"/>
  <c r="S29" i="1"/>
  <c r="S34" i="1"/>
  <c r="S39" i="1"/>
  <c r="P44" i="1"/>
  <c r="S45" i="1"/>
  <c r="P48" i="1"/>
  <c r="S50" i="1"/>
  <c r="P56" i="1"/>
  <c r="S59" i="1"/>
  <c r="P65" i="1"/>
  <c r="S66" i="1"/>
  <c r="P70" i="1"/>
  <c r="P74" i="1"/>
  <c r="S77" i="1"/>
  <c r="P81" i="1"/>
  <c r="S83" i="1"/>
  <c r="P88" i="1"/>
  <c r="S89" i="1"/>
  <c r="P92" i="1"/>
  <c r="S93" i="1"/>
  <c r="P99" i="1"/>
  <c r="S100" i="1"/>
  <c r="P105" i="1"/>
  <c r="S106" i="1"/>
  <c r="P109" i="1"/>
  <c r="S110" i="1"/>
  <c r="P118" i="1"/>
  <c r="S119" i="1"/>
  <c r="P125" i="1"/>
  <c r="S126" i="1"/>
  <c r="P131" i="1"/>
  <c r="S132" i="1"/>
  <c r="P135" i="1"/>
  <c r="S136" i="1"/>
  <c r="P142" i="1"/>
  <c r="P147" i="1"/>
  <c r="S148" i="1"/>
  <c r="P152" i="1"/>
  <c r="S154" i="1"/>
  <c r="P159" i="1"/>
  <c r="S160" i="1"/>
  <c r="P163" i="1"/>
  <c r="S165" i="1"/>
  <c r="P169" i="1"/>
  <c r="P174" i="1"/>
  <c r="S175" i="1"/>
  <c r="P179" i="1"/>
  <c r="R184" i="1"/>
  <c r="P191" i="1"/>
  <c r="P197" i="1"/>
  <c r="S199" i="1"/>
  <c r="R207" i="1"/>
  <c r="P212" i="1"/>
  <c r="P218" i="1"/>
  <c r="R227" i="1"/>
  <c r="P233" i="1"/>
  <c r="P241" i="1"/>
  <c r="S243" i="1"/>
  <c r="R249" i="1"/>
  <c r="P258" i="1"/>
  <c r="P264" i="1"/>
  <c r="S267" i="1"/>
  <c r="R275" i="1"/>
  <c r="P286" i="1"/>
  <c r="T288" i="1"/>
  <c r="P293" i="1"/>
  <c r="R296" i="1"/>
  <c r="T296" i="1" s="1"/>
  <c r="P309" i="1"/>
  <c r="T311" i="1"/>
  <c r="P318" i="1"/>
  <c r="R321" i="1"/>
  <c r="P336" i="1"/>
  <c r="T338" i="1"/>
  <c r="P342" i="1"/>
  <c r="R346" i="1"/>
  <c r="T346" i="1" s="1"/>
  <c r="P361" i="1"/>
  <c r="T363" i="1"/>
  <c r="P368" i="1"/>
  <c r="R370" i="1"/>
  <c r="S384" i="1"/>
  <c r="T384" i="1"/>
  <c r="R386" i="1"/>
  <c r="P401" i="1"/>
  <c r="P409" i="1"/>
  <c r="R409" i="1"/>
  <c r="P440" i="1"/>
  <c r="R445" i="1"/>
  <c r="P445" i="1"/>
  <c r="R460" i="1"/>
  <c r="P460" i="1"/>
  <c r="R476" i="1"/>
  <c r="T476" i="1" s="1"/>
  <c r="P476" i="1"/>
  <c r="P510" i="1"/>
  <c r="R510" i="1"/>
  <c r="T510" i="1" s="1"/>
  <c r="R515" i="1"/>
  <c r="P515" i="1"/>
  <c r="R519" i="1"/>
  <c r="P519" i="1"/>
  <c r="R535" i="1"/>
  <c r="P535" i="1"/>
  <c r="P545" i="1"/>
  <c r="R545" i="1"/>
  <c r="R564" i="1"/>
  <c r="P564" i="1"/>
  <c r="T567" i="1"/>
  <c r="S567" i="1"/>
  <c r="R590" i="1"/>
  <c r="T590" i="1" s="1"/>
  <c r="P590" i="1"/>
  <c r="T593" i="1"/>
  <c r="S593" i="1"/>
  <c r="P600" i="1"/>
  <c r="R600" i="1"/>
  <c r="R628" i="1"/>
  <c r="P628" i="1"/>
  <c r="P639" i="1"/>
  <c r="R639" i="1"/>
  <c r="R654" i="1"/>
  <c r="P654" i="1"/>
  <c r="R676" i="1"/>
  <c r="P676" i="1"/>
  <c r="R682" i="1"/>
  <c r="P682" i="1"/>
  <c r="P733" i="1"/>
  <c r="R733" i="1"/>
  <c r="T733" i="1" s="1"/>
  <c r="R767" i="1"/>
  <c r="P767" i="1"/>
  <c r="R818" i="1"/>
  <c r="P818" i="1"/>
  <c r="T863" i="1"/>
  <c r="S863" i="1"/>
  <c r="T886" i="1"/>
  <c r="S886" i="1"/>
  <c r="R901" i="1"/>
  <c r="P901" i="1"/>
  <c r="R913" i="1"/>
  <c r="P913" i="1"/>
  <c r="R937" i="1"/>
  <c r="P937" i="1"/>
  <c r="P1037" i="1"/>
  <c r="R1037" i="1"/>
  <c r="T1037" i="1" s="1"/>
  <c r="R1453" i="1"/>
  <c r="P1453" i="1"/>
  <c r="T293" i="1"/>
  <c r="T318" i="1"/>
  <c r="T342" i="1"/>
  <c r="T368" i="1"/>
  <c r="P390" i="1"/>
  <c r="R390" i="1"/>
  <c r="T390" i="1" s="1"/>
  <c r="R420" i="1"/>
  <c r="P420" i="1"/>
  <c r="R427" i="1"/>
  <c r="P427" i="1"/>
  <c r="R503" i="1"/>
  <c r="P503" i="1"/>
  <c r="T506" i="1"/>
  <c r="S506" i="1"/>
  <c r="P536" i="1"/>
  <c r="R536" i="1"/>
  <c r="T536" i="1" s="1"/>
  <c r="R557" i="1"/>
  <c r="P557" i="1"/>
  <c r="R579" i="1"/>
  <c r="P579" i="1"/>
  <c r="R584" i="1"/>
  <c r="T584" i="1" s="1"/>
  <c r="P584" i="1"/>
  <c r="P634" i="1"/>
  <c r="R634" i="1"/>
  <c r="T634" i="1" s="1"/>
  <c r="R648" i="1"/>
  <c r="P648" i="1"/>
  <c r="R667" i="1"/>
  <c r="P667" i="1"/>
  <c r="R698" i="1"/>
  <c r="P698" i="1"/>
  <c r="R708" i="1"/>
  <c r="P708" i="1"/>
  <c r="R727" i="1"/>
  <c r="P727" i="1"/>
  <c r="T729" i="1"/>
  <c r="S729" i="1"/>
  <c r="P769" i="1"/>
  <c r="R769" i="1"/>
  <c r="R796" i="1"/>
  <c r="P796" i="1"/>
  <c r="T802" i="1"/>
  <c r="S802" i="1"/>
  <c r="P816" i="1"/>
  <c r="R816" i="1"/>
  <c r="T816" i="1" s="1"/>
  <c r="R879" i="1"/>
  <c r="T879" i="1" s="1"/>
  <c r="P879" i="1"/>
  <c r="P991" i="1"/>
  <c r="R991" i="1"/>
  <c r="R1024" i="1"/>
  <c r="P1024" i="1"/>
  <c r="P1030" i="1"/>
  <c r="R1030" i="1"/>
  <c r="P1108" i="1"/>
  <c r="R1108" i="1"/>
  <c r="R1122" i="1"/>
  <c r="S1122" i="1" s="1"/>
  <c r="P1122" i="1"/>
  <c r="P1127" i="1"/>
  <c r="R1127" i="1"/>
  <c r="S1127" i="1" s="1"/>
  <c r="R13" i="1"/>
  <c r="R85" i="1"/>
  <c r="R90" i="1"/>
  <c r="R94" i="1"/>
  <c r="R101" i="1"/>
  <c r="R107" i="1"/>
  <c r="R111" i="1"/>
  <c r="R120" i="1"/>
  <c r="R127" i="1"/>
  <c r="R133" i="1"/>
  <c r="R137" i="1"/>
  <c r="R145" i="1"/>
  <c r="R149" i="1"/>
  <c r="R156" i="1"/>
  <c r="R161" i="1"/>
  <c r="R166" i="1"/>
  <c r="R172" i="1"/>
  <c r="R176" i="1"/>
  <c r="P188" i="1"/>
  <c r="S190" i="1"/>
  <c r="R194" i="1"/>
  <c r="P209" i="1"/>
  <c r="S211" i="1"/>
  <c r="R215" i="1"/>
  <c r="P229" i="1"/>
  <c r="S232" i="1"/>
  <c r="R239" i="1"/>
  <c r="P252" i="1"/>
  <c r="S256" i="1"/>
  <c r="R261" i="1"/>
  <c r="P279" i="1"/>
  <c r="P283" i="1"/>
  <c r="R285" i="1"/>
  <c r="P306" i="1"/>
  <c r="R308" i="1"/>
  <c r="T308" i="1" s="1"/>
  <c r="P331" i="1"/>
  <c r="R334" i="1"/>
  <c r="P355" i="1"/>
  <c r="R359" i="1"/>
  <c r="P379" i="1"/>
  <c r="R400" i="1"/>
  <c r="P400" i="1"/>
  <c r="R406" i="1"/>
  <c r="P406" i="1"/>
  <c r="P415" i="1"/>
  <c r="R424" i="1"/>
  <c r="T424" i="1" s="1"/>
  <c r="P435" i="1"/>
  <c r="R439" i="1"/>
  <c r="P439" i="1"/>
  <c r="R453" i="1"/>
  <c r="T453" i="1" s="1"/>
  <c r="P453" i="1"/>
  <c r="R469" i="1"/>
  <c r="P469" i="1"/>
  <c r="R480" i="1"/>
  <c r="P480" i="1"/>
  <c r="R499" i="1"/>
  <c r="P499" i="1"/>
  <c r="R529" i="1"/>
  <c r="S529" i="1" s="1"/>
  <c r="P529" i="1"/>
  <c r="T532" i="1"/>
  <c r="S532" i="1"/>
  <c r="R551" i="1"/>
  <c r="T551" i="1" s="1"/>
  <c r="P551" i="1"/>
  <c r="R570" i="1"/>
  <c r="P570" i="1"/>
  <c r="R623" i="1"/>
  <c r="S623" i="1" s="1"/>
  <c r="P623" i="1"/>
  <c r="T625" i="1"/>
  <c r="S625" i="1"/>
  <c r="P668" i="1"/>
  <c r="R668" i="1"/>
  <c r="P699" i="1"/>
  <c r="R699" i="1"/>
  <c r="R713" i="1"/>
  <c r="T713" i="1" s="1"/>
  <c r="P713" i="1"/>
  <c r="R722" i="1"/>
  <c r="P722" i="1"/>
  <c r="R736" i="1"/>
  <c r="P736" i="1"/>
  <c r="R753" i="1"/>
  <c r="P753" i="1"/>
  <c r="R761" i="1"/>
  <c r="S761" i="1" s="1"/>
  <c r="P761" i="1"/>
  <c r="T764" i="1"/>
  <c r="S764" i="1"/>
  <c r="P797" i="1"/>
  <c r="R797" i="1"/>
  <c r="R810" i="1"/>
  <c r="T810" i="1" s="1"/>
  <c r="P810" i="1"/>
  <c r="T819" i="1"/>
  <c r="S819" i="1"/>
  <c r="P894" i="1"/>
  <c r="R894" i="1"/>
  <c r="T930" i="1"/>
  <c r="S930" i="1"/>
  <c r="R949" i="1"/>
  <c r="P949" i="1"/>
  <c r="P989" i="1"/>
  <c r="R989" i="1"/>
  <c r="S989" i="1" s="1"/>
  <c r="P1014" i="1"/>
  <c r="R1014" i="1"/>
  <c r="S500" i="1"/>
  <c r="S505" i="1"/>
  <c r="S526" i="1"/>
  <c r="S531" i="1"/>
  <c r="S560" i="1"/>
  <c r="S565" i="1"/>
  <c r="S592" i="1"/>
  <c r="S624" i="1"/>
  <c r="S655" i="1"/>
  <c r="S662" i="1"/>
  <c r="S724" i="1"/>
  <c r="S728" i="1"/>
  <c r="S763" i="1"/>
  <c r="S788" i="1"/>
  <c r="T827" i="1"/>
  <c r="P832" i="1"/>
  <c r="R832" i="1"/>
  <c r="R932" i="1"/>
  <c r="P932" i="1"/>
  <c r="S934" i="1"/>
  <c r="P999" i="1"/>
  <c r="R999" i="1"/>
  <c r="R1017" i="1"/>
  <c r="P1017" i="1"/>
  <c r="P1025" i="1"/>
  <c r="R1025" i="1"/>
  <c r="R1039" i="1"/>
  <c r="P1039" i="1"/>
  <c r="P1058" i="1"/>
  <c r="R1058" i="1"/>
  <c r="P1117" i="1"/>
  <c r="R1117" i="1"/>
  <c r="R1134" i="1"/>
  <c r="S1134" i="1" s="1"/>
  <c r="P1134" i="1"/>
  <c r="S1158" i="1"/>
  <c r="T1158" i="1"/>
  <c r="S1321" i="1"/>
  <c r="T1321" i="1"/>
  <c r="S1348" i="1"/>
  <c r="T1348" i="1"/>
  <c r="R1375" i="1"/>
  <c r="P1375" i="1"/>
  <c r="R1385" i="1"/>
  <c r="S1385" i="1" s="1"/>
  <c r="P1385" i="1"/>
  <c r="R1403" i="1"/>
  <c r="T1403" i="1" s="1"/>
  <c r="P1403" i="1"/>
  <c r="R1413" i="1"/>
  <c r="S1413" i="1" s="1"/>
  <c r="P1413" i="1"/>
  <c r="R1424" i="1"/>
  <c r="P1424" i="1"/>
  <c r="P392" i="1"/>
  <c r="P411" i="1"/>
  <c r="R514" i="1"/>
  <c r="P549" i="1"/>
  <c r="R550" i="1"/>
  <c r="P577" i="1"/>
  <c r="R578" i="1"/>
  <c r="P606" i="1"/>
  <c r="R607" i="1"/>
  <c r="T607" i="1" s="1"/>
  <c r="P611" i="1"/>
  <c r="R613" i="1"/>
  <c r="P673" i="1"/>
  <c r="R674" i="1"/>
  <c r="P702" i="1"/>
  <c r="R703" i="1"/>
  <c r="T703" i="1" s="1"/>
  <c r="P706" i="1"/>
  <c r="R707" i="1"/>
  <c r="P742" i="1"/>
  <c r="R746" i="1"/>
  <c r="T746" i="1" s="1"/>
  <c r="P751" i="1"/>
  <c r="R752" i="1"/>
  <c r="P775" i="1"/>
  <c r="R776" i="1"/>
  <c r="P809" i="1"/>
  <c r="R809" i="1"/>
  <c r="R823" i="1"/>
  <c r="S823" i="1" s="1"/>
  <c r="R831" i="1"/>
  <c r="P831" i="1"/>
  <c r="S837" i="1"/>
  <c r="P840" i="1"/>
  <c r="R860" i="1"/>
  <c r="P891" i="1"/>
  <c r="R896" i="1"/>
  <c r="T896" i="1" s="1"/>
  <c r="P896" i="1"/>
  <c r="P903" i="1"/>
  <c r="P912" i="1"/>
  <c r="P924" i="1"/>
  <c r="S940" i="1"/>
  <c r="R943" i="1"/>
  <c r="P943" i="1"/>
  <c r="P951" i="1"/>
  <c r="R960" i="1"/>
  <c r="P960" i="1"/>
  <c r="R971" i="1"/>
  <c r="P971" i="1"/>
  <c r="P982" i="1"/>
  <c r="R982" i="1"/>
  <c r="R996" i="1"/>
  <c r="R1010" i="1"/>
  <c r="T1010" i="1" s="1"/>
  <c r="R1012" i="1"/>
  <c r="P1012" i="1"/>
  <c r="P1021" i="1"/>
  <c r="R1021" i="1"/>
  <c r="R1032" i="1"/>
  <c r="R1034" i="1"/>
  <c r="P1034" i="1"/>
  <c r="P1040" i="1"/>
  <c r="R1040" i="1"/>
  <c r="T1051" i="1"/>
  <c r="S1051" i="1"/>
  <c r="R1066" i="1"/>
  <c r="P1066" i="1"/>
  <c r="P1075" i="1"/>
  <c r="R1075" i="1"/>
  <c r="R1560" i="1"/>
  <c r="T1560" i="1" s="1"/>
  <c r="P1560" i="1"/>
  <c r="T1598" i="1"/>
  <c r="S1598" i="1"/>
  <c r="R808" i="1"/>
  <c r="P808" i="1"/>
  <c r="T828" i="1"/>
  <c r="S828" i="1"/>
  <c r="R857" i="1"/>
  <c r="P857" i="1"/>
  <c r="R910" i="1"/>
  <c r="T910" i="1" s="1"/>
  <c r="P910" i="1"/>
  <c r="R955" i="1"/>
  <c r="P955" i="1"/>
  <c r="R966" i="1"/>
  <c r="S966" i="1" s="1"/>
  <c r="P966" i="1"/>
  <c r="R977" i="1"/>
  <c r="T977" i="1" s="1"/>
  <c r="P977" i="1"/>
  <c r="P986" i="1"/>
  <c r="R986" i="1"/>
  <c r="R1004" i="1"/>
  <c r="P1004" i="1"/>
  <c r="P1013" i="1"/>
  <c r="R1013" i="1"/>
  <c r="R1029" i="1"/>
  <c r="P1029" i="1"/>
  <c r="P1036" i="1"/>
  <c r="R1036" i="1"/>
  <c r="P1046" i="1"/>
  <c r="R1046" i="1"/>
  <c r="P1064" i="1"/>
  <c r="R1064" i="1"/>
  <c r="P1070" i="1"/>
  <c r="R1070" i="1"/>
  <c r="T1084" i="1"/>
  <c r="S1084" i="1"/>
  <c r="P1092" i="1"/>
  <c r="R1092" i="1"/>
  <c r="T1113" i="1"/>
  <c r="S1113" i="1"/>
  <c r="S1147" i="1"/>
  <c r="T1147" i="1"/>
  <c r="S1169" i="1"/>
  <c r="T1169" i="1"/>
  <c r="S1335" i="1"/>
  <c r="T1335" i="1"/>
  <c r="S1361" i="1"/>
  <c r="T1361" i="1"/>
  <c r="P1457" i="1"/>
  <c r="R1457" i="1"/>
  <c r="R1466" i="1"/>
  <c r="P1466" i="1"/>
  <c r="R1493" i="1"/>
  <c r="T1493" i="1" s="1"/>
  <c r="P1493" i="1"/>
  <c r="R1510" i="1"/>
  <c r="P1510" i="1"/>
  <c r="R1536" i="1"/>
  <c r="T1536" i="1" s="1"/>
  <c r="P1536" i="1"/>
  <c r="T1045" i="1"/>
  <c r="S1045" i="1"/>
  <c r="R1077" i="1"/>
  <c r="P1077" i="1"/>
  <c r="R1110" i="1"/>
  <c r="S1110" i="1" s="1"/>
  <c r="P1110" i="1"/>
  <c r="S1154" i="1"/>
  <c r="T1154" i="1"/>
  <c r="S1317" i="1"/>
  <c r="T1317" i="1"/>
  <c r="S1341" i="1"/>
  <c r="T1341" i="1"/>
  <c r="S1366" i="1"/>
  <c r="T1366" i="1"/>
  <c r="S1376" i="1"/>
  <c r="T1376" i="1"/>
  <c r="S1386" i="1"/>
  <c r="T1386" i="1"/>
  <c r="S1404" i="1"/>
  <c r="T1404" i="1"/>
  <c r="S1414" i="1"/>
  <c r="T1414" i="1"/>
  <c r="S1426" i="1"/>
  <c r="T1426" i="1"/>
  <c r="P1446" i="1"/>
  <c r="R1446" i="1"/>
  <c r="T1446" i="1" s="1"/>
  <c r="R1459" i="1"/>
  <c r="P1459" i="1"/>
  <c r="R1480" i="1"/>
  <c r="P1480" i="1"/>
  <c r="R1501" i="1"/>
  <c r="T1501" i="1" s="1"/>
  <c r="P1501" i="1"/>
  <c r="P1505" i="1"/>
  <c r="R1505" i="1"/>
  <c r="R1523" i="1"/>
  <c r="T1523" i="1" s="1"/>
  <c r="P1523" i="1"/>
  <c r="P1530" i="1"/>
  <c r="R1530" i="1"/>
  <c r="R1550" i="1"/>
  <c r="T1550" i="1" s="1"/>
  <c r="P1550" i="1"/>
  <c r="R1556" i="1"/>
  <c r="T1556" i="1" s="1"/>
  <c r="P1556" i="1"/>
  <c r="T1581" i="1"/>
  <c r="S1581" i="1"/>
  <c r="R1618" i="1"/>
  <c r="P1618" i="1"/>
  <c r="R1631" i="1"/>
  <c r="T1631" i="1" s="1"/>
  <c r="P1631" i="1"/>
  <c r="P1441" i="1"/>
  <c r="R1441" i="1"/>
  <c r="T1441" i="1" s="1"/>
  <c r="R1474" i="1"/>
  <c r="S1474" i="1" s="1"/>
  <c r="P1474" i="1"/>
  <c r="P1478" i="1"/>
  <c r="R1478" i="1"/>
  <c r="T1478" i="1" s="1"/>
  <c r="P1512" i="1"/>
  <c r="R1512" i="1"/>
  <c r="T1512" i="1" s="1"/>
  <c r="R1518" i="1"/>
  <c r="P1518" i="1"/>
  <c r="R1569" i="1"/>
  <c r="P1569" i="1"/>
  <c r="R1627" i="1"/>
  <c r="S1627" i="1" s="1"/>
  <c r="P1627" i="1"/>
  <c r="S981" i="1"/>
  <c r="S985" i="1"/>
  <c r="S990" i="1"/>
  <c r="S997" i="1"/>
  <c r="R1049" i="1"/>
  <c r="P1049" i="1"/>
  <c r="T1074" i="1"/>
  <c r="S1074" i="1"/>
  <c r="P1079" i="1"/>
  <c r="R1079" i="1"/>
  <c r="P1095" i="1"/>
  <c r="R1095" i="1"/>
  <c r="R1098" i="1"/>
  <c r="S1098" i="1" s="1"/>
  <c r="P1098" i="1"/>
  <c r="P1132" i="1"/>
  <c r="R1132" i="1"/>
  <c r="S1140" i="1"/>
  <c r="T1140" i="1"/>
  <c r="S1165" i="1"/>
  <c r="T1165" i="1"/>
  <c r="S1331" i="1"/>
  <c r="T1331" i="1"/>
  <c r="S1354" i="1"/>
  <c r="T1354" i="1"/>
  <c r="R1452" i="1"/>
  <c r="P1452" i="1"/>
  <c r="P1455" i="1"/>
  <c r="R1455" i="1"/>
  <c r="T1455" i="1" s="1"/>
  <c r="R1469" i="1"/>
  <c r="P1469" i="1"/>
  <c r="P1485" i="1"/>
  <c r="R1485" i="1"/>
  <c r="R1542" i="1"/>
  <c r="P1542" i="1"/>
  <c r="T1586" i="1"/>
  <c r="S1586" i="1"/>
  <c r="S1439" i="1"/>
  <c r="T1439" i="1"/>
  <c r="R1444" i="1"/>
  <c r="P1444" i="1"/>
  <c r="S1476" i="1"/>
  <c r="T1476" i="1"/>
  <c r="S1525" i="1"/>
  <c r="T1525" i="1"/>
  <c r="R1593" i="1"/>
  <c r="P1593" i="1"/>
  <c r="R1615" i="1"/>
  <c r="P1615" i="1"/>
  <c r="R1626" i="1"/>
  <c r="P1626" i="1"/>
  <c r="R1660" i="1"/>
  <c r="P1660" i="1"/>
  <c r="R1664" i="1"/>
  <c r="P1664" i="1"/>
  <c r="R1671" i="1"/>
  <c r="P1671" i="1"/>
  <c r="R1674" i="1"/>
  <c r="P1674" i="1"/>
  <c r="T1678" i="1"/>
  <c r="S1678" i="1"/>
  <c r="R1688" i="1"/>
  <c r="P1688" i="1"/>
  <c r="T1701" i="1"/>
  <c r="S1701" i="1"/>
  <c r="R1710" i="1"/>
  <c r="P1710" i="1"/>
  <c r="T1720" i="1"/>
  <c r="S1720" i="1"/>
  <c r="R1729" i="1"/>
  <c r="P1729" i="1"/>
  <c r="T1742" i="1"/>
  <c r="S1742" i="1"/>
  <c r="R1748" i="1"/>
  <c r="P1748" i="1"/>
  <c r="S1675" i="1"/>
  <c r="T1675" i="1"/>
  <c r="R1499" i="1"/>
  <c r="T1499" i="1" s="1"/>
  <c r="P1499" i="1"/>
  <c r="P1534" i="1"/>
  <c r="R1534" i="1"/>
  <c r="R1540" i="1"/>
  <c r="S1540" i="1" s="1"/>
  <c r="P1540" i="1"/>
  <c r="R1554" i="1"/>
  <c r="P1554" i="1"/>
  <c r="T1574" i="1"/>
  <c r="S1574" i="1"/>
  <c r="R1613" i="1"/>
  <c r="P1613" i="1"/>
  <c r="R1617" i="1"/>
  <c r="T1617" i="1" s="1"/>
  <c r="P1617" i="1"/>
  <c r="T1621" i="1"/>
  <c r="S1621" i="1"/>
  <c r="T1640" i="1"/>
  <c r="S1640" i="1"/>
  <c r="R1661" i="1"/>
  <c r="R1668" i="1"/>
  <c r="R1673" i="1"/>
  <c r="P1673" i="1"/>
  <c r="P1675" i="1"/>
  <c r="T1690" i="1"/>
  <c r="S1690" i="1"/>
  <c r="R1699" i="1"/>
  <c r="P1699" i="1"/>
  <c r="T1712" i="1"/>
  <c r="S1712" i="1"/>
  <c r="R1718" i="1"/>
  <c r="P1718" i="1"/>
  <c r="T1731" i="1"/>
  <c r="S1731" i="1"/>
  <c r="R1737" i="1"/>
  <c r="P1737" i="1"/>
  <c r="T1750" i="1"/>
  <c r="S1750" i="1"/>
  <c r="R1764" i="1"/>
  <c r="P1764" i="1"/>
  <c r="R1770" i="1"/>
  <c r="P1770" i="1"/>
  <c r="R1468" i="1"/>
  <c r="T1468" i="1" s="1"/>
  <c r="P1491" i="1"/>
  <c r="R1495" i="1"/>
  <c r="T1495" i="1" s="1"/>
  <c r="P1504" i="1"/>
  <c r="P1515" i="1"/>
  <c r="R1517" i="1"/>
  <c r="T1517" i="1" s="1"/>
  <c r="P1532" i="1"/>
  <c r="R1539" i="1"/>
  <c r="P1642" i="1"/>
  <c r="P1766" i="1"/>
  <c r="P513" i="1"/>
  <c r="S513" i="1"/>
  <c r="S15" i="1"/>
  <c r="T16" i="1"/>
  <c r="S20" i="1"/>
  <c r="T24" i="1"/>
  <c r="S27" i="1"/>
  <c r="T28" i="1"/>
  <c r="S32" i="1"/>
  <c r="T33" i="1"/>
  <c r="S36" i="1"/>
  <c r="T37" i="1"/>
  <c r="S42" i="1"/>
  <c r="T44" i="1"/>
  <c r="S47" i="1"/>
  <c r="T48" i="1"/>
  <c r="S55" i="1"/>
  <c r="T56" i="1"/>
  <c r="S63" i="1"/>
  <c r="T65" i="1"/>
  <c r="S69" i="1"/>
  <c r="T70" i="1"/>
  <c r="S73" i="1"/>
  <c r="T74" i="1"/>
  <c r="S79" i="1"/>
  <c r="T81" i="1"/>
  <c r="S86" i="1"/>
  <c r="T88" i="1"/>
  <c r="S91" i="1"/>
  <c r="T92" i="1"/>
  <c r="S96" i="1"/>
  <c r="T99" i="1"/>
  <c r="S103" i="1"/>
  <c r="T105" i="1"/>
  <c r="S108" i="1"/>
  <c r="T109" i="1"/>
  <c r="S115" i="1"/>
  <c r="T118" i="1"/>
  <c r="S121" i="1"/>
  <c r="T125" i="1"/>
  <c r="S129" i="1"/>
  <c r="T131" i="1"/>
  <c r="S134" i="1"/>
  <c r="T135" i="1"/>
  <c r="S141" i="1"/>
  <c r="T142" i="1"/>
  <c r="S146" i="1"/>
  <c r="T147" i="1"/>
  <c r="S151" i="1"/>
  <c r="T152" i="1"/>
  <c r="S158" i="1"/>
  <c r="T159" i="1"/>
  <c r="S162" i="1"/>
  <c r="T163" i="1"/>
  <c r="S167" i="1"/>
  <c r="T169" i="1"/>
  <c r="S173" i="1"/>
  <c r="T174" i="1"/>
  <c r="S178" i="1"/>
  <c r="T179" i="1"/>
  <c r="T188" i="1"/>
  <c r="T192" i="1"/>
  <c r="T197" i="1"/>
  <c r="T203" i="1"/>
  <c r="T209" i="1"/>
  <c r="T213" i="1"/>
  <c r="T218" i="1"/>
  <c r="T229" i="1"/>
  <c r="T235" i="1"/>
  <c r="T241" i="1"/>
  <c r="T246" i="1"/>
  <c r="T252" i="1"/>
  <c r="T259" i="1"/>
  <c r="T264" i="1"/>
  <c r="T271" i="1"/>
  <c r="T279" i="1"/>
  <c r="T281" i="1"/>
  <c r="S281" i="1"/>
  <c r="T290" i="1"/>
  <c r="S290" i="1"/>
  <c r="T303" i="1"/>
  <c r="S303" i="1"/>
  <c r="T314" i="1"/>
  <c r="S314" i="1"/>
  <c r="T328" i="1"/>
  <c r="S328" i="1"/>
  <c r="T340" i="1"/>
  <c r="S340" i="1"/>
  <c r="T352" i="1"/>
  <c r="S352" i="1"/>
  <c r="T365" i="1"/>
  <c r="S365" i="1"/>
  <c r="T377" i="1"/>
  <c r="S377" i="1"/>
  <c r="T396" i="1"/>
  <c r="S396" i="1"/>
  <c r="R398" i="1"/>
  <c r="P398" i="1"/>
  <c r="T409" i="1"/>
  <c r="S409" i="1"/>
  <c r="T415" i="1"/>
  <c r="S415" i="1"/>
  <c r="R418" i="1"/>
  <c r="P418" i="1"/>
  <c r="R284" i="1"/>
  <c r="P284" i="1"/>
  <c r="T291" i="1"/>
  <c r="S291" i="1"/>
  <c r="T305" i="1"/>
  <c r="S305" i="1"/>
  <c r="T316" i="1"/>
  <c r="S316" i="1"/>
  <c r="R332" i="1"/>
  <c r="P332" i="1"/>
  <c r="T341" i="1"/>
  <c r="S341" i="1"/>
  <c r="T354" i="1"/>
  <c r="S354" i="1"/>
  <c r="R357" i="1"/>
  <c r="P357" i="1"/>
  <c r="T366" i="1"/>
  <c r="S366" i="1"/>
  <c r="R369" i="1"/>
  <c r="P369" i="1"/>
  <c r="T378" i="1"/>
  <c r="S378" i="1"/>
  <c r="R380" i="1"/>
  <c r="P380" i="1"/>
  <c r="T386" i="1"/>
  <c r="S386" i="1"/>
  <c r="R393" i="1"/>
  <c r="P393" i="1"/>
  <c r="T404" i="1"/>
  <c r="S404" i="1"/>
  <c r="T410" i="1"/>
  <c r="S410" i="1"/>
  <c r="R412" i="1"/>
  <c r="P412" i="1"/>
  <c r="R182" i="1"/>
  <c r="P182" i="1"/>
  <c r="T186" i="1"/>
  <c r="S186" i="1"/>
  <c r="R189" i="1"/>
  <c r="P189" i="1"/>
  <c r="T191" i="1"/>
  <c r="S191" i="1"/>
  <c r="R193" i="1"/>
  <c r="P193" i="1"/>
  <c r="T195" i="1"/>
  <c r="S195" i="1"/>
  <c r="R198" i="1"/>
  <c r="P198" i="1"/>
  <c r="T201" i="1"/>
  <c r="S201" i="1"/>
  <c r="R205" i="1"/>
  <c r="P205" i="1"/>
  <c r="T208" i="1"/>
  <c r="S208" i="1"/>
  <c r="R210" i="1"/>
  <c r="P210" i="1"/>
  <c r="T212" i="1"/>
  <c r="S212" i="1"/>
  <c r="R214" i="1"/>
  <c r="P214" i="1"/>
  <c r="T217" i="1"/>
  <c r="S217" i="1"/>
  <c r="R219" i="1"/>
  <c r="P219" i="1"/>
  <c r="T223" i="1"/>
  <c r="R226" i="1"/>
  <c r="P226" i="1"/>
  <c r="T228" i="1"/>
  <c r="R230" i="1"/>
  <c r="P230" i="1"/>
  <c r="T233" i="1"/>
  <c r="S233" i="1"/>
  <c r="R237" i="1"/>
  <c r="P237" i="1"/>
  <c r="T240" i="1"/>
  <c r="S240" i="1"/>
  <c r="R242" i="1"/>
  <c r="P242" i="1"/>
  <c r="T245" i="1"/>
  <c r="S245" i="1"/>
  <c r="R248" i="1"/>
  <c r="P248" i="1"/>
  <c r="T251" i="1"/>
  <c r="S251" i="1"/>
  <c r="R254" i="1"/>
  <c r="P254" i="1"/>
  <c r="T258" i="1"/>
  <c r="S258" i="1"/>
  <c r="R260" i="1"/>
  <c r="P260" i="1"/>
  <c r="R266" i="1"/>
  <c r="P266" i="1"/>
  <c r="T269" i="1"/>
  <c r="S269" i="1"/>
  <c r="R273" i="1"/>
  <c r="P273" i="1"/>
  <c r="T277" i="1"/>
  <c r="S277" i="1"/>
  <c r="R280" i="1"/>
  <c r="P280" i="1"/>
  <c r="T286" i="1"/>
  <c r="S286" i="1"/>
  <c r="R289" i="1"/>
  <c r="P289" i="1"/>
  <c r="R301" i="1"/>
  <c r="P301" i="1"/>
  <c r="T309" i="1"/>
  <c r="S309" i="1"/>
  <c r="R312" i="1"/>
  <c r="P312" i="1"/>
  <c r="T322" i="1"/>
  <c r="S322" i="1"/>
  <c r="R326" i="1"/>
  <c r="P326" i="1"/>
  <c r="T336" i="1"/>
  <c r="S336" i="1"/>
  <c r="R339" i="1"/>
  <c r="P339" i="1"/>
  <c r="T347" i="1"/>
  <c r="S347" i="1"/>
  <c r="R350" i="1"/>
  <c r="P350" i="1"/>
  <c r="T361" i="1"/>
  <c r="S361" i="1"/>
  <c r="R364" i="1"/>
  <c r="P364" i="1"/>
  <c r="T371" i="1"/>
  <c r="S371" i="1"/>
  <c r="R375" i="1"/>
  <c r="P375" i="1"/>
  <c r="T382" i="1"/>
  <c r="R385" i="1"/>
  <c r="P385" i="1"/>
  <c r="T394" i="1"/>
  <c r="S394" i="1"/>
  <c r="T400" i="1"/>
  <c r="S400" i="1"/>
  <c r="R403" i="1"/>
  <c r="P403" i="1"/>
  <c r="T420" i="1"/>
  <c r="S420" i="1"/>
  <c r="T282" i="1"/>
  <c r="S282" i="1"/>
  <c r="R294" i="1"/>
  <c r="P294" i="1"/>
  <c r="R307" i="1"/>
  <c r="P307" i="1"/>
  <c r="R319" i="1"/>
  <c r="P319" i="1"/>
  <c r="T330" i="1"/>
  <c r="S330" i="1"/>
  <c r="R345" i="1"/>
  <c r="P345" i="1"/>
  <c r="T285" i="1"/>
  <c r="S285" i="1"/>
  <c r="T321" i="1"/>
  <c r="S321" i="1"/>
  <c r="T334" i="1"/>
  <c r="S334" i="1"/>
  <c r="T359" i="1"/>
  <c r="S359" i="1"/>
  <c r="T370" i="1"/>
  <c r="S370" i="1"/>
  <c r="T381" i="1"/>
  <c r="S381" i="1"/>
  <c r="T387" i="1"/>
  <c r="S387" i="1"/>
  <c r="R389" i="1"/>
  <c r="P389" i="1"/>
  <c r="T399" i="1"/>
  <c r="T405" i="1"/>
  <c r="S405" i="1"/>
  <c r="R407" i="1"/>
  <c r="P407" i="1"/>
  <c r="T419" i="1"/>
  <c r="S419" i="1"/>
  <c r="S424" i="1"/>
  <c r="S429" i="1"/>
  <c r="T435" i="1"/>
  <c r="T440" i="1"/>
  <c r="T449" i="1"/>
  <c r="T454" i="1"/>
  <c r="T461" i="1"/>
  <c r="T470" i="1"/>
  <c r="T477" i="1"/>
  <c r="S492" i="1"/>
  <c r="T492" i="1"/>
  <c r="T507" i="1"/>
  <c r="S507" i="1"/>
  <c r="S512" i="1"/>
  <c r="T512" i="1"/>
  <c r="S518" i="1"/>
  <c r="T524" i="1"/>
  <c r="S524" i="1"/>
  <c r="S536" i="1"/>
  <c r="T546" i="1"/>
  <c r="S546" i="1"/>
  <c r="S552" i="1"/>
  <c r="T552" i="1"/>
  <c r="S562" i="1"/>
  <c r="S576" i="1"/>
  <c r="T576" i="1"/>
  <c r="S583" i="1"/>
  <c r="T589" i="1"/>
  <c r="S589" i="1"/>
  <c r="T614" i="1"/>
  <c r="S614" i="1"/>
  <c r="S634" i="1"/>
  <c r="T640" i="1"/>
  <c r="S640" i="1"/>
  <c r="S649" i="1"/>
  <c r="T649" i="1"/>
  <c r="S656" i="1"/>
  <c r="T664" i="1"/>
  <c r="S664" i="1"/>
  <c r="S672" i="1"/>
  <c r="T672" i="1"/>
  <c r="S680" i="1"/>
  <c r="S696" i="1"/>
  <c r="T696" i="1"/>
  <c r="S703" i="1"/>
  <c r="T708" i="1"/>
  <c r="S708" i="1"/>
  <c r="S715" i="1"/>
  <c r="T715" i="1"/>
  <c r="T730" i="1"/>
  <c r="S730" i="1"/>
  <c r="S735" i="1"/>
  <c r="T735" i="1"/>
  <c r="T753" i="1"/>
  <c r="S753" i="1"/>
  <c r="T761" i="1"/>
  <c r="T778" i="1"/>
  <c r="S778" i="1"/>
  <c r="T787" i="1"/>
  <c r="T803" i="1"/>
  <c r="S803" i="1"/>
  <c r="T433" i="1"/>
  <c r="S433" i="1"/>
  <c r="R437" i="1"/>
  <c r="P437" i="1"/>
  <c r="T439" i="1"/>
  <c r="S439" i="1"/>
  <c r="R442" i="1"/>
  <c r="P442" i="1"/>
  <c r="T445" i="1"/>
  <c r="S445" i="1"/>
  <c r="R451" i="1"/>
  <c r="P451" i="1"/>
  <c r="S453" i="1"/>
  <c r="R457" i="1"/>
  <c r="P457" i="1"/>
  <c r="T460" i="1"/>
  <c r="S460" i="1"/>
  <c r="R467" i="1"/>
  <c r="P467" i="1"/>
  <c r="T469" i="1"/>
  <c r="S469" i="1"/>
  <c r="R471" i="1"/>
  <c r="P471" i="1"/>
  <c r="R478" i="1"/>
  <c r="P478" i="1"/>
  <c r="T491" i="1"/>
  <c r="S491" i="1"/>
  <c r="S499" i="1"/>
  <c r="T499" i="1"/>
  <c r="T511" i="1"/>
  <c r="S511" i="1"/>
  <c r="S516" i="1"/>
  <c r="T516" i="1"/>
  <c r="T528" i="1"/>
  <c r="S528" i="1"/>
  <c r="S534" i="1"/>
  <c r="T534" i="1"/>
  <c r="S551" i="1"/>
  <c r="S557" i="1"/>
  <c r="T557" i="1"/>
  <c r="T575" i="1"/>
  <c r="S575" i="1"/>
  <c r="S580" i="1"/>
  <c r="T580" i="1"/>
  <c r="T594" i="1"/>
  <c r="S594" i="1"/>
  <c r="S605" i="1"/>
  <c r="T605" i="1"/>
  <c r="T621" i="1"/>
  <c r="S621" i="1"/>
  <c r="S627" i="1"/>
  <c r="T627" i="1"/>
  <c r="T648" i="1"/>
  <c r="S648" i="1"/>
  <c r="S654" i="1"/>
  <c r="T654" i="1"/>
  <c r="T670" i="1"/>
  <c r="S670" i="1"/>
  <c r="S677" i="1"/>
  <c r="T695" i="1"/>
  <c r="S695" i="1"/>
  <c r="S701" i="1"/>
  <c r="T701" i="1"/>
  <c r="S713" i="1"/>
  <c r="S722" i="1"/>
  <c r="T722" i="1"/>
  <c r="T734" i="1"/>
  <c r="S734" i="1"/>
  <c r="S740" i="1"/>
  <c r="T740" i="1"/>
  <c r="T760" i="1"/>
  <c r="S760" i="1"/>
  <c r="T766" i="1"/>
  <c r="T783" i="1"/>
  <c r="S783" i="1"/>
  <c r="S438" i="1"/>
  <c r="S443" i="1"/>
  <c r="S452" i="1"/>
  <c r="S468" i="1"/>
  <c r="S475" i="1"/>
  <c r="S479" i="1"/>
  <c r="S488" i="1"/>
  <c r="S503" i="1"/>
  <c r="T503" i="1"/>
  <c r="S510" i="1"/>
  <c r="T515" i="1"/>
  <c r="S515" i="1"/>
  <c r="S521" i="1"/>
  <c r="T521" i="1"/>
  <c r="S527" i="1"/>
  <c r="T533" i="1"/>
  <c r="S533" i="1"/>
  <c r="T556" i="1"/>
  <c r="S556" i="1"/>
  <c r="S564" i="1"/>
  <c r="T564" i="1"/>
  <c r="T579" i="1"/>
  <c r="S579" i="1"/>
  <c r="S586" i="1"/>
  <c r="T586" i="1"/>
  <c r="T604" i="1"/>
  <c r="S604" i="1"/>
  <c r="S610" i="1"/>
  <c r="T610" i="1"/>
  <c r="S637" i="1"/>
  <c r="T637" i="1"/>
  <c r="T652" i="1"/>
  <c r="S652" i="1"/>
  <c r="S659" i="1"/>
  <c r="T659" i="1"/>
  <c r="T676" i="1"/>
  <c r="S676" i="1"/>
  <c r="S683" i="1"/>
  <c r="T683" i="1"/>
  <c r="T700" i="1"/>
  <c r="S700" i="1"/>
  <c r="S711" i="1"/>
  <c r="T721" i="1"/>
  <c r="S721" i="1"/>
  <c r="S727" i="1"/>
  <c r="T727" i="1"/>
  <c r="T739" i="1"/>
  <c r="S739" i="1"/>
  <c r="S750" i="1"/>
  <c r="T750" i="1"/>
  <c r="T765" i="1"/>
  <c r="S765" i="1"/>
  <c r="S774" i="1"/>
  <c r="T774" i="1"/>
  <c r="T790" i="1"/>
  <c r="S790" i="1"/>
  <c r="S799" i="1"/>
  <c r="T799" i="1"/>
  <c r="R422" i="1"/>
  <c r="P422" i="1"/>
  <c r="T426" i="1"/>
  <c r="S426" i="1"/>
  <c r="R428" i="1"/>
  <c r="P428" i="1"/>
  <c r="T430" i="1"/>
  <c r="S430" i="1"/>
  <c r="T502" i="1"/>
  <c r="S502" i="1"/>
  <c r="T508" i="1"/>
  <c r="T519" i="1"/>
  <c r="S519" i="1"/>
  <c r="S525" i="1"/>
  <c r="T525" i="1"/>
  <c r="T537" i="1"/>
  <c r="S537" i="1"/>
  <c r="S548" i="1"/>
  <c r="T548" i="1"/>
  <c r="T563" i="1"/>
  <c r="S563" i="1"/>
  <c r="S569" i="1"/>
  <c r="T569" i="1"/>
  <c r="S590" i="1"/>
  <c r="T608" i="1"/>
  <c r="S608" i="1"/>
  <c r="S616" i="1"/>
  <c r="T616" i="1"/>
  <c r="T636" i="1"/>
  <c r="S636" i="1"/>
  <c r="S642" i="1"/>
  <c r="T642" i="1"/>
  <c r="S665" i="1"/>
  <c r="T665" i="1"/>
  <c r="T682" i="1"/>
  <c r="S682" i="1"/>
  <c r="S687" i="1"/>
  <c r="T687" i="1"/>
  <c r="T704" i="1"/>
  <c r="S704" i="1"/>
  <c r="S709" i="1"/>
  <c r="T709" i="1"/>
  <c r="T726" i="1"/>
  <c r="S726" i="1"/>
  <c r="S731" i="1"/>
  <c r="T731" i="1"/>
  <c r="T749" i="1"/>
  <c r="S749" i="1"/>
  <c r="S754" i="1"/>
  <c r="T754" i="1"/>
  <c r="T770" i="1"/>
  <c r="S770" i="1"/>
  <c r="S780" i="1"/>
  <c r="T780" i="1"/>
  <c r="T798" i="1"/>
  <c r="S798" i="1"/>
  <c r="T864" i="1"/>
  <c r="S864" i="1"/>
  <c r="R869" i="1"/>
  <c r="P869" i="1"/>
  <c r="S890" i="1"/>
  <c r="R907" i="1"/>
  <c r="P907" i="1"/>
  <c r="T909" i="1"/>
  <c r="S909" i="1"/>
  <c r="T915" i="1"/>
  <c r="S915" i="1"/>
  <c r="R929" i="1"/>
  <c r="P929" i="1"/>
  <c r="S931" i="1"/>
  <c r="T937" i="1"/>
  <c r="S937" i="1"/>
  <c r="R952" i="1"/>
  <c r="P952" i="1"/>
  <c r="T954" i="1"/>
  <c r="S954" i="1"/>
  <c r="T960" i="1"/>
  <c r="S960" i="1"/>
  <c r="R973" i="1"/>
  <c r="P973" i="1"/>
  <c r="T975" i="1"/>
  <c r="S975" i="1"/>
  <c r="S984" i="1"/>
  <c r="T984" i="1"/>
  <c r="T989" i="1"/>
  <c r="S996" i="1"/>
  <c r="T996" i="1"/>
  <c r="S1011" i="1"/>
  <c r="T1011" i="1"/>
  <c r="S1016" i="1"/>
  <c r="T1016" i="1"/>
  <c r="S1023" i="1"/>
  <c r="T1023" i="1"/>
  <c r="S1028" i="1"/>
  <c r="T1028" i="1"/>
  <c r="S1033" i="1"/>
  <c r="T1033" i="1"/>
  <c r="S1038" i="1"/>
  <c r="T1038" i="1"/>
  <c r="S1043" i="1"/>
  <c r="T1043" i="1"/>
  <c r="S1047" i="1"/>
  <c r="T1047" i="1"/>
  <c r="S1053" i="1"/>
  <c r="T1053" i="1"/>
  <c r="T1071" i="1"/>
  <c r="S1071" i="1"/>
  <c r="S1076" i="1"/>
  <c r="T1076" i="1"/>
  <c r="S1761" i="1"/>
  <c r="T1761" i="1"/>
  <c r="T1766" i="1"/>
  <c r="S1766" i="1"/>
  <c r="S1777" i="1"/>
  <c r="T1777" i="1"/>
  <c r="T845" i="1"/>
  <c r="S845" i="1"/>
  <c r="R849" i="1"/>
  <c r="P849" i="1"/>
  <c r="T871" i="1"/>
  <c r="S871" i="1"/>
  <c r="R873" i="1"/>
  <c r="P873" i="1"/>
  <c r="T891" i="1"/>
  <c r="S891" i="1"/>
  <c r="R898" i="1"/>
  <c r="P898" i="1"/>
  <c r="T902" i="1"/>
  <c r="S902" i="1"/>
  <c r="R922" i="1"/>
  <c r="P922" i="1"/>
  <c r="T924" i="1"/>
  <c r="S924" i="1"/>
  <c r="T932" i="1"/>
  <c r="S932" i="1"/>
  <c r="R945" i="1"/>
  <c r="P945" i="1"/>
  <c r="T950" i="1"/>
  <c r="S950" i="1"/>
  <c r="T955" i="1"/>
  <c r="S955" i="1"/>
  <c r="R967" i="1"/>
  <c r="P967" i="1"/>
  <c r="T970" i="1"/>
  <c r="S970" i="1"/>
  <c r="S977" i="1"/>
  <c r="T983" i="1"/>
  <c r="S983" i="1"/>
  <c r="T995" i="1"/>
  <c r="S995" i="1"/>
  <c r="T1014" i="1"/>
  <c r="S1014" i="1"/>
  <c r="T1022" i="1"/>
  <c r="S1022" i="1"/>
  <c r="T1027" i="1"/>
  <c r="S1027" i="1"/>
  <c r="T1032" i="1"/>
  <c r="S1032" i="1"/>
  <c r="S1037" i="1"/>
  <c r="T1041" i="1"/>
  <c r="S1041" i="1"/>
  <c r="T1046" i="1"/>
  <c r="S1046" i="1"/>
  <c r="T1052" i="1"/>
  <c r="S1052" i="1"/>
  <c r="S1060" i="1"/>
  <c r="T1060" i="1"/>
  <c r="T1075" i="1"/>
  <c r="S1075" i="1"/>
  <c r="S1081" i="1"/>
  <c r="T1081" i="1"/>
  <c r="T1144" i="1"/>
  <c r="S1144" i="1"/>
  <c r="T1149" i="1"/>
  <c r="S1149" i="1"/>
  <c r="T805" i="1"/>
  <c r="S810" i="1"/>
  <c r="T812" i="1"/>
  <c r="S816" i="1"/>
  <c r="T817" i="1"/>
  <c r="S821" i="1"/>
  <c r="T823" i="1"/>
  <c r="S829" i="1"/>
  <c r="T830" i="1"/>
  <c r="S833" i="1"/>
  <c r="T835" i="1"/>
  <c r="T840" i="1"/>
  <c r="S844" i="1"/>
  <c r="T856" i="1"/>
  <c r="S856" i="1"/>
  <c r="R858" i="1"/>
  <c r="P858" i="1"/>
  <c r="T861" i="1"/>
  <c r="P868" i="1"/>
  <c r="S870" i="1"/>
  <c r="R884" i="1"/>
  <c r="P884" i="1"/>
  <c r="T888" i="1"/>
  <c r="T895" i="1"/>
  <c r="S895" i="1"/>
  <c r="T903" i="1"/>
  <c r="S903" i="1"/>
  <c r="R916" i="1"/>
  <c r="P916" i="1"/>
  <c r="T919" i="1"/>
  <c r="S919" i="1"/>
  <c r="T928" i="1"/>
  <c r="S928" i="1"/>
  <c r="R939" i="1"/>
  <c r="P939" i="1"/>
  <c r="T942" i="1"/>
  <c r="S942" i="1"/>
  <c r="T951" i="1"/>
  <c r="S951" i="1"/>
  <c r="R962" i="1"/>
  <c r="P962" i="1"/>
  <c r="T965" i="1"/>
  <c r="S965" i="1"/>
  <c r="T971" i="1"/>
  <c r="S971" i="1"/>
  <c r="T1059" i="1"/>
  <c r="S1059" i="1"/>
  <c r="S1065" i="1"/>
  <c r="T1065" i="1"/>
  <c r="T1080" i="1"/>
  <c r="S1080" i="1"/>
  <c r="S1087" i="1"/>
  <c r="T1087" i="1"/>
  <c r="P847" i="1"/>
  <c r="S852" i="1"/>
  <c r="T860" i="1"/>
  <c r="S860" i="1"/>
  <c r="R862" i="1"/>
  <c r="P862" i="1"/>
  <c r="T868" i="1"/>
  <c r="P872" i="1"/>
  <c r="S874" i="1"/>
  <c r="T887" i="1"/>
  <c r="S887" i="1"/>
  <c r="R889" i="1"/>
  <c r="P889" i="1"/>
  <c r="R893" i="1"/>
  <c r="P893" i="1"/>
  <c r="R911" i="1"/>
  <c r="P911" i="1"/>
  <c r="T913" i="1"/>
  <c r="S913" i="1"/>
  <c r="R933" i="1"/>
  <c r="P933" i="1"/>
  <c r="T936" i="1"/>
  <c r="S936" i="1"/>
  <c r="T943" i="1"/>
  <c r="S943" i="1"/>
  <c r="R956" i="1"/>
  <c r="P956" i="1"/>
  <c r="T959" i="1"/>
  <c r="S959" i="1"/>
  <c r="T966" i="1"/>
  <c r="R978" i="1"/>
  <c r="P978" i="1"/>
  <c r="T1064" i="1"/>
  <c r="S1064" i="1"/>
  <c r="S1072" i="1"/>
  <c r="T1072" i="1"/>
  <c r="T1086" i="1"/>
  <c r="S1086" i="1"/>
  <c r="T1093" i="1"/>
  <c r="T1098" i="1"/>
  <c r="T1115" i="1"/>
  <c r="T1122" i="1"/>
  <c r="T1129" i="1"/>
  <c r="T1134" i="1"/>
  <c r="R1089" i="1"/>
  <c r="P1089" i="1"/>
  <c r="T1092" i="1"/>
  <c r="S1092" i="1"/>
  <c r="R1094" i="1"/>
  <c r="P1094" i="1"/>
  <c r="T1096" i="1"/>
  <c r="S1096" i="1"/>
  <c r="R1099" i="1"/>
  <c r="P1099" i="1"/>
  <c r="T1103" i="1"/>
  <c r="S1103" i="1"/>
  <c r="R1105" i="1"/>
  <c r="P1105" i="1"/>
  <c r="T1109" i="1"/>
  <c r="S1109" i="1"/>
  <c r="R1112" i="1"/>
  <c r="P1112" i="1"/>
  <c r="T1114" i="1"/>
  <c r="S1114" i="1"/>
  <c r="R1116" i="1"/>
  <c r="P1116" i="1"/>
  <c r="R1123" i="1"/>
  <c r="P1123" i="1"/>
  <c r="T1127" i="1"/>
  <c r="R1130" i="1"/>
  <c r="P1130" i="1"/>
  <c r="T1133" i="1"/>
  <c r="S1133" i="1"/>
  <c r="R1135" i="1"/>
  <c r="P1135" i="1"/>
  <c r="R1142" i="1"/>
  <c r="P1142" i="1"/>
  <c r="R1148" i="1"/>
  <c r="P1148" i="1"/>
  <c r="R1155" i="1"/>
  <c r="P1155" i="1"/>
  <c r="S1491" i="1"/>
  <c r="T1491" i="1"/>
  <c r="R1543" i="1"/>
  <c r="P1543" i="1"/>
  <c r="R1565" i="1"/>
  <c r="P1565" i="1"/>
  <c r="R1572" i="1"/>
  <c r="P1572" i="1"/>
  <c r="P1580" i="1"/>
  <c r="R1580" i="1"/>
  <c r="R1590" i="1"/>
  <c r="P1590" i="1"/>
  <c r="R1601" i="1"/>
  <c r="P1601" i="1"/>
  <c r="T1138" i="1"/>
  <c r="S1138" i="1"/>
  <c r="T1146" i="1"/>
  <c r="S1146" i="1"/>
  <c r="T1150" i="1"/>
  <c r="S1150" i="1"/>
  <c r="R1484" i="1"/>
  <c r="P1484" i="1"/>
  <c r="T1157" i="1"/>
  <c r="S1157" i="1"/>
  <c r="R1159" i="1"/>
  <c r="P1159" i="1"/>
  <c r="S1163" i="1"/>
  <c r="R1166" i="1"/>
  <c r="P1166" i="1"/>
  <c r="S1168" i="1"/>
  <c r="R1311" i="1"/>
  <c r="P1311" i="1"/>
  <c r="T1316" i="1"/>
  <c r="R1318" i="1"/>
  <c r="P1318" i="1"/>
  <c r="T1320" i="1"/>
  <c r="S1320" i="1"/>
  <c r="R1326" i="1"/>
  <c r="P1326" i="1"/>
  <c r="T1329" i="1"/>
  <c r="S1329" i="1"/>
  <c r="R1332" i="1"/>
  <c r="P1332" i="1"/>
  <c r="T1334" i="1"/>
  <c r="S1334" i="1"/>
  <c r="R1336" i="1"/>
  <c r="P1336" i="1"/>
  <c r="T1339" i="1"/>
  <c r="S1339" i="1"/>
  <c r="R1342" i="1"/>
  <c r="P1342" i="1"/>
  <c r="R1350" i="1"/>
  <c r="P1350" i="1"/>
  <c r="T1353" i="1"/>
  <c r="S1353" i="1"/>
  <c r="R1355" i="1"/>
  <c r="P1355" i="1"/>
  <c r="T1357" i="1"/>
  <c r="S1357" i="1"/>
  <c r="R1362" i="1"/>
  <c r="P1362" i="1"/>
  <c r="R1367" i="1"/>
  <c r="P1367" i="1"/>
  <c r="T1370" i="1"/>
  <c r="S1370" i="1"/>
  <c r="R1373" i="1"/>
  <c r="P1373" i="1"/>
  <c r="T1375" i="1"/>
  <c r="S1375" i="1"/>
  <c r="R1378" i="1"/>
  <c r="P1378" i="1"/>
  <c r="T1380" i="1"/>
  <c r="S1380" i="1"/>
  <c r="R1383" i="1"/>
  <c r="P1383" i="1"/>
  <c r="T1385" i="1"/>
  <c r="R1390" i="1"/>
  <c r="P1390" i="1"/>
  <c r="S1393" i="1"/>
  <c r="R1401" i="1"/>
  <c r="P1401" i="1"/>
  <c r="R1405" i="1"/>
  <c r="P1405" i="1"/>
  <c r="T1407" i="1"/>
  <c r="S1407" i="1"/>
  <c r="R1410" i="1"/>
  <c r="P1410" i="1"/>
  <c r="T1413" i="1"/>
  <c r="R1415" i="1"/>
  <c r="P1415" i="1"/>
  <c r="T1417" i="1"/>
  <c r="S1417" i="1"/>
  <c r="R1422" i="1"/>
  <c r="P1422" i="1"/>
  <c r="T1424" i="1"/>
  <c r="S1424" i="1"/>
  <c r="R1427" i="1"/>
  <c r="P1427" i="1"/>
  <c r="T1430" i="1"/>
  <c r="S1430" i="1"/>
  <c r="R1433" i="1"/>
  <c r="P1433" i="1"/>
  <c r="T1435" i="1"/>
  <c r="S1435" i="1"/>
  <c r="R1440" i="1"/>
  <c r="P1440" i="1"/>
  <c r="T1442" i="1"/>
  <c r="S1442" i="1"/>
  <c r="R1445" i="1"/>
  <c r="P1445" i="1"/>
  <c r="T1447" i="1"/>
  <c r="S1447" i="1"/>
  <c r="R1449" i="1"/>
  <c r="P1449" i="1"/>
  <c r="T1452" i="1"/>
  <c r="S1452" i="1"/>
  <c r="R1454" i="1"/>
  <c r="P1454" i="1"/>
  <c r="T1457" i="1"/>
  <c r="S1457" i="1"/>
  <c r="R1460" i="1"/>
  <c r="P1460" i="1"/>
  <c r="T1462" i="1"/>
  <c r="S1462" i="1"/>
  <c r="R1467" i="1"/>
  <c r="P1467" i="1"/>
  <c r="T1469" i="1"/>
  <c r="S1469" i="1"/>
  <c r="R1472" i="1"/>
  <c r="P1472" i="1"/>
  <c r="T1474" i="1"/>
  <c r="R1477" i="1"/>
  <c r="P1477" i="1"/>
  <c r="T1479" i="1"/>
  <c r="S1479" i="1"/>
  <c r="S1498" i="1"/>
  <c r="T1498" i="1"/>
  <c r="T1537" i="1"/>
  <c r="S1537" i="1"/>
  <c r="T1554" i="1"/>
  <c r="S1554" i="1"/>
  <c r="R1557" i="1"/>
  <c r="P1557" i="1"/>
  <c r="T1652" i="1"/>
  <c r="S1652" i="1"/>
  <c r="S1161" i="1"/>
  <c r="S1167" i="1"/>
  <c r="S1319" i="1"/>
  <c r="S1333" i="1"/>
  <c r="S1338" i="1"/>
  <c r="S1346" i="1"/>
  <c r="S1352" i="1"/>
  <c r="S1356" i="1"/>
  <c r="S1363" i="1"/>
  <c r="S1369" i="1"/>
  <c r="S1379" i="1"/>
  <c r="S1391" i="1"/>
  <c r="S1402" i="1"/>
  <c r="S1412" i="1"/>
  <c r="S1416" i="1"/>
  <c r="S1423" i="1"/>
  <c r="S1429" i="1"/>
  <c r="S1434" i="1"/>
  <c r="S1441" i="1"/>
  <c r="S1446" i="1"/>
  <c r="S1451" i="1"/>
  <c r="S1455" i="1"/>
  <c r="S1461" i="1"/>
  <c r="S1468" i="1"/>
  <c r="S1473" i="1"/>
  <c r="S1478" i="1"/>
  <c r="T1480" i="1"/>
  <c r="S1480" i="1"/>
  <c r="T1500" i="1"/>
  <c r="S1500" i="1"/>
  <c r="S1502" i="1"/>
  <c r="T1502" i="1"/>
  <c r="R1533" i="1"/>
  <c r="P1533" i="1"/>
  <c r="T1552" i="1"/>
  <c r="S1552" i="1"/>
  <c r="T1627" i="1"/>
  <c r="R1649" i="1"/>
  <c r="P1649" i="1"/>
  <c r="P1140" i="1"/>
  <c r="P1147" i="1"/>
  <c r="P1154" i="1"/>
  <c r="P1158" i="1"/>
  <c r="P1165" i="1"/>
  <c r="P1169" i="1"/>
  <c r="P1317" i="1"/>
  <c r="P1321" i="1"/>
  <c r="P1331" i="1"/>
  <c r="P1335" i="1"/>
  <c r="P1341" i="1"/>
  <c r="P1348" i="1"/>
  <c r="P1354" i="1"/>
  <c r="P1361" i="1"/>
  <c r="P1366" i="1"/>
  <c r="P1371" i="1"/>
  <c r="P1376" i="1"/>
  <c r="P1381" i="1"/>
  <c r="P1386" i="1"/>
  <c r="P1397" i="1"/>
  <c r="P1404" i="1"/>
  <c r="P1409" i="1"/>
  <c r="P1414" i="1"/>
  <c r="P1421" i="1"/>
  <c r="P1426" i="1"/>
  <c r="T1488" i="1"/>
  <c r="S1488" i="1"/>
  <c r="T1505" i="1"/>
  <c r="S1505" i="1"/>
  <c r="T1608" i="1"/>
  <c r="S1608" i="1"/>
  <c r="R1623" i="1"/>
  <c r="P1623" i="1"/>
  <c r="S1493" i="1"/>
  <c r="S1499" i="1"/>
  <c r="S1504" i="1"/>
  <c r="R1511" i="1"/>
  <c r="P1511" i="1"/>
  <c r="T1514" i="1"/>
  <c r="S1514" i="1"/>
  <c r="R1516" i="1"/>
  <c r="P1516" i="1"/>
  <c r="T1518" i="1"/>
  <c r="S1518" i="1"/>
  <c r="R1521" i="1"/>
  <c r="P1521" i="1"/>
  <c r="R1526" i="1"/>
  <c r="P1526" i="1"/>
  <c r="T1531" i="1"/>
  <c r="S1531" i="1"/>
  <c r="T1540" i="1"/>
  <c r="R1566" i="1"/>
  <c r="P1566" i="1"/>
  <c r="P1573" i="1"/>
  <c r="R1573" i="1"/>
  <c r="R1583" i="1"/>
  <c r="P1583" i="1"/>
  <c r="R1591" i="1"/>
  <c r="P1591" i="1"/>
  <c r="T1604" i="1"/>
  <c r="S1604" i="1"/>
  <c r="T1626" i="1"/>
  <c r="S1626" i="1"/>
  <c r="T1651" i="1"/>
  <c r="S1651" i="1"/>
  <c r="S1497" i="1"/>
  <c r="S1512" i="1"/>
  <c r="S1517" i="1"/>
  <c r="S1522" i="1"/>
  <c r="T1532" i="1"/>
  <c r="S1532" i="1"/>
  <c r="R1538" i="1"/>
  <c r="P1538" i="1"/>
  <c r="T1542" i="1"/>
  <c r="S1542" i="1"/>
  <c r="R1551" i="1"/>
  <c r="P1551" i="1"/>
  <c r="T1559" i="1"/>
  <c r="S1559" i="1"/>
  <c r="R1561" i="1"/>
  <c r="P1561" i="1"/>
  <c r="P1567" i="1"/>
  <c r="R1567" i="1"/>
  <c r="R1578" i="1"/>
  <c r="P1578" i="1"/>
  <c r="R1584" i="1"/>
  <c r="P1584" i="1"/>
  <c r="P1592" i="1"/>
  <c r="R1592" i="1"/>
  <c r="R1610" i="1"/>
  <c r="P1610" i="1"/>
  <c r="R1629" i="1"/>
  <c r="P1629" i="1"/>
  <c r="R1657" i="1"/>
  <c r="P1657" i="1"/>
  <c r="S1702" i="1"/>
  <c r="T1702" i="1"/>
  <c r="T1710" i="1"/>
  <c r="S1710" i="1"/>
  <c r="T1546" i="1"/>
  <c r="S1546" i="1"/>
  <c r="P1563" i="1"/>
  <c r="R1563" i="1"/>
  <c r="R1571" i="1"/>
  <c r="P1571" i="1"/>
  <c r="R1579" i="1"/>
  <c r="P1579" i="1"/>
  <c r="P1585" i="1"/>
  <c r="R1585" i="1"/>
  <c r="R1594" i="1"/>
  <c r="P1594" i="1"/>
  <c r="T1612" i="1"/>
  <c r="S1612" i="1"/>
  <c r="R1614" i="1"/>
  <c r="P1614" i="1"/>
  <c r="T1634" i="1"/>
  <c r="S1634" i="1"/>
  <c r="R1639" i="1"/>
  <c r="P1639" i="1"/>
  <c r="S1659" i="1"/>
  <c r="T1659" i="1"/>
  <c r="S1663" i="1"/>
  <c r="T1663" i="1"/>
  <c r="S1670" i="1"/>
  <c r="T1670" i="1"/>
  <c r="P1672" i="1"/>
  <c r="R1672" i="1"/>
  <c r="P1700" i="1"/>
  <c r="R1700" i="1"/>
  <c r="S1721" i="1"/>
  <c r="T1721" i="1"/>
  <c r="T1729" i="1"/>
  <c r="S1729" i="1"/>
  <c r="P1753" i="1"/>
  <c r="R1753" i="1"/>
  <c r="P1552" i="1"/>
  <c r="S1556" i="1"/>
  <c r="P1558" i="1"/>
  <c r="R1596" i="1"/>
  <c r="P1596" i="1"/>
  <c r="P1609" i="1"/>
  <c r="S1611" i="1"/>
  <c r="R1620" i="1"/>
  <c r="P1620" i="1"/>
  <c r="P1628" i="1"/>
  <c r="T1641" i="1"/>
  <c r="S1641" i="1"/>
  <c r="R1646" i="1"/>
  <c r="P1646" i="1"/>
  <c r="P1653" i="1"/>
  <c r="S1658" i="1"/>
  <c r="T1662" i="1"/>
  <c r="S1662" i="1"/>
  <c r="T1669" i="1"/>
  <c r="S1669" i="1"/>
  <c r="P1719" i="1"/>
  <c r="R1719" i="1"/>
  <c r="S1743" i="1"/>
  <c r="T1743" i="1"/>
  <c r="T1748" i="1"/>
  <c r="S1748" i="1"/>
  <c r="T1600" i="1"/>
  <c r="S1600" i="1"/>
  <c r="R1603" i="1"/>
  <c r="P1603" i="1"/>
  <c r="T1609" i="1"/>
  <c r="T1622" i="1"/>
  <c r="S1622" i="1"/>
  <c r="R1625" i="1"/>
  <c r="P1625" i="1"/>
  <c r="T1628" i="1"/>
  <c r="T1648" i="1"/>
  <c r="S1648" i="1"/>
  <c r="R1650" i="1"/>
  <c r="P1650" i="1"/>
  <c r="T1653" i="1"/>
  <c r="T1688" i="1"/>
  <c r="S1688" i="1"/>
  <c r="P1741" i="1"/>
  <c r="R1741" i="1"/>
  <c r="S1674" i="1"/>
  <c r="T1674" i="1"/>
  <c r="P1677" i="1"/>
  <c r="R1677" i="1"/>
  <c r="T1681" i="1"/>
  <c r="P1693" i="1"/>
  <c r="R1693" i="1"/>
  <c r="S1698" i="1"/>
  <c r="T1698" i="1"/>
  <c r="T1703" i="1"/>
  <c r="S1703" i="1"/>
  <c r="P1715" i="1"/>
  <c r="R1715" i="1"/>
  <c r="T1722" i="1"/>
  <c r="S1722" i="1"/>
  <c r="P1734" i="1"/>
  <c r="R1734" i="1"/>
  <c r="S1736" i="1"/>
  <c r="T1736" i="1"/>
  <c r="T1744" i="1"/>
  <c r="S1744" i="1"/>
  <c r="S1757" i="1"/>
  <c r="T1757" i="1"/>
  <c r="S1680" i="1"/>
  <c r="T1680" i="1"/>
  <c r="P1685" i="1"/>
  <c r="R1685" i="1"/>
  <c r="P1689" i="1"/>
  <c r="R1689" i="1"/>
  <c r="S1691" i="1"/>
  <c r="T1691" i="1"/>
  <c r="T1699" i="1"/>
  <c r="S1699" i="1"/>
  <c r="P1711" i="1"/>
  <c r="R1711" i="1"/>
  <c r="S1713" i="1"/>
  <c r="T1713" i="1"/>
  <c r="T1718" i="1"/>
  <c r="S1718" i="1"/>
  <c r="P1730" i="1"/>
  <c r="R1730" i="1"/>
  <c r="S1732" i="1"/>
  <c r="T1732" i="1"/>
  <c r="T1737" i="1"/>
  <c r="S1737" i="1"/>
  <c r="P1749" i="1"/>
  <c r="R1749" i="1"/>
  <c r="S1751" i="1"/>
  <c r="T1751" i="1"/>
  <c r="S1769" i="1"/>
  <c r="T1769" i="1"/>
  <c r="S1687" i="1"/>
  <c r="T1687" i="1"/>
  <c r="T1692" i="1"/>
  <c r="S1692" i="1"/>
  <c r="P1704" i="1"/>
  <c r="R1704" i="1"/>
  <c r="S1706" i="1"/>
  <c r="T1706" i="1"/>
  <c r="T1714" i="1"/>
  <c r="S1714" i="1"/>
  <c r="P1726" i="1"/>
  <c r="R1726" i="1"/>
  <c r="S1728" i="1"/>
  <c r="T1728" i="1"/>
  <c r="T1733" i="1"/>
  <c r="S1733" i="1"/>
  <c r="P1745" i="1"/>
  <c r="R1745" i="1"/>
  <c r="S1747" i="1"/>
  <c r="T1747" i="1"/>
  <c r="P1759" i="1"/>
  <c r="R1759" i="1"/>
  <c r="T1770" i="1"/>
  <c r="S1770" i="1"/>
  <c r="P1775" i="1"/>
  <c r="R1775" i="1"/>
  <c r="T1780" i="1"/>
  <c r="S1780" i="1"/>
  <c r="P1780" i="1"/>
  <c r="S1156" i="1" l="1"/>
  <c r="S879" i="1"/>
  <c r="S1000" i="1"/>
  <c r="S584" i="1"/>
  <c r="T541" i="1"/>
  <c r="S1100" i="1"/>
  <c r="S35" i="1"/>
  <c r="S555" i="1"/>
  <c r="T486" i="1"/>
  <c r="S458" i="1"/>
  <c r="S78" i="1"/>
  <c r="T1717" i="1"/>
  <c r="S1406" i="1"/>
  <c r="T1364" i="1"/>
  <c r="T1121" i="1"/>
  <c r="S626" i="1"/>
  <c r="S297" i="1"/>
  <c r="S262" i="1"/>
  <c r="S689" i="1"/>
  <c r="T417" i="1"/>
  <c r="S1560" i="1"/>
  <c r="S1536" i="1"/>
  <c r="S1495" i="1"/>
  <c r="S1403" i="1"/>
  <c r="T920" i="1"/>
  <c r="S838" i="1"/>
  <c r="S988" i="1"/>
  <c r="T1001" i="1"/>
  <c r="S496" i="1"/>
  <c r="S476" i="1"/>
  <c r="S308" i="1"/>
  <c r="T1545" i="1"/>
  <c r="T705" i="1"/>
  <c r="S746" i="1"/>
  <c r="S391" i="1"/>
  <c r="S1347" i="1"/>
  <c r="T1104" i="1"/>
  <c r="T595" i="1"/>
  <c r="S346" i="1"/>
  <c r="S296" i="1"/>
  <c r="S170" i="1"/>
  <c r="S710" i="1"/>
  <c r="T710" i="1"/>
  <c r="S1471" i="1"/>
  <c r="T1471" i="1"/>
  <c r="T917" i="1"/>
  <c r="S917" i="1"/>
  <c r="T651" i="1"/>
  <c r="S651" i="1"/>
  <c r="T588" i="1"/>
  <c r="S588" i="1"/>
  <c r="T1686" i="1"/>
  <c r="S1686" i="1"/>
  <c r="T72" i="1"/>
  <c r="S72" i="1"/>
  <c r="S1523" i="1"/>
  <c r="S1509" i="1"/>
  <c r="S1374" i="1"/>
  <c r="S1328" i="1"/>
  <c r="S896" i="1"/>
  <c r="S725" i="1"/>
  <c r="S686" i="1"/>
  <c r="S413" i="1"/>
  <c r="S390" i="1"/>
  <c r="S1772" i="1"/>
  <c r="S1125" i="1"/>
  <c r="S1091" i="1"/>
  <c r="S1063" i="1"/>
  <c r="T421" i="1"/>
  <c r="T958" i="1"/>
  <c r="S958" i="1"/>
  <c r="T1746" i="1"/>
  <c r="S1746" i="1"/>
  <c r="T495" i="1"/>
  <c r="S495" i="1"/>
  <c r="T755" i="1"/>
  <c r="S755" i="1"/>
  <c r="T718" i="1"/>
  <c r="S718" i="1"/>
  <c r="S397" i="1"/>
  <c r="T397" i="1"/>
  <c r="S1631" i="1"/>
  <c r="S1617" i="1"/>
  <c r="S1550" i="1"/>
  <c r="S1137" i="1"/>
  <c r="S1010" i="1"/>
  <c r="S910" i="1"/>
  <c r="S658" i="1"/>
  <c r="S733" i="1"/>
  <c r="T794" i="1"/>
  <c r="T623" i="1"/>
  <c r="S607" i="1"/>
  <c r="S568" i="1"/>
  <c r="T529" i="1"/>
  <c r="S485" i="1"/>
  <c r="T225" i="1"/>
  <c r="S841" i="1"/>
  <c r="S221" i="1"/>
  <c r="T1735" i="1"/>
  <c r="S1735" i="1"/>
  <c r="T1647" i="1"/>
  <c r="S1647" i="1"/>
  <c r="T842" i="1"/>
  <c r="S842" i="1"/>
  <c r="T968" i="1"/>
  <c r="S968" i="1"/>
  <c r="T813" i="1"/>
  <c r="S813" i="1"/>
  <c r="T618" i="1"/>
  <c r="S618" i="1"/>
  <c r="T1694" i="1"/>
  <c r="S1694" i="1"/>
  <c r="S1595" i="1"/>
  <c r="T1595" i="1"/>
  <c r="T1705" i="1"/>
  <c r="S1705" i="1"/>
  <c r="T815" i="1"/>
  <c r="S815" i="1"/>
  <c r="S1501" i="1"/>
  <c r="S1384" i="1"/>
  <c r="S1315" i="1"/>
  <c r="T1110" i="1"/>
  <c r="S501" i="1"/>
  <c r="S144" i="1"/>
  <c r="S71" i="1"/>
  <c r="T1716" i="1"/>
  <c r="S1716" i="1"/>
  <c r="T1727" i="1"/>
  <c r="S1727" i="1"/>
  <c r="T979" i="1"/>
  <c r="S979" i="1"/>
  <c r="T554" i="1"/>
  <c r="S554" i="1"/>
  <c r="T757" i="1"/>
  <c r="S757" i="1"/>
  <c r="T720" i="1"/>
  <c r="S720" i="1"/>
  <c r="T1539" i="1"/>
  <c r="S1539" i="1"/>
  <c r="T1673" i="1"/>
  <c r="S1673" i="1"/>
  <c r="S1671" i="1"/>
  <c r="T1671" i="1"/>
  <c r="T1660" i="1"/>
  <c r="S1660" i="1"/>
  <c r="T1615" i="1"/>
  <c r="S1615" i="1"/>
  <c r="S1444" i="1"/>
  <c r="T1444" i="1"/>
  <c r="S1459" i="1"/>
  <c r="T1459" i="1"/>
  <c r="T1077" i="1"/>
  <c r="S1077" i="1"/>
  <c r="S1510" i="1"/>
  <c r="T1510" i="1"/>
  <c r="S1466" i="1"/>
  <c r="T1466" i="1"/>
  <c r="T1066" i="1"/>
  <c r="S1066" i="1"/>
  <c r="T1021" i="1"/>
  <c r="S1021" i="1"/>
  <c r="T809" i="1"/>
  <c r="S809" i="1"/>
  <c r="T752" i="1"/>
  <c r="S752" i="1"/>
  <c r="T707" i="1"/>
  <c r="S707" i="1"/>
  <c r="T674" i="1"/>
  <c r="S674" i="1"/>
  <c r="T550" i="1"/>
  <c r="S550" i="1"/>
  <c r="T1039" i="1"/>
  <c r="S1039" i="1"/>
  <c r="T1017" i="1"/>
  <c r="S1017" i="1"/>
  <c r="T736" i="1"/>
  <c r="S736" i="1"/>
  <c r="T480" i="1"/>
  <c r="S480" i="1"/>
  <c r="T215" i="1"/>
  <c r="S215" i="1"/>
  <c r="T166" i="1"/>
  <c r="S166" i="1"/>
  <c r="T145" i="1"/>
  <c r="S145" i="1"/>
  <c r="T120" i="1"/>
  <c r="S120" i="1"/>
  <c r="T94" i="1"/>
  <c r="S94" i="1"/>
  <c r="T1108" i="1"/>
  <c r="S1108" i="1"/>
  <c r="T769" i="1"/>
  <c r="S769" i="1"/>
  <c r="T639" i="1"/>
  <c r="S639" i="1"/>
  <c r="T600" i="1"/>
  <c r="S600" i="1"/>
  <c r="T1044" i="1"/>
  <c r="S1044" i="1"/>
  <c r="S801" i="1"/>
  <c r="T801" i="1"/>
  <c r="T638" i="1"/>
  <c r="S638" i="1"/>
  <c r="T599" i="1"/>
  <c r="S599" i="1"/>
  <c r="T543" i="1"/>
  <c r="S543" i="1"/>
  <c r="T509" i="1"/>
  <c r="S509" i="1"/>
  <c r="T1668" i="1"/>
  <c r="S1668" i="1"/>
  <c r="T1534" i="1"/>
  <c r="S1534" i="1"/>
  <c r="T1079" i="1"/>
  <c r="S1079" i="1"/>
  <c r="T1530" i="1"/>
  <c r="S1530" i="1"/>
  <c r="T1070" i="1"/>
  <c r="S1070" i="1"/>
  <c r="T1058" i="1"/>
  <c r="S1058" i="1"/>
  <c r="T1025" i="1"/>
  <c r="S1025" i="1"/>
  <c r="T999" i="1"/>
  <c r="S999" i="1"/>
  <c r="T894" i="1"/>
  <c r="S894" i="1"/>
  <c r="T699" i="1"/>
  <c r="S699" i="1"/>
  <c r="S406" i="1"/>
  <c r="T406" i="1"/>
  <c r="T239" i="1"/>
  <c r="S239" i="1"/>
  <c r="T161" i="1"/>
  <c r="S161" i="1"/>
  <c r="T137" i="1"/>
  <c r="S137" i="1"/>
  <c r="T111" i="1"/>
  <c r="S111" i="1"/>
  <c r="T90" i="1"/>
  <c r="S90" i="1"/>
  <c r="T1024" i="1"/>
  <c r="S1024" i="1"/>
  <c r="T698" i="1"/>
  <c r="S698" i="1"/>
  <c r="S427" i="1"/>
  <c r="T427" i="1"/>
  <c r="T818" i="1"/>
  <c r="S818" i="1"/>
  <c r="T535" i="1"/>
  <c r="S535" i="1"/>
  <c r="T275" i="1"/>
  <c r="S275" i="1"/>
  <c r="T249" i="1"/>
  <c r="S249" i="1"/>
  <c r="T227" i="1"/>
  <c r="S227" i="1"/>
  <c r="T207" i="1"/>
  <c r="S207" i="1"/>
  <c r="T184" i="1"/>
  <c r="S184" i="1"/>
  <c r="T1006" i="1"/>
  <c r="S1006" i="1"/>
  <c r="T573" i="1"/>
  <c r="S573" i="1"/>
  <c r="T1661" i="1"/>
  <c r="S1661" i="1"/>
  <c r="S1613" i="1"/>
  <c r="T1613" i="1"/>
  <c r="T1664" i="1"/>
  <c r="S1664" i="1"/>
  <c r="T1593" i="1"/>
  <c r="S1593" i="1"/>
  <c r="T1049" i="1"/>
  <c r="S1049" i="1"/>
  <c r="T1569" i="1"/>
  <c r="S1569" i="1"/>
  <c r="S1618" i="1"/>
  <c r="T1618" i="1"/>
  <c r="T1029" i="1"/>
  <c r="S1029" i="1"/>
  <c r="T1004" i="1"/>
  <c r="S1004" i="1"/>
  <c r="S857" i="1"/>
  <c r="T857" i="1"/>
  <c r="T808" i="1"/>
  <c r="S808" i="1"/>
  <c r="T1034" i="1"/>
  <c r="S1034" i="1"/>
  <c r="T982" i="1"/>
  <c r="S982" i="1"/>
  <c r="S831" i="1"/>
  <c r="T831" i="1"/>
  <c r="T776" i="1"/>
  <c r="S776" i="1"/>
  <c r="T613" i="1"/>
  <c r="S613" i="1"/>
  <c r="T578" i="1"/>
  <c r="S578" i="1"/>
  <c r="T514" i="1"/>
  <c r="S514" i="1"/>
  <c r="T949" i="1"/>
  <c r="S949" i="1"/>
  <c r="T570" i="1"/>
  <c r="S570" i="1"/>
  <c r="T261" i="1"/>
  <c r="S261" i="1"/>
  <c r="T176" i="1"/>
  <c r="S176" i="1"/>
  <c r="T156" i="1"/>
  <c r="S156" i="1"/>
  <c r="T133" i="1"/>
  <c r="S133" i="1"/>
  <c r="T107" i="1"/>
  <c r="S107" i="1"/>
  <c r="T85" i="1"/>
  <c r="S85" i="1"/>
  <c r="T1030" i="1"/>
  <c r="S1030" i="1"/>
  <c r="T991" i="1"/>
  <c r="S991" i="1"/>
  <c r="T545" i="1"/>
  <c r="S545" i="1"/>
  <c r="T19" i="1"/>
  <c r="S19" i="1"/>
  <c r="T1054" i="1"/>
  <c r="S1054" i="1"/>
  <c r="T732" i="1"/>
  <c r="S732" i="1"/>
  <c r="S388" i="1"/>
  <c r="T388" i="1"/>
  <c r="T1764" i="1"/>
  <c r="S1764" i="1"/>
  <c r="T1485" i="1"/>
  <c r="S1485" i="1"/>
  <c r="T1132" i="1"/>
  <c r="S1132" i="1"/>
  <c r="T1095" i="1"/>
  <c r="S1095" i="1"/>
  <c r="T1036" i="1"/>
  <c r="S1036" i="1"/>
  <c r="T1013" i="1"/>
  <c r="S1013" i="1"/>
  <c r="T986" i="1"/>
  <c r="S986" i="1"/>
  <c r="T1040" i="1"/>
  <c r="S1040" i="1"/>
  <c r="T1012" i="1"/>
  <c r="S1012" i="1"/>
  <c r="T1117" i="1"/>
  <c r="S1117" i="1"/>
  <c r="T832" i="1"/>
  <c r="S832" i="1"/>
  <c r="T797" i="1"/>
  <c r="S797" i="1"/>
  <c r="T668" i="1"/>
  <c r="S668" i="1"/>
  <c r="T194" i="1"/>
  <c r="S194" i="1"/>
  <c r="T172" i="1"/>
  <c r="S172" i="1"/>
  <c r="T149" i="1"/>
  <c r="S149" i="1"/>
  <c r="T127" i="1"/>
  <c r="S127" i="1"/>
  <c r="T101" i="1"/>
  <c r="S101" i="1"/>
  <c r="T13" i="1"/>
  <c r="S13" i="1"/>
  <c r="T796" i="1"/>
  <c r="S796" i="1"/>
  <c r="T667" i="1"/>
  <c r="S667" i="1"/>
  <c r="S1453" i="1"/>
  <c r="T1453" i="1"/>
  <c r="T901" i="1"/>
  <c r="S901" i="1"/>
  <c r="T767" i="1"/>
  <c r="S767" i="1"/>
  <c r="T628" i="1"/>
  <c r="S628" i="1"/>
  <c r="T737" i="1"/>
  <c r="S737" i="1"/>
  <c r="S1704" i="1"/>
  <c r="T1704" i="1"/>
  <c r="S1689" i="1"/>
  <c r="T1689" i="1"/>
  <c r="S1753" i="1"/>
  <c r="T1753" i="1"/>
  <c r="T1672" i="1"/>
  <c r="S1672" i="1"/>
  <c r="T1563" i="1"/>
  <c r="S1563" i="1"/>
  <c r="T1592" i="1"/>
  <c r="S1592" i="1"/>
  <c r="T1521" i="1"/>
  <c r="S1521" i="1"/>
  <c r="S1533" i="1"/>
  <c r="T1533" i="1"/>
  <c r="S1590" i="1"/>
  <c r="T1590" i="1"/>
  <c r="S1543" i="1"/>
  <c r="T1543" i="1"/>
  <c r="T1142" i="1"/>
  <c r="S1142" i="1"/>
  <c r="S369" i="1"/>
  <c r="T369" i="1"/>
  <c r="S357" i="1"/>
  <c r="T357" i="1"/>
  <c r="T418" i="1"/>
  <c r="S418" i="1"/>
  <c r="T1650" i="1"/>
  <c r="S1650" i="1"/>
  <c r="T1639" i="1"/>
  <c r="S1639" i="1"/>
  <c r="T1614" i="1"/>
  <c r="S1614" i="1"/>
  <c r="T1594" i="1"/>
  <c r="S1594" i="1"/>
  <c r="T1579" i="1"/>
  <c r="S1579" i="1"/>
  <c r="T1629" i="1"/>
  <c r="S1629" i="1"/>
  <c r="S1578" i="1"/>
  <c r="T1578" i="1"/>
  <c r="T1561" i="1"/>
  <c r="S1561" i="1"/>
  <c r="S1551" i="1"/>
  <c r="T1551" i="1"/>
  <c r="S1538" i="1"/>
  <c r="T1538" i="1"/>
  <c r="T1580" i="1"/>
  <c r="S1580" i="1"/>
  <c r="T862" i="1"/>
  <c r="S862" i="1"/>
  <c r="S939" i="1"/>
  <c r="T939" i="1"/>
  <c r="S858" i="1"/>
  <c r="T858" i="1"/>
  <c r="S967" i="1"/>
  <c r="T967" i="1"/>
  <c r="S922" i="1"/>
  <c r="T922" i="1"/>
  <c r="S973" i="1"/>
  <c r="T973" i="1"/>
  <c r="S929" i="1"/>
  <c r="T929" i="1"/>
  <c r="T428" i="1"/>
  <c r="S428" i="1"/>
  <c r="T422" i="1"/>
  <c r="S422" i="1"/>
  <c r="S1775" i="1"/>
  <c r="T1775" i="1"/>
  <c r="S1730" i="1"/>
  <c r="T1730" i="1"/>
  <c r="S1734" i="1"/>
  <c r="T1734" i="1"/>
  <c r="T1526" i="1"/>
  <c r="S1526" i="1"/>
  <c r="T1511" i="1"/>
  <c r="S1511" i="1"/>
  <c r="T1155" i="1"/>
  <c r="S1155" i="1"/>
  <c r="T407" i="1"/>
  <c r="S407" i="1"/>
  <c r="S345" i="1"/>
  <c r="T345" i="1"/>
  <c r="S294" i="1"/>
  <c r="T294" i="1"/>
  <c r="T403" i="1"/>
  <c r="S403" i="1"/>
  <c r="T412" i="1"/>
  <c r="S412" i="1"/>
  <c r="S380" i="1"/>
  <c r="T380" i="1"/>
  <c r="S1620" i="1"/>
  <c r="T1620" i="1"/>
  <c r="S1726" i="1"/>
  <c r="T1726" i="1"/>
  <c r="S1749" i="1"/>
  <c r="T1749" i="1"/>
  <c r="S1711" i="1"/>
  <c r="T1711" i="1"/>
  <c r="S1685" i="1"/>
  <c r="T1685" i="1"/>
  <c r="S1715" i="1"/>
  <c r="T1715" i="1"/>
  <c r="T1625" i="1"/>
  <c r="S1625" i="1"/>
  <c r="S1719" i="1"/>
  <c r="T1719" i="1"/>
  <c r="S1700" i="1"/>
  <c r="T1700" i="1"/>
  <c r="T1585" i="1"/>
  <c r="S1585" i="1"/>
  <c r="T1567" i="1"/>
  <c r="S1567" i="1"/>
  <c r="S1583" i="1"/>
  <c r="T1583" i="1"/>
  <c r="T1566" i="1"/>
  <c r="S1566" i="1"/>
  <c r="S1649" i="1"/>
  <c r="T1649" i="1"/>
  <c r="S1557" i="1"/>
  <c r="T1557" i="1"/>
  <c r="T1477" i="1"/>
  <c r="S1477" i="1"/>
  <c r="T1472" i="1"/>
  <c r="S1472" i="1"/>
  <c r="T1467" i="1"/>
  <c r="S1467" i="1"/>
  <c r="T1460" i="1"/>
  <c r="S1460" i="1"/>
  <c r="T1454" i="1"/>
  <c r="S1454" i="1"/>
  <c r="T1449" i="1"/>
  <c r="S1449" i="1"/>
  <c r="T1445" i="1"/>
  <c r="S1445" i="1"/>
  <c r="T1440" i="1"/>
  <c r="S1440" i="1"/>
  <c r="T1433" i="1"/>
  <c r="S1433" i="1"/>
  <c r="T1427" i="1"/>
  <c r="S1427" i="1"/>
  <c r="T1422" i="1"/>
  <c r="S1422" i="1"/>
  <c r="T1415" i="1"/>
  <c r="S1415" i="1"/>
  <c r="T1410" i="1"/>
  <c r="S1410" i="1"/>
  <c r="T1405" i="1"/>
  <c r="S1405" i="1"/>
  <c r="T1401" i="1"/>
  <c r="S1401" i="1"/>
  <c r="T1390" i="1"/>
  <c r="S1390" i="1"/>
  <c r="T1383" i="1"/>
  <c r="S1383" i="1"/>
  <c r="T1378" i="1"/>
  <c r="S1378" i="1"/>
  <c r="T1373" i="1"/>
  <c r="S1373" i="1"/>
  <c r="T1367" i="1"/>
  <c r="S1367" i="1"/>
  <c r="T1362" i="1"/>
  <c r="S1362" i="1"/>
  <c r="T1355" i="1"/>
  <c r="S1355" i="1"/>
  <c r="T1350" i="1"/>
  <c r="S1350" i="1"/>
  <c r="T1342" i="1"/>
  <c r="S1342" i="1"/>
  <c r="T1336" i="1"/>
  <c r="S1336" i="1"/>
  <c r="T1332" i="1"/>
  <c r="S1332" i="1"/>
  <c r="T1326" i="1"/>
  <c r="S1326" i="1"/>
  <c r="T1318" i="1"/>
  <c r="S1318" i="1"/>
  <c r="T1311" i="1"/>
  <c r="S1311" i="1"/>
  <c r="T1166" i="1"/>
  <c r="S1166" i="1"/>
  <c r="T1159" i="1"/>
  <c r="S1159" i="1"/>
  <c r="S1484" i="1"/>
  <c r="T1484" i="1"/>
  <c r="S1601" i="1"/>
  <c r="T1601" i="1"/>
  <c r="S1565" i="1"/>
  <c r="T1565" i="1"/>
  <c r="T1148" i="1"/>
  <c r="S1148" i="1"/>
  <c r="T1135" i="1"/>
  <c r="S1135" i="1"/>
  <c r="S1130" i="1"/>
  <c r="T1130" i="1"/>
  <c r="S1123" i="1"/>
  <c r="T1123" i="1"/>
  <c r="S1116" i="1"/>
  <c r="T1116" i="1"/>
  <c r="S1112" i="1"/>
  <c r="T1112" i="1"/>
  <c r="S1105" i="1"/>
  <c r="T1105" i="1"/>
  <c r="S1099" i="1"/>
  <c r="T1099" i="1"/>
  <c r="S1094" i="1"/>
  <c r="T1094" i="1"/>
  <c r="S1089" i="1"/>
  <c r="T1089" i="1"/>
  <c r="S978" i="1"/>
  <c r="T978" i="1"/>
  <c r="S933" i="1"/>
  <c r="T933" i="1"/>
  <c r="T889" i="1"/>
  <c r="S889" i="1"/>
  <c r="S884" i="1"/>
  <c r="T884" i="1"/>
  <c r="T389" i="1"/>
  <c r="S389" i="1"/>
  <c r="S307" i="1"/>
  <c r="T307" i="1"/>
  <c r="T385" i="1"/>
  <c r="S385" i="1"/>
  <c r="S375" i="1"/>
  <c r="T375" i="1"/>
  <c r="S364" i="1"/>
  <c r="T364" i="1"/>
  <c r="S350" i="1"/>
  <c r="T350" i="1"/>
  <c r="S339" i="1"/>
  <c r="T339" i="1"/>
  <c r="S326" i="1"/>
  <c r="T326" i="1"/>
  <c r="S312" i="1"/>
  <c r="T312" i="1"/>
  <c r="S301" i="1"/>
  <c r="T301" i="1"/>
  <c r="S289" i="1"/>
  <c r="T289" i="1"/>
  <c r="S280" i="1"/>
  <c r="T280" i="1"/>
  <c r="S273" i="1"/>
  <c r="T273" i="1"/>
  <c r="S266" i="1"/>
  <c r="T266" i="1"/>
  <c r="S260" i="1"/>
  <c r="T260" i="1"/>
  <c r="S254" i="1"/>
  <c r="T254" i="1"/>
  <c r="S248" i="1"/>
  <c r="T248" i="1"/>
  <c r="S242" i="1"/>
  <c r="T242" i="1"/>
  <c r="S237" i="1"/>
  <c r="T237" i="1"/>
  <c r="S230" i="1"/>
  <c r="T230" i="1"/>
  <c r="S226" i="1"/>
  <c r="T226" i="1"/>
  <c r="S219" i="1"/>
  <c r="T219" i="1"/>
  <c r="S214" i="1"/>
  <c r="T214" i="1"/>
  <c r="S210" i="1"/>
  <c r="T210" i="1"/>
  <c r="S205" i="1"/>
  <c r="T205" i="1"/>
  <c r="S198" i="1"/>
  <c r="T198" i="1"/>
  <c r="S193" i="1"/>
  <c r="T193" i="1"/>
  <c r="S189" i="1"/>
  <c r="T189" i="1"/>
  <c r="S182" i="1"/>
  <c r="T182" i="1"/>
  <c r="T393" i="1"/>
  <c r="S393" i="1"/>
  <c r="S332" i="1"/>
  <c r="T332" i="1"/>
  <c r="S284" i="1"/>
  <c r="T284" i="1"/>
  <c r="T398" i="1"/>
  <c r="S398" i="1"/>
  <c r="S1759" i="1"/>
  <c r="T1759" i="1"/>
  <c r="S1745" i="1"/>
  <c r="T1745" i="1"/>
  <c r="S1693" i="1"/>
  <c r="T1693" i="1"/>
  <c r="T1591" i="1"/>
  <c r="S1591" i="1"/>
  <c r="T1516" i="1"/>
  <c r="S1516" i="1"/>
  <c r="T1572" i="1"/>
  <c r="S1572" i="1"/>
  <c r="S956" i="1"/>
  <c r="T956" i="1"/>
  <c r="S911" i="1"/>
  <c r="T911" i="1"/>
  <c r="S893" i="1"/>
  <c r="T893" i="1"/>
  <c r="S319" i="1"/>
  <c r="T319" i="1"/>
  <c r="T1677" i="1"/>
  <c r="S1677" i="1"/>
  <c r="S1741" i="1"/>
  <c r="T1741" i="1"/>
  <c r="T1603" i="1"/>
  <c r="S1603" i="1"/>
  <c r="S1646" i="1"/>
  <c r="T1646" i="1"/>
  <c r="S1596" i="1"/>
  <c r="T1596" i="1"/>
  <c r="S1571" i="1"/>
  <c r="T1571" i="1"/>
  <c r="T1657" i="1"/>
  <c r="S1657" i="1"/>
  <c r="T1610" i="1"/>
  <c r="S1610" i="1"/>
  <c r="T1584" i="1"/>
  <c r="S1584" i="1"/>
  <c r="T1573" i="1"/>
  <c r="S1573" i="1"/>
  <c r="S1623" i="1"/>
  <c r="T1623" i="1"/>
  <c r="S962" i="1"/>
  <c r="T962" i="1"/>
  <c r="S916" i="1"/>
  <c r="T916" i="1"/>
  <c r="S945" i="1"/>
  <c r="T945" i="1"/>
  <c r="S898" i="1"/>
  <c r="T898" i="1"/>
  <c r="T873" i="1"/>
  <c r="S873" i="1"/>
  <c r="T849" i="1"/>
  <c r="S849" i="1"/>
  <c r="S952" i="1"/>
  <c r="T952" i="1"/>
  <c r="S907" i="1"/>
  <c r="T907" i="1"/>
  <c r="T869" i="1"/>
  <c r="S869" i="1"/>
  <c r="T478" i="1"/>
  <c r="S478" i="1"/>
  <c r="T471" i="1"/>
  <c r="S471" i="1"/>
  <c r="T467" i="1"/>
  <c r="S467" i="1"/>
  <c r="T457" i="1"/>
  <c r="S457" i="1"/>
  <c r="T451" i="1"/>
  <c r="S451" i="1"/>
  <c r="T442" i="1"/>
  <c r="S442" i="1"/>
  <c r="T437" i="1"/>
  <c r="S437" i="1"/>
</calcChain>
</file>

<file path=xl/comments1.xml><?xml version="1.0" encoding="utf-8"?>
<comments xmlns="http://schemas.openxmlformats.org/spreadsheetml/2006/main">
  <authors>
    <author/>
  </authors>
  <commentList>
    <comment ref="B11" authorId="0" shapeId="0">
      <text>
        <r>
          <rPr>
            <sz val="9"/>
            <color rgb="FF000000"/>
            <rFont val="Tahoma1"/>
            <charset val="1"/>
          </rPr>
          <t xml:space="preserve">Área a la que se le realiza el análisis
</t>
        </r>
      </text>
    </comment>
    <comment ref="I11" authorId="0" shapeId="0">
      <text>
        <r>
          <rPr>
            <sz val="9"/>
            <color rgb="FF000000"/>
            <rFont val="Tahoma1"/>
            <charset val="1"/>
          </rPr>
          <t xml:space="preserve">SST YESENIA:
Considerar los efectos en la salud del individuo o seguridad de las instalaciones. Ejemplo: tendinitis, síndrome de túnel carpiano.
 Se puede escribir parte de la peor consecuencia
</t>
        </r>
      </text>
    </comment>
    <comment ref="J11" authorId="0" shapeId="0">
      <text>
        <r>
          <rPr>
            <sz val="9"/>
            <color rgb="FF000000"/>
            <rFont val="Tahoma1"/>
            <charset val="1"/>
          </rPr>
          <t xml:space="preserve">Son los controles que se llevan a cabo en este momento, si no se llevan colocar ninguno
</t>
        </r>
      </text>
    </comment>
    <comment ref="E12" authorId="0" shapeId="0">
      <text>
        <r>
          <rPr>
            <sz val="9"/>
            <color rgb="FF000000"/>
            <rFont val="Tahoma1"/>
            <charset val="1"/>
          </rPr>
          <t>CR: Físicos, Químicos, biológicos, ergonómicos, psicosociales, entre otros.</t>
        </r>
      </text>
    </comment>
    <comment ref="F12" authorId="0" shapeId="0">
      <text>
        <r>
          <rPr>
            <sz val="9"/>
            <color rgb="FF000000"/>
            <rFont val="Tahoma1"/>
            <charset val="1"/>
          </rPr>
          <t xml:space="preserve">DR: Ruido, Polvos, Bacterias, Maquinas entre otros
</t>
        </r>
      </text>
    </comment>
    <comment ref="G12" authorId="0" shapeId="0">
      <text>
        <r>
          <rPr>
            <sz val="9"/>
            <color rgb="FF000000"/>
            <rFont val="Tahoma1"/>
            <charset val="1"/>
          </rPr>
          <t>FG: Escaleras, Exposición al sol, Animales, Acometida eléctrica, Solventes, entre otros</t>
        </r>
      </text>
    </comment>
    <comment ref="J12" authorId="0" shapeId="0">
      <text>
        <r>
          <rPr>
            <sz val="11"/>
            <color rgb="FF000000"/>
            <rFont val="Arial"/>
            <family val="2"/>
          </rPr>
          <t xml:space="preserve">SST YESENIA:
</t>
        </r>
        <r>
          <rPr>
            <sz val="9"/>
            <color rgb="FF000000"/>
            <rFont val="Tahoma1"/>
            <charset val="1"/>
          </rPr>
          <t>Controles existentes al nivel de la fuente que genera el riesgo. Si no existen se debe colocar ninguno.</t>
        </r>
      </text>
    </comment>
    <comment ref="K12" authorId="0" shapeId="0">
      <text>
        <r>
          <rPr>
            <sz val="11"/>
            <color rgb="FF000000"/>
            <rFont val="Arial"/>
            <family val="2"/>
          </rPr>
          <t xml:space="preserve">SST YESENIA:
</t>
        </r>
        <r>
          <rPr>
            <sz val="9"/>
            <color rgb="FF000000"/>
            <rFont val="Tahoma1"/>
            <charset val="1"/>
          </rPr>
          <t>Controles existentes a nivel del medio de transmisión el riesgo. Si no existen se debe colocar ninguno.</t>
        </r>
      </text>
    </comment>
    <comment ref="L12" authorId="0" shapeId="0">
      <text>
        <r>
          <rPr>
            <sz val="11"/>
            <color rgb="FF000000"/>
            <rFont val="Arial"/>
            <family val="2"/>
          </rPr>
          <t xml:space="preserve">SST YESENIA:
</t>
        </r>
        <r>
          <rPr>
            <sz val="9"/>
            <color rgb="FF000000"/>
            <rFont val="Tahoma1"/>
            <charset val="1"/>
          </rPr>
          <t>Controles existentes a nivel de la persona o receptor el riesgo. Ejemplo: se realizan pausas activas</t>
        </r>
      </text>
    </comment>
    <comment ref="W12" authorId="0" shapeId="0">
      <text>
        <r>
          <rPr>
            <sz val="9"/>
            <color rgb="FF000000"/>
            <rFont val="Tahoma1"/>
            <charset val="1"/>
          </rPr>
          <t xml:space="preserve">
SIEMPRE HAY REQUISITO LEGAL</t>
        </r>
      </text>
    </comment>
    <comment ref="X12" authorId="0" shapeId="0">
      <text>
        <r>
          <rPr>
            <sz val="9"/>
            <color rgb="FF000000"/>
            <rFont val="Tahoma1"/>
            <charset val="1"/>
          </rPr>
          <t>Modificar un diseño para eliminar el peligro, por ejemplo, introducir dispositivos mecánicos de alzamiento para eliminar el peligro de manipulación manual</t>
        </r>
      </text>
    </comment>
    <comment ref="Y12" authorId="0" shapeId="0">
      <text>
        <r>
          <rPr>
            <sz val="9"/>
            <color rgb="FF000000"/>
            <rFont val="Tahoma1"/>
            <charset val="1"/>
          </rPr>
          <t>Sustituir por un material menos peligroso o reducir la energía del sistema (por ejemplo, reducir la fuerza, el amperaje, la presión, la temperatura, etc)</t>
        </r>
      </text>
    </comment>
    <comment ref="Z12" authorId="0" shapeId="0">
      <text>
        <r>
          <rPr>
            <sz val="9"/>
            <color rgb="FF000000"/>
            <rFont val="Tahoma1"/>
            <charset val="1"/>
          </rPr>
          <t>Instalar sistemas de ventilación, protección para las maquinas, enclavamiento, cerramiento acústicos, etc.</t>
        </r>
      </text>
    </comment>
    <comment ref="AA12" authorId="0" shapeId="0">
      <text>
        <r>
          <rPr>
            <sz val="9"/>
            <color rgb="FF000000"/>
            <rFont val="Tahoma1"/>
            <charset val="1"/>
          </rPr>
          <t>Instalación de alarmas, procedimientos de seguridad, inspecciones de los equipos, controles de acceso, nuevos procedimientos,nueva señalización en un área, en un producto, en una maquinaria, entre otros.</t>
        </r>
      </text>
    </comment>
    <comment ref="AB12" authorId="0" shapeId="0">
      <text>
        <r>
          <rPr>
            <sz val="11"/>
            <color rgb="FF000000"/>
            <rFont val="Arial"/>
            <family val="2"/>
          </rPr>
          <t xml:space="preserve">Gafas de seguridad, protección auditiva, máscaras faciales, arneses de seguridady cuerdas, respiradores y guantes
</t>
        </r>
        <r>
          <rPr>
            <b/>
            <sz val="9"/>
            <color rgb="FF000000"/>
            <rFont val="Tahoma1"/>
            <charset val="1"/>
          </rPr>
          <t xml:space="preserve">
</t>
        </r>
      </text>
    </comment>
  </commentList>
</comments>
</file>

<file path=xl/sharedStrings.xml><?xml version="1.0" encoding="utf-8"?>
<sst xmlns="http://schemas.openxmlformats.org/spreadsheetml/2006/main" count="38522" uniqueCount="1175">
  <si>
    <t>INFORMACIÓN GENERAL DE LA EMPRESA</t>
  </si>
  <si>
    <t>Nombre de la Empresa</t>
  </si>
  <si>
    <t>IPS SAN RAFAEL SEDE MEGACENTRO</t>
  </si>
  <si>
    <t>PROMEDIO MENSUAL DE TRABAJADORES: 1050</t>
  </si>
  <si>
    <t>NIT:</t>
  </si>
  <si>
    <t>Centros de Trabajo</t>
  </si>
  <si>
    <t>SI</t>
  </si>
  <si>
    <t>X</t>
  </si>
  <si>
    <t>NO</t>
  </si>
  <si>
    <t>Actividad Económica:Sector Salud</t>
  </si>
  <si>
    <t>TELÉFONO: 3115411</t>
  </si>
  <si>
    <t xml:space="preserve">Fecha actualización:  </t>
  </si>
  <si>
    <t>30/09/2020    30/10/2020</t>
  </si>
  <si>
    <t>1. PROCESO</t>
  </si>
  <si>
    <t>3. CARGO</t>
  </si>
  <si>
    <t>4. ACTIVIDAD</t>
  </si>
  <si>
    <t>5. PELIGRO</t>
  </si>
  <si>
    <t>6.  RUTINARIO (SI/NO)</t>
  </si>
  <si>
    <t>7. EFECTOS POSIBLE</t>
  </si>
  <si>
    <t>8. CONTROLES EXISTENTES</t>
  </si>
  <si>
    <t>9. EVALUACION DEL RIESGO</t>
  </si>
  <si>
    <t>10. VALORACION DEL RIESGO</t>
  </si>
  <si>
    <t>11. CRITERIOS PARA ESTABLECER CONTROLES</t>
  </si>
  <si>
    <t>12. MEDIDAS DE INTERVENCION</t>
  </si>
  <si>
    <t>CLASIFICACIÓN DEL RIESGO</t>
  </si>
  <si>
    <t>DESCRIPCIÓN DEL RIESGO</t>
  </si>
  <si>
    <t>FUENTE GENERADORA PELIGRO</t>
  </si>
  <si>
    <t>FUENTE</t>
  </si>
  <si>
    <t>MEDIO</t>
  </si>
  <si>
    <t>INDIVIDUO</t>
  </si>
  <si>
    <t>NIVEL DE DEFICIENCIA</t>
  </si>
  <si>
    <t>NIVEL DE EXPOSICION</t>
  </si>
  <si>
    <t>NIVEL DE Probabilidad  NP = (NDXNE)</t>
  </si>
  <si>
    <t>INTERPRETACION  DEL NIVEL DE PROBABILIDAD</t>
  </si>
  <si>
    <t>NIVEL DE CONSECUENCIA</t>
  </si>
  <si>
    <t>NIVEL DEL RIESGO   E INTERVENCION     (NR = NP *NC)</t>
  </si>
  <si>
    <t>INTERPRETACION DEL NIVEL DE RIESGO</t>
  </si>
  <si>
    <t>ACEPTABILIDAD DEL RIESGO</t>
  </si>
  <si>
    <t>No  Expuestos</t>
  </si>
  <si>
    <t>PEOR CONSECUENCIA O POSIBLE CONSECUENCIA</t>
  </si>
  <si>
    <t>Requisito Legal especifico asociado (SI/NO)</t>
  </si>
  <si>
    <t>ELIMINACIÓN</t>
  </si>
  <si>
    <t>SUSTITUCIÓN</t>
  </si>
  <si>
    <t>CONTROLES DE INGENIERÍA</t>
  </si>
  <si>
    <t>SEÑALIZACIÓN/ADVERTENCIA O CONTROLES ADMINISTRATIVOS</t>
  </si>
  <si>
    <t>EQUIPO DE PROTECCIÓN PERSONAL</t>
  </si>
  <si>
    <t>RESPONSABLE DEL SEGUIMIENTO</t>
  </si>
  <si>
    <t xml:space="preserve">VERIFICACIÓN DE IMPLEMENTACIÓN </t>
  </si>
  <si>
    <t>ESTADO DE CUMPLIMIENTO</t>
  </si>
  <si>
    <t>PLAN DE ACCIÓN</t>
  </si>
  <si>
    <t xml:space="preserve">MISIONALES
</t>
  </si>
  <si>
    <t xml:space="preserve">Dirección médica, científica y asistencial
</t>
  </si>
  <si>
    <t>Director médico</t>
  </si>
  <si>
    <t>Elaborar informes de gestión mensual, dar respuesta a correspondencia</t>
  </si>
  <si>
    <t>ERGONOMICO</t>
  </si>
  <si>
    <t xml:space="preserve">Postura prolongada mantenida: Las actividades de procesamiento de información implican posición sedentaria prolongada.
Movimiento repetitivo: Las actividades de procesamiento de información implican digitación de información y manipulación de mouse.
</t>
  </si>
  <si>
    <t>Silla, escritorio,postura, movimiento repetitivo.</t>
  </si>
  <si>
    <t>Desordenes musculo-esqueléticos, cansancio postural.Dolores de espalda, cuello, y extremidades inferiores, tunel carpiano</t>
  </si>
  <si>
    <t>Ninguno</t>
  </si>
  <si>
    <t>Pausa activa</t>
  </si>
  <si>
    <t>Desordenes musculo-esqueléticos, tunel carpiano</t>
  </si>
  <si>
    <t>SI. Remitirse a matriz legal</t>
  </si>
  <si>
    <t>-</t>
  </si>
  <si>
    <t>SST-ARL</t>
  </si>
  <si>
    <t>Cuenta con uso de  PC de mesa, lo cual permite realizar cambios posturales. Así mismo cuenta con su respectivo pad mouse.
No se cuenta con evidencia de las capacitaciones definidas.</t>
  </si>
  <si>
    <t>PARCIAL</t>
  </si>
  <si>
    <t>Incluir la alta dirección dentro del alcance de las diferentes capacitaciones</t>
  </si>
  <si>
    <t>PSICOSOCIAL</t>
  </si>
  <si>
    <t>Situaciones y condiciones del trabajo, la ejecución de la tarea y horarios de trabajo los cuales tienen la capacidad de afectar, en forma negativa, el bienestar y la salud (física, psíquica y/o social)</t>
  </si>
  <si>
    <t>Presión para mostrar resultados</t>
  </si>
  <si>
    <t>Estrés,migrañas, alteraciones emocionales, insomnio, alteraciones gastrointestinales</t>
  </si>
  <si>
    <t>PVE</t>
  </si>
  <si>
    <t>Se realiza aplicación de batería de riesgo psicosocial anualmente, se definen planes de intervención de acuerdo al nivel de riesgo evidenciado</t>
  </si>
  <si>
    <t>COMPLETO</t>
  </si>
  <si>
    <t>Ninguna</t>
  </si>
  <si>
    <t>FÍSICO</t>
  </si>
  <si>
    <t>Iluminación generada por el uso de terminales</t>
  </si>
  <si>
    <t>Uso de computador</t>
  </si>
  <si>
    <t>Fatiga ocular, dolor de cabeza</t>
  </si>
  <si>
    <t>Pausa activa ocular</t>
  </si>
  <si>
    <t>Disminución de la visión</t>
  </si>
  <si>
    <t>Realizar pausas activas mínimo dos veces al día, distancia de pantalla mínimo 30 cm de la cara</t>
  </si>
  <si>
    <t>No se cuenta con evidencia de participación de las capacitaciones  y actividades lúdicas definidas.</t>
  </si>
  <si>
    <t>NATURAL</t>
  </si>
  <si>
    <t>Emergencias que se puedan presentar derivadas de un sismo, tormenta, incendio, vendavales</t>
  </si>
  <si>
    <t>Circunstancias sujetas al clima y la naturaleza</t>
  </si>
  <si>
    <t>Heridas, contusiones, fracturas,  amputaciones, golpes por o contra objeto, muerte, daños a la propiedad</t>
  </si>
  <si>
    <t>Brigada de emergencia</t>
  </si>
  <si>
    <t>Fractura</t>
  </si>
  <si>
    <t xml:space="preserve">Plan de emergencias, seguimiento brigadas de emergencia y capacitar al personal en: Primeros auxilios, evacuación y control de incendios.  </t>
  </si>
  <si>
    <t>Se cuenta con brigada de emergencias para cada una de las sedes y su respectiva formación. Así como los elementos de emergencia respectivos</t>
  </si>
  <si>
    <t>Entrevistas para contratación de personal médico</t>
  </si>
  <si>
    <r>
      <rPr>
        <b/>
        <sz val="10"/>
        <color rgb="FF000000"/>
        <rFont val="Tahoma"/>
        <family val="2"/>
        <charset val="1"/>
      </rPr>
      <t>Postura prolongada mantenida:</t>
    </r>
    <r>
      <rPr>
        <sz val="10"/>
        <color rgb="FF000000"/>
        <rFont val="Tahoma"/>
        <family val="2"/>
        <charset val="1"/>
      </rPr>
      <t xml:space="preserve"> Las actividades de procesamiento de información implican posición sedentaria prolongada.
</t>
    </r>
    <r>
      <rPr>
        <b/>
        <sz val="10"/>
        <color rgb="FF000000"/>
        <rFont val="Tahoma"/>
        <family val="2"/>
        <charset val="1"/>
      </rPr>
      <t>Movimiento repetitivo:</t>
    </r>
    <r>
      <rPr>
        <sz val="10"/>
        <color rgb="FF000000"/>
        <rFont val="Tahoma"/>
        <family val="2"/>
        <charset val="1"/>
      </rPr>
      <t xml:space="preserve"> Las actividades de procesamiento de información implican digitación de información y manipulación de mouse.
</t>
    </r>
  </si>
  <si>
    <t>Pausas Activas</t>
  </si>
  <si>
    <t>Selección inicial de personal médico</t>
  </si>
  <si>
    <t>LOCATIVO</t>
  </si>
  <si>
    <t>Caídas al mismo y diferente nivel, tropezones.</t>
  </si>
  <si>
    <t>Estado de la infraestructura</t>
  </si>
  <si>
    <t>Desgarros, luxaciones, fracturas</t>
  </si>
  <si>
    <t>Limpieza de pisos, reporte de condiciones</t>
  </si>
  <si>
    <t>Capacitación en prevención de caídas</t>
  </si>
  <si>
    <t>Desgarros, fracturas,contusiones,heridas, traumatismos</t>
  </si>
  <si>
    <t>Señalización de las zonas, inspecciones de seguridad</t>
  </si>
  <si>
    <t xml:space="preserve">Se realizan inspecciones de seguridad de manera general por las instalaciones de cada sede. </t>
  </si>
  <si>
    <t>Fallas mecánicas en ascensores</t>
  </si>
  <si>
    <t>Uso de ascensor para desplazamiento entre pisos</t>
  </si>
  <si>
    <t>Atrapamiento, angustia, estrés, dificultad para respiras</t>
  </si>
  <si>
    <t>Mantenimiento preventivo</t>
  </si>
  <si>
    <t>Desmayo</t>
  </si>
  <si>
    <t>Mantenimiento preventivo por parte de contratista</t>
  </si>
  <si>
    <t>Evaluaciòn a contratista</t>
  </si>
  <si>
    <t>SST-COPASST</t>
  </si>
  <si>
    <t>No se ha realizado la verificación respectiva en las sedes de PH. Para la sede megacentro, los soportes reposan en el área de mantenimiento</t>
  </si>
  <si>
    <t>PENDIENTE</t>
  </si>
  <si>
    <t>Solicitar a las administraciones de las PH las evidencias de mantenimiento a los ascensores</t>
  </si>
  <si>
    <t>Reuniones con EPS’s, juntas médicas, conciliaciones, otros</t>
  </si>
  <si>
    <t>Presión para mostrar resultados, presión para evitar sanciones</t>
  </si>
  <si>
    <t>Afectación emocional</t>
  </si>
  <si>
    <t>Fallecimiento de pacientes</t>
  </si>
  <si>
    <t>Agresiones verbales y físicas</t>
  </si>
  <si>
    <t>PUBLICO</t>
  </si>
  <si>
    <t>Lesiones físicas por golpes</t>
  </si>
  <si>
    <t>Pacientes, usuarios y/o familiares alterados</t>
  </si>
  <si>
    <t>Golpes, fracturas, heridas</t>
  </si>
  <si>
    <t>Atención al cliente</t>
  </si>
  <si>
    <t>Orientadores</t>
  </si>
  <si>
    <t>Lesiones por golpes</t>
  </si>
  <si>
    <t>Capacitación en riesgo público, campaña de sensibilización a usuarios, familiares y pacientes sobre cuidado del personal en salud</t>
  </si>
  <si>
    <t>No se evidencia participación en capacitaciones realizadas</t>
  </si>
  <si>
    <t>incluir dentro de cronograma de capacitaciones el tema en mención.</t>
  </si>
  <si>
    <t>BIOLOGICO</t>
  </si>
  <si>
    <t>Exposición a microorganismos que puedan dar lugar a enfermedades, motivada por la actividad laboral.
Su transmisión puede ser por vía respiratoria</t>
  </si>
  <si>
    <t>Inhalacion y/o contacto con patogenos del ambiente.</t>
  </si>
  <si>
    <t>Transmisión de enfermedades infectocontagiosas</t>
  </si>
  <si>
    <t>Uso de tapabocas</t>
  </si>
  <si>
    <t xml:space="preserve"> Capacitación sobre normas de bioseguridad. Capacitación de lavado de manos aprobada por la OMS</t>
  </si>
  <si>
    <t>COPASST-SST</t>
  </si>
  <si>
    <t>Implementación de los protocolos de bioseguridad</t>
  </si>
  <si>
    <t>Exposición a agente biológico SARS-COV-2</t>
  </si>
  <si>
    <t>Contacto por gotas, superficies contaminadas</t>
  </si>
  <si>
    <t>Obtener Covid-19, infección respiratoria aguda (IRA)</t>
  </si>
  <si>
    <t>Muerte</t>
  </si>
  <si>
    <t>Reforzar señalización sobre lavado de manos, capacitación sobre bioseguridad, cambio de horario administrativo, prueba para covid-19, encuesta para seguimiento a trabajadores, creación de protocolos para atención de la pandemia</t>
  </si>
  <si>
    <t>Tapabocas desechable</t>
  </si>
  <si>
    <t>COPASST-SST-ARL</t>
  </si>
  <si>
    <t>VIAL</t>
  </si>
  <si>
    <t>Accidentes de tránsito</t>
  </si>
  <si>
    <t>Desplazamiento a reuniones</t>
  </si>
  <si>
    <t>Fracturas, contusiones</t>
  </si>
  <si>
    <t>Capacitación en prevención vial, PESV</t>
  </si>
  <si>
    <t>No se cuenta con evidencia de las capacitaciones definidas. PESV se encuentra en construcción</t>
  </si>
  <si>
    <t>Incluir la alta dirección dentro del alcance de las diferentes capacitaciones, culminar la construcción del PESV y aplicación</t>
  </si>
  <si>
    <t>Condiciones de desplazamiento que puede generar robos, atracos</t>
  </si>
  <si>
    <t>Golpes, Atraco, Fracturas, muerte</t>
  </si>
  <si>
    <t>Capacitación en riesgo público</t>
  </si>
  <si>
    <t>Asistente dirección médica</t>
  </si>
  <si>
    <t>Respuesta a correspondencia, redactar actas de juntas con EPS’s, informes de juntas médicas, transcribir información, imprimir, cortar, otros</t>
  </si>
  <si>
    <t>Cuenta con uso de  PC de mesa, lo cual permite realizar cambios posturales. Así mismo cuenta con su respectivo pad mouse.</t>
  </si>
  <si>
    <t xml:space="preserve">Se realiza periódicamente rondas de pausas activas por las sedes. </t>
  </si>
  <si>
    <t>Atención de usuarios con condiciones patológicas</t>
  </si>
  <si>
    <t>Alteraciones emocionales</t>
  </si>
  <si>
    <t>Estres</t>
  </si>
  <si>
    <t>Se realiza periódicamente capacitaciones sobre el manejo de emociones</t>
  </si>
  <si>
    <t>MECANICO</t>
  </si>
  <si>
    <t>Cortadas con papelería</t>
  </si>
  <si>
    <t>Papeles</t>
  </si>
  <si>
    <t>Cortadas</t>
  </si>
  <si>
    <t>Cortada</t>
  </si>
  <si>
    <t>No se han presentado reportes de eventos laborales</t>
  </si>
  <si>
    <t>Programar agenda del director médico y científico</t>
  </si>
  <si>
    <t>Fijar atención en actividades para su cumplimiento</t>
  </si>
  <si>
    <t>Ingreso de información de médicos a Mipres y entrega de medicamentos a médicos</t>
  </si>
  <si>
    <t>Auditor médico</t>
  </si>
  <si>
    <t>Programar y participar activamente en las interventorías con los diferentes clientes contractuales, realizar supervisión de contratos, mediante el seguimiento técnico, administrativo, financiero, contable y jurídico de los contratos</t>
  </si>
  <si>
    <t xml:space="preserve">Coordinar y ejecutar la respuesta a glosas en los términos establecidos por la normatividad vigente y obligaciones contractuales </t>
  </si>
  <si>
    <t xml:space="preserve">Planear y realizar las conciliaciones de auditoría médica con los diferentes clientes </t>
  </si>
  <si>
    <t xml:space="preserve">Elaborar y socializar informes institucionales que sirvan para la toma de decisiones </t>
  </si>
  <si>
    <t xml:space="preserve">Participar en la solución de problemas complejos institucionales desde la perspectiva de la auditoria </t>
  </si>
  <si>
    <t xml:space="preserve">Realizar evaluación de calidad técnico-científica de la conducta prescrita de medicamentos </t>
  </si>
  <si>
    <t>Hacer trazabilidad del proceso de referencia y contra referencia, determinar si fue pertinente y si los tramites son acordes a lo documentado en el Protocolo</t>
  </si>
  <si>
    <t>Acompañar a la profesional referente del programa de seguridad del paciente y epidemióloga en análisis y conciliación de casos de infecciones y eventos adversos con EPS</t>
  </si>
  <si>
    <t>Uso de tapabocas, guantes, bata, otros</t>
  </si>
  <si>
    <t>Guantes de latex</t>
  </si>
  <si>
    <t>Cuartos aislados, designación de piso 1 para atención a pacientes con Covid-19, establecimiento de áreas limpias para puesta de EPP</t>
  </si>
  <si>
    <t>Tapabocas desechable, guantes de latex</t>
  </si>
  <si>
    <t>Coordinador Convenios Especiales</t>
  </si>
  <si>
    <t xml:space="preserve">Coordinar la Gestión de atención de los pacientes priorizados dentro de la IPS a Nivel Ambulatorio </t>
  </si>
  <si>
    <t>Postura prolongada mantenida: Las actividades de procesamiento de información implican posición sedentaria prolongada.
Movimiento repetitivo: Las actividades de procesamiento de información implican digitación de información y manipulación de mouse.</t>
  </si>
  <si>
    <t>Gestionar con los médicos especialistas el apoyo para la caracterización o estadificación clínica de los pacientes y la gestión de los casos polimedicados o que no logran estabilizarse</t>
  </si>
  <si>
    <t>Difundir y coordinar el programa de polimedicados y Poli consultantes con los prestadores primarios y operador de medicamentos de referencia</t>
  </si>
  <si>
    <t>PESV se encuentra en construcción</t>
  </si>
  <si>
    <t>Culminar la construcción del PESV y aplicación</t>
  </si>
  <si>
    <t>Participar activamente en las actividades formativas, educacionales y actividades relacionadas con el paciente</t>
  </si>
  <si>
    <t>Garantizar la Apertura de acuerdo con las Frecuencias de Uso de cada Contrato de la consulta especializada clínica que sea solicitada por la baja, mediana complejidad, a manera de interconsultas, ya sea que llegue solicitada por la vía de consulta externa, las ordenes de interconsulta generadas posterior a la salida de una urgencia o un egreso hospitalario</t>
  </si>
  <si>
    <t>Realizar Informe de Ejecución Mensual, detallando las desviaciones que impacta la gestión y el costo</t>
  </si>
  <si>
    <t>Coordinador Promoción y Prevención</t>
  </si>
  <si>
    <t xml:space="preserve">Impulsar la atención integral a las necesidades de cada paciente captado, por todos los profesionales que intervienen en la Atención Ambulatoria, directamente y / o de forma complementaria en todos los casos necesarios </t>
  </si>
  <si>
    <t xml:space="preserve">Identificar y contactar cuidadores principales, para articularlos con la gestión de continuidad de la atención. </t>
  </si>
  <si>
    <t>Participar en actividades de formación conjunta con los profesionales de los programas que se desarrolla en la red primaria de atención</t>
  </si>
  <si>
    <t>Consensuar con el equipo de atención primaria en salud y domiciliaria modelos de actuación para la mejora de la atención de los pacientes diana, llevando las propuestas al comité con Cada una de las EPS.</t>
  </si>
  <si>
    <t xml:space="preserve">Planificar las altas hospitalarias con la Enfermera (o) de enlace hospitalario de aquellos pacientes susceptibles de ser incluidos en el programa de atención domiciliaria y programas de atención primaria. </t>
  </si>
  <si>
    <t>Enfermera auditora</t>
  </si>
  <si>
    <t>Efectuar captación activa de la población de riesgo (Maternas, Riesgo Cardiovascular, Pediatría, Transmisibles) en coordinación con auditoria concurrente de cada una de las EPS ́s con las que se tiene contrato</t>
  </si>
  <si>
    <t xml:space="preserve">Gestión de citas y servicios pendientes en el entorno hospitalario durante el ingreso y de preparación para el alta (para paciente y cuidadora principal). </t>
  </si>
  <si>
    <t>Gestión con las EPS, para resolver necesidades de cuidados de los pacientes en el domicilio</t>
  </si>
  <si>
    <t>Intervenciones individuales y/o grupales a los familiares, especialmente a cuidadores principales en los casos  de egreso para extensión hospitalaria</t>
  </si>
  <si>
    <t>APOYO</t>
  </si>
  <si>
    <t>Mercadeo y Relaciones</t>
  </si>
  <si>
    <t>Auxiliar SIAU</t>
  </si>
  <si>
    <t>Probabilidad de sufrir un evento adverso e indeseado (accidente o enfermedad) en el trabajo y condicionado por ciertos “factores de riesgo ergonómico”. obligan a movimientos rápidos y con una elevada frecuencia</t>
  </si>
  <si>
    <t>postura prolongada en silla.</t>
  </si>
  <si>
    <t>ninguno</t>
  </si>
  <si>
    <t>REALIZACION PAUSAS ACTIVAS</t>
  </si>
  <si>
    <t>Capacitacion Higiene Postural y Pausas Activas y utilización de pad mouse y descansa pies.</t>
  </si>
  <si>
    <t>SST-COPASST-ARL</t>
  </si>
  <si>
    <t xml:space="preserve">Cuenta con uso de  PC de mesa, lo cual permite realizar cambios posturales. Así mismo cuenta con su respectivo pad mouse. </t>
  </si>
  <si>
    <t>Agresiones</t>
  </si>
  <si>
    <t>Golpes, lesiones multiples</t>
  </si>
  <si>
    <t>Condiciones de la tarea, atención al público</t>
  </si>
  <si>
    <t>Estrés,migrañas, alteraciones emocionales</t>
  </si>
  <si>
    <t>Recibir y hacer llamadas telefónicas</t>
  </si>
  <si>
    <t>factor relacionado con la organización del trabajo, entrono laboral y su entorno social.</t>
  </si>
  <si>
    <t>atencion de usuarios</t>
  </si>
  <si>
    <t>Asignación de citas</t>
  </si>
  <si>
    <t>postura prolongada en silla.
Digitar movimiento repetitivo.</t>
  </si>
  <si>
    <t>Responsabilidades del Cargo</t>
  </si>
  <si>
    <t>Entrega de historias clínicas. Redacción y respuesta de documentos, generación de informes</t>
  </si>
  <si>
    <t>Heridas</t>
  </si>
  <si>
    <t>Abrir los buzones de sugerencias y recolectar la información</t>
  </si>
  <si>
    <t>Caidas al mismo y diferente nivel, tropezones.</t>
  </si>
  <si>
    <t>Inspecciones</t>
  </si>
  <si>
    <t>Para la sede megacentro, los soportes reposan en el área de mantenimiento</t>
  </si>
  <si>
    <t>Facturación y cuentas médicas</t>
  </si>
  <si>
    <t>Auxiliar de facturación y cuentas médicas</t>
  </si>
  <si>
    <t>Facturación de cuentas médicas</t>
  </si>
  <si>
    <t>Desordenes musculo-esqueléticos, tunel carpiano, cervicaljias, ecoliosis, cifosis.</t>
  </si>
  <si>
    <t>Solicitar y verificar autorizaciones a los usuarios agendados para citas</t>
  </si>
  <si>
    <t>Responsabilidades propias de cargo, toma de decisiones.</t>
  </si>
  <si>
    <t>Robos, amenazas, gritos</t>
  </si>
  <si>
    <t>Manejo de público</t>
  </si>
  <si>
    <t>Golpes, Atracos</t>
  </si>
  <si>
    <t>No se cuenta con evidencia de la capacitación</t>
  </si>
  <si>
    <t>MECÁNICO</t>
  </si>
  <si>
    <t>Herida, infección</t>
  </si>
  <si>
    <t>Recaudar las cuotas moderadoras, copagos y cuadre de caja menor</t>
  </si>
  <si>
    <t>Bacterias</t>
  </si>
  <si>
    <t>Manejo de dinero</t>
  </si>
  <si>
    <t>Infecciones</t>
  </si>
  <si>
    <t>Dermatitis</t>
  </si>
  <si>
    <t>Vidrio de separación para atención de los pacientes</t>
  </si>
  <si>
    <t>Tapabocas desechable, gafas de seguridad</t>
  </si>
  <si>
    <t>Avalar los egresos de los pacientes hospitalarios</t>
  </si>
  <si>
    <t>Realizar auditoria de la cuenta con todos sus soportes y realizar inclusión en software de facturación</t>
  </si>
  <si>
    <t>Auxiliar de radicación</t>
  </si>
  <si>
    <t xml:space="preserve">Consolidar y salvaguardar la papelería entregada para la preparación de la radicación ya sea física o virtual </t>
  </si>
  <si>
    <t>Presión del cargo, toma de decisiones, manejo de personal.</t>
  </si>
  <si>
    <t>Custodiar las historias clínicas y facturas hasta tanto no se hayan entregado al área de archivo para su posterior custodia documental</t>
  </si>
  <si>
    <t>Escanear y soportar la papelería de acuerdo con los servicios prestados, garantizando el total de los soportes que serán entregados a la EPSs, con la cuenta médica.</t>
  </si>
  <si>
    <t>Generar los informes de las diferentes entidades radicadas con el fin de que sea consolidado y garantizar la información verídica y oportuna</t>
  </si>
  <si>
    <t>Sistemas y Telecomunicaciones</t>
  </si>
  <si>
    <t>Líder de sistemas y telecomunicaciones</t>
  </si>
  <si>
    <t>Formular y ejecutar los planes, programas y proyectos de mejora continua en el proceso de sistemas y telecomunicaciones, rendir informes de gestión</t>
  </si>
  <si>
    <t>Desplazamiento entre sedes</t>
  </si>
  <si>
    <t>Realizar capacitación con enfoque vial en las áreas de apoyo que desarrollan desplazamientos</t>
  </si>
  <si>
    <t>Coordinar con cada proceso la elaboración de canales de comunicación y servicios interactivos que permitan un buen flujo de información</t>
  </si>
  <si>
    <t>Reforzar señalización sobre lavado de manos, capacitación sobre bioseguridad, cambio de horario administrativo, prueba para covid-19, encuesta para seguimiento a trabajadores, creación de protocolos para atención de la pandemia, trabajo en casa capacitación para ello</t>
  </si>
  <si>
    <t>Realizar seguimiento permanente a los programas y funcionarios que están bajo su responsabilidad</t>
  </si>
  <si>
    <t>Administrar la infraestructura tecnológica y de comunicaciones, asegurando su disponibilidad y correcto funcionamiento</t>
  </si>
  <si>
    <t>Coordinar el mantenimiento preventivo y correctivo de los equipos de acuerdo con el cronograma de visitas</t>
  </si>
  <si>
    <t>Revisar el rendimiento de la red interna, rack, Ups, servidor, equipos de sistemas, televisores, teléfonos, entre otros</t>
  </si>
  <si>
    <t>Analista de Sistemas</t>
  </si>
  <si>
    <t>Ejecutar los programas de mantenimiento preventivo y correctivo de los equipos de sistemas y telecomunicaciones</t>
  </si>
  <si>
    <t>Condiciones de la tarea (carga mental, monotonia)</t>
  </si>
  <si>
    <t>Cortadas con cableado y herramientas de corte</t>
  </si>
  <si>
    <t>Elementos de trabajo</t>
  </si>
  <si>
    <t>Se realiza capacitación sobre uso adecuado de herramientas y prevención de accidentes</t>
  </si>
  <si>
    <t>Asistir constantemente a los puestos de trabajo, ya sea por solicitud expresa (en caso de daños o fallas del sistema) o porque se esté cumpliendo el cronograma de mantenimiento</t>
  </si>
  <si>
    <t>Realizar informes en donde se detalle el tipo de mantenimiento realizado y los arreglos o ajustes que se hicieron a la red, equipo y/o software</t>
  </si>
  <si>
    <t>Supervisión permanente de soporte, listas de chequeo y todos los informes requeridos para el análisis periódico del área</t>
  </si>
  <si>
    <t>Realizar informe de gestión mensual</t>
  </si>
  <si>
    <t>Auxiliar de Sistemas</t>
  </si>
  <si>
    <t>TRABAJO EN ALTURAS</t>
  </si>
  <si>
    <t>Actividades que implican uso de escalera a una altura superior de 1,50 metros</t>
  </si>
  <si>
    <t>Uso de escaleras</t>
  </si>
  <si>
    <t>Escaleras certificadas</t>
  </si>
  <si>
    <t>Capacitación trabajo en alturas, curso de alturas, coordinador de alturas, escaleras certificadas,  programa para trabajo en alturas</t>
  </si>
  <si>
    <t>Casco</t>
  </si>
  <si>
    <t>No se han realizado los cursos de alturas al personal correspondiente</t>
  </si>
  <si>
    <t>Creación de manuales de uso, favoreciendo el mantenimiento preventivo de los equipos y su correcto funcionamiento</t>
  </si>
  <si>
    <t>Auxiliar Administrativo Sistemas y Telecomunicaciones</t>
  </si>
  <si>
    <t>Recepción de llamadas para orientar e informar al paciente acerca de la documentación, horarios y demás aspectos necesarios para informar al usuario, Recepción de llamadas, atención de usuario interno</t>
  </si>
  <si>
    <t>Generación de ruido por uso de celular para la atención de llamadas</t>
  </si>
  <si>
    <t>Uso de telefono</t>
  </si>
  <si>
    <t>Cansancio auditivo</t>
  </si>
  <si>
    <t>Cansancio</t>
  </si>
  <si>
    <t>Realizar pausas activas mínimo dos veces al día</t>
  </si>
  <si>
    <t>Realizar informes de productividad PBX</t>
  </si>
  <si>
    <t>Responder oportunamente al usuario interno en cuanto a las solicitudes por medio de plataforma de apoyo de generación de tickets</t>
  </si>
  <si>
    <t>Apoyar administrativamente al área de sistemas y telecomunicaciones</t>
  </si>
  <si>
    <t>Desarrollador Software</t>
  </si>
  <si>
    <t>Elaborar el programa de mantenimiento preventivo y correctivo en conjunto con el Líder del proceso y ejecutar los programas de mantenimiento preventivo y correctivo de software propio</t>
  </si>
  <si>
    <t>Establecer parámetros y diseñar la arquitectura de nuevos programas, diseñar planes de prueba para los programas nuevos desarrollados, realizar pruebas para la medición de calidad en los sistemas desarrollados y operar los diferentes lenguajes de programación y bases de datos de software</t>
  </si>
  <si>
    <t xml:space="preserve">Investigar las necesidades de los usuarios y probar los nuevos programas </t>
  </si>
  <si>
    <t xml:space="preserve">Analizar los requerimientos y sugerencias de los usuarios, crear e implementar soluciones para fallas existentes, asistir constantemente a los puestos de trabajo, ya sea por solicitud expresa (en caso de daños o fallas de software) o porque se esté cumpliendo el cronograma de mantenimiento </t>
  </si>
  <si>
    <t>Elaborar documentación necesaria para programas nuevos o actualizados</t>
  </si>
  <si>
    <t>Generar informes periódicos (mensuales) del área y envío oportuno al Líder del proceso respondiendo al Plan
de actividades establecido</t>
  </si>
  <si>
    <t>Tecnología Biomédica</t>
  </si>
  <si>
    <t>Líder Biotecnología</t>
  </si>
  <si>
    <t>Elaborar el diagnóstico de necesidades relacionadas con los equipos biomédicos, realizar análisis de adquisición de nuevas tecnologías y/ o renovación de las existentes</t>
  </si>
  <si>
    <t>Garantizar que se realicen las rondas de seguridad en los servicios verificando el correcto funcionamiento
de estos</t>
  </si>
  <si>
    <t>Formular y ejecutar los planes, programas y proyectos de mejora continua en el proceso de Tecnología
Biomédica</t>
  </si>
  <si>
    <t>Elaborar en conjunto con su grupo de trabajo un programa de mantenimiento preventivo, el cual debe contener el respectivo cronograma y Verificar que las actividades de mantenimiento se realicen de forma oportuna y correcta</t>
  </si>
  <si>
    <t>Garantizar que se realicen inventarios periódicos de equipos biomédicos y actualización de soportes internos y legales</t>
  </si>
  <si>
    <t>Asegurar que todos los recursos tecnológicos de la institución cumplan y sigan cumpliendo la función para la cual fueron diseñados</t>
  </si>
  <si>
    <t>Enviar la información que requiera las entidades de vigilancia y control e informes solicitados por gerencia</t>
  </si>
  <si>
    <t>Realizar seguimiento periódico a las hojas de vida de los equipos médicos, realizar seguimiento a los tickets generados por el cliente interno en la plataforma de soporte, realizar seguimiento a las fechas de vigencia y control de contratos celebrados con externos</t>
  </si>
  <si>
    <t>Auxiliar de Biotecnología/Tecnólogo Biomédico</t>
  </si>
  <si>
    <t>Ejecutar los cronogramas establecidos de mantenimiento preventivo y calibración de los equipos médicos</t>
  </si>
  <si>
    <t>Herramientas</t>
  </si>
  <si>
    <t>Guantes anti corte</t>
  </si>
  <si>
    <t>FISICO</t>
  </si>
  <si>
    <t>Quemaduras en la piel</t>
  </si>
  <si>
    <t>Uso de cautin eléctrico y soldadura</t>
  </si>
  <si>
    <t>Lesiones en piel</t>
  </si>
  <si>
    <t>Guantes</t>
  </si>
  <si>
    <t>Quemadura de primer nivel</t>
  </si>
  <si>
    <t>QUIMICO</t>
  </si>
  <si>
    <t>Generación de gases de soldadura, oxido de etileno, otros</t>
  </si>
  <si>
    <t>Uso de cautin eléctrico y soldadura, revisión de equipos que requieren  productos químicos</t>
  </si>
  <si>
    <t>Cefaleas</t>
  </si>
  <si>
    <t>Guantes, tapabocas</t>
  </si>
  <si>
    <t>Mareo, quemaduras internas y externas</t>
  </si>
  <si>
    <t>PVE Riesgo químico, Capacitación riesgo químico</t>
  </si>
  <si>
    <t>Mascarilla con filtro para gases, guantes anti corte o de carnaza, peto</t>
  </si>
  <si>
    <t>Elaborar el diagnóstico de necesidades relacionadas con los equipos biomédicos junto con el líder del proceso</t>
  </si>
  <si>
    <t>Asistir constantemente a los servicios, ya sea por solicitud expresa (en caso de daños o fallas), porque se esté cumpliendo el cronograma de mantenimiento o por ronda de verificación</t>
  </si>
  <si>
    <t>Virus, hongos, bacterias</t>
  </si>
  <si>
    <t>Inhalacion y/o contacto con patogenos de equipos contaminados</t>
  </si>
  <si>
    <t>Transmisión de enfermedades infectocontagiosas, Enfermedades en la piel, entre otras.</t>
  </si>
  <si>
    <t>Limpieza y desinfección de equipos y áreas</t>
  </si>
  <si>
    <t>Uso de guantes, tapabocas, bata de bioseguridad</t>
  </si>
  <si>
    <t>Uso de tapabocas desechable, guantes, bata de bioseguridad</t>
  </si>
  <si>
    <t>Brindar instrucciones a los colaboradores de la clínica que hacen uso de los equipos médicos sobre el funcionamiento, utilización y cuidado de estos, elaborar y socializar las guías rápidas de operación de todos los equipos médicos instalados en la institución</t>
  </si>
  <si>
    <t>Realizar acompañamiento a proveedores externos durante las actividades que estos realicen en la institución</t>
  </si>
  <si>
    <t>Realizar inventario periódico de equipos médicos</t>
  </si>
  <si>
    <t>Diligenciar las hojas de vida de los equipos médicos que sean adquiridos por la institución, realizar los reportes de mantenimiento preventivo y/o correctivo después de cada intervención en un equipo médico, actualizar y archivar los soportes y documentos relacionados con la hoja de vida de los equipos médicos en sus respectivas hojas de vida</t>
  </si>
  <si>
    <t xml:space="preserve">Realizar seguimiento a la reparación y/o sustitución de equipos médicos que se encuentren fuera de servicio </t>
  </si>
  <si>
    <t>Elaborar protocolos de mantenimiento, limpieza y desinfección para todos los equipos instalados y que ingresen a la institución</t>
  </si>
  <si>
    <t>Servicio Farmaceútico</t>
  </si>
  <si>
    <t>Líder Farmacia</t>
  </si>
  <si>
    <t>Dirigir y coordinar las actividades del Sistema de Distribución de Medicamentos por Dosis Unitaria</t>
  </si>
  <si>
    <t>Elaborar y dar cumplimiento al Programa de Farmacovigilancia, Tecnovigilancia</t>
  </si>
  <si>
    <t>Realizar seguimiento a desarrollo del programa institucional de Reactivovigilancia</t>
  </si>
  <si>
    <t>Planear y ejecutar capacitaciones y asesorías técnicas a todo el personal que lo requiera, referente a medicamentos, dispositivos médico e insumos</t>
  </si>
  <si>
    <t>Coordinar y hacer seguimiento a los inventarios periódicos del Servicio Farmacéutico</t>
  </si>
  <si>
    <t>Daño genético</t>
  </si>
  <si>
    <t>Manipulación de empaques que contienen  medicamentos citotóxicos y que puedan tener fisuras, expondiendo al trabajador</t>
  </si>
  <si>
    <t xml:space="preserve">Dermatitis, quemaduras, alergias, cefales, nauseas, </t>
  </si>
  <si>
    <t>Medicamentos vienen empacados en bolsas especiales</t>
  </si>
  <si>
    <t>Daño mutagénico</t>
  </si>
  <si>
    <t>Documento: [17-pr-015] Manejo de contaminacion accidental del personal por ruptura del envase o derrame de medicamentos oncologicos, kit de derrames</t>
  </si>
  <si>
    <t>Guantes desechables</t>
  </si>
  <si>
    <t>Se cuenta con kit de derrames en la zona y socialización del procedimiento por parte del líder</t>
  </si>
  <si>
    <t>Vigilar permanentemente el uso y manejo de los medicamentos de control especial en la institución</t>
  </si>
  <si>
    <t>Realizar seguimiento al registro de los valores de temperatura ambiente, cadena de frío y porcentaje de  temperatura relativa</t>
  </si>
  <si>
    <t xml:space="preserve">Gestionar y controlar la disponibilidad de dispositivos médicos para los procedimientos de cirugía, solicitados a la farmacia </t>
  </si>
  <si>
    <t>Interventoría al contrato establecido con el operador logístico que administra el servicio farmacéutico</t>
  </si>
  <si>
    <t>Planeación y seguimiento de verificación de carros de paro mensualmente, planeación y seguimiento de rondas de seguridad para verificación de buenas prácticas de almacenamiento en los servicios asistenciales de la institución</t>
  </si>
  <si>
    <t>Inhalacion y/o contacto con patogenos</t>
  </si>
  <si>
    <t>Controles del proceso de almacenamiento, conservación de productos, registro de condiciones de almacenamiento, semaforización, PEPS, orden por tipo de producto y orden alfabético y dispositivos médicos por clasificación de riesgo</t>
  </si>
  <si>
    <t>Realizar cotización de productos ante el operador logístico del servicio farmacéutico contratado, y gestionar las posibles re-cotizaciones</t>
  </si>
  <si>
    <t>Regente de Farmacia</t>
  </si>
  <si>
    <t xml:space="preserve">Velar porque los procesos básicos del Servicio Farmacéutico se lleven a cabo según lo establecido por la documentación aprobada </t>
  </si>
  <si>
    <t>Controlar el registro de los valores de temperatura ambiente, cadena de frío y porcentaje de humedad relativa</t>
  </si>
  <si>
    <t>Reporte oportuno de posibles desviaciones en las condiciones de almacenamiento de los productos</t>
  </si>
  <si>
    <t>Velar por la correcta recepción y dispensación de los pedidos de medicamentos, dispositivos médicos e insumos</t>
  </si>
  <si>
    <t>Lavado de manos, desinfeccion de areas</t>
  </si>
  <si>
    <t>Area de trabajo sin atención propia de pacientes, Instalacion de señaletica de zonas covid-19, comunicados de prevención, advertencia, disuasivos e instruccionales realizados por medio del alta voz institucional. Realización de Triage al ingreso de la joranda laboral, toma de temperatura, dotación de jabon, toallas papel, dispensadores de gel antibacterial</t>
  </si>
  <si>
    <t>Uso de tapabocas, gafas, capacitacion en bioseguridad, tecnicas de lavado de manos.</t>
  </si>
  <si>
    <t>Tapabocas desechable, gafas y/o careta</t>
  </si>
  <si>
    <t>Atención de público interno y externo</t>
  </si>
  <si>
    <t>Velar por el registro oportuno de las devoluciones de medicamentos, dispositivos médicos e insumos de pacientes hospitalizados</t>
  </si>
  <si>
    <t>Participar de los inventarios periódicos del Servicio Farmacéutico y asumir la responsabilidad de los resultados de estos</t>
  </si>
  <si>
    <t>Consolidación y análisis de conteos aleatorios y reporte de productos próximos a acabarse</t>
  </si>
  <si>
    <t>Parametrización y creación de productos en Hospivisual</t>
  </si>
  <si>
    <t>Gestión de personal</t>
  </si>
  <si>
    <t>Auxiliar Servicios Farmaceútico</t>
  </si>
  <si>
    <t>Realizar la recepción, dispensación, entrega y devolución de los pedidos de medicamentos, dispositivos médicos e insumos</t>
  </si>
  <si>
    <t>Registro de los valores de temperatura ambiente, cadena de frío y porcentaje de humedad relativa</t>
  </si>
  <si>
    <t xml:space="preserve">Dar cumplimiento estricto al manejo adecuado de los medicamentos de control según los procedimientos </t>
  </si>
  <si>
    <t>Realizar verificación y registro de formulas médicas y suministro de medicamentos a pacientes</t>
  </si>
  <si>
    <t>Gestión de Infraestructura</t>
  </si>
  <si>
    <t>Auxiliar de Mantenimiento</t>
  </si>
  <si>
    <t>Realizar reparaciones menores en irregularidades presentadas en la IPS (enchapar, pintar, pulir, soldar, desmontar inmobiliario, monta irnmobiliario,  cambio de luminaria, otros)</t>
  </si>
  <si>
    <t>Postura prolongada mantenida, movimientos repetitivos, posturas forzadas</t>
  </si>
  <si>
    <t>Actividad propia a realizar, sobre carga muscular, manipulación de cargas, contraresistencia, otros</t>
  </si>
  <si>
    <t>Caidas al mismo y diferente nivel, tropezones, caida de objetos</t>
  </si>
  <si>
    <t>Estado de la infraestructura, almacenamiento</t>
  </si>
  <si>
    <t>Inspecciones, capacitación prevención de caídas</t>
  </si>
  <si>
    <t>Calzado de seguridad</t>
  </si>
  <si>
    <t>Exposición a microorganismos que puedan dar lugar a enfermedades, motivada por la actividad laboral.
Su transmisión puede ser por vía respiratoria o por punciones</t>
  </si>
  <si>
    <t>Inhalacion y/o contacto con patogenos del ambiente. Contacto directo con fluidos</t>
  </si>
  <si>
    <t>Tapabocas desechable o de alta eficiencia, guantes según la actividad</t>
  </si>
  <si>
    <t>Se realiza capacitación constante de manera presencial y virtual</t>
  </si>
  <si>
    <t>Reforzar señalización sobre lavado de manos, capacitación sobre bioseguridad, cambio de horario alternando a los colaboradores, prueba para covid-19, encuesta para seguimiento a trabajadores, creación de protocolos para atención de la pandemia, protoclo de para puesta y retiro de vestimenta, capacitación en limpieza de herramienta manual</t>
  </si>
  <si>
    <t>Cortadas, golpes</t>
  </si>
  <si>
    <t>Herramientas, ambiente de trabajo</t>
  </si>
  <si>
    <t>Herida, infección, amputaciones</t>
  </si>
  <si>
    <t>Auto cuidado, capacitación uso de herramientas, señalización de áreas</t>
  </si>
  <si>
    <t>Se ha realizado capacitación en uso adecuado de herramientas</t>
  </si>
  <si>
    <t>Ruido</t>
  </si>
  <si>
    <t>Uso de taladro, pulidora</t>
  </si>
  <si>
    <t>Tapa oidos de inserción y copa</t>
  </si>
  <si>
    <t>Hipoacusia</t>
  </si>
  <si>
    <t>No se cuenta con evidencia de la capacitación. Se ha realizado audiometrias al personal y entrega de EPP correspondientes</t>
  </si>
  <si>
    <t>ELECTRICO</t>
  </si>
  <si>
    <t>Reparaciones eléctricas</t>
  </si>
  <si>
    <t>Uso de energía eléctrica</t>
  </si>
  <si>
    <t>Quemaduras leves</t>
  </si>
  <si>
    <t>Calzado dielectrico</t>
  </si>
  <si>
    <t>Quemaduras</t>
  </si>
  <si>
    <t>Calzado y guantes dielectricos</t>
  </si>
  <si>
    <t>Generación de gases de soldadura, polvo, gases de pinturas</t>
  </si>
  <si>
    <t>Material particulado generado por la actividad, olores</t>
  </si>
  <si>
    <t>Mareo, quemaduras internas y externas, obstrucción respiratoria</t>
  </si>
  <si>
    <t>Mascarilla con filtro para gases, gafas</t>
  </si>
  <si>
    <t>Curso de alturas, casco</t>
  </si>
  <si>
    <t>Uso de andamios certificados</t>
  </si>
  <si>
    <t>se cuenta con todas as medidas definidas para el trabajo en alturas. No se realiza uso de andamios.</t>
  </si>
  <si>
    <t>Inhalacion y/o contacto con patogenos del ambiente</t>
  </si>
  <si>
    <t>No se cuenta con evidencia de la capacitación. Se ha realizado entrega de EPP correspondientes</t>
  </si>
  <si>
    <t>Generación de gases por hipoclorito, polvo, gases refrigerantes, gases cloroformo</t>
  </si>
  <si>
    <t>Documentación del PVE en desarrollo, no se evidencia capacitación en riesgo químico</t>
  </si>
  <si>
    <t>Actividades que implican uso de escalera a una altura superior o inferior de  + - 1,50 metros</t>
  </si>
  <si>
    <t xml:space="preserve">Realizar mantenimiento correctivo ante fallas presentadas en la infraestructura </t>
  </si>
  <si>
    <t>Gestión del Ambiente Físico</t>
  </si>
  <si>
    <t>Líder Gestión del Ambiente Físico</t>
  </si>
  <si>
    <t>Preparar periódicamente informes del desempeño y seguimiento al proceso de Gestión ambiental para ser presentada a gerencia y demás entidades de interes. Responder por el control y cuidado de los activos asignados al ejercicio del cargo, velando por el cumplimiento de normas de seguridad, Velar por la optimización de costos, creando conciencia en el personal a su cargo sobre el buen uso de insumos, materiales, y otros recursos</t>
  </si>
  <si>
    <t>Liderar la planificación, ejecución, verificación y funcionamiento de las labores realizadas en limpieza y desinfección, Orientación y seguridad de la IPS</t>
  </si>
  <si>
    <t>Preparar cada semestre la información ambiental pertinente para ser presentada entidades de control. Realizar seguimiento a los indicadores ambientales. Liderar el comité de GAGAS. Actualizar periódicamente la matriz de requisitos legales, PGIRASA y demás documentos que lo requieran</t>
  </si>
  <si>
    <t>Visita a proveedores</t>
  </si>
  <si>
    <t>Revisar el funcionamiento y cumplimiento de las labores realizadas en limpieza- desinfección y la Orientación y seguridad de la IPS</t>
  </si>
  <si>
    <t>Coordinador de Mantenimiento</t>
  </si>
  <si>
    <t>Ordenar medidas necesarias para hacer arreglos técnicos que se requieran hacer a la planta física de la IPS, a fin de poder ejecutar correctamente el servicio contratado</t>
  </si>
  <si>
    <t>Revisar las solicitudes de compra, para las funciones de mantenimiento de la IPS, controlando las especificaciones pertinentes</t>
  </si>
  <si>
    <t>Revisar el funcionamiento y cumplimiento de las labores realizadas en limpieza y desinfección y la Orientación y seguridad de la IPS</t>
  </si>
  <si>
    <t>Envío de informaciones adicionales que requieran las entidades de vigilancia y control</t>
  </si>
  <si>
    <t>Gestor de Orientación y Seguridad</t>
  </si>
  <si>
    <t>Recibir novedades y notas sobre sucesos en la clínica</t>
  </si>
  <si>
    <t xml:space="preserve">Confirmar personal de orientación y control de acceso disponible en sus diferentes puestos </t>
  </si>
  <si>
    <t>Revisión por las cámaras de vigilancia a las instalaciones en general, evidenciar movimientos extraños o comportamientos inusuales con la finalidad de prevenir robos, fugas y comportamientos indebidos y comunicar cualquier anomalía observada en el área bajo su vigilancia a su superior inmediato y/o utilizando la red de apoyo de la policía</t>
  </si>
  <si>
    <t>Televisores que proyectan las cámaras de vigilancia</t>
  </si>
  <si>
    <t>Tomar decisiones cuando el líder y coordinadores no están presentes</t>
  </si>
  <si>
    <t>Organizar y solucionar problemas al personal de orientación ante cualquier emergencia que se presente, como son: robos, agresiones verbales y/o físicas, fumadores, visitantes agresivos y personas bajo efectos de sustancias alucinógenas</t>
  </si>
  <si>
    <t>Verificar mientras se hagan levantamientos por el CTI, todo este en orden y si es el caso guiar al orientador de turno en la portería PP de la gestión correcta sobre papeleo y anotaciones correspondientes</t>
  </si>
  <si>
    <t>Orientador</t>
  </si>
  <si>
    <t>Orientar a los usuarios</t>
  </si>
  <si>
    <t>Postura prolongada mantenida</t>
  </si>
  <si>
    <t>Postura prolongada de pie</t>
  </si>
  <si>
    <t>Uso de tapabocas y careta</t>
  </si>
  <si>
    <t>Tapabocas desechable, careta, bata</t>
  </si>
  <si>
    <t>Fallecimiento de pacientes
Pacientes y familiares alterados</t>
  </si>
  <si>
    <t>Capacitación atención al cliente, reacción ante situaciones de agresión</t>
  </si>
  <si>
    <t>Se han realizado capacitaciones virtuales y presenciales específicas</t>
  </si>
  <si>
    <t>Registrar carteras y maletines para la seguridad del personal y usuarios, revisar paquetes o embalajes que ingresan a la Clínica y hacer saber que ingreso a quien corresponde</t>
  </si>
  <si>
    <t>Postura prolongada mantenida y manipulación de cargas leves</t>
  </si>
  <si>
    <t>Postura prolongada de pie, movimientos constantes de miembro superior</t>
  </si>
  <si>
    <t>Pacientes y familiares</t>
  </si>
  <si>
    <t>Controlar la entrada y salida de vehículos en el parqueadero</t>
  </si>
  <si>
    <t>Verificar y controlar entrada y salida de los proveedores de residuos</t>
  </si>
  <si>
    <t>Controlar el correcto funcionamiento de la central de gases</t>
  </si>
  <si>
    <t>Comunicar cualquier anomalía observada en el área bajo su vigilancia a su superior inmediato y/o utilizando la red de apoyo de la policía</t>
  </si>
  <si>
    <t xml:space="preserve">Verificar que el traslado de equipos y objetos de la entidad tenga el aval por el funcionario a cargo </t>
  </si>
  <si>
    <t>Recorrer las instalaciones a fin de detectar cualquier irregularidad, apertura y cierre de puertas principales</t>
  </si>
  <si>
    <t>Heridas leves</t>
  </si>
  <si>
    <t>Mantenimiento de los elementos</t>
  </si>
  <si>
    <t>Auxiliar control de ingreso</t>
  </si>
  <si>
    <t>Realizar actividades de atención al usuario, orientar y guiar al usuario, familiares y visitantes hacia los servicios correspondientes e informar horarios de atención a usuarios y visitantes</t>
  </si>
  <si>
    <t>Reforzar señalización sobre lavado de manos, capacitación sobre bioseguridad, cambio de horario administrativo alternando a los colaboradores, prueba para covid-19, encuesta para seguimiento a trabajadores, creación de protocolos para atención de la pandemia</t>
  </si>
  <si>
    <t>Agresiones verbales, amenazas</t>
  </si>
  <si>
    <t>Estrés</t>
  </si>
  <si>
    <t>Capacitación atención al cliente</t>
  </si>
  <si>
    <t>Desde el área de mercadeo se ha realizado la capacitación específica</t>
  </si>
  <si>
    <t>Registrar pacientes, familiares y visitantes al software de ingreso de la institución</t>
  </si>
  <si>
    <t>Reportar a los servicios cualquier anomalía que se presente con los usuarios para su ingreso a la institución</t>
  </si>
  <si>
    <t>Auxiliar de limpieza y desinfección y bodega</t>
  </si>
  <si>
    <t>Solicitar pedidos de insumos a proveedores, recepción y entrega de insumos de limpieza y desinfección</t>
  </si>
  <si>
    <t>Control de inventario de insumos de limpieza y desinfección y llenar reportes de las tareas asignadas</t>
  </si>
  <si>
    <t>Apoyo en la distribución de actividades y programación de turnos de las auxiliares de limpieza y desinfección</t>
  </si>
  <si>
    <t>Suministrar y colocar en sus respectivos lugares: toallas, jabón, papel sanitario, desinfectantes y otros</t>
  </si>
  <si>
    <t>Apoyo a auxiliares en las sedes de la clínica</t>
  </si>
  <si>
    <t>Tapabocas desechable o de alta eficiencia, guantes, bata, cofia</t>
  </si>
  <si>
    <t>Reforzar señalización sobre lavado de manos, capacitación sobre bioseguridad, cambio de horario alternando a los colaboradores, prueba para covid-19, encuesta para seguimiento a trabajadores, creación de protocolos para atención de la pandemia</t>
  </si>
  <si>
    <t>Tapabocas desechable, gafas de seguridad, bata de bioseguridad, calzado anti deslizante, gorro y careta</t>
  </si>
  <si>
    <t>Inhalacion y/o contacto con patogenos del ambiente. Contacto directo con fluidos
Pacientes fallecidos</t>
  </si>
  <si>
    <t>Elementos y sustancias que, al entrar en contacto con el organismo, bien sea por inhalación, absorción o ingestión, pueden provocar intoxicación, quemaduras o lesiones sistémicas.</t>
  </si>
  <si>
    <t>Producto quimicos para limpieza y desinfeccion</t>
  </si>
  <si>
    <t>intoxicacion, riesgo a incendios,  irritacion de las vias respitarorias y mucosas.</t>
  </si>
  <si>
    <t>Quemaduras de segundo y tercer grado, muerte</t>
  </si>
  <si>
    <t>PVE quimico, fichas de seguridad, matriz de compatibilidad, capacitación en uso adecuado de productos químicos</t>
  </si>
  <si>
    <t>EPP de acuerdo a la tarea a realizar</t>
  </si>
  <si>
    <t>Se cuenta en proceso de desarrollo en PVE. Se ha realizado las capacitaciones respectivas sobre el manejo adecuado de los productos y actualización de fichas de seguridad</t>
  </si>
  <si>
    <t>Culminar documentación del PVE y matriz de compatibilidad</t>
  </si>
  <si>
    <t>Auxiliar de limpieza y desinfección</t>
  </si>
  <si>
    <t xml:space="preserve">Efectuar aseo y limpieza en las áreas asignadas y en donde sea necesario (paredes, ventanas, pisos, baños) y aparatos telefónicos y equipos de oficina </t>
  </si>
  <si>
    <t>Actividad propia a realizar, sobre carga muscular</t>
  </si>
  <si>
    <t>Carro escurridor</t>
  </si>
  <si>
    <t>Inspecciones, capacitación prevención de caídas, limpieza adecuada de pisos, señalización</t>
  </si>
  <si>
    <t>Calzado anti deslizante</t>
  </si>
  <si>
    <t>Evaluación a contratista</t>
  </si>
  <si>
    <t>Fracturas, descagarros</t>
  </si>
  <si>
    <t>Se realiza capacitación desde el área de mercadeo</t>
  </si>
  <si>
    <t>Golpes</t>
  </si>
  <si>
    <t>Ambiente de trabajo</t>
  </si>
  <si>
    <t>Contusiones, hematomas</t>
  </si>
  <si>
    <t>Esguinces</t>
  </si>
  <si>
    <t>Capacitación auto cuidado, riesgo locativo</t>
  </si>
  <si>
    <t xml:space="preserve"> Capacitación sobre normas de bioseguridad. Capacitación de lavado de manos aprobada por la OMS, segregación en la fuente</t>
  </si>
  <si>
    <t>Tapabocas desechable, gafas de seguridad, bata de bioseguridad, calzado anti deslizante, gorro y careta, guantes de caucho</t>
  </si>
  <si>
    <t>Se realizan inspecciones de seguridad de manera general por las instalaciones de cada sede. Se ha realizado capacitaciones generales para la prevención de caídas</t>
  </si>
  <si>
    <t>Recoger diariamente las basuras que se encuentran en los baños y demás lugares, colocando la basura en sus respectivos depósitos teniendo en cuenta el tipo de residuo y su nivel de contaminación</t>
  </si>
  <si>
    <t>Punción o cortadas</t>
  </si>
  <si>
    <t>Agujas o material cortopunzante</t>
  </si>
  <si>
    <t>Enfermedades de transmisión</t>
  </si>
  <si>
    <t>Disposición adecuada de residuos cortopunzantes</t>
  </si>
  <si>
    <t>Disposición de los residuos cortopunzantes en los contenedores correspondientes</t>
  </si>
  <si>
    <t>Capacitación personal asistencial disposición adecuada de residuos</t>
  </si>
  <si>
    <t>Desde el área de gestión ambiental se realiza las capacitaciones sobre disposición de residuos cortopunzantes</t>
  </si>
  <si>
    <t>Contacto por gotas, superficies contaminadas o aerosoles</t>
  </si>
  <si>
    <t>Ruta específica para la evacuación de residuos sólidos</t>
  </si>
  <si>
    <t>Auxiliar de apoyo a insumos</t>
  </si>
  <si>
    <t>Apoyo para la solicitud de pedidos de insumos a proveedores. Recepción y entrega de insumos de limpieza y desinfección. Control de inventario de insumos de limpieza y desinfección. Mantener en buen estado los elementos y dejarlos en los espacios dispuestos para ellos. Suministrar y colocar en sus respectivos lugares: toallas, jabón, papel sanitario, desinfectantes y otros. Llenar reportes de las tareas asignadas. Mantiene limpio y en orden sitios de trabajo. Apoyo en los servicios generales en las sedes de la clínica.</t>
  </si>
  <si>
    <t>Postura prolongada mantenida, movimientos repetitivos o contínuos, posturas forzadas</t>
  </si>
  <si>
    <t>Desordenes musculo-esqueléticos, cansancio postural. Dolores de espalda, cuello, y extremidades inferiores.</t>
  </si>
  <si>
    <t>Asignación específica de actividades</t>
  </si>
  <si>
    <t xml:space="preserve">Exacerbación de desordenes musculo-esqueléticos </t>
  </si>
  <si>
    <t>Cambio de actividades</t>
  </si>
  <si>
    <t>Pausas Activas,, rehabilitación de condiciones de salud, acompañamiento personalizado a cada colaborador con patologías definidas, seguimientos médicos</t>
  </si>
  <si>
    <t>Se realiza periódicamente valoraciones médico ocupacionales y seguimiento a las recomendaciones que se puedan emitir para dar cumplimiento a las mismas y garantizar mejorías en el trabajador</t>
  </si>
  <si>
    <t>Condiciones de la tarea (demandas emocionales, monotonia)</t>
  </si>
  <si>
    <t>Actividades asignadas de acuerdo a condición de salud</t>
  </si>
  <si>
    <t xml:space="preserve">Se realiza aplicación de batería de riesgo psicosocial anualmente, se definen planes de intervención de acuerdo al nivel de riesgo evidenciado. Se realiza seguimiento psicosocial </t>
  </si>
  <si>
    <t>MISIONAL</t>
  </si>
  <si>
    <t>Cirugía</t>
  </si>
  <si>
    <t>Líder Cirugía</t>
  </si>
  <si>
    <t>Planear y asignar las actividades a realizar en el proceso, coordinar, dirigir, apoyar y hacer seguimiento a las actividades que desarrolla el equipo de trabajo generando retroalimentación</t>
  </si>
  <si>
    <t>Respirador N95, gafas de seguridad, bata de bioseguridad, gorro, careta, traje de seguridad</t>
  </si>
  <si>
    <t>Controlar en conjunto con la Enfermera, Instrumentadores quirúrgicos y auxiliares de enfermería el inventario de los insumos, equipos e instrumentos de las diferentes áreas del proceso</t>
  </si>
  <si>
    <t>Administrar el personal a cargo relacionado con permisos de salida, reporte de novedades, situaciones individuales</t>
  </si>
  <si>
    <t>Garantizar la oportuna programación de las cirugías y velar por la ejecución total de los programas diarios de cirugía</t>
  </si>
  <si>
    <t>Revisar y dar respuesta a la correspondencia, responder PQRS dentro de los tiempos estipulados, medir y analizar los indicadores propuestos para el proceso y elaborar planes de mejora y acciones correctivas del proceso</t>
  </si>
  <si>
    <t>Atender al cliente interno y externo, proporcionar información y solucionar inquietudes</t>
  </si>
  <si>
    <t>Contusiones</t>
  </si>
  <si>
    <t>Coordinador de Enfermería</t>
  </si>
  <si>
    <t>Coordinar, dirigir, apoyar y hacer seguimiento a las actividades que desarrollan las personas a cargo generando retroalimentación</t>
  </si>
  <si>
    <t>Verificar de forma aleatoria notas de enfermería, administración de medicamentos, pedidos de medicamentos y devolución de medicamentos</t>
  </si>
  <si>
    <t xml:space="preserve">Realizar ronda de seguridad en el área quirúrgica verificando el estado de los ambientes hospitalarios, verificar al personal a cargo lista de chequeo de lavado de manos y administración de medicamentos </t>
  </si>
  <si>
    <t>Garantizar el reporte de eventos adversos e incidentes derivados de la atención</t>
  </si>
  <si>
    <t>Manejo de personal, planificación de turnos, reportes de nómina entre otros</t>
  </si>
  <si>
    <t>Coordinador Central de Esterilización</t>
  </si>
  <si>
    <t>Verificar los registros de trazabilidad de indicadores, validación, y garantía de la esterilidad</t>
  </si>
  <si>
    <t xml:space="preserve">Realizar ronda periódica en los ambientes hospitalarios con el fin de auditar y reportar novedades sobre  el almacenamiento de los materiales estériles </t>
  </si>
  <si>
    <t>Tapabocas desechable, gafas de seguridad, bata de bioseguridad, gorro</t>
  </si>
  <si>
    <t>Garantizar el reporte de eventos adversos e incidentes derivados de los procesos de esterilización</t>
  </si>
  <si>
    <t>Médico General</t>
  </si>
  <si>
    <t>Participar activamente en las rondas médicas e informar los cambios a personal asistencial encargado del paciente</t>
  </si>
  <si>
    <t>Presión del cargo, toma de decisiones</t>
  </si>
  <si>
    <t>Realizar registro de evoluciones en historia clínica de los pacientes y proporcionar atención directa al usuario de acuerdo con los  lineamientos</t>
  </si>
  <si>
    <t>Prescribir y/o realizar procedimientos para ayudar en el diagnóstico y tratamiento de los pacientes según el criterio médico, realizar seguimiento a pacientes en su postoperatorio inmediato y mediato, controlar los pacientes que estén bajo su cuidado</t>
  </si>
  <si>
    <t>Asistir al cirujano dentro del procedimiento quirúrgico garantizando la seguridad del paciente</t>
  </si>
  <si>
    <t>Postura prolongada mantenida de pie, postura forzada de cuello</t>
  </si>
  <si>
    <t>Realizar cirugías</t>
  </si>
  <si>
    <t>Inhalacion y/o contacto con patogenos del ambiente
Fallecimiento pacientes</t>
  </si>
  <si>
    <t>Radiaciones ionizantes (rayos x)</t>
  </si>
  <si>
    <t>Uso de equipos que emiten radiación (angiografo, otros)</t>
  </si>
  <si>
    <t>Dolores de cabeza, picazón en piel</t>
  </si>
  <si>
    <t>Control de las condiciones técnicas de los equipos</t>
  </si>
  <si>
    <t>Blindaje de infraestructura</t>
  </si>
  <si>
    <t>Delantal plomado, gafas plomadas, protector de tioides, protector gonadal</t>
  </si>
  <si>
    <t>Cáncer en diferentes orgános, cáncer de piel</t>
  </si>
  <si>
    <t>COPASST-SST-OPR</t>
  </si>
  <si>
    <t>Se cuenta con todas as medidas definidas para trabajo co radiaciones ionizantes</t>
  </si>
  <si>
    <t>Golpes, cortadas</t>
  </si>
  <si>
    <t>Herramientas quirúrgicas</t>
  </si>
  <si>
    <t>Brindar información al paciente y su familia sobre el estado de salud de este</t>
  </si>
  <si>
    <t>Presión del cargo, toma de decisiones, manejo de emociones</t>
  </si>
  <si>
    <t>Enfermera Jefe</t>
  </si>
  <si>
    <t>Planear y coordinar la programación de Cirugía de pacientes reportados por medio de boleta quirúrgica, supervisar y tramitar las órdenes de solicitud de material de osteosíntesis e insumos especiales cuando el
paciente se encuentra hospitalizado, planear y coordinar la programación de ayudas diagnósticas y radiología, planear y asignar las actividades a realizar en el proceso</t>
  </si>
  <si>
    <t>Realizar solicitud de dietas, medicamentos e insumos médicos</t>
  </si>
  <si>
    <t>Realizar procedimientos propios de enfermería</t>
  </si>
  <si>
    <t>Apoyo en cirugías y atención de pacientes</t>
  </si>
  <si>
    <t>Presión del cargo, toma de decisiones, manejo emocional</t>
  </si>
  <si>
    <t>Inhalacion y/o contacto con patogenos del ambiente
Fallecimiento de pacientes</t>
  </si>
  <si>
    <t>Se cuenta con todas as medidas definidas para trabajo con radiaciones ionizantes</t>
  </si>
  <si>
    <t>Verificar las notas de enfermería, administración de medicamentos, pedidos Y devolución de medicamentos, y controlar en conjunto con el Coordinador del proceso el inventario de los insumos, equipos e instrumental de las diferentes áreas del proceso</t>
  </si>
  <si>
    <t>Asegurar el traslado oportuno del paciente quirúrgico hospitalario tanto por sistemas informáticos como del usuario e historia clínica completa</t>
  </si>
  <si>
    <t>Instrumentador Quirúrgico</t>
  </si>
  <si>
    <t>Realizar las listas de chequeo que garanticen insumos, equipos y demás ítems necesarios para la ejecución de cirugía segura y asegurar el traslado seguro de instrumental entre áreas con el fin de prevenir riesgos de infección cruzada</t>
  </si>
  <si>
    <t xml:space="preserve">Postura prolongada mantenida de pie, postura forzada de cuello, manejo de cargas y movimiento repetitivos </t>
  </si>
  <si>
    <t>Apoyo en cirugías, apertura de materiales, posición matenida de pie</t>
  </si>
  <si>
    <t>Desordenes musculo-esqueléticos, cansancio postural.Dolores de espalda, cuello, y extremidades inferiores, tunel carpiano, epicondilitis</t>
  </si>
  <si>
    <t>Presión del cargo, concentración</t>
  </si>
  <si>
    <t>Se cuenta con todas las medidas definidas para trabajo con radiaciones ionizantes</t>
  </si>
  <si>
    <t>Dirigir, apoyar y hacer seguimiento a las actividades que desarrollan las auxiliares de enfermería circulantes, con el fin de que los procesos quirúrgicos se realicen de la mejor manera</t>
  </si>
  <si>
    <t>Acompañar a la enfermera durante el trámite de las órdenes de solicitud de material de osteosíntesis e insumos especiales cuando el paciente se encuentra hospitalizado</t>
  </si>
  <si>
    <t>Supervisar la correcta utilización y efectividad de los distintos métodos de esterilización y desinfección de acuerdo con el tipo de material o elementos necesarios para cada especialidad</t>
  </si>
  <si>
    <t>Vigilar la correcta aplicación de normas de asepsia y antisepsia, lavado de manos y demás mecanismos que garanticen la asepsia dentro del quirófano</t>
  </si>
  <si>
    <t>Auxiliar de Esterilización</t>
  </si>
  <si>
    <t>Aplicar el procedimiento de esterilización adecuado a cada tipo de material, garantizando efectividad y eficiencia al momento de realizar esta labor</t>
  </si>
  <si>
    <t>Manejo de cargas</t>
  </si>
  <si>
    <t>Manipulación de instrumentos quirúgicos</t>
  </si>
  <si>
    <t>Temperaturas extremas (calor)</t>
  </si>
  <si>
    <t>Uso de auto clave</t>
  </si>
  <si>
    <t>Dolores articulares</t>
  </si>
  <si>
    <t>Guantes de carnaza</t>
  </si>
  <si>
    <t>Se realiza entrega de los EPP correspondientes</t>
  </si>
  <si>
    <t xml:space="preserve">Gases químicos </t>
  </si>
  <si>
    <t>Posible ruptura de Formaldehido en bolsa</t>
  </si>
  <si>
    <t>Quemaduras en piel, ojos y vias respiratorias</t>
  </si>
  <si>
    <t>Automatizado</t>
  </si>
  <si>
    <t>Cancer</t>
  </si>
  <si>
    <t>Proceso automatizado, químico viene en presentación de bolsa y el mismo equipo hace la ruptura</t>
  </si>
  <si>
    <t>Mascarilla para gases químicos</t>
  </si>
  <si>
    <t>Se encuentra en desarrollo de documentación el PVE, se ha realizado las capacitaciones respectivas</t>
  </si>
  <si>
    <t>Culminar documentación del PVE</t>
  </si>
  <si>
    <t>Realizar registro de indicadores biológicos y químicos</t>
  </si>
  <si>
    <t>Recibir, custodiar y entregar el material a su debido tiempo</t>
  </si>
  <si>
    <t>Respirador N95, gafas de seguridad, bata de bioseguridad, gorro, , traje de seguridad</t>
  </si>
  <si>
    <t>Proteger la inversión de los equipos de la central de esterilización y supervisar el funcionamiento de la autoclave</t>
  </si>
  <si>
    <t>Condiciones de la tarea, responsabilidad</t>
  </si>
  <si>
    <t>Auxiliar Enfermera Circulante</t>
  </si>
  <si>
    <t>Recibir turno verificando condiciones clínicas del paciente en el proceso de admisión, durante la realización de procedimiento quirúrgico y postoperatorio inmediato</t>
  </si>
  <si>
    <t xml:space="preserve">Postura prolongada mantenida de pie, manejo de cargas y movimiento repetitivos </t>
  </si>
  <si>
    <t>Posicion sostenida de pie</t>
  </si>
  <si>
    <t xml:space="preserve">Realizar el aseo y limpieza del paciente, en las diferentes áreas quirúrgicas  </t>
  </si>
  <si>
    <t>Contacto con elementos irritantes</t>
  </si>
  <si>
    <t xml:space="preserve">Uso de elementos de aseo, uso de guantes de latex, uso de clorexhidina </t>
  </si>
  <si>
    <t>Guantes de latex, guantes de nitrilo</t>
  </si>
  <si>
    <t xml:space="preserve">Asistir al paciente en el proceso de tolerancia de vía oral, en el postoperatorio </t>
  </si>
  <si>
    <t>Realizar notas de enfermería de acuerdo con la parte subjetiva y objetiva del estado del paciente, describiendo la realización de cada uno de los procedimientos que se le hacen, teniendo en cuenta la parte
científica del hacer</t>
  </si>
  <si>
    <t>Administración de medicamentos y sueros endovenosos según orden médica</t>
  </si>
  <si>
    <t>Cumplir con la desinfección rutinaria de equipos biomédicos o mobiliario, entre paciente y paciente</t>
  </si>
  <si>
    <t>Uso de productos quimicos</t>
  </si>
  <si>
    <t xml:space="preserve">Asistir a la enfermera y medico en caso de presentarse un código azul o un procedimiento </t>
  </si>
  <si>
    <t>Inhalacion y/o contacto con patogenos del ambiente
Fallecimiento paciente</t>
  </si>
  <si>
    <t>Asistir al paciente, anestesiólogo y cirujano, durante el desarrollo del procedimiento quirúrgico, proporcionando la información necesaria para el establecimiento de cirugía segura y asistir al paciente, médico y enfermera, durante el proceso de recuperación inmediata y mediata, asegurando
las medidas de seguridad del paciente para un egreso seguro</t>
  </si>
  <si>
    <t>Asegurar el cuidado y viabilidad de las muestras anatomopatológicas extraídas durante el procedimiento quirúrgico</t>
  </si>
  <si>
    <t>Revisión e implementación de gestión documental desde área de admisiones, diligenciar adecuadamente las hojas de gasto para la facturación de medicamentos y dispositivos médicos, revisar expediente clínico, estudios de rayos X, exámenes de laboratorio, solicitudes de hemoderivados</t>
  </si>
  <si>
    <t>Movimiento repetitivos, uso de computador</t>
  </si>
  <si>
    <t>Posiciones inadecuadas  por uso de computdor, silla, mouse</t>
  </si>
  <si>
    <t>Apoyo Diagnóstico y Terápeutico</t>
  </si>
  <si>
    <t>Bacteriologo</t>
  </si>
  <si>
    <t>Gestionar stock de componentes  sanguíneos de acuerdo con históricos de consumos</t>
  </si>
  <si>
    <t>Presión del cargo, toma de decisiones, monotonia, concentración en la labor</t>
  </si>
  <si>
    <t>Contacto por gotas, superficies contaminadas o fluidos</t>
  </si>
  <si>
    <t>Revisar las muestras del paciente, asegurando que estén en buenas condiciones, de volumen adecuado, bien etiquetadas y que los datos coincidan con los de la solicitud de transfusión</t>
  </si>
  <si>
    <t>Almacenar el suero de pacientes transfundidos para análisis posteriores y demás hemocomponentes que se requieran</t>
  </si>
  <si>
    <t>Manejo de cargas, movimientos repetitivos, posturas inadecuadas</t>
  </si>
  <si>
    <t>Almacenamiento de muestras</t>
  </si>
  <si>
    <t>Verificar la concordancia entre lo prescrito y lo despachado, tomando en cuenta la identificación del paciente, los antecedentes inmunohematológicos y la solicitud de transfusión</t>
  </si>
  <si>
    <t>Diligenciar los documentos internos de soporte que permiten legalizar y dejar constancia de todos y cada uno de trámites realizados</t>
  </si>
  <si>
    <t>Realizar ronda en los servicios asistenciales (sede cuba) con el fin de identificar oportunamente pacientes que requieran reserva de hemocomponentes y así mismo realizar la toma de muestra para su respectivo procesamiento</t>
  </si>
  <si>
    <t>Citohistotecnóloga</t>
  </si>
  <si>
    <t>Identificar, recibir y preparar los tejidos, y fluidos corporales para su examen microscópico mediante procesos químicos que incluyen, fijación, deshidratación, clareamiento, impregnación, inclusión en parafina microtomía, y tinción celular</t>
  </si>
  <si>
    <t>Postura prolongada mantenida de pie, movimiento repetitivo de muñeca</t>
  </si>
  <si>
    <t>Uso de microtomo y demás equipos</t>
  </si>
  <si>
    <t>Se realiza periódicamente rondas de pausas activas por las sedes. Se realizó mantenimiento a silla respectiva.</t>
  </si>
  <si>
    <t>Exposición a microorganismos que puedan dar lugar a enfermedades, motivada por la actividad laboral.
Su transmisión puede ser por vía respiratoria o por punciones o cortadas</t>
  </si>
  <si>
    <t>Parafina caliente (55 a 70ºC) en Central de Inclusión</t>
  </si>
  <si>
    <t xml:space="preserve">Quemaduras </t>
  </si>
  <si>
    <t>Quemaduras de segundo y tercer grado</t>
  </si>
  <si>
    <t>Se ha realizado capacitación en auto cuidado asociado a la exposición del riesgo químico</t>
  </si>
  <si>
    <t>Agua caliente a 40ºC en baño de flotación</t>
  </si>
  <si>
    <t>Exposición a calor</t>
  </si>
  <si>
    <t>Uso de Central de Inclusión y Baño de flotación</t>
  </si>
  <si>
    <t xml:space="preserve"> Dolores musculoesqueléticos de miembros superiores, disconfort térmico, erupciones cutaneas, hinchazón</t>
  </si>
  <si>
    <t>Alternar actividades sin exposición a calor o frío, pausa activa</t>
  </si>
  <si>
    <t>Se notificó hallazgos a líder del área.</t>
  </si>
  <si>
    <t>Verificar cumplimiento de recomendaciones dadas</t>
  </si>
  <si>
    <t>Contacto con elementos irritantes y/o cancerigenos</t>
  </si>
  <si>
    <t>Uso de productos quimicos (xilol, formol, otros)</t>
  </si>
  <si>
    <t>Nauseas, dolor de cabeza, irritación en piel</t>
  </si>
  <si>
    <t>Extractor de gases</t>
  </si>
  <si>
    <t>Mascarrila para gases, guantes</t>
  </si>
  <si>
    <t xml:space="preserve">Cancer </t>
  </si>
  <si>
    <t>PVE químico, capacitación riesgo químico, fichas de seguridad</t>
  </si>
  <si>
    <t>Mascarilla con filtro para gases, gafas, guantes, bata de bioseguridad</t>
  </si>
  <si>
    <t>Realizar biopsias por congelación o biopsias de mosh</t>
  </si>
  <si>
    <t>Uso de criostato</t>
  </si>
  <si>
    <t>Inhalacion y/o contacto parenteral con muestras en fresco derivado de uso de bisturí</t>
  </si>
  <si>
    <t>Uso de respirador, guantes, bata, otros</t>
  </si>
  <si>
    <t xml:space="preserve"> Capacitación sobre normas de bioseguridad. Validar vacunación al dia, inducción uso adecuado del equipo</t>
  </si>
  <si>
    <t>Respirador, bata, guantes de nitrilo</t>
  </si>
  <si>
    <t>Se realiza capacitación constante de manera presencial y virtual. Así mismo, entrega de EPP respectivos. El área de GH realiza verificación de vacunación.</t>
  </si>
  <si>
    <t>Salpicadura de sangre y/o fluidos</t>
  </si>
  <si>
    <t>Manipulación de la muestra en fresco</t>
  </si>
  <si>
    <t>Temperaturas extremas (frio -30ºC)</t>
  </si>
  <si>
    <t xml:space="preserve"> Dolores musculoesquelético y/o congelación de miembros (dedos manos), disconfort térmico, erupciones cutaneas, quemaduras en la piel, hinchazón</t>
  </si>
  <si>
    <t>Anquilosis, reducción de la sensibilidad y la motricidad fina, desordenes musculoesqueléticos, eritemas</t>
  </si>
  <si>
    <t>Alternar actividades sin exposición a calor o frío</t>
  </si>
  <si>
    <t>Guantes de nitrilo</t>
  </si>
  <si>
    <t xml:space="preserve">Contacto con elementos irritantes </t>
  </si>
  <si>
    <t>Uso de alcohol al 70</t>
  </si>
  <si>
    <t>Nauseas, dolor de cabeza</t>
  </si>
  <si>
    <t>Dolores de cabeza</t>
  </si>
  <si>
    <t>Se encuentra en desarrollo de documentación el PVE, se ha realizado las capacitaciones respectivas y entrega de EPP</t>
  </si>
  <si>
    <t>Presión del cargo, concentración en la labor</t>
  </si>
  <si>
    <t>Seguir los procedimientos técnicos de patología, en cuanto a transcripción y/o supervisión de la transcripción, así como garantizar el archivo y custodia de todos los reportes que genere el laboratorio de patología</t>
  </si>
  <si>
    <t>Supervisar al personal auxiliar o administrativo del laboratorio de patología</t>
  </si>
  <si>
    <t>Realizar las monitorias de controles de calidad</t>
  </si>
  <si>
    <t>Realizar el descarte de las muestras que ya no se requieren</t>
  </si>
  <si>
    <t>Auxiliar Patología</t>
  </si>
  <si>
    <t>Realizar recepción de muestras en el laboratorio de patología teniendo en cuenta todas las medidas redundantes de identificación y realizar registro en libro y sistema</t>
  </si>
  <si>
    <t>Parafina caliente</t>
  </si>
  <si>
    <t>Extractor de gases. Realizar medición de gases</t>
  </si>
  <si>
    <t xml:space="preserve">Realizar transcripción de reportes de patología dados por patólogo
</t>
  </si>
  <si>
    <t>Apoyar en procesamiento macro a los patólogos</t>
  </si>
  <si>
    <t>Organizar laminillas sobre placas, debidamente rotuladas con el consecutivo correspondiente</t>
  </si>
  <si>
    <t xml:space="preserve">Cortadas </t>
  </si>
  <si>
    <t>Herramientas cortopunzantes</t>
  </si>
  <si>
    <t>Cambio de placas</t>
  </si>
  <si>
    <t>Procesamiento de líquidos y fluidos corporales</t>
  </si>
  <si>
    <t>Archivar documentos generados en el laboratorio y así mismo estar a cargo de la organización de carpetas y papelería, responder el teléfono del servicio</t>
  </si>
  <si>
    <t>Oncología</t>
  </si>
  <si>
    <t>Líder Oncología</t>
  </si>
  <si>
    <t xml:space="preserve">Planear y asignar las actividades a realizar en el proceso. Coordinar, dirigir, apoyar y hacer seguimiento a las actividades que desarrolla el equipo de trabajo generando
Retroalimentación. Gestionar las actividades que aseguren el efectivo funcionamiento del proceso y la prestación del servicio. </t>
  </si>
  <si>
    <t xml:space="preserve">Responder PQRS dentro de los tiempos estipulados, medir y analizar los indicadores propuestos para el proceso, elaborar planes de mejora y acciones correctivas del proceso </t>
  </si>
  <si>
    <t>Hacer seguimiento al proceso de referencia y contra referencia de pacientes</t>
  </si>
  <si>
    <t>Realizar la programación de los pacientes de quimioterapia, radioterapia y ayudas diagnosticas. Generar, evaluar el adecuado diligenciamiento de la cuenta de alto costo.
Generación base datos de cuenta de alto costo. Realizar seguimiento a rutas de oncología.</t>
  </si>
  <si>
    <t>Médico General Oncología</t>
  </si>
  <si>
    <t>Asistir a especialista de oncología clínica y hematología y participar activamente en ronda médica con oncólogo y hematólogo de turno e informar los cambios a personal asistencial encargado del paciente</t>
  </si>
  <si>
    <t>Realizar registro de evoluciones e historia clínica de pacientes en quimioterapia</t>
  </si>
  <si>
    <t>Practicar exámenes de medicina general, formular, diagnosticar y prescribir el tratamiento que debe seguir, aplicando los derechos del paciente.</t>
  </si>
  <si>
    <t>Inhalacion y/o contacto con patogenos del ambiente
Fallecimiento de paciente</t>
  </si>
  <si>
    <t>Tapabocas desechable, gafas de seguridad, guantes de latex, bata de bioseguridad</t>
  </si>
  <si>
    <t>Asistir a juntas médicas oncológicas</t>
  </si>
  <si>
    <t>Enfermero Jefe Oncología</t>
  </si>
  <si>
    <t>Coordinar, dirigir, apoyar y hacer seguimiento a las actividades que desarrolla el equipo de trabajo</t>
  </si>
  <si>
    <t>Administrar quimioterapia según protocolo institucional</t>
  </si>
  <si>
    <t>Realizar plan de cuidados por medio del Kardex de enfermería diariamente a los pacientes programados, verificar diligenciamiento de consentimientos informados, planear y asignar las actividades a realizar en el proceso</t>
  </si>
  <si>
    <t>Proporcionar atención integral al paciente y familia, respondiendo a sus necesidades individuales</t>
  </si>
  <si>
    <t>Presión del cargo, toma de decisiones situaciones emocionales</t>
  </si>
  <si>
    <t>Establecer una relación terapéutica y de apoyo hacia el paciente y su familia</t>
  </si>
  <si>
    <t>Auxiliar de Enfermería Oncología</t>
  </si>
  <si>
    <t>Verificar condiciones clínicas del paciente, esquema de quimioterapia administrado, accesos venoso y medicamentos en infusión</t>
  </si>
  <si>
    <t xml:space="preserve"> Asistir al especialista en Aspirados, biopsias de médula y quimioterapia</t>
  </si>
  <si>
    <t>Ejecutar los cuidados de enfermería, evaluando las necesidades de los pacientes</t>
  </si>
  <si>
    <t>Realizar limpieza y desinfección de las diferentes áreas del proceso</t>
  </si>
  <si>
    <t>Realizar notas de enfermería de acuerdo con la parte subjetiva y objetiva del estado del paciente,  describiendo la realización de cada uno de los procedimientos</t>
  </si>
  <si>
    <t>Auxiliar Administrativo</t>
  </si>
  <si>
    <t>Atender a los usuarios oncológicos y no oncológicos que asistan a la unidad de quimioterapia, entregar resultados de exámenes médicos</t>
  </si>
  <si>
    <t>Responder el teléfono y dar información pertinente a los usuarios acerca de procesos administrativos, agendar citas, ingresar información de pacientes en software</t>
  </si>
  <si>
    <t>Organizar y entregar soportes de consultas médicas por parte de consulta externa</t>
  </si>
  <si>
    <t>Psicólogo Oncología</t>
  </si>
  <si>
    <t>Proporcionar apoyo psicológico al paciente oncológico en todas las etapas de la enfermedad: Diagnóstico, tratamiento, periodo libre de enfermedad recidiva y final de vida.</t>
  </si>
  <si>
    <t>Posición prologanda de pie</t>
  </si>
  <si>
    <t>Movilizarse entre pisos</t>
  </si>
  <si>
    <t>Desordenes musculo-esqueléticos, cansancio postural.Dolores de espalda, cuello, y extremidades inferiores</t>
  </si>
  <si>
    <t>Tapabocas desechable, tapabocas N95, gafas de seguridad</t>
  </si>
  <si>
    <t>Realizar ronda diaria en los diferentes servicios identificando pacientes pendientes por acompañamiento psicológico, Llevar a cabo valoración y acompañamiento en los diferentes servicios que lo requieren</t>
  </si>
  <si>
    <t>Responder las interconsultas solicitadas  y hacer registros necesarios en historia clínica</t>
  </si>
  <si>
    <t>Orientar al personal de salud en la conducción psicológica del paciente y del grupo familiar. Sugerir momento adecuado para asistencia espiritual o religiosa a los pacientes y familia. Acompañar a las familias en elaboración de duelo anticipado y duelo en curso al paciente y su Familia</t>
  </si>
  <si>
    <t xml:space="preserve">Realizar registro en historia clínica tanto de las valoraciones ambulatorias como hospitalarias </t>
  </si>
  <si>
    <t>Acompañar al personal de salud en oncología -cuando así lo solicita especialista – en informe médico: para la comunicación de malas noticias, realizar contención emocional, y apoyo a la
familia cuando lo requieran</t>
  </si>
  <si>
    <t>Apoyar en el plan de capacitación institucional en temas referentes a atención psicosocial</t>
  </si>
  <si>
    <t>Atención a colaboradores cuyo estado psicológico se encuentre en riesgo su integridad física</t>
  </si>
  <si>
    <t xml:space="preserve">Hematólogo </t>
  </si>
  <si>
    <t xml:space="preserve">Desarrollar la consulta médica. Prescribir y/o realizar procedimientos para ayudar en el diagnostico en el manejo de los pacientes según el criterio médico. Explicar al paciente y su familia los riesgos, beneficios y cuidados del tratamiento. Diligenciar y socializar el consentimiento informado a los pacientes para el inicio del tratamiento sistémico. Evaluar, controlar y hacer seguimiento al paciente durante el tratamiento. Asistir a juntas médicas oncológicas. Realizar seguimiento a pacientes oncológicos hospitalizados y ambulatorios, controlar los pacientes que
estén bajo su cuidado. </t>
  </si>
  <si>
    <t>Presión del cargo, toma de decisiones, especificidad de la tarea, concentración</t>
  </si>
  <si>
    <t>Agresiones verbales, físicas, atracos, robos</t>
  </si>
  <si>
    <t>Pacientes, familiares, publico en general</t>
  </si>
  <si>
    <t>Hospitalización</t>
  </si>
  <si>
    <t>Coordinar, dirigir, apoyar y hacer seguimiento a las actividades que desarrolla el equipo de trabajo generando retroalimentación</t>
  </si>
  <si>
    <t>Coordinar y supervisar las actividades clínicas y operativas del proceso</t>
  </si>
  <si>
    <t>Manejo de Personal, cuadros de turnos, seguimiento incapacidades, otros</t>
  </si>
  <si>
    <t>Gestionar los egresos hospitalarios de manera oportuna</t>
  </si>
  <si>
    <t>Gestionar recursos que propicien condiciones adecuadas de ambiente de trabajo, bienestar, crecimiento y formación del talento humano, entre otros</t>
  </si>
  <si>
    <t>Realizar auditoria a cuentas de pago a prestadores de servicios externos</t>
  </si>
  <si>
    <t>Coordinador Enfermería</t>
  </si>
  <si>
    <t>Gestionar las actividades que aseguren el efectivo funcionamiento del proceso y la prestación del servicio</t>
  </si>
  <si>
    <t>Realizar rondas diarias para ubicación de pacientes en los servicios correspondientes de acuerdo al registro de censo y verificando el estado de los ambientes hospitalarios, realizar ronda aleatoria verificando el grado de satisfacción de los pacientes y solucionar inconformidades en conjunto con el líder del área, verificar al personal a cargo lista de chequeo de lavado de manos y administración de medicamentos</t>
  </si>
  <si>
    <t xml:space="preserve">Médico General </t>
  </si>
  <si>
    <t>Proporcionar atención directa al usuario de acuerdo con los procedimientos, instructivos, protocolos, guías, normas de bioseguridad y demás que disponga la institución</t>
  </si>
  <si>
    <t>Tapabocas desechable, gafas de seguridad / Respirador N95, gafas de seguridad, bata de bioseguridad, gorro, careta, traje de seguridad</t>
  </si>
  <si>
    <t>Prescribir y/o realizar procedimientos para ayudar en el diagnóstico y tratamiento de los pacientes según el criterio médico</t>
  </si>
  <si>
    <t xml:space="preserve">Contacto por gotas, superficies contaminadas o aerosoles </t>
  </si>
  <si>
    <t>Realizar registro de evoluciones en historia clínica de los pacientes</t>
  </si>
  <si>
    <t>Realizar seguimiento a pacientes hospitalizados, controlar los pacientes que estén bajo su cuidado</t>
  </si>
  <si>
    <t>Planear y coordinar la programación de Cirugía de pacientes reportados por medio de boleta quirúrgica, supervisar y tramitar las órdenes de solicitud de material de osteosíntesis e insumos especiales cuando el paciente se encuentra hospitalizado, planear y coordinar la programación de ayudas diagnósticas y radiología, planear y asignar las actividades a realizar en el proceso</t>
  </si>
  <si>
    <t>Postura prolongada mantenida de pie, movilización de pacientees</t>
  </si>
  <si>
    <t>Enfermera Clínica Heridas</t>
  </si>
  <si>
    <t>Realizar curaciones de alta y mediana complejidad en los diferentes servicios de hospitalización, pediatría y maternidad en los tiempos establecidos</t>
  </si>
  <si>
    <t>Procedimientos para realizar curaciones</t>
  </si>
  <si>
    <t>Presión del cargo, toma de decisiones, concentración</t>
  </si>
  <si>
    <t>Heridas, infecciones</t>
  </si>
  <si>
    <t>Se ha realizado capacitación y retroalimentaciones en equipo</t>
  </si>
  <si>
    <t>Instalar sistemas de succión negativa cuando el paciente no tenga indicación de manejo en el quirófano y previa indicación de especialidad médica</t>
  </si>
  <si>
    <t>Realizar asesoría a servicios externos (uci- uci neonatal-urgencias- hospitalización en casa mediana y baja complejidad)</t>
  </si>
  <si>
    <t>Prestar servicio de curaciones a los pacientes ingresados al programa de hospitalización en casa</t>
  </si>
  <si>
    <t>Educar al paciente y familiar en manejo de ostomías</t>
  </si>
  <si>
    <t>Realizar seguimiento y valoración a pacientes con colgajos e injertos, realizar valoración post quirúrgica de ostomías (viabilidad del estoma), valorar la piel de los pacientes en condiciones de riesgo para desarrollar lesiones de piel asociadas a la dependencia</t>
  </si>
  <si>
    <t>Acompañar al especialista médico en ronda médica, para tomar decisiones en cuando al manejo de los pacientes con heridas</t>
  </si>
  <si>
    <t>Trabajadora Social</t>
  </si>
  <si>
    <t>Valorar factores de riesgo y protectores a nivel familiar que aporten a la estabilidad física y emocional del paciente</t>
  </si>
  <si>
    <t>Realizar estudios sociales a pacientes hospitalizados con situaciones especiales tales como: Agresiones sexuales, Rechazos Maternos, Violencia intrafamiliar, abandono etc.</t>
  </si>
  <si>
    <t>Agresiones verbales</t>
  </si>
  <si>
    <t>Atención psicosocial</t>
  </si>
  <si>
    <t>No se evidencia acompañamiento</t>
  </si>
  <si>
    <t>Validar necesidad de intervención psicológica</t>
  </si>
  <si>
    <t xml:space="preserve">Impartir Charlas Educativas e informativas en los diferentes servicios Hospitalarios, Sensibilizar la red familiar para estructuración de roles y funciones orientado en el cambio de la dinámica familiar por la patología del paciente. </t>
  </si>
  <si>
    <t>Realizar rondas diarias a los servicios para conocer indicaciones médicas y retomar casos que ameriten intervención, Intervenir pacientes que presentan problemas personales o familiares que impidan o dificulten su tratamiento médico</t>
  </si>
  <si>
    <t>Reportar a bienestar familiar, comisaria  o secretaria de desarrollo los pacientes que lo requieren</t>
  </si>
  <si>
    <t>Asistir a las reuniones que convoca personería, comisaria de familia y bienestar familiar</t>
  </si>
  <si>
    <t>Planear y ejecutar plan de capacitación al personal incluyendo la normatividad ante casos de riesgo psicosocial, protocolos, rutas de acción, humanización del servicio, y psicoeducación al paciente</t>
  </si>
  <si>
    <t>Terapeuta Física</t>
  </si>
  <si>
    <t xml:space="preserve">Diagnosticar y tratar de forma precoz las secuelas discapacitantes (deficiencias) originadas por la enfermedad o lesión, y prever aquellas de posible aparición (complicaciones secundarias) en los pacientes, teniendo en cuenta todos los padecimientos anteriores a la afección actual o sobreañadidos a esta </t>
  </si>
  <si>
    <t>Postura prolongada mantenida y repetitiva, movilización de pacientes, masajes, manipulación de compresas calientes y frias</t>
  </si>
  <si>
    <t>Silla, escritorio,postura, movimiento repetitivo, compresas</t>
  </si>
  <si>
    <t>Enseñar y explicar a los familiares todos los pormenores de los procedimientos, así como su importancia, logrando que estos se constituyan en apoyo al tratamiento rehabilitador, sobre todo en los momentos en que está ausente el profesional de asistencia de rehabilitación, facilitándole el cuidado y maniobrabilidad de su enfermo</t>
  </si>
  <si>
    <t>Terapeuta Respiratoria</t>
  </si>
  <si>
    <t>Realizar actividades de prevención, diagnóstico, tratamiento y educación en los pacientes con alteraciones respiratorias.</t>
  </si>
  <si>
    <t>Postura prolongada mantenida y repetitiva</t>
  </si>
  <si>
    <t>Silla, escritorio,postura, movimiento repetitivo</t>
  </si>
  <si>
    <t>Iniciar y llevar acabo procedimientos terapéuticos como: cuidados de vía aérea artificial, cavidad bucal, fisioterapia de tórax, higiene bronquial, oxígeno y aerosol terapia, cuidados de traqueostomía</t>
  </si>
  <si>
    <t>Administración de medicamentos relacionados a terapia respiratoria según orden médica o estado del paciente</t>
  </si>
  <si>
    <t xml:space="preserve">Asistir y apoyar los códigos azules que se presenten en la clínica </t>
  </si>
  <si>
    <t>Auxiliar de Enfermería</t>
  </si>
  <si>
    <t>Recibir turno verificando condiciones clínicas del paciente, exámenes y procedimientos pendientes, verificando funcionamiento, estado y fecha de inserción de sondas y catéteres, además revisar cada cubículo o habitación asignada que cuente con los elementos según inventarios</t>
  </si>
  <si>
    <t>Manejo de pacientes</t>
  </si>
  <si>
    <t>Realizar el aseo y limpieza del paciente, velando por las condiciones higiénicas de su entorno y garantizando privacidad, realizar cuidados de la piel y cambios de posición cada 2 horas o según la condición del paciente</t>
  </si>
  <si>
    <t>Postura prolongada mantenida de pie, movilización de pacientes</t>
  </si>
  <si>
    <t>Trabajo en equip,o, capacitación movilización de pacientes, Pausas Activas, cambio de esquema de trabajo</t>
  </si>
  <si>
    <t>Se ha realizado capacitación constante en técnicas adecuadas para la manipulación de cargas, aplicación de programa ergonómico para el área y ejecución de pausas activas.</t>
  </si>
  <si>
    <t>Uso de productos de aseo</t>
  </si>
  <si>
    <t>Dolor de cabeza</t>
  </si>
  <si>
    <t>Realizar notas de enfermería incluyendo descripción subjetiva, objetiva, análisis y Plan</t>
  </si>
  <si>
    <t>Equipo de computo</t>
  </si>
  <si>
    <t>Estrés, heridas</t>
  </si>
  <si>
    <t>Servicio al cliente</t>
  </si>
  <si>
    <t>Asistir a la enfermera y medico en caso de presentarse un código azul o un procedimiento</t>
  </si>
  <si>
    <t xml:space="preserve">Realizar proceso de desinfección de área </t>
  </si>
  <si>
    <t>Médico General Atención Domiciliaria</t>
  </si>
  <si>
    <t>Desplazamiento entre domicilios</t>
  </si>
  <si>
    <t>PESV se encuentra en construcción, se han realizado las capacitaciones respectivas</t>
  </si>
  <si>
    <t>Realizar seguimiento a pacientes hospitalizados en casa, controlar los pacientes que estén bajo su cuidado</t>
  </si>
  <si>
    <t>Comentar pacientes a urgenciólogo cuando se presenta reingreso, comentar pacientes con especialidades tratantes</t>
  </si>
  <si>
    <t>Enfermero Jefe Atención Docimiciliaria</t>
  </si>
  <si>
    <t>Coordinar, dirigir, apoyar y hacer seguimiento a las actividades que desarrollan las personas a cargo</t>
  </si>
  <si>
    <t>Realizar ronda de ingreso de pacientes que incluye valoración, control de las rutas asignadas al personal profesional y técnico, control de la limpieza y desinfección asignada a vehículos, equipos biomédicos e infraestructura</t>
  </si>
  <si>
    <t>Realizar llamada al 10% de los pacientes en atención domiciliaria indagando por satisfacción y calidad de la atención</t>
  </si>
  <si>
    <t>Transtornos del aparato digestivo</t>
  </si>
  <si>
    <t>Realizar cada semana verificación de una de las rutas asignadas a personal profesional o técnico con ronda de seguridad del paciente</t>
  </si>
  <si>
    <t>Planear y coordinar la programación de Cirugía de los pacientes de atención domiciliaria, planear y coordinar la programación de ayudas diagnósticas y radiología intervencionista de los pacientes de atención domiciliaria, planear y asignar las actividades a realizar en el proceso</t>
  </si>
  <si>
    <t>Administrar medicamentos de alto riesgo y nutriciones parenterales</t>
  </si>
  <si>
    <t>Auxiliar de Enfermería Atención Domiciliaria</t>
  </si>
  <si>
    <t>Cumplir ruta asignada y administración de medicamentos en los tiempos estipulados</t>
  </si>
  <si>
    <t>Movimientos repetitivos por manejo de motocicleta, movimientos propios de la labor en el manejo de pacientes</t>
  </si>
  <si>
    <t>Condiciones de la tarea, monotonia, concentración</t>
  </si>
  <si>
    <t>Hacer control de cuidados especiales como líquidos ingeridos y eliminados, control drenes, curva térmica, control de glucometrías, realizando la notificación en caso de haber alguna anormalidad</t>
  </si>
  <si>
    <t>Educar sobre cuidados con piel y cambios de posición cada 2 horas a los pacientes y familiares</t>
  </si>
  <si>
    <t>Realizar notas de enfermería de acuerdo con la parte subjetiva y objetiva del estado del paciente</t>
  </si>
  <si>
    <t>Cumplir con la desinfección diaria de maletas, equipos biomédicos y oficina</t>
  </si>
  <si>
    <t>Auxiliar de Enfermería de Rutas</t>
  </si>
  <si>
    <t>Realizar ronda de búsqueda activa de pacientes con el medico de turno</t>
  </si>
  <si>
    <t>Realizar registro de documento de educación, lista de chequeo de ingreso, requisitos preingreso, custodia de bomba de infusión</t>
  </si>
  <si>
    <t>Ingresar los pacientes aceptados por atención domiciliaria a la ruta de auxiliar de enfermería, realizar ajustes necesarios en la ruta durante el turno y comunicárselo a los auxiliares de enfermería.</t>
  </si>
  <si>
    <t>Programar ruta medica según protocolo de visitas, programar ruta de enfermera profesional según protocolo, programar ruta de recolección de residuos de los pacientes que egresan del programa, programar ruta de conductores según necesidad de traslados institucionales</t>
  </si>
  <si>
    <t xml:space="preserve">Revisión de limpieza y desinfección de los vehículos de transporte </t>
  </si>
  <si>
    <t>Conductor</t>
  </si>
  <si>
    <t>Dirigirse al servicio donde está el paciente que se va a trasladar al domicilio, verificar manillas de identificación y realizar el traslado en condiciones de seguridad</t>
  </si>
  <si>
    <t>Traslado de paciente en silla de ruedas cuando aplique</t>
  </si>
  <si>
    <t>Movilización de pacientes</t>
  </si>
  <si>
    <t xml:space="preserve">Trasladar el usuario desde el domicilio hasta la institución cuando se requiera </t>
  </si>
  <si>
    <t>Posición prologanda sentado en automovil</t>
  </si>
  <si>
    <t>Conducción en automovil</t>
  </si>
  <si>
    <t>Realizar limpieza y desinfección de vehículos de transporte diaria en la jornada de la tarde y registrar en el formato</t>
  </si>
  <si>
    <t>Movimientos de miembro superior</t>
  </si>
  <si>
    <t>Limpieza</t>
  </si>
  <si>
    <t>Desordenes musculo-esqueléticos, cansancio postural.Dolores de espalda, cuello</t>
  </si>
  <si>
    <t>PVE químico,  fichas de seguridad</t>
  </si>
  <si>
    <t>Llevar el vehículo de transporte una vez al mes a lavar y registrar en el formato, llevar el carro a los mantenimientos programados y correctivos</t>
  </si>
  <si>
    <t>Realizar lista de chequeo de condiciones básicas para el transporte, realizar lista de chequeo del maletín médico</t>
  </si>
  <si>
    <t>Secretario clínico</t>
  </si>
  <si>
    <t>Informar la disponibilidad de camas de la institución, participar en la verificación de tramites con auditoria médica y enfermeras, gestionar con el área de referencia y contrarreferencia las remisiones solicitadas por los servicios, informar a los especialistas las interconsultas de pacientes hospitalizados, solicitar servicio de ambulancia, entregar las autorizaciones al personal de la ambulancia, solicitar códigos de autorizaciones de estancia hospitalaria, procesos quirúrgicos y ayudas diagnósticas, tramitar y solicitar citas de ayudas diagnósticas, programar pacientes para hemodinamia y confirmar la disponibilidad de quirófano para procedimientos</t>
  </si>
  <si>
    <t>Desordenes musculo-esqueléticos, cansancio postural.Dolores de espalda, cuello, y extremidades inferiore</t>
  </si>
  <si>
    <t>UCI</t>
  </si>
  <si>
    <t>Psicóloga</t>
  </si>
  <si>
    <t>Proporcionar atención directa al usuario de acuerdo con los procedimientos, instructivos, protocolos, normas de bioseguridad y demás que disponga la institución</t>
  </si>
  <si>
    <t>Realizar ronda diaria en los diferentes servicios identificando pacientes pendientes por acompañamiento psicológico, Llevar a cabo valoración y acompañamiento en los diferentes servicios que lo requieren sobre gesto suicida, abuso sexual, violencia o maltrato intrafamiliar, embarazo en menores de 14 y casos de solicitud de interrupción voluntaria del embarazo.</t>
  </si>
  <si>
    <t>Responder las interconsultas solicitadas en la sede de Cuba, desplazarse hasta esta sede y hacer registros necesarios en historia clínica</t>
  </si>
  <si>
    <t>Acompañar a las familias en elaboración de duelo anticipado y duelo en curso al paciente y su familia, brindar apoyo psicológico a los pacientes y sus familias</t>
  </si>
  <si>
    <t>Acompañar al personal de salud en uci -cuando así lo solicita especialista de turno- en informe médico: para la comunicación de malas noticias, realizar contención emocional, y apoyo a la familia cuando lo
requieran</t>
  </si>
  <si>
    <t>Nutricionista</t>
  </si>
  <si>
    <t>Valorar y realizar control nutricional en pacientes en estado agudo y crítico, indicar soporte nutricional (nutrición parenteral, enteral y complementos orales) según requerimientos metabólicos de los pacientes, Valorar pacientes de atención domiciliaria y definir requerimientos nutricionales</t>
  </si>
  <si>
    <t>Posición mantenida de pie</t>
  </si>
  <si>
    <t>Valoración de pacientes</t>
  </si>
  <si>
    <t>Desplazamiento entre domicilios y sede cuba</t>
  </si>
  <si>
    <t>Participar en rondas de seguimiento al servicio de alimentación para velar por la calidad nutricional y las buenas prácticas de higiene en el servicio de alimentación</t>
  </si>
  <si>
    <t>Atender pacientes en consulta ambulatoria</t>
  </si>
  <si>
    <t>Diagnosticar y tratar de forma precoz las secuelas discapacitantes (deficiencias) originadas por la enfermedad o lesión, y prever aquellas de posible aparición (complicaciones secundarias) en los pacientes, teniendo en cuenta todos los padecimientos anteriores a la afección actual o sobreañadidos a esta</t>
  </si>
  <si>
    <t>No se evidencia capacitación al área</t>
  </si>
  <si>
    <t>Urgencias</t>
  </si>
  <si>
    <t>Líder Urgencias</t>
  </si>
  <si>
    <t>Velar por la atención oportuna en TRIAGE y consulta, gestionar los egresos de observación de manera oportuna</t>
  </si>
  <si>
    <t>Realizar rondas diarias para ubicación de pacientes en los servicios correspondientesrde acuerdo al registro de censo y verificando el estado de los ambientes hospitalarios, realizar ronda aleatoria verificando el grado de satisfacción de los pacientes y solucionar inconformidades en conjunto con el líder del área, verificar al personal a cargo lista de chequeo de lavado de manos y administración de medicamentos, realizar control de los médicos en consulta de urgencias, verificando la oportunidad en la nota de revaloración y los reportes de laboratorio en la historia clínica</t>
  </si>
  <si>
    <t>Realizar la consulta de urgencias con base a la clasificación de triage y tendiendo en cuenta la complejidad de estos, revalorar los pacientes de consulta de urgencias dentro de las 4 horas siguientes a la atención inicial definiendo oportunamente el área de destino del paciente: casa, observación, cirugía, hospitalización</t>
  </si>
  <si>
    <t>Inhalacion y/o contacto con patogenos del ambiente
Falleciminto de paciente</t>
  </si>
  <si>
    <t>Trabajo en equipo, capacitación movilización de pacientes, Pausas Activas</t>
  </si>
  <si>
    <t>Auxiliar Enfermeria Ambulancia</t>
  </si>
  <si>
    <t>Participar activamente en la atención directa y cuidados del paciente a su cargo en todas aquellas actividades que le sean indicadas y responder por la custodia del paciente a trasladar, esta comienza en el momento de la recepción del paciente, hasta que es aceptado en el servicio de destino según corresponda incluyendo medidas de seguridad durante el traslado y transporte, Realizar entrega de paciente al personal asistencial de destino del paciente con registro de lo ocurrido durante el traslado y la respectiva hoja de registro de historia clínica</t>
  </si>
  <si>
    <t>Postura prolongada sentada en ambulancia, movilización de pacientes en camilla</t>
  </si>
  <si>
    <t>Desplazamiento entre domicilios y clinicas</t>
  </si>
  <si>
    <t>Agresiones verbales y físicas, robos, atracos</t>
  </si>
  <si>
    <t>Mantener el inventario de la ambulancia a su cargo debidamente actualizado, reponiendo en forma inmediata lo que faltase o informar oportunamente a su jefe directo</t>
  </si>
  <si>
    <t>Mantener el orden y aseo de la ambulancia, en conjunto con el conductor</t>
  </si>
  <si>
    <t>Postura inadecauda, movimientos repetitivos</t>
  </si>
  <si>
    <t>Limpieza de ambulancia</t>
  </si>
  <si>
    <t>Permanecer atento a cualquier llamado que se realice durante el turno en caso de requerir el traslado del personal de ambulancia hacia algún centro de atención</t>
  </si>
  <si>
    <t>Mantenimiento vehicular</t>
  </si>
  <si>
    <t>Conductor Ambulancia</t>
  </si>
  <si>
    <t>Transportar los pacientes a sus domicilios o lugar solicitado en ambulancia</t>
  </si>
  <si>
    <t>Mantener la limpieza tanto del exterior, como del interior de la ambulancia</t>
  </si>
  <si>
    <t>Velar por el cumplimiento del cronograma de mantenimiento del vehículo, realizar las reparaciones que estén a su alcance</t>
  </si>
  <si>
    <t>Heridas, contusiones</t>
  </si>
  <si>
    <t>Herida, fracturas</t>
  </si>
  <si>
    <t>Auto cuidado, capacitar en el manejo de herramientas</t>
  </si>
  <si>
    <t xml:space="preserve">Reponer los elementos e insumos utilizados </t>
  </si>
  <si>
    <t>Sobre esfuerzos</t>
  </si>
  <si>
    <t>Manipulación de elementos</t>
  </si>
  <si>
    <t>Balas de oxigeno, otros</t>
  </si>
  <si>
    <t>Coordinador Referencia</t>
  </si>
  <si>
    <t xml:space="preserve">Realizar ronda por los servicios de hospitalización en compañía de auditoria médica, jefe enfermería, auxiliares de referencia, verificando procedimientos pendientes por programar y autorizaciones en caso de que las requieran </t>
  </si>
  <si>
    <t>Rondas</t>
  </si>
  <si>
    <t>Gestionar trámites administrativos que no puedan resolver los auxiliares de referencia, verificar Bitácoras de los procesos y enviar mensualmente a los líderes asistenciales y realizar cronograma de capacitaciones mensuales y la ejecución de estas para auxiliares de referencia y ambulancia</t>
  </si>
  <si>
    <t>Gestionar el traslado de pacientes que se encuentren en otras IPS</t>
  </si>
  <si>
    <t>Realizar ronda hospitalaria confirmando salidas y disponibilidad de camas de hospitalización y una vez a la semana en sede Cuba</t>
  </si>
  <si>
    <t>Auxiliar de Referencia</t>
  </si>
  <si>
    <t>Auxiliar de apoyo a referencia</t>
  </si>
  <si>
    <t xml:space="preserve">Recoger ordenes de procedimientos quirúrgicos en el área de urgencias, tramitarlas en referencia y radicarlas en el servicio de cirugía periódicamente cada 1 hora. Recopilar las solicitudes de las iniciales de urgencias en el área de facturación cada hora. Solicitar autorización de las iniciales de urgencias. Realizar ronda periódica dos veces durante la jornada laboral por los servicios de hospitalización verificando disponibilidad de camas. Solicitud atención inicial de urgencias. Realizar por medio de envíos de las epicrisis a las IPS los tramites de contrarreferencia. </t>
  </si>
  <si>
    <t>Camillero</t>
  </si>
  <si>
    <t>Recibir los pacientes verificando condiciones clínicas, estado de heridas, drenes, sondas u otros, con el fin de garantizar un traslado seguro, así mismo cuando se requiera, ayudar a movilizar el paciente de camilla o silla de ruedas a cama de procedimientos y visceversa.
Velar y supervisar las condiciones de seguridad del paciente (cama y camillas con barandas, señalización del triage de evacuación, minimizar eventos adversos, utilización de las normas de bioseguridad   e implementación de la identificación de cada paciente).</t>
  </si>
  <si>
    <t>Postura prolongada de pie, movilización de pacientes</t>
  </si>
  <si>
    <t>Presión del cargo, rapidez de la tarea</t>
  </si>
  <si>
    <t xml:space="preserve">Exposición a microorganismos que puedan dar lugar a enfermedades, motivada por la actividad laboral.
Su transmisión puede ser por vía respiratoria </t>
  </si>
  <si>
    <t>Manipular en forma segura el transporte de oxígeno y trasladar equipos e insumos médicos al servicio donde sea requerido</t>
  </si>
  <si>
    <t>Golpes, atrapamientos</t>
  </si>
  <si>
    <t>Balas de oxigeno, uso de ascensor, otros</t>
  </si>
  <si>
    <t>Auto cuidado, mantenimiento de ascensores</t>
  </si>
  <si>
    <t>Cumplir con la desinfección rutinaria de equipos biomédicos o mobiliario, entre paciente y paciente con el fin de reducir el riesgo de infección</t>
  </si>
  <si>
    <t>Radioterapia</t>
  </si>
  <si>
    <t>Oncólogo Radioterápico</t>
  </si>
  <si>
    <t>Desarrollar la consulta médica, Explicar al paciente y su familia los riesgos, beneficios y cuidados del tratamiento, Obtener el consentimiento informado de los pacientes para el inicio del tratamiento, Establecer plan de tratamiento, incluido la prescripción de dosis, fraccionamiento, técnica de tratamiento, volúmenes de tratamiento y órganos sanos, Autorizar el tratamiento de radioterapia, Aprobar planes de tratamiento antes de su administración, Aplicar el tratamiento de acuerdo a los protocolos establecidos, Supervisar los cuadros de tratamiento y registros, velando por su diligenciamiento, Validar el adecuado posicionamiento de los campos de tratamiento, Evaluación, control y seguimiento al paciente durante el tratamiento, Informar al Físico Médico sobre las necesidades, condiciones y evolución del tratamiento, Resumen del tratamiento, Evaluación del seguimiento, Aplicar en todo momento la política de seguridad del paciente, Vigilar e informar al Oficial de protección radiológica (OPR) cualquier incumplimiento de las normas de protección radiológica.</t>
  </si>
  <si>
    <t>Radiaciones ionizantes (rayos X, gama, beta, alfa, Neutrones)</t>
  </si>
  <si>
    <t>Acelerador lineal</t>
  </si>
  <si>
    <t xml:space="preserve">  Quemaduras y lesiones en piel, cancer en piel y órganos internos, trastornos de la función reproductiva, teratogénesis, reducción de la expectativa de vida, trastornos derivados del aumento de radicales libres.</t>
  </si>
  <si>
    <t>Controles de calidad</t>
  </si>
  <si>
    <t>Blindajes estructurales</t>
  </si>
  <si>
    <t>Vigilancia radiológica y epidemiológica</t>
  </si>
  <si>
    <t>Trastornos derivados del aumento de radicales libres.</t>
  </si>
  <si>
    <t>Realizar levantamientos radiométricos cada año.</t>
  </si>
  <si>
    <t>Garantizar la gestión del programa de protección radiológica</t>
  </si>
  <si>
    <t>Capacitación en generalidades en protección radiológica</t>
  </si>
  <si>
    <t>Se cuenta con programa de protección radiológica en ejecución</t>
  </si>
  <si>
    <t>TECNOLOGICO</t>
  </si>
  <si>
    <t>Tecnológico (incendio)</t>
  </si>
  <si>
    <t>Equipos</t>
  </si>
  <si>
    <t>Lesiones de la piel, traumaticas, quemaduras, intoxicacion, asfixia, muerte.</t>
  </si>
  <si>
    <t>Instalaciones eléctricas bajo RETIE</t>
  </si>
  <si>
    <t>Lesiones, quemaduras</t>
  </si>
  <si>
    <t>Programas de mantenimientos preventivos a redes eléctricas y equipos electrónicos</t>
  </si>
  <si>
    <t>Desde el área de mantenimiento se realizas los mantenimientos respectivos</t>
  </si>
  <si>
    <t>Oncólogo Clínico</t>
  </si>
  <si>
    <t xml:space="preserve">Desarrollar la consulta médica. Prescribir y/o realizar procedimientos para ayudar en el diagnostico en el manejo de los pacientes según el criterio médico. Explicar al paciente y su familia los riesgos, beneficios y cuidados del tratamiento. Diligenciar y socializar el consentimiento informado a los pacientes para el inicio del tratamiento sistémico. Evaluar, controlar y hacer seguimiento al paciente durante el tratamiento. ablecer y mantener las relaciones en.sarias para lograr una eficaz prestación de los servicios de salud
• Actuar con ética médica y de acuerd  con reglamento internola institución.
• Asistir a juntas médicas oncológicas
• Realizar seguimiento a pacientes oncológicos hospitalizados y ambulatorios, controlar los pacientes que
estén bajo su cuidado. </t>
  </si>
  <si>
    <t>Físico Médico</t>
  </si>
  <si>
    <t>Asesorar y apoyar en relación a la aplicación de la física médica para la atención y administración de tratamientos. Apoya las actividades establecidas por el OPR para el cumplimiento del programa protección y vigilancia radiológica de la instalación. Participar en la construcción, gestión e implementación de los planes de mejora del servicio. Designación de deberes y delegar responsabilidades orientadas al cumplimiento del programa de calidad. Comunicar y gestionar lo pertinente a los programas de calidad y protección radiológica con las distintas áreas del servicio, particularmente, estará en comunicación directa con el Oficial de Protección Radiológica, la Dirección Médica y Científica y la Gerencia
Vigilancia de rutina en las áreas de trabajo con radiaciones
Asesoría general a la gerencia y al personal en relación a la aplicación de la física médica y el cumplimiento del programa de control de calidad
Asesoría a la gerencia en compra, reemplazo y actualización de tecnología requerida en el servicio
Realizar y ejecutar el programa de garantía de la calidad del equipo
Medidas y análisis de datos dosimétricos
Tabulación de datos dosimétricos para uso clínico
Realizar de pruebas de aceptación cuando se requiera
Apoyar y supervisar los programas de mantenimiento preventivo de los equipos
Verificar que los documentos de calibración, control de calidad, detectores y monitores de radiación y mantenimientos, relacionados con el equipo de tratamiento y el programa de garantía de la calidad del servicio estén completos, vigentes y archivados correctamente.
Revisar y supervisar las ordenes médicas y constatar que sean cumplidas en los tratamientos aplicados.
Explicar al personal cuando sea pertinente los procedimientos indicados en el presente manual.
Vigilar el cumplimiento de las normas de protección radiológica.
Notificar al OPR el incumplimiento de las normas de protección radiológica.
Realizar las planeaciones de tratamientos y verificación de tiempos de estos.
Supervisar y asesorar las actividades encomendadas a los Tecnólogos
Ejecutar el programa de control de calidad en la administración del tratamiento a los pacientes.
Vigilar el uso del dosímetro del personal ocupacionalmente expuesto.
Ejecutar las acciones de seguridad pertinentes en caso de accidente o emergencias radiológicas e informar el incidente al OPR.
Informar y activar el plan de emergencias radiológicas ante un accidente o incidente radiológico cuando se requiera</t>
  </si>
  <si>
    <t>Herramientas para controles de calidad</t>
  </si>
  <si>
    <t>Hematomas, contusiones, heridas</t>
  </si>
  <si>
    <t>Programa de orden y aseo</t>
  </si>
  <si>
    <t>Mantenimiento preventivo de herramientas</t>
  </si>
  <si>
    <t>Desde el área de biotecnología se realizan las mantenimientos respectivos</t>
  </si>
  <si>
    <t xml:space="preserve"> Gases y vapores</t>
  </si>
  <si>
    <t>Cerrobend</t>
  </si>
  <si>
    <t>Transtornos de la piel, quemaduras, irritación y lesiones de la piel e infecciones y enfermedades respiratorias, reacciones alérgicas, intoxicación</t>
  </si>
  <si>
    <t>Dotación de hornos u hornillas para fundición</t>
  </si>
  <si>
    <t>Dotación de protectores respiratorios  y guantes para manipulación. Uso de cucharones para manipular sustancia.</t>
  </si>
  <si>
    <t>Intoxicación</t>
  </si>
  <si>
    <t>Habilitar espacios dotados con los equipos y materiales indicados por el físico médico para la realización de los moldes.</t>
  </si>
  <si>
    <t>Realizar manuales de procedimiento seguro para la manipulación de esta sustancia.</t>
  </si>
  <si>
    <t>Dotar los accesorios y EPP necesarios para la ejecución de esta actividad.</t>
  </si>
  <si>
    <t>No se evidencia documento para el uso seguro de la sustancia</t>
  </si>
  <si>
    <t>Documentar y socializar.</t>
  </si>
  <si>
    <t>Humos metálicos, no metálicos</t>
  </si>
  <si>
    <t>Fiebre de humos metálicos, alteraciones oculares, alteraciones respiratorias, quemaduras, enfermedades cardiácas, problemas reproductivos, alteraciones en SNC.</t>
  </si>
  <si>
    <t>Tecnólogo en Radioterapia</t>
  </si>
  <si>
    <t>Suministra el tratamiento al paciente de acuerdo con la prescripción clínica y la planificación del tratamiento. Mantiene el expediente del paciente en lo relativo a su tratamiento. Observa la evolución clínica del paciente, detecta signos tempranos de complicaciones y decide cuando un tratamiento debe ser pospuesto hasta consultar con el oncólogo radioterapeuta Provee cuidado al paciente durante su tratamiento. Participa en el seguimiento de los pacientes tras la finalización del tratamiento. Colabora en la preparación del expediente de tratamiento del paciente. Conoce el funcionamiento y el uso de los equipos y los accesorios, así como sus límites de seguridad
Suministra el tratamiento al paciente de acuerdo con la prescripción clínica y la planificación del tratamiento
Mantiene el expediente del paciente en lo relativo a su tratamiento. Observa la evolución clínica del paciente, detecta signos tempranos de complicaciones y decide cuando un tratamiento debe ser pospuesto hasta consultar con el oncólogo radioterapeuta. Provee cuidado al paciente durante su tratamiento
Participa en el seguimiento de los pacientes tras la finalización del tratamiento
Colabora en la preparación del expediente de tratamiento del paciente. Conoce el funcionamiento y el uso de los equipos y los accesorios, así como sus límites de seguridad.</t>
  </si>
  <si>
    <t>Enfermera</t>
  </si>
  <si>
    <t>Educar, inducir e Impartir información, Educación y Comunicación, mediante la cual se suministra información precisa y sencilla al paciente y su familia sobre el tratamiento, haciendo énfasis en los pasos a seguir la aplicación de los mismos, los cuidados durante y después del tratamiento, los efectos secundarios y las inquietudes del paciente Asistencia al paciente en la preparación del paciente para el procedimiento de Radioterapia Asistir al Radioncólogo en el proceso de atención, consulta y control del paciente y aplicación de tratamiento
Mantener el expediente del paciente en lo relativo a su tratamiento.
Observa la evolución clínica del paciente, detectar signos tempranos de complicaciones y reportarlos al Radioncólogo.
Proveer cuidado al paciente durante su tratamiento.
Participar en el seguimiento de los pacientes tras la finalización del tratamiento.
Conocer el funcionamiento y el uso de los equipos y los accesorios, así como sus límites de seguridad.
Detectar problemas de funcionamiento de los equipos y reportarlos al Radioncólogo, el Físico Médico y Oficial de Protección Radiológica.
Conocer y aplicar las regulaciones vigentes de radioprotección, detecta riesgos de irradiación innecesaria y contribuye a la radioprotección del público y del paciente.
Leer, aprender y ejecutar las normas y procedimientos del presente manual.</t>
  </si>
  <si>
    <t>PROYECTOS</t>
  </si>
  <si>
    <t>Clientes</t>
  </si>
  <si>
    <t>Usuarios y pacientes</t>
  </si>
  <si>
    <t>Uso de servicios de salud</t>
  </si>
  <si>
    <t>Superficies de trabajo, desniveles, condiciones de la infraestructura</t>
  </si>
  <si>
    <t>Caídas, golpes, traumas, fracturas</t>
  </si>
  <si>
    <t>II</t>
  </si>
  <si>
    <t>Rondas por parte del orientador, limpieza de pisos</t>
  </si>
  <si>
    <t>NA</t>
  </si>
  <si>
    <t>Se ha realizado la verificación respectiva por parte del área de mantenimiento y los soportes reposan en el área respectiva</t>
  </si>
  <si>
    <t>BAJO</t>
  </si>
  <si>
    <t>III</t>
  </si>
  <si>
    <t xml:space="preserve">Plan de emergencias, seguimiento brigadas de emergencia y capacitar al personal propio en: Primeros auxilios, evacuación y control de incendios.  </t>
  </si>
  <si>
    <t>Fallecimiento de familiares</t>
  </si>
  <si>
    <t xml:space="preserve">Alteraciones emocionales, </t>
  </si>
  <si>
    <t>Apoyo por psicología clínica y trabajadora social</t>
  </si>
  <si>
    <t>Apoyo psicológico e intervención de trabajo social en caso de requerirse</t>
  </si>
  <si>
    <t>Desarrollo de las funciones propias de psicólogos clínicos y trabajadores sociales. Soportes documentales</t>
  </si>
  <si>
    <t>Agresiones verbales y físicas de otros usuarios alrededor</t>
  </si>
  <si>
    <t>Estrés, alteraciones emocionales</t>
  </si>
  <si>
    <t>Apoyo del personal de orientación</t>
  </si>
  <si>
    <t>Intervención del personal de orientación</t>
  </si>
  <si>
    <t>Bitácoras.</t>
  </si>
  <si>
    <t>Agresiones verbales, físicas</t>
  </si>
  <si>
    <t>Pacientes, familiares, publico en general alterado</t>
  </si>
  <si>
    <t>Capacitación atención al cliente al personal de la institución
Campaña de no agresión a personal de salud</t>
  </si>
  <si>
    <t>Pendiente realizar campaña de no agresión a personal de salud</t>
  </si>
  <si>
    <t>Exposición a microorganismos que puedan dar lugar a enfermedades. Su transmisión puede ser por vía respiratoria</t>
  </si>
  <si>
    <t>Lavado de manos, controles de calidad</t>
  </si>
  <si>
    <t>Gorro, bata de bioseguridad, Guantes de latex, taba pocas desechable</t>
  </si>
  <si>
    <t xml:space="preserve">Se cuenta con habladores sobre el lavado de manos en los baños, puntos de higienización y entrega de EPP en caso de requerirse </t>
  </si>
  <si>
    <t>Reforzar señalización sobre lavado de manos, capacitación sobre bioseguridad, cambio de horario para visita de pacientes, creación de protocolos para atención de la pandemia</t>
  </si>
  <si>
    <t>Se cuenta con habladores sobre el lavado de manos en los baños, puntos de higienización, documentación de protocolos</t>
  </si>
  <si>
    <t>Gestores de pacientes hospitalizados y auditoria a historias clínicas</t>
  </si>
  <si>
    <t>Prestadores de Salud</t>
  </si>
  <si>
    <t>Reforzar señalización sobre lavado de manos, capacitación sobre bioseguridad, creación de protocolos para atención de la pandemia</t>
  </si>
  <si>
    <t xml:space="preserve">Contratistas </t>
  </si>
  <si>
    <t>Contratistas de obra</t>
  </si>
  <si>
    <t>Adecuaciones  y  remodelaciones</t>
  </si>
  <si>
    <t>Contratistas – Servicios Administrativos (abogados, revisor fiscal, entre otros)</t>
  </si>
  <si>
    <t>Brinda asesoría legal y financiera</t>
  </si>
  <si>
    <t>Se realiza periódicamente rondas de pausas activas por las sedes,</t>
  </si>
  <si>
    <t>CONTROLES EXTERNOS</t>
  </si>
  <si>
    <t>Entes de Control</t>
  </si>
  <si>
    <t>Medicina legal, secretaria de salud, otros</t>
  </si>
  <si>
    <t>Auditorías de tercera parte, seguimientos realizados por entidades de control, otros</t>
  </si>
  <si>
    <t>Señalización</t>
  </si>
  <si>
    <t>Rondas por parte del orientador, limpieza de pisos, señalización de zonas</t>
  </si>
  <si>
    <t>Inhalacion y/o contacto con patogenos del ambiente.
Fallecimiento de pacientes</t>
  </si>
  <si>
    <t>Tapabocas y/o guantes según se requiera</t>
  </si>
  <si>
    <t>Protocolo de bioseguridad</t>
  </si>
  <si>
    <t>Silla ergonómica, Escritorio con profundidad y altura adecuada.</t>
  </si>
  <si>
    <t xml:space="preserve">Examen medico periódico con énfasis osteomuscular, pausa activas, </t>
  </si>
  <si>
    <t xml:space="preserve">Exámenes médicos ocupacionales con énfasis osteomuscular, pausas activas durante la jornada labora. Diseño e implementación de PVE para la prevención de desordenes musculoesqueléticos. </t>
  </si>
  <si>
    <t>Adecuación de puesto de trabajo (altura de silla y  escritorio) de manera que permita cumplir con los ángulos ergonómicos en postura sedente, permita el apoyo del antebrazo y conservar la postura plana de la muñeca respecto al plano y los elementos de trabajo.</t>
  </si>
  <si>
    <t xml:space="preserve">Adecuación de puesto de trabajo, suministro de pad mouse, base para monitores y reposapiés.
</t>
  </si>
  <si>
    <t>Desordenes musculo-esqueléticos, túnel carpiano</t>
  </si>
  <si>
    <t xml:space="preserve"> suministro de pad mouse, base para monitores y reposapiés.
</t>
  </si>
  <si>
    <t>Presencia de personal de vigilancia y seguridad en las instalaciones</t>
  </si>
  <si>
    <t>Recibir las peticiones, quejas, reclamos o Sugerencias, presentadas por cualquier medio: escrito, verbal o
correo electrónico. (En caso de no ser depositadas en el buzón de sugerencias diligenciar formato de
recepción de PQRS).
• Diligenciar el acta de apertura de los buzones de sugerencias en su totalidad el cual debe estar firmado por
un colaborador y un usuario testigo.
• Ingresar los datos registrados en las PQRS en el formato en línea “INFORME DE PQRS” el cual debe permanecer
actualizado.</t>
  </si>
  <si>
    <t>Silla ergonomica, reposapiés</t>
  </si>
  <si>
    <t>Capacitación higiene postural Pausa activa</t>
  </si>
  <si>
    <t>Llevar a cabo el programa de mantenimiento preventivo en las áreas asignadas (soldadura autogena para aires acondicionados, limpieza de trampas, otros)</t>
  </si>
  <si>
    <t>Capacitación Higiene postural Pausa activa</t>
  </si>
  <si>
    <t>Capacitación Higiene Postural Pausa activa</t>
  </si>
  <si>
    <t>Sobreesfuerzo por manipulación manual de cargas y posturas forzadas</t>
  </si>
  <si>
    <t xml:space="preserve">Desordenes musculo-esqueléticos, cansancio postural.Dolores de espalda, cuello, y extremidades </t>
  </si>
  <si>
    <t>Capacitación manejo de cargas, higiene postural y Pausa activa</t>
  </si>
  <si>
    <t>Cajas o insumos no superan los 25kg.
Disposición de escalerilla para acceder a partes altas de las estanterias.</t>
  </si>
  <si>
    <t>cajas con insumos
Organización de insumos en estanterias</t>
  </si>
  <si>
    <t>Examen medico ocupacional periodico con enfasis osteomuscular.
Capacitación Higiene Postural, Pausa activa</t>
  </si>
  <si>
    <t>manipulacion de carga</t>
  </si>
  <si>
    <t>uso de carros recolectores con ruedas, capacidad de bolsas que no superan los 12kg.</t>
  </si>
  <si>
    <t>Examen medico con enfasis osteomuscular Capacitación manejo de cargas, higiene postural y Pausa activa</t>
  </si>
  <si>
    <t>Examen medico periodico con enfasis osteomuscular.Capacitación manejo de cargas, higiene postural y Pausa activa</t>
  </si>
  <si>
    <t>Examen medico periodico con enfasis osteomuscular. Pausa activa, seguimiento integral a personal con patologías identificadas</t>
  </si>
  <si>
    <t>Examen medico ocupacional periodico con enfasis osteomuscular
Pausa activa</t>
  </si>
  <si>
    <t>Delantal plomado, gafas plomadas, protector de tioides, protector gonadal, uso de dosimetria personal para medir la dosis de rx recibida, Examenes medicos complementarios y examen periodico con medico laboral</t>
  </si>
  <si>
    <t>Examen medico periodico con enfasis ostemomuscular Pausa activa</t>
  </si>
  <si>
    <t>PVE para la prevención de de desordenes musculoesqueleticos Pausa activa</t>
  </si>
  <si>
    <t>puesto de trabajo con reposapies, pad mouse y base para monitor</t>
  </si>
  <si>
    <t>Silla ergonomica ajustable a altura del meson</t>
  </si>
  <si>
    <t>Postura prolongada mantenida: Las actividades que implican posición sedentaria prolongada.
Movimiento repetitivo: Las actividades de procesamiento de liquidos y fluidos corporales que implican movimientos repetitivos.</t>
  </si>
  <si>
    <t>Disposición de sillas en las areas y servicios.</t>
  </si>
  <si>
    <t>Postura forzada, movimientos repetitivos</t>
  </si>
  <si>
    <t>Mantenimiento de luminarias del area.</t>
  </si>
  <si>
    <t>Cambio de luminarias dañadas</t>
  </si>
  <si>
    <t>Realizar pausas activas mínimo dos veces al día, distancia de pantalla mínimo 30 cm de la cara.
Tamizaje visual (semana de la salud)</t>
  </si>
  <si>
    <t>Instalación y mantenimiento de redes contraincendios.
Instalación de equipos contraincendios (extintores) y botiquines</t>
  </si>
  <si>
    <t>Remitirse al informe de la batería de riesgo psicosocial según resolución 2646 de 2009</t>
  </si>
  <si>
    <t>Remitirse al informe de la batería de riesgo psicosocial según resolución 2646 de 2010</t>
  </si>
  <si>
    <t>PVE Riesgo Psicosocial
Remitirse al informe de la batería de riesgo psicosocial según resolución 2646 de 2009</t>
  </si>
  <si>
    <t>PVE Riesgo Psicosocial
Remitirse al informe de la batería de riesgo psicosocial según resolución 2646 de 2010</t>
  </si>
  <si>
    <t>Jornadas de Vacunación</t>
  </si>
  <si>
    <t>Instalacion de dispensadores de gel alcoholizado en diferentes zonas, instalación de barreras en puntos de atención.</t>
  </si>
  <si>
    <t>Uso de tapabocas (quirurgico - N95), uniforme en material antifluido, batas, gafas de seguridad o careta</t>
  </si>
  <si>
    <t>Capacitaciones en seguridad vial</t>
  </si>
  <si>
    <t xml:space="preserve">Capacitación en seguridad vial, </t>
  </si>
  <si>
    <t>Mediciones de iluminación</t>
  </si>
  <si>
    <t>Intervención psicosocial para fortalecer las capacidades para Manejo y resolución de emociones</t>
  </si>
  <si>
    <t>Capacitación factores de riesgos asociados a actividades administrativas y medidas de prevención de AT y Auto cuidado</t>
  </si>
  <si>
    <t>Capacitación en seguridad vial</t>
  </si>
  <si>
    <t>PVE Riesgo Psicosocial Remitirse al informe de la batería de riesgo psicosocial según resolución 2646 de 2008</t>
  </si>
  <si>
    <t>PVE Riesgo Psicosocial
PVE Riesgo Psicosocial Remitirse al informe de la batería de riesgo psicosocial según resolución 2646 de 2008</t>
  </si>
  <si>
    <t>PVE Riesgo Psicosocial 
PVE Riesgo Psicosocial Remitirse al informe de la batería de riesgo psicosocial según resolución 2646 de 2008</t>
  </si>
  <si>
    <t>PVE Riesgo Psicosocial PVE Riesgo Psicosocial Remitirse al informe de la batería de riesgo psicosocial según resolución 2646 de 2008</t>
  </si>
  <si>
    <t>PVE Riesgo Psicosocial Remitirse al informe de la batería de riesgo psicosocial según resolución 2646 de 2009</t>
  </si>
  <si>
    <t>PVE Riesgo Psicosocial Remitirse al informe de la batería de riesgo psicosocial según resolución 2646 de 2010</t>
  </si>
  <si>
    <t>Capacitación Manejo y resolucion  de emociones</t>
  </si>
  <si>
    <t>Diseño de cubículo con vidrio</t>
  </si>
  <si>
    <t>Capacitacion identificacion de preligros, medidas de prevencipon de AT y Auto cuidado</t>
  </si>
  <si>
    <t>Inspecciones locativas</t>
  </si>
  <si>
    <t>Capacitacion identificacion de peligros, medidas preventivas de AT y Auto cuidado</t>
  </si>
  <si>
    <t>Campañas de limpieza y sedinfeccion de manos, buenas practicas de higiene.</t>
  </si>
  <si>
    <t>Instalación de division en vidrio en puntos de atención de los pacientes</t>
  </si>
  <si>
    <t>Capacitación en seguridad vial.</t>
  </si>
  <si>
    <t>Capacitación identificación de peligros, medidas prevencion AT y Auto cuidado</t>
  </si>
  <si>
    <t xml:space="preserve">Inspecciones locativas </t>
  </si>
  <si>
    <t>Capacitación identificacion de peligros, medidas de prevencion AT y Auto cuidado</t>
  </si>
  <si>
    <t>Guantes de seguridad</t>
  </si>
  <si>
    <t>Capacitación seguridad vial.</t>
  </si>
  <si>
    <t xml:space="preserve">Reforzar señalización sobre lavado de manos, capacitación sobre bioseguridad, cambio de horario administrativo, prueba para covid-19, encuesta para seguimiento a trabajadores, creación de protocolos para atención de la pandemia, trabajo en casa capacitación para ello.
Implementación trabajo en casa </t>
  </si>
  <si>
    <t>Diseño e implementación PVE Riesgo químico, Capacitación riesgo químico</t>
  </si>
  <si>
    <t>Capacitacion buenas practicas de higiene y bioseguidad -  lavado de manos</t>
  </si>
  <si>
    <t>Capacitacion lavado de manos y medidas bioseguridad</t>
  </si>
  <si>
    <t>Inspecciones locativos</t>
  </si>
  <si>
    <t>Capacitación uso de herramientas, peligros, medidas de seguridad y prevencion de AT. señalización de áreas</t>
  </si>
  <si>
    <t>Capacitacion de identificacion de peligros, medidas de prevención de EL, uso adecuado de EPP y Auto cuidado</t>
  </si>
  <si>
    <t>Capacitacion de identificacion de peligros, medidas de prevención de AT por riesgo electrico, uso adecuado de EPP y Auto cuidado</t>
  </si>
  <si>
    <t>Diseño e implementacion de PVE Riesgo químico, Capacitación riesgo químico.
Diseño e implementacion SGA</t>
  </si>
  <si>
    <t>Capacitación seguridad vial</t>
  </si>
  <si>
    <t>Respirador N95, gafas de seguridad, bata de bioseguridad, gorro, careta.</t>
  </si>
  <si>
    <t>Formación en radioprotección, medición dosimétrica, OPR, PVE para la prevención de los efectos nocivos de las radiaciones ionizantes, mantenimiento de equipos</t>
  </si>
  <si>
    <t>Formación en radioprotección, medición dosimétrica, OPR, PVE para la prevención de los efectos nocivos de las radiaciones ionizantes, mantenimiento de equipos. Suministro de dosimetria personal</t>
  </si>
  <si>
    <t>Exámenes médicos ocupacionales con énfasis osteomuscular, pausas activas durante la jornada labora. Diseño e implementación de PVE para la prevención de desordenes musculoesqueléticos. Capacitación manejo de cargas e higiene postural</t>
  </si>
  <si>
    <t>Diseño e implementacion PVE químico, capacitación riesgo químico</t>
  </si>
  <si>
    <t>mediciones higienicas</t>
  </si>
  <si>
    <t>Formación en radioprotección, medición dosimétrica, OPR, PVE para la prevencion de los efectos nocivos de las radiaciones ionizantes, mantenimiento de equipos</t>
  </si>
  <si>
    <t>Dotar de silla alta para uso de equipos. Exámenes médicos ocupacionales con énfasis osteomuscular, pausas activas durante la jornada labora. Diseño e implementación de PVE para la prevención de desordenes musculoesqueléticos.</t>
  </si>
  <si>
    <t>Diseño e implementación de PVE químico, capacitación riesgo químico, fichas de seguridad, diseño e implementacion del SGA</t>
  </si>
  <si>
    <t xml:space="preserve">Extractor de gases eficientes, Diseño de area de almacenamiento  </t>
  </si>
  <si>
    <t>Exámenes médicos ocupacionales con énfasis osteomuscular, pausas activas durante la jornada labora. Diseño e implementación de PVE para la prevención de desordenes musculoesqueléticos.</t>
  </si>
  <si>
    <t>Diseño e implementacion de PVE químico, capacitación riesgo químico, fichas de seguridad, diseño e implementacion del SGA</t>
  </si>
  <si>
    <t>Diseño e implementación PVE químico, capacitación riesgo químico, fichas de seguridad.
Diseño e implementacion de SGA.</t>
  </si>
  <si>
    <t>Mascarrila para gases, guantes. Realización de examanes medicos complementarios</t>
  </si>
  <si>
    <t>Instalación de barrera en puntos de atención de los pacientes y usuarios</t>
  </si>
  <si>
    <t>Líder Hospitalización</t>
  </si>
  <si>
    <t xml:space="preserve">Capacitacion identificacion de peligros, medidas preventivas de AT y Autocuidado </t>
  </si>
  <si>
    <t>Capacitación seguridad vial, PESV</t>
  </si>
  <si>
    <t>Diseño e implementacion de PVE químico, capacitación riesgo químico, fichas de seguridad.
Diseño e implementacion de SGA</t>
  </si>
  <si>
    <t>Trabajo en equipo, capacitación movilización de pacientes, Pausas Activas, cambio de esquema de trabajo. Implementacion de PVE para la prevencion de DME</t>
  </si>
  <si>
    <t>Exámenes médicos ocupacionales con énfasis osteomuscular. Diseño e implementación de PVE para la prevención de desordenes musculoesqueléticos.</t>
  </si>
  <si>
    <t>Implementacion del PVE para la prevención de DME</t>
  </si>
  <si>
    <t>Capacitación Seguridad vial, apliacion de listas de chequeo preoperaciones de los vehiculos.</t>
  </si>
  <si>
    <t>Diseño e implementacipon del PVE químico, capacitación riesgo químico, fichas de seguridad. 
Diseño e implementacion del SGA</t>
  </si>
  <si>
    <t>Trabajo en equipo, capacitación movilización de pacientes, Pausas Activas. Implementacion de PVE de  prevención de DME</t>
  </si>
  <si>
    <t>PVE químico, capacitación riesgo químico, fichas de seguridad.
Diseño e implementacion SGA</t>
  </si>
  <si>
    <t>Pausas Activas. Implementacion de PVE de  prevención de DME</t>
  </si>
  <si>
    <t>Capacitacion en identificacion de peligros, medidas preventivas de AT y autocuidado</t>
  </si>
  <si>
    <t>Instalación de equipos contra incendios, conformación y entregamiento de brigadas de emergencias.</t>
  </si>
  <si>
    <t xml:space="preserve">Líder UCI
</t>
  </si>
  <si>
    <t>UMI (Unidad Materno Infantil)</t>
  </si>
  <si>
    <t xml:space="preserve">Líder UMI
</t>
  </si>
  <si>
    <t>Médico General Y Medicos Especialistas</t>
  </si>
  <si>
    <t>Terapeutas Respiratorios</t>
  </si>
  <si>
    <t>Coordinador médico unidad de cuidados especiales pediatría
Coordinador médico unidad de cuidados especiales neonatal</t>
  </si>
  <si>
    <t xml:space="preserve">Coordinador médico de Partos
</t>
  </si>
  <si>
    <t>Realizar rondas diarias para ubicación de pacientes en los servicios correspondientesrde acuerdo al registro de censo y verificando el estado de los ambientes hospitalarios, realizar ronda aleatoria verificando el grado de satisfacción de los pacientes y solucionar inconformidades en conjunto con el líder del área, verificar al personal a cargo lista de chequeo de lavado de manos y administración de medicamentos, realizar control de los cuadros de turnos de los pediatras, verificando la oportunidad en la nota de revaloración y los reportes de laboratorio en la historia clínica</t>
  </si>
  <si>
    <t>Dirigir las rondas médicas y optimizar los ordenamientos de ayudas diagnosticas, procedimientos, e interconsultas. revaloración y los reportes de laboratorio en la historia clínica, Proporcionar atención directa a la usuaria de acuerdo con los procedimientos, instructivos, protocolos, guías, normas de bioseguridad y demás que disponga la institución, Participar en la evaluación de las actividades e impacto de la prestación de los servicios de salud, Establecer y mantener las relaciones necesarias para lograr una eficaz prestación de los servicios de salud, Actuar con ética médica y de acuerdo con reglamento interno de la institución, Brindar información la usuaria y/o su acompañante sobre el estado de salud de este, En el caso del área de partos apoyar y favorecer el protocolo de parto humanizado y con respeto, garantizando el bienestar materno fetal, Realizar cuadro de turnos de ginecólogos y cubrir las novedades.</t>
  </si>
  <si>
    <t>Realizar los análisis de los casos que se presenten y que requieran del concepto medico identificando demoras y brechas en el proceso de atención, proponiendo para ellos los planes de mejora que se consideren.</t>
  </si>
  <si>
    <t>Realizar la auditoria mensual de historias clínicas medicas evaluando la adherencia a las guías de práctica clínica. Capacitar al personal de área en los temas que se identifique se deben fortalecer, entendiendo que el proceso debe ser una labor constante y sistemática. Reportar eventos adversos cuando identifique riesgos potenciales o daños causados por la atención en salud.</t>
  </si>
  <si>
    <r>
      <rPr>
        <sz val="10"/>
        <color rgb="FF000000"/>
        <rFont val="Calibri"/>
        <family val="2"/>
        <scheme val="minor"/>
      </rPr>
      <t xml:space="preserve">NOMBRE </t>
    </r>
    <r>
      <rPr>
        <b/>
        <sz val="10"/>
        <color rgb="FF000000"/>
        <rFont val="Calibri"/>
        <family val="2"/>
        <scheme val="minor"/>
      </rPr>
      <t xml:space="preserve">
MATRIZ DE IDENTIFICACIÓN DE PELIGROS, VALORACIÓN DE RIESGOS Y DETERMINACIÓN DE LOS CONTROLES</t>
    </r>
  </si>
  <si>
    <r>
      <rPr>
        <sz val="10"/>
        <color rgb="FF000000"/>
        <rFont val="Calibri"/>
        <family val="2"/>
        <scheme val="minor"/>
      </rPr>
      <t>CÓDIGO</t>
    </r>
    <r>
      <rPr>
        <b/>
        <sz val="10"/>
        <color rgb="FF000000"/>
        <rFont val="Calibri"/>
        <family val="2"/>
        <scheme val="minor"/>
      </rPr>
      <t xml:space="preserve">
13-1-OD-006</t>
    </r>
  </si>
  <si>
    <r>
      <rPr>
        <sz val="10"/>
        <color rgb="FF000000"/>
        <rFont val="Calibri"/>
        <family val="2"/>
        <scheme val="minor"/>
      </rPr>
      <t>TIPO DE DOCUMENTO</t>
    </r>
    <r>
      <rPr>
        <b/>
        <sz val="10"/>
        <color rgb="FF000000"/>
        <rFont val="Calibri"/>
        <family val="2"/>
        <scheme val="minor"/>
      </rPr>
      <t xml:space="preserve">
FORMATO</t>
    </r>
  </si>
  <si>
    <r>
      <rPr>
        <sz val="10"/>
        <color rgb="FF000000"/>
        <rFont val="Calibri"/>
        <family val="2"/>
        <scheme val="minor"/>
      </rPr>
      <t>PROCESO</t>
    </r>
    <r>
      <rPr>
        <b/>
        <sz val="10"/>
        <color rgb="FF000000"/>
        <rFont val="Calibri"/>
        <family val="2"/>
        <scheme val="minor"/>
      </rPr>
      <t xml:space="preserve">
APOYO</t>
    </r>
  </si>
  <si>
    <t>VERSIÓN 004</t>
  </si>
  <si>
    <t>Dirección  CRA 19 N° 12-32 Sector Pinares</t>
  </si>
  <si>
    <t>2. ÁREA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</si>
</sst>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240A]dd/mm/yyyy"/>
    <numFmt numFmtId="165" formatCode="dd/mm/yy"/>
  </numFmts>
  <fonts count="34">
    <font>
      <sz val="11"/>
      <color rgb="FF000000"/>
      <name val="Arial"/>
      <charset val="1"/>
    </font>
    <font>
      <sz val="10"/>
      <color rgb="FFFFFFFF"/>
      <name val="Arial"/>
      <family val="2"/>
    </font>
    <font>
      <b/>
      <sz val="10"/>
      <color rgb="FF000000"/>
      <name val="Arial"/>
      <family val="2"/>
    </font>
    <font>
      <b/>
      <sz val="10"/>
      <color rgb="FFFFFFFF"/>
      <name val="Arial"/>
      <family val="2"/>
    </font>
    <font>
      <i/>
      <sz val="10"/>
      <color rgb="FF808080"/>
      <name val="Arial"/>
      <family val="2"/>
    </font>
    <font>
      <b/>
      <sz val="24"/>
      <color rgb="FF000000"/>
      <name val="Arial"/>
      <family val="2"/>
    </font>
    <font>
      <u/>
      <sz val="10"/>
      <color rgb="FF0000EE"/>
      <name val="Arial"/>
      <family val="2"/>
    </font>
    <font>
      <sz val="10"/>
      <color rgb="FF000000"/>
      <name val="Arial"/>
      <family val="2"/>
      <charset val="1"/>
    </font>
    <font>
      <sz val="10"/>
      <color rgb="FFCC0000"/>
      <name val="Arial"/>
      <family val="2"/>
    </font>
    <font>
      <sz val="15"/>
      <color rgb="FF000000"/>
      <name val="Tahoma"/>
      <family val="2"/>
    </font>
    <font>
      <sz val="8"/>
      <color rgb="FF000000"/>
      <name val="Tahoma"/>
      <family val="2"/>
    </font>
    <font>
      <sz val="12"/>
      <color rgb="FF000000"/>
      <name val="Tahoma"/>
      <family val="2"/>
    </font>
    <font>
      <sz val="9"/>
      <color rgb="FF000000"/>
      <name val="Tahoma"/>
      <family val="2"/>
    </font>
    <font>
      <sz val="11"/>
      <color rgb="FF000000"/>
      <name val="Tahoma"/>
      <family val="2"/>
    </font>
    <font>
      <sz val="10"/>
      <color rgb="FF000000"/>
      <name val="Tahoma"/>
      <family val="2"/>
    </font>
    <font>
      <b/>
      <sz val="15"/>
      <color rgb="FF000000"/>
      <name val="Tahoma"/>
      <family val="2"/>
    </font>
    <font>
      <b/>
      <sz val="12"/>
      <color rgb="FF000000"/>
      <name val="Tahoma"/>
      <family val="2"/>
    </font>
    <font>
      <b/>
      <sz val="8"/>
      <color rgb="FF000000"/>
      <name val="Tahoma"/>
      <family val="2"/>
      <charset val="1"/>
    </font>
    <font>
      <b/>
      <sz val="8"/>
      <color rgb="FF000000"/>
      <name val="Tahoma"/>
      <family val="2"/>
    </font>
    <font>
      <b/>
      <sz val="10"/>
      <color rgb="FF000000"/>
      <name val="Tahoma"/>
      <family val="2"/>
      <charset val="1"/>
    </font>
    <font>
      <b/>
      <sz val="12"/>
      <color rgb="FF000000"/>
      <name val="Arial"/>
      <family val="2"/>
    </font>
    <font>
      <sz val="10"/>
      <color rgb="FF000000"/>
      <name val="Tahoma"/>
      <family val="2"/>
      <charset val="1"/>
    </font>
    <font>
      <sz val="10"/>
      <color rgb="FFC9211E"/>
      <name val="Tahoma"/>
      <family val="2"/>
      <charset val="1"/>
    </font>
    <font>
      <sz val="8"/>
      <color rgb="FF000000"/>
      <name val="Tahoma"/>
      <family val="2"/>
      <charset val="1"/>
    </font>
    <font>
      <sz val="11"/>
      <color rgb="FF000000"/>
      <name val="Tahoma"/>
      <family val="2"/>
      <charset val="1"/>
    </font>
    <font>
      <sz val="8"/>
      <color rgb="FF000000"/>
      <name val="Tahoma1"/>
      <charset val="1"/>
    </font>
    <font>
      <sz val="10"/>
      <color rgb="FF000000"/>
      <name val="Tahoma1"/>
      <charset val="1"/>
    </font>
    <font>
      <sz val="9"/>
      <color rgb="FF000000"/>
      <name val="Tahoma1"/>
      <charset val="1"/>
    </font>
    <font>
      <b/>
      <sz val="9"/>
      <color rgb="FF000000"/>
      <name val="Tahoma1"/>
      <charset val="1"/>
    </font>
    <font>
      <sz val="11"/>
      <color rgb="FF000000"/>
      <name val="Arial"/>
      <family val="2"/>
    </font>
    <font>
      <sz val="8"/>
      <name val="Arial"/>
      <family val="2"/>
    </font>
    <font>
      <sz val="10"/>
      <color rgb="FF000000"/>
      <name val="Calibri"/>
      <family val="2"/>
    </font>
    <font>
      <b/>
      <sz val="10"/>
      <color rgb="FF000000"/>
      <name val="Calibri"/>
      <family val="2"/>
      <scheme val="minor"/>
    </font>
    <font>
      <sz val="10"/>
      <color rgb="FF000000"/>
      <name val="Calibri"/>
      <family val="2"/>
      <scheme val="minor"/>
    </font>
  </fonts>
  <fills count="16">
    <fill>
      <patternFill patternType="none"/>
    </fill>
    <fill>
      <patternFill patternType="gray125"/>
    </fill>
    <fill>
      <patternFill patternType="solid">
        <fgColor rgb="FF000000"/>
        <bgColor rgb="FF003300"/>
      </patternFill>
    </fill>
    <fill>
      <patternFill patternType="solid">
        <fgColor rgb="FF808080"/>
        <bgColor rgb="FF666699"/>
      </patternFill>
    </fill>
    <fill>
      <patternFill patternType="solid">
        <fgColor rgb="FFDDDDDD"/>
        <bgColor rgb="FFDEEBF7"/>
      </patternFill>
    </fill>
    <fill>
      <patternFill patternType="solid">
        <fgColor rgb="FFCC0000"/>
        <bgColor rgb="FFC9211E"/>
      </patternFill>
    </fill>
    <fill>
      <patternFill patternType="solid">
        <fgColor rgb="FFFFFFFF"/>
        <bgColor rgb="FFFFFFCC"/>
      </patternFill>
    </fill>
    <fill>
      <patternFill patternType="solid">
        <fgColor rgb="FFC0C0C0"/>
        <bgColor rgb="FFE0C2CD"/>
      </patternFill>
    </fill>
    <fill>
      <patternFill patternType="solid">
        <fgColor rgb="FFDEEBF7"/>
        <bgColor rgb="FFDDDDDD"/>
      </patternFill>
    </fill>
    <fill>
      <patternFill patternType="solid">
        <fgColor rgb="FFFFC000"/>
        <bgColor rgb="FFFF9900"/>
      </patternFill>
    </fill>
    <fill>
      <patternFill patternType="solid">
        <fgColor rgb="FF92D050"/>
        <bgColor rgb="FFAFABAB"/>
      </patternFill>
    </fill>
    <fill>
      <patternFill patternType="solid">
        <fgColor rgb="FF5B9BD5"/>
        <bgColor rgb="FF808080"/>
      </patternFill>
    </fill>
    <fill>
      <patternFill patternType="solid">
        <fgColor rgb="FFAFABAB"/>
        <bgColor rgb="FFC0C0C0"/>
      </patternFill>
    </fill>
    <fill>
      <patternFill patternType="solid">
        <fgColor rgb="FFED7D31"/>
        <bgColor rgb="FFFF8080"/>
      </patternFill>
    </fill>
    <fill>
      <patternFill patternType="solid">
        <fgColor rgb="FFE0C2CD"/>
        <bgColor rgb="FFC0C0C0"/>
      </patternFill>
    </fill>
    <fill>
      <patternFill patternType="solid">
        <fgColor rgb="FFFFFF00"/>
        <bgColor rgb="FFFFFF00"/>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thin">
        <color auto="1"/>
      </left>
      <right/>
      <top style="thin">
        <color auto="1"/>
      </top>
      <bottom/>
      <diagonal/>
    </border>
  </borders>
  <cellStyleXfs count="13">
    <xf numFmtId="0" fontId="0" fillId="0" borderId="0"/>
    <xf numFmtId="0" fontId="1" fillId="2" borderId="0"/>
    <xf numFmtId="0" fontId="1" fillId="3" borderId="0"/>
    <xf numFmtId="0" fontId="2" fillId="4" borderId="0"/>
    <xf numFmtId="0" fontId="2" fillId="0" borderId="0"/>
    <xf numFmtId="0" fontId="3" fillId="5" borderId="0"/>
    <xf numFmtId="0" fontId="4" fillId="0" borderId="0"/>
    <xf numFmtId="0" fontId="5" fillId="0" borderId="0"/>
    <xf numFmtId="0" fontId="6" fillId="0" borderId="0"/>
    <xf numFmtId="0" fontId="7" fillId="0" borderId="0"/>
    <xf numFmtId="0" fontId="29" fillId="0" borderId="0"/>
    <xf numFmtId="0" fontId="29" fillId="0" borderId="0"/>
    <xf numFmtId="0" fontId="8" fillId="0" borderId="0"/>
  </cellStyleXfs>
  <cellXfs count="143">
    <xf numFmtId="0" fontId="0" fillId="0" borderId="0" xfId="0"/>
    <xf numFmtId="0" fontId="9" fillId="0" borderId="0" xfId="0" applyFont="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center" vertical="center"/>
    </xf>
    <xf numFmtId="0" fontId="11" fillId="0" borderId="0" xfId="0" applyFont="1" applyAlignment="1" applyProtection="1">
      <alignment horizontal="justify" vertical="top"/>
    </xf>
    <xf numFmtId="0" fontId="12" fillId="0" borderId="0" xfId="0" applyFont="1" applyAlignment="1" applyProtection="1">
      <alignment horizontal="justify" vertical="top"/>
    </xf>
    <xf numFmtId="0" fontId="12" fillId="0" borderId="0" xfId="0" applyFont="1" applyAlignment="1" applyProtection="1">
      <alignment horizontal="center" vertical="center"/>
    </xf>
    <xf numFmtId="1" fontId="10" fillId="0" borderId="0" xfId="0" applyNumberFormat="1" applyFont="1" applyAlignment="1" applyProtection="1">
      <alignment vertical="center"/>
    </xf>
    <xf numFmtId="0" fontId="11" fillId="0" borderId="0" xfId="0" applyFont="1" applyProtection="1"/>
    <xf numFmtId="0" fontId="14" fillId="0" borderId="0" xfId="0" applyFont="1" applyAlignment="1" applyProtection="1">
      <alignment horizontal="center" vertical="center" wrapText="1"/>
    </xf>
    <xf numFmtId="0" fontId="14" fillId="0" borderId="0" xfId="0" applyFont="1" applyAlignment="1" applyProtection="1">
      <alignment horizontal="center" vertical="center"/>
    </xf>
    <xf numFmtId="0" fontId="18" fillId="0" borderId="1" xfId="0" applyFont="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7" fillId="11" borderId="12" xfId="0" applyFont="1" applyFill="1" applyBorder="1" applyAlignment="1" applyProtection="1">
      <alignment horizontal="center" vertical="center" wrapText="1"/>
    </xf>
    <xf numFmtId="0" fontId="17" fillId="12" borderId="12" xfId="0" applyFont="1" applyFill="1" applyBorder="1" applyAlignment="1" applyProtection="1">
      <alignment horizontal="center" vertical="center" wrapText="1"/>
    </xf>
    <xf numFmtId="0" fontId="17" fillId="8" borderId="14" xfId="0" applyFont="1" applyFill="1" applyBorder="1" applyAlignment="1" applyProtection="1">
      <alignment horizontal="center" vertical="center" wrapText="1"/>
    </xf>
    <xf numFmtId="0" fontId="17" fillId="13" borderId="1" xfId="0" applyFont="1" applyFill="1" applyBorder="1" applyAlignment="1" applyProtection="1">
      <alignment horizontal="center" vertical="center" wrapText="1"/>
    </xf>
    <xf numFmtId="0" fontId="18" fillId="8" borderId="0" xfId="0" applyFont="1" applyFill="1" applyAlignment="1" applyProtection="1">
      <alignment horizontal="center" vertical="center" wrapText="1"/>
    </xf>
    <xf numFmtId="0" fontId="17" fillId="8" borderId="2" xfId="0" applyFont="1" applyFill="1" applyBorder="1" applyAlignment="1" applyProtection="1">
      <alignment horizontal="center" vertical="center" wrapText="1"/>
    </xf>
    <xf numFmtId="0" fontId="19" fillId="14" borderId="15" xfId="0" applyFont="1" applyFill="1" applyBorder="1" applyAlignment="1" applyProtection="1">
      <alignment horizontal="center" vertical="center" wrapText="1"/>
    </xf>
    <xf numFmtId="0" fontId="14" fillId="0" borderId="1" xfId="0" applyFont="1" applyBorder="1" applyAlignment="1" applyProtection="1">
      <alignment horizontal="center" vertical="center"/>
    </xf>
    <xf numFmtId="0" fontId="21" fillId="0" borderId="1" xfId="0" applyFont="1" applyBorder="1" applyAlignment="1" applyProtection="1">
      <alignment horizontal="center" vertical="center"/>
    </xf>
    <xf numFmtId="1" fontId="21" fillId="0" borderId="1" xfId="0" applyNumberFormat="1"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0" fontId="14" fillId="0" borderId="15" xfId="0" applyFont="1" applyBorder="1" applyAlignment="1" applyProtection="1">
      <alignment horizontal="center" vertical="center"/>
    </xf>
    <xf numFmtId="0" fontId="14" fillId="0" borderId="0" xfId="0" applyFont="1" applyAlignment="1" applyProtection="1">
      <alignment vertical="center"/>
    </xf>
    <xf numFmtId="0" fontId="21" fillId="0" borderId="15" xfId="0" applyFont="1" applyBorder="1" applyAlignment="1" applyProtection="1">
      <alignment horizontal="center" vertical="center"/>
    </xf>
    <xf numFmtId="0" fontId="22" fillId="0" borderId="0" xfId="0" applyFont="1" applyAlignment="1" applyProtection="1">
      <alignment vertical="center"/>
    </xf>
    <xf numFmtId="0" fontId="21" fillId="0" borderId="15" xfId="0" applyFont="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21" fillId="0" borderId="0" xfId="0" applyFont="1" applyAlignment="1" applyProtection="1">
      <alignment horizontal="center" vertical="center"/>
    </xf>
    <xf numFmtId="0" fontId="21" fillId="0" borderId="0" xfId="0" applyFont="1" applyAlignment="1" applyProtection="1">
      <alignment vertical="center"/>
    </xf>
    <xf numFmtId="0" fontId="10" fillId="0" borderId="10" xfId="0" applyFont="1" applyBorder="1" applyAlignment="1" applyProtection="1">
      <alignment vertical="center"/>
    </xf>
    <xf numFmtId="0" fontId="10" fillId="0" borderId="0" xfId="0" applyFont="1" applyBorder="1" applyAlignment="1" applyProtection="1">
      <alignment vertical="center"/>
    </xf>
    <xf numFmtId="0" fontId="21" fillId="0" borderId="8" xfId="0" applyFont="1" applyBorder="1" applyAlignment="1" applyProtection="1">
      <alignment horizontal="center" vertical="center" wrapText="1"/>
    </xf>
    <xf numFmtId="0" fontId="21" fillId="0" borderId="13" xfId="0" applyFont="1" applyBorder="1" applyAlignment="1" applyProtection="1">
      <alignment horizontal="center" vertical="center" wrapText="1"/>
    </xf>
    <xf numFmtId="0" fontId="21" fillId="0" borderId="5" xfId="0" applyFont="1" applyBorder="1" applyAlignment="1" applyProtection="1">
      <alignment horizontal="center" vertical="center" wrapText="1"/>
    </xf>
    <xf numFmtId="0" fontId="14" fillId="0" borderId="1" xfId="0" applyFont="1" applyBorder="1" applyAlignment="1" applyProtection="1">
      <alignment vertical="center" wrapText="1"/>
    </xf>
    <xf numFmtId="0" fontId="23" fillId="0" borderId="0" xfId="0" applyFont="1" applyAlignment="1" applyProtection="1">
      <alignment vertical="center"/>
    </xf>
    <xf numFmtId="0" fontId="14" fillId="0" borderId="1" xfId="0" applyFont="1" applyBorder="1" applyAlignment="1" applyProtection="1">
      <alignment horizontal="right" vertical="center" textRotation="90" wrapText="1"/>
    </xf>
    <xf numFmtId="0" fontId="14" fillId="15" borderId="15" xfId="0" applyFont="1" applyFill="1" applyBorder="1" applyAlignment="1" applyProtection="1">
      <alignment horizontal="center" vertical="center" wrapText="1"/>
    </xf>
    <xf numFmtId="0" fontId="21" fillId="0" borderId="12"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21" fillId="0" borderId="1" xfId="0" applyFont="1" applyBorder="1" applyAlignment="1" applyProtection="1">
      <alignment horizontal="center" vertical="center" wrapText="1"/>
    </xf>
    <xf numFmtId="0" fontId="25" fillId="0" borderId="0" xfId="0" applyFont="1" applyAlignment="1" applyProtection="1">
      <alignment vertical="center"/>
    </xf>
    <xf numFmtId="0" fontId="26" fillId="0" borderId="15" xfId="0" applyFont="1" applyBorder="1" applyAlignment="1" applyProtection="1">
      <alignment horizontal="center" vertical="center" wrapText="1"/>
    </xf>
    <xf numFmtId="0" fontId="26" fillId="0" borderId="15" xfId="0" applyFont="1" applyBorder="1" applyAlignment="1" applyProtection="1">
      <alignment horizontal="center" vertical="center"/>
    </xf>
    <xf numFmtId="0" fontId="14" fillId="0" borderId="1" xfId="0" applyFont="1" applyBorder="1" applyAlignment="1" applyProtection="1">
      <alignment horizontal="center" vertical="center" textRotation="90" wrapText="1"/>
    </xf>
    <xf numFmtId="0" fontId="17" fillId="8" borderId="1" xfId="0" applyFont="1" applyFill="1" applyBorder="1" applyAlignment="1" applyProtection="1">
      <alignment horizontal="center" vertical="center" wrapText="1"/>
    </xf>
    <xf numFmtId="0" fontId="17" fillId="8" borderId="12" xfId="0" applyFont="1" applyFill="1" applyBorder="1" applyAlignment="1" applyProtection="1">
      <alignment horizontal="center" vertical="center" wrapText="1"/>
    </xf>
    <xf numFmtId="0" fontId="14" fillId="0" borderId="12" xfId="0" applyFont="1" applyBorder="1" applyAlignment="1" applyProtection="1">
      <alignment horizontal="center" vertical="center" textRotation="90" wrapText="1"/>
    </xf>
    <xf numFmtId="0" fontId="14" fillId="0" borderId="9" xfId="0" applyFont="1" applyBorder="1" applyAlignment="1" applyProtection="1">
      <alignment horizontal="center" vertical="center" textRotation="90" wrapText="1"/>
    </xf>
    <xf numFmtId="0" fontId="15" fillId="0" borderId="1" xfId="0" applyFont="1" applyBorder="1" applyAlignment="1" applyProtection="1">
      <alignment horizontal="center" vertical="center" textRotation="90"/>
    </xf>
    <xf numFmtId="0" fontId="15" fillId="0" borderId="1" xfId="0" applyFont="1" applyBorder="1" applyAlignment="1" applyProtection="1">
      <alignment horizontal="center" vertical="center" textRotation="90" wrapText="1"/>
    </xf>
    <xf numFmtId="0" fontId="14" fillId="0" borderId="6" xfId="0" applyFont="1" applyBorder="1" applyAlignment="1" applyProtection="1">
      <alignment horizontal="center" vertical="center" textRotation="90" wrapText="1"/>
    </xf>
    <xf numFmtId="0" fontId="9" fillId="0" borderId="1" xfId="0" applyFont="1" applyBorder="1" applyAlignment="1" applyProtection="1">
      <alignment horizontal="center" vertical="center" textRotation="90"/>
    </xf>
    <xf numFmtId="0" fontId="7" fillId="0" borderId="1" xfId="0" applyFont="1" applyBorder="1" applyAlignment="1" applyProtection="1">
      <alignment horizontal="center" vertical="center" textRotation="90" wrapText="1"/>
    </xf>
    <xf numFmtId="0" fontId="7" fillId="0" borderId="1" xfId="0" applyFont="1" applyBorder="1" applyAlignment="1" applyProtection="1">
      <alignment horizontal="left" vertical="center" textRotation="90" wrapText="1"/>
    </xf>
    <xf numFmtId="0" fontId="7" fillId="0" borderId="1" xfId="0" applyFont="1" applyBorder="1" applyAlignment="1" applyProtection="1">
      <alignment horizontal="center" textRotation="90" wrapText="1"/>
    </xf>
    <xf numFmtId="0" fontId="14" fillId="0" borderId="1" xfId="0" applyFont="1" applyBorder="1" applyAlignment="1" applyProtection="1">
      <alignment horizontal="center" vertical="center" textRotation="90" wrapText="1"/>
    </xf>
    <xf numFmtId="0" fontId="21" fillId="0" borderId="1" xfId="0" applyFont="1" applyBorder="1" applyAlignment="1" applyProtection="1">
      <alignment horizontal="center" vertical="center" textRotation="90" wrapText="1"/>
    </xf>
    <xf numFmtId="0" fontId="14" fillId="0" borderId="12" xfId="0" applyFont="1" applyBorder="1" applyAlignment="1" applyProtection="1">
      <alignment horizontal="center" vertical="center" textRotation="90" wrapText="1"/>
    </xf>
    <xf numFmtId="0" fontId="14" fillId="0" borderId="12" xfId="0" applyFont="1" applyBorder="1" applyAlignment="1" applyProtection="1">
      <alignment horizontal="center" vertical="center" textRotation="90"/>
    </xf>
    <xf numFmtId="0" fontId="14" fillId="0" borderId="9" xfId="0" applyFont="1" applyBorder="1" applyAlignment="1" applyProtection="1">
      <alignment horizontal="center" vertical="center" textRotation="90" wrapText="1"/>
    </xf>
    <xf numFmtId="0" fontId="15" fillId="0" borderId="12" xfId="0" applyFont="1" applyBorder="1" applyAlignment="1" applyProtection="1">
      <alignment horizontal="center" vertical="center" textRotation="90" wrapText="1"/>
    </xf>
    <xf numFmtId="0" fontId="20" fillId="0" borderId="12" xfId="0" applyFont="1" applyBorder="1" applyAlignment="1" applyProtection="1">
      <alignment horizontal="center" vertical="center" textRotation="90" wrapText="1"/>
    </xf>
    <xf numFmtId="0" fontId="16" fillId="0" borderId="12" xfId="0" applyFont="1" applyBorder="1" applyAlignment="1" applyProtection="1">
      <alignment horizontal="center" vertical="center" textRotation="90" wrapText="1"/>
    </xf>
    <xf numFmtId="0" fontId="17" fillId="8" borderId="1" xfId="0" applyFont="1" applyFill="1" applyBorder="1" applyAlignment="1" applyProtection="1">
      <alignment horizontal="center" vertical="center" wrapText="1"/>
    </xf>
    <xf numFmtId="0" fontId="17" fillId="8" borderId="6" xfId="0" applyFont="1" applyFill="1" applyBorder="1" applyAlignment="1" applyProtection="1">
      <alignment horizontal="center" vertical="center" wrapText="1"/>
    </xf>
    <xf numFmtId="0" fontId="18" fillId="8" borderId="6" xfId="0" applyFont="1" applyFill="1" applyBorder="1" applyAlignment="1" applyProtection="1">
      <alignment horizontal="center" vertical="center" wrapText="1"/>
    </xf>
    <xf numFmtId="0" fontId="18" fillId="0" borderId="8" xfId="0" applyFont="1" applyBorder="1" applyAlignment="1" applyProtection="1">
      <alignment horizontal="center" vertical="center"/>
    </xf>
    <xf numFmtId="0" fontId="17" fillId="8" borderId="12" xfId="0" applyFont="1" applyFill="1" applyBorder="1" applyAlignment="1" applyProtection="1">
      <alignment horizontal="center" vertical="center" wrapText="1"/>
    </xf>
    <xf numFmtId="0" fontId="18" fillId="9" borderId="1" xfId="0" applyFont="1" applyFill="1" applyBorder="1" applyAlignment="1" applyProtection="1">
      <alignment horizontal="center" vertical="center"/>
    </xf>
    <xf numFmtId="0" fontId="31" fillId="0" borderId="1" xfId="0" applyFont="1" applyFill="1" applyBorder="1" applyProtection="1"/>
    <xf numFmtId="0" fontId="32" fillId="0" borderId="16" xfId="0" applyFont="1" applyFill="1" applyBorder="1" applyAlignment="1" applyProtection="1">
      <alignment horizontal="center" vertical="center" wrapText="1"/>
    </xf>
    <xf numFmtId="0" fontId="32" fillId="0" borderId="10" xfId="0" applyFont="1" applyFill="1" applyBorder="1" applyAlignment="1" applyProtection="1">
      <alignment horizontal="center" vertical="center" wrapText="1"/>
    </xf>
    <xf numFmtId="0" fontId="32" fillId="0" borderId="13" xfId="0" applyFont="1" applyFill="1" applyBorder="1" applyAlignment="1" applyProtection="1">
      <alignment horizontal="center" vertical="center" wrapText="1"/>
    </xf>
    <xf numFmtId="0" fontId="32" fillId="0" borderId="1" xfId="0" applyFont="1" applyFill="1" applyBorder="1" applyAlignment="1" applyProtection="1">
      <alignment horizontal="center" vertical="center" wrapText="1"/>
    </xf>
    <xf numFmtId="0" fontId="32" fillId="0" borderId="3" xfId="0" applyFont="1" applyFill="1" applyBorder="1" applyAlignment="1" applyProtection="1">
      <alignment horizontal="center" vertical="center" wrapText="1"/>
    </xf>
    <xf numFmtId="0" fontId="32" fillId="0" borderId="4" xfId="0" applyFont="1" applyFill="1" applyBorder="1" applyAlignment="1" applyProtection="1">
      <alignment horizontal="center" vertical="center" wrapText="1"/>
    </xf>
    <xf numFmtId="0" fontId="32" fillId="0" borderId="5" xfId="0" applyFont="1" applyFill="1" applyBorder="1" applyAlignment="1" applyProtection="1">
      <alignment horizontal="center" vertical="center" wrapText="1"/>
    </xf>
    <xf numFmtId="0" fontId="32" fillId="0" borderId="10" xfId="0" applyFont="1" applyFill="1" applyBorder="1" applyAlignment="1" applyProtection="1">
      <alignment horizontal="center" vertical="center"/>
    </xf>
    <xf numFmtId="0" fontId="32" fillId="0" borderId="13" xfId="0" applyFont="1" applyFill="1" applyBorder="1" applyAlignment="1" applyProtection="1">
      <alignment horizontal="center" vertical="center"/>
    </xf>
    <xf numFmtId="0" fontId="33" fillId="0" borderId="1" xfId="0" applyFont="1" applyFill="1" applyBorder="1" applyAlignment="1" applyProtection="1">
      <alignment horizontal="center" vertical="center"/>
    </xf>
    <xf numFmtId="0" fontId="32" fillId="0" borderId="3" xfId="0" applyFont="1" applyFill="1" applyBorder="1" applyAlignment="1" applyProtection="1">
      <alignment horizontal="center" vertical="center"/>
    </xf>
    <xf numFmtId="0" fontId="32" fillId="0" borderId="4" xfId="0" applyFont="1" applyFill="1" applyBorder="1" applyAlignment="1" applyProtection="1">
      <alignment horizontal="center" vertical="center"/>
    </xf>
    <xf numFmtId="0" fontId="32" fillId="0" borderId="5" xfId="0" applyFont="1" applyFill="1" applyBorder="1" applyAlignment="1" applyProtection="1">
      <alignment horizontal="center" vertical="center"/>
    </xf>
    <xf numFmtId="0" fontId="13" fillId="0" borderId="0" xfId="0" applyFont="1" applyProtection="1"/>
    <xf numFmtId="0" fontId="0" fillId="0" borderId="0" xfId="0" applyProtection="1"/>
    <xf numFmtId="0" fontId="13" fillId="6" borderId="0" xfId="0" applyFont="1" applyFill="1" applyBorder="1" applyAlignment="1" applyProtection="1">
      <alignment vertical="center"/>
    </xf>
    <xf numFmtId="0" fontId="13" fillId="6" borderId="0" xfId="0" applyFont="1" applyFill="1" applyBorder="1" applyAlignment="1" applyProtection="1">
      <alignment horizontal="center" vertical="center"/>
    </xf>
    <xf numFmtId="0" fontId="14" fillId="6" borderId="0" xfId="0" applyFont="1" applyFill="1" applyBorder="1" applyAlignment="1" applyProtection="1">
      <alignment horizontal="center" vertical="center"/>
    </xf>
    <xf numFmtId="0" fontId="14" fillId="6" borderId="0" xfId="0" applyFont="1" applyFill="1" applyBorder="1" applyAlignment="1" applyProtection="1">
      <alignment vertical="center"/>
    </xf>
    <xf numFmtId="0" fontId="13" fillId="6" borderId="0" xfId="0" applyFont="1" applyFill="1" applyBorder="1" applyAlignment="1" applyProtection="1"/>
    <xf numFmtId="0" fontId="14" fillId="0" borderId="0" xfId="0" applyFont="1" applyBorder="1" applyAlignment="1" applyProtection="1">
      <alignment horizontal="center" vertical="center" wrapText="1"/>
    </xf>
    <xf numFmtId="0" fontId="9" fillId="0" borderId="3" xfId="0" applyFont="1" applyBorder="1" applyAlignment="1" applyProtection="1"/>
    <xf numFmtId="0" fontId="9" fillId="0" borderId="4" xfId="0" applyFont="1" applyBorder="1" applyAlignment="1" applyProtection="1"/>
    <xf numFmtId="0" fontId="13" fillId="6" borderId="4" xfId="0" applyFont="1" applyFill="1" applyBorder="1" applyAlignment="1" applyProtection="1"/>
    <xf numFmtId="0" fontId="13" fillId="6" borderId="4" xfId="0" applyFont="1" applyFill="1" applyBorder="1" applyAlignment="1" applyProtection="1">
      <alignment horizontal="center"/>
    </xf>
    <xf numFmtId="0" fontId="13" fillId="6" borderId="4" xfId="0" applyFont="1" applyFill="1" applyBorder="1" applyAlignment="1" applyProtection="1">
      <alignment horizontal="center" vertical="center"/>
    </xf>
    <xf numFmtId="0" fontId="32" fillId="7" borderId="1" xfId="9" applyFont="1" applyFill="1" applyBorder="1" applyAlignment="1" applyProtection="1">
      <alignment horizontal="center" vertical="center"/>
    </xf>
    <xf numFmtId="0" fontId="33" fillId="0" borderId="0" xfId="9" applyFont="1" applyAlignment="1" applyProtection="1">
      <alignment horizontal="center" vertical="center" wrapText="1"/>
    </xf>
    <xf numFmtId="0" fontId="33" fillId="0" borderId="0" xfId="9" applyFont="1" applyAlignment="1" applyProtection="1">
      <alignment horizontal="center" vertical="center"/>
    </xf>
    <xf numFmtId="0" fontId="33" fillId="0" borderId="0" xfId="9" applyFont="1" applyProtection="1"/>
    <xf numFmtId="0" fontId="33" fillId="0" borderId="0" xfId="0" applyFont="1" applyProtection="1"/>
    <xf numFmtId="0" fontId="32" fillId="0" borderId="3" xfId="9" applyFont="1" applyBorder="1" applyAlignment="1" applyProtection="1">
      <alignment horizontal="left" vertical="center"/>
    </xf>
    <xf numFmtId="0" fontId="32" fillId="0" borderId="4" xfId="9" applyFont="1" applyBorder="1" applyAlignment="1" applyProtection="1">
      <alignment horizontal="left" vertical="center"/>
    </xf>
    <xf numFmtId="0" fontId="32" fillId="0" borderId="4" xfId="9" applyFont="1" applyBorder="1" applyAlignment="1" applyProtection="1">
      <alignment horizontal="center" vertical="center"/>
    </xf>
    <xf numFmtId="0" fontId="32" fillId="0" borderId="5" xfId="9" applyFont="1" applyBorder="1" applyAlignment="1" applyProtection="1">
      <alignment horizontal="left" vertical="center"/>
    </xf>
    <xf numFmtId="0" fontId="33" fillId="0" borderId="1" xfId="0" applyFont="1" applyBorder="1" applyProtection="1"/>
    <xf numFmtId="0" fontId="32" fillId="0" borderId="4" xfId="9" applyFont="1" applyBorder="1" applyAlignment="1" applyProtection="1">
      <alignment vertical="center"/>
    </xf>
    <xf numFmtId="0" fontId="33" fillId="0" borderId="11" xfId="9" applyFont="1" applyBorder="1" applyAlignment="1" applyProtection="1">
      <alignment horizontal="center" vertical="center" wrapText="1"/>
    </xf>
    <xf numFmtId="0" fontId="32" fillId="0" borderId="6" xfId="9" applyFont="1" applyBorder="1" applyAlignment="1" applyProtection="1">
      <alignment horizontal="left" vertical="center"/>
    </xf>
    <xf numFmtId="0" fontId="32" fillId="0" borderId="7" xfId="9" applyFont="1" applyBorder="1" applyAlignment="1" applyProtection="1">
      <alignment horizontal="left" vertical="center"/>
    </xf>
    <xf numFmtId="0" fontId="32" fillId="0" borderId="7" xfId="9" applyFont="1" applyBorder="1" applyAlignment="1" applyProtection="1">
      <alignment horizontal="center" vertical="center"/>
    </xf>
    <xf numFmtId="0" fontId="32" fillId="0" borderId="8" xfId="9" applyFont="1" applyBorder="1" applyAlignment="1" applyProtection="1">
      <alignment horizontal="left" vertical="center"/>
    </xf>
    <xf numFmtId="0" fontId="32" fillId="0" borderId="9" xfId="9" applyFont="1" applyBorder="1" applyAlignment="1" applyProtection="1">
      <alignment horizontal="center" vertical="center"/>
    </xf>
    <xf numFmtId="0" fontId="33" fillId="0" borderId="0" xfId="9" applyFont="1" applyBorder="1" applyAlignment="1" applyProtection="1">
      <alignment horizontal="center" vertical="center"/>
    </xf>
    <xf numFmtId="0" fontId="33" fillId="0" borderId="0" xfId="9" applyFont="1" applyBorder="1" applyProtection="1"/>
    <xf numFmtId="0" fontId="32" fillId="0" borderId="7" xfId="9" applyFont="1" applyBorder="1" applyAlignment="1" applyProtection="1">
      <alignment vertical="center"/>
    </xf>
    <xf numFmtId="0" fontId="32" fillId="0" borderId="1" xfId="9" applyFont="1" applyBorder="1" applyAlignment="1" applyProtection="1">
      <alignment horizontal="left" vertical="center"/>
    </xf>
    <xf numFmtId="0" fontId="33" fillId="0" borderId="10" xfId="9" applyFont="1" applyBorder="1" applyAlignment="1" applyProtection="1">
      <alignment horizontal="center"/>
    </xf>
    <xf numFmtId="0" fontId="32" fillId="0" borderId="10" xfId="9" applyFont="1" applyBorder="1" applyAlignment="1" applyProtection="1">
      <alignment horizontal="center"/>
    </xf>
    <xf numFmtId="0" fontId="32" fillId="0" borderId="11" xfId="9" applyFont="1" applyBorder="1" applyAlignment="1" applyProtection="1">
      <alignment horizontal="left" vertical="center"/>
    </xf>
    <xf numFmtId="0" fontId="32" fillId="0" borderId="0" xfId="9" applyFont="1" applyBorder="1" applyAlignment="1" applyProtection="1">
      <alignment horizontal="left" vertical="center"/>
    </xf>
    <xf numFmtId="164" fontId="32" fillId="0" borderId="0" xfId="9" applyNumberFormat="1" applyFont="1" applyBorder="1" applyAlignment="1" applyProtection="1">
      <alignment horizontal="left" vertical="center"/>
    </xf>
    <xf numFmtId="164" fontId="32" fillId="0" borderId="10" xfId="9" applyNumberFormat="1" applyFont="1" applyBorder="1" applyAlignment="1" applyProtection="1">
      <alignment horizontal="left" vertical="center"/>
    </xf>
    <xf numFmtId="165" fontId="32" fillId="0" borderId="0" xfId="9" applyNumberFormat="1" applyFont="1" applyBorder="1" applyAlignment="1" applyProtection="1">
      <alignment horizontal="center" vertical="center"/>
    </xf>
    <xf numFmtId="14" fontId="32" fillId="0" borderId="0" xfId="9" applyNumberFormat="1" applyFont="1" applyBorder="1" applyAlignment="1" applyProtection="1">
      <alignment horizontal="center" vertical="center"/>
    </xf>
    <xf numFmtId="0" fontId="14" fillId="0" borderId="1" xfId="9" applyFont="1" applyBorder="1" applyAlignment="1" applyProtection="1">
      <alignment horizontal="center" vertical="center" wrapText="1"/>
    </xf>
    <xf numFmtId="0" fontId="14" fillId="0" borderId="1" xfId="0" applyFont="1" applyBorder="1" applyAlignment="1" applyProtection="1">
      <alignment horizontal="justify" vertical="center" wrapText="1"/>
    </xf>
    <xf numFmtId="0" fontId="13" fillId="0" borderId="0" xfId="0" applyFont="1" applyAlignment="1" applyProtection="1">
      <alignment horizontal="center" vertical="center"/>
    </xf>
    <xf numFmtId="0" fontId="13" fillId="0" borderId="1" xfId="0" applyFont="1" applyBorder="1" applyAlignment="1" applyProtection="1">
      <alignment horizontal="center" vertical="center" textRotation="90" wrapText="1"/>
    </xf>
    <xf numFmtId="0" fontId="21" fillId="0" borderId="1" xfId="0" applyFont="1" applyBorder="1" applyAlignment="1" applyProtection="1">
      <alignment horizontal="justify" vertical="center" wrapText="1"/>
    </xf>
    <xf numFmtId="0" fontId="24" fillId="0" borderId="0" xfId="0" applyFont="1" applyProtection="1"/>
    <xf numFmtId="0" fontId="21" fillId="0" borderId="1" xfId="9" applyFont="1" applyBorder="1" applyAlignment="1" applyProtection="1">
      <alignment horizontal="center" vertical="center" wrapText="1"/>
    </xf>
    <xf numFmtId="0" fontId="13" fillId="0" borderId="8" xfId="0" applyFont="1" applyBorder="1" applyAlignment="1" applyProtection="1">
      <alignment horizontal="center" vertical="center"/>
    </xf>
    <xf numFmtId="0" fontId="13" fillId="0" borderId="1" xfId="0" applyFont="1" applyBorder="1" applyAlignment="1" applyProtection="1">
      <alignment horizontal="center" vertical="center"/>
    </xf>
    <xf numFmtId="0" fontId="13" fillId="0" borderId="1"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0" fillId="0" borderId="15" xfId="0" applyFont="1" applyBorder="1" applyAlignment="1" applyProtection="1">
      <alignment horizontal="center" vertical="center"/>
    </xf>
  </cellXfs>
  <cellStyles count="13">
    <cellStyle name="Accent 1 5" xfId="1"/>
    <cellStyle name="Accent 2 6" xfId="2"/>
    <cellStyle name="Accent 3 7" xfId="3"/>
    <cellStyle name="Accent 4" xfId="4"/>
    <cellStyle name="Error 8" xfId="5"/>
    <cellStyle name="Footnote 9" xfId="6"/>
    <cellStyle name="Heading (user) 10" xfId="7"/>
    <cellStyle name="Hyperlink 11" xfId="8"/>
    <cellStyle name="Normal" xfId="0" builtinId="0"/>
    <cellStyle name="Normal 2" xfId="9"/>
    <cellStyle name="Status 12" xfId="10"/>
    <cellStyle name="Text 13" xfId="11"/>
    <cellStyle name="Warning 14" xfId="12"/>
  </cellStyles>
  <dxfs count="7273">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
      <font>
        <sz val="11"/>
        <color rgb="FF000000"/>
        <name val="Arial"/>
      </font>
    </dxf>
  </dxfs>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FFFCC"/>
      <rgbColor rgb="FFDEEBF7"/>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E0C2CD"/>
      <rgbColor rgb="FF3366FF"/>
      <rgbColor rgb="FF33CCCC"/>
      <rgbColor rgb="FF92D050"/>
      <rgbColor rgb="FFFFC000"/>
      <rgbColor rgb="FFFF9900"/>
      <rgbColor rgb="FFED7D31"/>
      <rgbColor rgb="FF666699"/>
      <rgbColor rgb="FFAFABAB"/>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1397843</xdr:colOff>
      <xdr:row>16</xdr:row>
      <xdr:rowOff>465677</xdr:rowOff>
    </xdr:to>
    <xdr:sp macro="" textlink="">
      <xdr:nvSpPr>
        <xdr:cNvPr id="3" name="_x005F_x0000_t202" hidden="1">
          <a:extLst>
            <a:ext uri="{FF2B5EF4-FFF2-40B4-BE49-F238E27FC236}">
              <a16:creationId xmlns:a16="http://schemas.microsoft.com/office/drawing/2014/main" id="{00000000-0008-0000-0000-000003000000}"/>
            </a:ext>
          </a:extLst>
        </xdr:cNvPr>
        <xdr:cNvSpPr/>
      </xdr:nvSpPr>
      <xdr:spPr>
        <a:xfrm>
          <a:off x="0" y="0"/>
          <a:ext cx="9929160" cy="96847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6</xdr:col>
      <xdr:colOff>1397843</xdr:colOff>
      <xdr:row>16</xdr:row>
      <xdr:rowOff>465677</xdr:rowOff>
    </xdr:to>
    <xdr:sp macro="" textlink="">
      <xdr:nvSpPr>
        <xdr:cNvPr id="4" name="_x005F_x0000_t202" hidden="1">
          <a:extLst>
            <a:ext uri="{FF2B5EF4-FFF2-40B4-BE49-F238E27FC236}">
              <a16:creationId xmlns:a16="http://schemas.microsoft.com/office/drawing/2014/main" id="{00000000-0008-0000-0000-000004000000}"/>
            </a:ext>
          </a:extLst>
        </xdr:cNvPr>
        <xdr:cNvSpPr/>
      </xdr:nvSpPr>
      <xdr:spPr>
        <a:xfrm>
          <a:off x="0" y="0"/>
          <a:ext cx="9929160" cy="96847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6</xdr:col>
      <xdr:colOff>1397843</xdr:colOff>
      <xdr:row>16</xdr:row>
      <xdr:rowOff>465677</xdr:rowOff>
    </xdr:to>
    <xdr:sp macro="" textlink="">
      <xdr:nvSpPr>
        <xdr:cNvPr id="5" name="_x005F_x0000_t202" hidden="1">
          <a:extLst>
            <a:ext uri="{FF2B5EF4-FFF2-40B4-BE49-F238E27FC236}">
              <a16:creationId xmlns:a16="http://schemas.microsoft.com/office/drawing/2014/main" id="{00000000-0008-0000-0000-000005000000}"/>
            </a:ext>
          </a:extLst>
        </xdr:cNvPr>
        <xdr:cNvSpPr/>
      </xdr:nvSpPr>
      <xdr:spPr>
        <a:xfrm>
          <a:off x="0" y="0"/>
          <a:ext cx="9929160" cy="96847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6</xdr:col>
      <xdr:colOff>1397843</xdr:colOff>
      <xdr:row>16</xdr:row>
      <xdr:rowOff>465677</xdr:rowOff>
    </xdr:to>
    <xdr:sp macro="" textlink="">
      <xdr:nvSpPr>
        <xdr:cNvPr id="6" name="_x005F_x0000_t202" hidden="1">
          <a:extLst>
            <a:ext uri="{FF2B5EF4-FFF2-40B4-BE49-F238E27FC236}">
              <a16:creationId xmlns:a16="http://schemas.microsoft.com/office/drawing/2014/main" id="{00000000-0008-0000-0000-000006000000}"/>
            </a:ext>
          </a:extLst>
        </xdr:cNvPr>
        <xdr:cNvSpPr/>
      </xdr:nvSpPr>
      <xdr:spPr>
        <a:xfrm>
          <a:off x="0" y="0"/>
          <a:ext cx="9929160" cy="96847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6</xdr:col>
      <xdr:colOff>1397843</xdr:colOff>
      <xdr:row>16</xdr:row>
      <xdr:rowOff>465677</xdr:rowOff>
    </xdr:to>
    <xdr:sp macro="" textlink="">
      <xdr:nvSpPr>
        <xdr:cNvPr id="7" name="_x005F_x0000_t202" hidden="1">
          <a:extLst>
            <a:ext uri="{FF2B5EF4-FFF2-40B4-BE49-F238E27FC236}">
              <a16:creationId xmlns:a16="http://schemas.microsoft.com/office/drawing/2014/main" id="{00000000-0008-0000-0000-000007000000}"/>
            </a:ext>
          </a:extLst>
        </xdr:cNvPr>
        <xdr:cNvSpPr/>
      </xdr:nvSpPr>
      <xdr:spPr>
        <a:xfrm>
          <a:off x="0" y="0"/>
          <a:ext cx="9929160" cy="96847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6</xdr:col>
      <xdr:colOff>1397843</xdr:colOff>
      <xdr:row>16</xdr:row>
      <xdr:rowOff>465677</xdr:rowOff>
    </xdr:to>
    <xdr:sp macro="" textlink="">
      <xdr:nvSpPr>
        <xdr:cNvPr id="8" name="_x005F_x0000_t202" hidden="1">
          <a:extLst>
            <a:ext uri="{FF2B5EF4-FFF2-40B4-BE49-F238E27FC236}">
              <a16:creationId xmlns:a16="http://schemas.microsoft.com/office/drawing/2014/main" id="{00000000-0008-0000-0000-000008000000}"/>
            </a:ext>
          </a:extLst>
        </xdr:cNvPr>
        <xdr:cNvSpPr/>
      </xdr:nvSpPr>
      <xdr:spPr>
        <a:xfrm>
          <a:off x="0" y="0"/>
          <a:ext cx="9929160" cy="96847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6</xdr:col>
      <xdr:colOff>1397843</xdr:colOff>
      <xdr:row>16</xdr:row>
      <xdr:rowOff>465677</xdr:rowOff>
    </xdr:to>
    <xdr:sp macro="" textlink="">
      <xdr:nvSpPr>
        <xdr:cNvPr id="9" name="_x005F_x0000_t202" hidden="1">
          <a:extLst>
            <a:ext uri="{FF2B5EF4-FFF2-40B4-BE49-F238E27FC236}">
              <a16:creationId xmlns:a16="http://schemas.microsoft.com/office/drawing/2014/main" id="{00000000-0008-0000-0000-000009000000}"/>
            </a:ext>
          </a:extLst>
        </xdr:cNvPr>
        <xdr:cNvSpPr/>
      </xdr:nvSpPr>
      <xdr:spPr>
        <a:xfrm>
          <a:off x="0" y="0"/>
          <a:ext cx="9929160" cy="96847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6</xdr:col>
      <xdr:colOff>1397843</xdr:colOff>
      <xdr:row>16</xdr:row>
      <xdr:rowOff>465677</xdr:rowOff>
    </xdr:to>
    <xdr:sp macro="" textlink="">
      <xdr:nvSpPr>
        <xdr:cNvPr id="10" name="_x005F_x0000_t202" hidden="1">
          <a:extLst>
            <a:ext uri="{FF2B5EF4-FFF2-40B4-BE49-F238E27FC236}">
              <a16:creationId xmlns:a16="http://schemas.microsoft.com/office/drawing/2014/main" id="{00000000-0008-0000-0000-00000A000000}"/>
            </a:ext>
          </a:extLst>
        </xdr:cNvPr>
        <xdr:cNvSpPr/>
      </xdr:nvSpPr>
      <xdr:spPr>
        <a:xfrm>
          <a:off x="0" y="0"/>
          <a:ext cx="9929160" cy="96847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6</xdr:col>
      <xdr:colOff>1397843</xdr:colOff>
      <xdr:row>16</xdr:row>
      <xdr:rowOff>465677</xdr:rowOff>
    </xdr:to>
    <xdr:sp macro="" textlink="">
      <xdr:nvSpPr>
        <xdr:cNvPr id="11" name="_x005F_x0000_t202" hidden="1">
          <a:extLst>
            <a:ext uri="{FF2B5EF4-FFF2-40B4-BE49-F238E27FC236}">
              <a16:creationId xmlns:a16="http://schemas.microsoft.com/office/drawing/2014/main" id="{00000000-0008-0000-0000-00000B000000}"/>
            </a:ext>
          </a:extLst>
        </xdr:cNvPr>
        <xdr:cNvSpPr/>
      </xdr:nvSpPr>
      <xdr:spPr>
        <a:xfrm>
          <a:off x="0" y="0"/>
          <a:ext cx="9929160" cy="96847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6</xdr:col>
      <xdr:colOff>1397843</xdr:colOff>
      <xdr:row>16</xdr:row>
      <xdr:rowOff>465677</xdr:rowOff>
    </xdr:to>
    <xdr:sp macro="" textlink="">
      <xdr:nvSpPr>
        <xdr:cNvPr id="12" name="_x005F_x0000_t202" hidden="1">
          <a:extLst>
            <a:ext uri="{FF2B5EF4-FFF2-40B4-BE49-F238E27FC236}">
              <a16:creationId xmlns:a16="http://schemas.microsoft.com/office/drawing/2014/main" id="{00000000-0008-0000-0000-00000C000000}"/>
            </a:ext>
          </a:extLst>
        </xdr:cNvPr>
        <xdr:cNvSpPr/>
      </xdr:nvSpPr>
      <xdr:spPr>
        <a:xfrm>
          <a:off x="0" y="0"/>
          <a:ext cx="9929160" cy="96847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6</xdr:col>
      <xdr:colOff>1397843</xdr:colOff>
      <xdr:row>16</xdr:row>
      <xdr:rowOff>465677</xdr:rowOff>
    </xdr:to>
    <xdr:sp macro="" textlink="">
      <xdr:nvSpPr>
        <xdr:cNvPr id="13" name="_x005F_x0000_t202" hidden="1">
          <a:extLst>
            <a:ext uri="{FF2B5EF4-FFF2-40B4-BE49-F238E27FC236}">
              <a16:creationId xmlns:a16="http://schemas.microsoft.com/office/drawing/2014/main" id="{00000000-0008-0000-0000-00000D000000}"/>
            </a:ext>
          </a:extLst>
        </xdr:cNvPr>
        <xdr:cNvSpPr/>
      </xdr:nvSpPr>
      <xdr:spPr>
        <a:xfrm>
          <a:off x="0" y="0"/>
          <a:ext cx="9929160" cy="96847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6</xdr:col>
      <xdr:colOff>1397843</xdr:colOff>
      <xdr:row>16</xdr:row>
      <xdr:rowOff>465677</xdr:rowOff>
    </xdr:to>
    <xdr:sp macro="" textlink="">
      <xdr:nvSpPr>
        <xdr:cNvPr id="14" name="_x005F_x0000_t202" hidden="1">
          <a:extLst>
            <a:ext uri="{FF2B5EF4-FFF2-40B4-BE49-F238E27FC236}">
              <a16:creationId xmlns:a16="http://schemas.microsoft.com/office/drawing/2014/main" id="{00000000-0008-0000-0000-00000E000000}"/>
            </a:ext>
          </a:extLst>
        </xdr:cNvPr>
        <xdr:cNvSpPr/>
      </xdr:nvSpPr>
      <xdr:spPr>
        <a:xfrm>
          <a:off x="0" y="0"/>
          <a:ext cx="9929160" cy="96847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6</xdr:col>
      <xdr:colOff>1397843</xdr:colOff>
      <xdr:row>16</xdr:row>
      <xdr:rowOff>465677</xdr:rowOff>
    </xdr:to>
    <xdr:sp macro="" textlink="">
      <xdr:nvSpPr>
        <xdr:cNvPr id="15" name="_x005F_x0000_t202" hidden="1">
          <a:extLst>
            <a:ext uri="{FF2B5EF4-FFF2-40B4-BE49-F238E27FC236}">
              <a16:creationId xmlns:a16="http://schemas.microsoft.com/office/drawing/2014/main" id="{00000000-0008-0000-0000-00000F000000}"/>
            </a:ext>
          </a:extLst>
        </xdr:cNvPr>
        <xdr:cNvSpPr/>
      </xdr:nvSpPr>
      <xdr:spPr>
        <a:xfrm>
          <a:off x="0" y="0"/>
          <a:ext cx="9929160" cy="96847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6</xdr:col>
      <xdr:colOff>1397843</xdr:colOff>
      <xdr:row>16</xdr:row>
      <xdr:rowOff>465677</xdr:rowOff>
    </xdr:to>
    <xdr:sp macro="" textlink="">
      <xdr:nvSpPr>
        <xdr:cNvPr id="16" name="_x005F_x0000_t202" hidden="1">
          <a:extLst>
            <a:ext uri="{FF2B5EF4-FFF2-40B4-BE49-F238E27FC236}">
              <a16:creationId xmlns:a16="http://schemas.microsoft.com/office/drawing/2014/main" id="{00000000-0008-0000-0000-000010000000}"/>
            </a:ext>
          </a:extLst>
        </xdr:cNvPr>
        <xdr:cNvSpPr/>
      </xdr:nvSpPr>
      <xdr:spPr>
        <a:xfrm>
          <a:off x="0" y="0"/>
          <a:ext cx="9929160" cy="96847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6</xdr:col>
      <xdr:colOff>1397843</xdr:colOff>
      <xdr:row>16</xdr:row>
      <xdr:rowOff>465677</xdr:rowOff>
    </xdr:to>
    <xdr:sp macro="" textlink="">
      <xdr:nvSpPr>
        <xdr:cNvPr id="17" name="_x005F_x0000_t202" hidden="1">
          <a:extLst>
            <a:ext uri="{FF2B5EF4-FFF2-40B4-BE49-F238E27FC236}">
              <a16:creationId xmlns:a16="http://schemas.microsoft.com/office/drawing/2014/main" id="{00000000-0008-0000-0000-000011000000}"/>
            </a:ext>
          </a:extLst>
        </xdr:cNvPr>
        <xdr:cNvSpPr/>
      </xdr:nvSpPr>
      <xdr:spPr>
        <a:xfrm>
          <a:off x="0" y="0"/>
          <a:ext cx="9929160" cy="96847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201080</xdr:colOff>
      <xdr:row>0</xdr:row>
      <xdr:rowOff>74083</xdr:rowOff>
    </xdr:from>
    <xdr:to>
      <xdr:col>1</xdr:col>
      <xdr:colOff>556163</xdr:colOff>
      <xdr:row>3</xdr:row>
      <xdr:rowOff>106083</xdr:rowOff>
    </xdr:to>
    <xdr:pic>
      <xdr:nvPicPr>
        <xdr:cNvPr id="19" name="Imagen 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201080" y="74083"/>
          <a:ext cx="1170000" cy="540000"/>
        </a:xfrm>
        <a:prstGeom prst="rect">
          <a:avLst/>
        </a:prstGeom>
        <a:ln w="0">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J1780"/>
  <sheetViews>
    <sheetView showGridLines="0" tabSelected="1" zoomScale="80" zoomScaleNormal="80" workbookViewId="0">
      <pane ySplit="12" topLeftCell="A13" activePane="bottomLeft" state="frozen"/>
      <selection pane="bottomLeft" activeCell="E13" sqref="E13"/>
    </sheetView>
  </sheetViews>
  <sheetFormatPr baseColWidth="10" defaultColWidth="10.125" defaultRowHeight="18.75"/>
  <cols>
    <col min="1" max="1" width="10.625" style="1" customWidth="1"/>
    <col min="2" max="2" width="10.125" style="1"/>
    <col min="3" max="3" width="13.125" style="1" customWidth="1"/>
    <col min="4" max="4" width="22.25" style="2" customWidth="1"/>
    <col min="5" max="5" width="19.75" style="2" customWidth="1"/>
    <col min="6" max="6" width="34.375" style="3" customWidth="1"/>
    <col min="7" max="7" width="20.625" style="2" customWidth="1"/>
    <col min="8" max="8" width="15" style="4" customWidth="1"/>
    <col min="9" max="9" width="23.625" style="5" customWidth="1"/>
    <col min="10" max="10" width="12.875" style="6" customWidth="1"/>
    <col min="11" max="11" width="14.375" style="6" customWidth="1"/>
    <col min="12" max="12" width="15" style="6" customWidth="1"/>
    <col min="13" max="13" width="10.5" style="6" customWidth="1"/>
    <col min="14" max="14" width="10.5" style="5" customWidth="1"/>
    <col min="15" max="15" width="13.75" style="5" customWidth="1"/>
    <col min="16" max="16" width="12.625" style="5" customWidth="1"/>
    <col min="17" max="17" width="13.5" style="5" customWidth="1"/>
    <col min="18" max="18" width="14.875" style="7" customWidth="1"/>
    <col min="19" max="19" width="11.5" style="7" customWidth="1"/>
    <col min="20" max="20" width="14.5" style="7" customWidth="1"/>
    <col min="21" max="21" width="11.5" style="7" customWidth="1"/>
    <col min="22" max="22" width="18.875" style="7" customWidth="1"/>
    <col min="23" max="23" width="13.375" style="7" customWidth="1"/>
    <col min="24" max="24" width="13.5" style="8" customWidth="1"/>
    <col min="25" max="25" width="14.5" style="8" customWidth="1"/>
    <col min="26" max="26" width="15.375" style="8" customWidth="1"/>
    <col min="27" max="27" width="26.375" style="8" customWidth="1"/>
    <col min="28" max="28" width="15.625" style="8" customWidth="1"/>
    <col min="29" max="29" width="15.625" style="89" customWidth="1"/>
    <col min="30" max="30" width="27.25" style="9" customWidth="1"/>
    <col min="31" max="31" width="15" style="10" customWidth="1"/>
    <col min="32" max="32" width="21.625" style="9" customWidth="1"/>
    <col min="33" max="64" width="10.125" style="2"/>
    <col min="65" max="255" width="10.125" style="89"/>
    <col min="256" max="256" width="10.625" style="89" customWidth="1"/>
    <col min="257" max="257" width="11.125" style="89" customWidth="1"/>
    <col min="258" max="258" width="11.625" style="89" customWidth="1"/>
    <col min="259" max="259" width="15.125" style="89" customWidth="1"/>
    <col min="260" max="260" width="16.125" style="89" customWidth="1"/>
    <col min="261" max="261" width="7.125" style="89" customWidth="1"/>
    <col min="262" max="262" width="20.875" style="89" customWidth="1"/>
    <col min="263" max="270" width="10.5" style="89" customWidth="1"/>
    <col min="271" max="274" width="11.5" style="89" customWidth="1"/>
    <col min="275" max="275" width="18.875" style="89" customWidth="1"/>
    <col min="276" max="276" width="11.5" style="89" customWidth="1"/>
    <col min="277" max="277" width="8.625" style="89" customWidth="1"/>
    <col min="278" max="278" width="14.5" style="89" customWidth="1"/>
    <col min="279" max="279" width="8.5" style="89" customWidth="1"/>
    <col min="280" max="280" width="18.5" style="89" customWidth="1"/>
    <col min="281" max="282" width="15.625" style="89" customWidth="1"/>
    <col min="283" max="511" width="10.125" style="89"/>
    <col min="512" max="512" width="10.625" style="89" customWidth="1"/>
    <col min="513" max="513" width="11.125" style="89" customWidth="1"/>
    <col min="514" max="514" width="11.625" style="89" customWidth="1"/>
    <col min="515" max="515" width="15.125" style="89" customWidth="1"/>
    <col min="516" max="516" width="16.125" style="89" customWidth="1"/>
    <col min="517" max="517" width="7.125" style="89" customWidth="1"/>
    <col min="518" max="518" width="20.875" style="89" customWidth="1"/>
    <col min="519" max="526" width="10.5" style="89" customWidth="1"/>
    <col min="527" max="530" width="11.5" style="89" customWidth="1"/>
    <col min="531" max="531" width="18.875" style="89" customWidth="1"/>
    <col min="532" max="532" width="11.5" style="89" customWidth="1"/>
    <col min="533" max="533" width="8.625" style="89" customWidth="1"/>
    <col min="534" max="534" width="14.5" style="89" customWidth="1"/>
    <col min="535" max="535" width="8.5" style="89" customWidth="1"/>
    <col min="536" max="536" width="18.5" style="89" customWidth="1"/>
    <col min="537" max="538" width="15.625" style="89" customWidth="1"/>
    <col min="539" max="767" width="10.125" style="89"/>
    <col min="768" max="768" width="10.625" style="89" customWidth="1"/>
    <col min="769" max="769" width="11.125" style="89" customWidth="1"/>
    <col min="770" max="770" width="11.625" style="89" customWidth="1"/>
    <col min="771" max="771" width="15.125" style="89" customWidth="1"/>
    <col min="772" max="772" width="16.125" style="89" customWidth="1"/>
    <col min="773" max="773" width="7.125" style="89" customWidth="1"/>
    <col min="774" max="774" width="20.875" style="89" customWidth="1"/>
    <col min="775" max="782" width="10.5" style="89" customWidth="1"/>
    <col min="783" max="786" width="11.5" style="89" customWidth="1"/>
    <col min="787" max="787" width="18.875" style="89" customWidth="1"/>
    <col min="788" max="788" width="11.5" style="89" customWidth="1"/>
    <col min="789" max="789" width="8.625" style="89" customWidth="1"/>
    <col min="790" max="790" width="14.5" style="89" customWidth="1"/>
    <col min="791" max="791" width="8.5" style="89" customWidth="1"/>
    <col min="792" max="792" width="18.5" style="89" customWidth="1"/>
    <col min="793" max="794" width="15.625" style="89" customWidth="1"/>
    <col min="795" max="1021" width="10.125" style="89"/>
    <col min="1022" max="1024" width="8.875" style="89" customWidth="1"/>
    <col min="1025" max="16384" width="10.125" style="90"/>
  </cols>
  <sheetData>
    <row r="1" spans="1:64" ht="13.5" customHeight="1">
      <c r="A1" s="75"/>
      <c r="B1" s="75"/>
      <c r="C1" s="76" t="s">
        <v>1168</v>
      </c>
      <c r="D1" s="77"/>
      <c r="E1" s="77"/>
      <c r="F1" s="77"/>
      <c r="G1" s="78"/>
      <c r="H1" s="79" t="s">
        <v>1169</v>
      </c>
    </row>
    <row r="2" spans="1:64" ht="13.5" customHeight="1">
      <c r="A2" s="75"/>
      <c r="B2" s="75"/>
      <c r="C2" s="80"/>
      <c r="D2" s="81"/>
      <c r="E2" s="81"/>
      <c r="F2" s="81"/>
      <c r="G2" s="82"/>
      <c r="H2" s="79"/>
    </row>
    <row r="3" spans="1:64" ht="13.5" customHeight="1">
      <c r="A3" s="75"/>
      <c r="B3" s="75"/>
      <c r="C3" s="76" t="s">
        <v>1170</v>
      </c>
      <c r="D3" s="83"/>
      <c r="E3" s="84"/>
      <c r="F3" s="76" t="s">
        <v>1171</v>
      </c>
      <c r="G3" s="84"/>
      <c r="H3" s="85" t="s">
        <v>1172</v>
      </c>
    </row>
    <row r="4" spans="1:64" s="89" customFormat="1" ht="13.5" customHeight="1">
      <c r="A4" s="75"/>
      <c r="B4" s="75"/>
      <c r="C4" s="86"/>
      <c r="D4" s="87"/>
      <c r="E4" s="88"/>
      <c r="F4" s="86"/>
      <c r="G4" s="88"/>
      <c r="H4" s="85"/>
      <c r="I4" s="91"/>
      <c r="J4" s="92"/>
      <c r="K4" s="92"/>
      <c r="L4" s="92"/>
      <c r="M4" s="93"/>
      <c r="N4" s="94"/>
      <c r="O4" s="95"/>
      <c r="P4" s="95"/>
      <c r="Q4" s="95"/>
      <c r="R4" s="95"/>
      <c r="S4" s="95"/>
      <c r="T4" s="95"/>
      <c r="U4" s="95"/>
      <c r="V4" s="95"/>
      <c r="W4" s="95"/>
      <c r="X4" s="95"/>
      <c r="Y4" s="95"/>
      <c r="Z4" s="95"/>
      <c r="AA4" s="95"/>
      <c r="AB4" s="95"/>
      <c r="AC4" s="95"/>
      <c r="AD4" s="96"/>
      <c r="AE4" s="10"/>
      <c r="AF4" s="9"/>
    </row>
    <row r="5" spans="1:64" s="89" customFormat="1" ht="5.0999999999999996" customHeight="1">
      <c r="A5" s="97"/>
      <c r="B5" s="98"/>
      <c r="C5" s="98"/>
      <c r="D5" s="99"/>
      <c r="E5" s="99"/>
      <c r="F5" s="100"/>
      <c r="G5" s="99"/>
      <c r="H5" s="99"/>
      <c r="I5" s="99"/>
      <c r="J5" s="101"/>
      <c r="K5" s="101"/>
      <c r="L5" s="101"/>
      <c r="M5" s="101"/>
      <c r="N5" s="99"/>
      <c r="O5" s="99"/>
      <c r="P5" s="99"/>
      <c r="Q5" s="99"/>
      <c r="R5" s="99"/>
      <c r="S5" s="99"/>
      <c r="T5" s="99"/>
      <c r="U5" s="99"/>
      <c r="V5" s="99"/>
      <c r="W5" s="99"/>
      <c r="X5" s="99"/>
      <c r="Y5" s="99"/>
      <c r="Z5" s="99"/>
      <c r="AA5" s="99"/>
      <c r="AB5" s="99"/>
      <c r="AC5" s="99"/>
      <c r="AD5" s="96"/>
      <c r="AE5" s="10"/>
      <c r="AF5" s="9"/>
    </row>
    <row r="6" spans="1:64" s="106" customFormat="1" ht="12.75">
      <c r="A6" s="102" t="s">
        <v>0</v>
      </c>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3"/>
      <c r="AE6" s="104"/>
      <c r="AF6" s="103"/>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row>
    <row r="7" spans="1:64" s="106" customFormat="1" ht="12.75">
      <c r="A7" s="107" t="s">
        <v>1</v>
      </c>
      <c r="B7" s="108"/>
      <c r="C7" s="108"/>
      <c r="D7" s="108"/>
      <c r="E7" s="108" t="s">
        <v>2</v>
      </c>
      <c r="F7" s="109"/>
      <c r="G7" s="108"/>
      <c r="H7" s="108"/>
      <c r="I7" s="110"/>
      <c r="J7" s="111"/>
      <c r="K7" s="111"/>
      <c r="L7" s="111"/>
      <c r="M7" s="111"/>
      <c r="N7" s="111"/>
      <c r="O7" s="111"/>
      <c r="P7" s="111"/>
      <c r="Q7" s="111"/>
      <c r="R7" s="111"/>
      <c r="S7" s="112" t="s">
        <v>3</v>
      </c>
      <c r="T7" s="112"/>
      <c r="U7" s="112"/>
      <c r="V7" s="112"/>
      <c r="W7" s="112"/>
      <c r="X7" s="112"/>
      <c r="Y7" s="112"/>
      <c r="Z7" s="112" t="s">
        <v>4</v>
      </c>
      <c r="AA7" s="112">
        <v>900342064</v>
      </c>
      <c r="AB7" s="112"/>
      <c r="AC7" s="112"/>
      <c r="AD7" s="113"/>
      <c r="AE7" s="104"/>
      <c r="AF7" s="103"/>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row>
    <row r="8" spans="1:64" s="106" customFormat="1" ht="12.75">
      <c r="A8" s="114" t="s">
        <v>5</v>
      </c>
      <c r="B8" s="115"/>
      <c r="C8" s="115"/>
      <c r="D8" s="115"/>
      <c r="E8" s="115"/>
      <c r="F8" s="116"/>
      <c r="G8" s="115"/>
      <c r="H8" s="115"/>
      <c r="I8" s="117"/>
      <c r="J8" s="118" t="s">
        <v>6</v>
      </c>
      <c r="K8" s="119" t="s">
        <v>7</v>
      </c>
      <c r="L8" s="118" t="s">
        <v>8</v>
      </c>
      <c r="M8" s="118"/>
      <c r="N8" s="114"/>
      <c r="O8" s="120"/>
      <c r="P8" s="120"/>
      <c r="Q8" s="120"/>
      <c r="R8" s="107" t="s">
        <v>9</v>
      </c>
      <c r="S8" s="121"/>
      <c r="T8" s="121"/>
      <c r="U8" s="121"/>
      <c r="V8" s="121"/>
      <c r="W8" s="121"/>
      <c r="X8" s="121"/>
      <c r="Y8" s="121"/>
      <c r="Z8" s="121"/>
      <c r="AA8" s="121"/>
      <c r="AB8" s="121"/>
      <c r="AC8" s="121"/>
      <c r="AD8" s="113"/>
      <c r="AE8" s="104"/>
      <c r="AF8" s="103"/>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row>
    <row r="9" spans="1:64" s="106" customFormat="1" ht="12.75">
      <c r="A9" s="122" t="s">
        <v>1173</v>
      </c>
      <c r="B9" s="122"/>
      <c r="C9" s="122"/>
      <c r="D9" s="122"/>
      <c r="E9" s="122"/>
      <c r="F9" s="122"/>
      <c r="G9" s="111"/>
      <c r="H9" s="111"/>
      <c r="I9" s="111"/>
      <c r="J9" s="111"/>
      <c r="K9" s="111"/>
      <c r="L9" s="111"/>
      <c r="M9" s="111"/>
      <c r="N9" s="123"/>
      <c r="O9" s="123"/>
      <c r="P9" s="123"/>
      <c r="Q9" s="123"/>
      <c r="R9" s="123"/>
      <c r="S9" s="123"/>
      <c r="T9" s="123"/>
      <c r="U9" s="123"/>
      <c r="V9" s="123"/>
      <c r="W9" s="123"/>
      <c r="X9" s="123"/>
      <c r="Y9" s="123"/>
      <c r="Z9" s="124" t="s">
        <v>10</v>
      </c>
      <c r="AA9" s="123"/>
      <c r="AB9" s="123"/>
      <c r="AC9" s="123"/>
      <c r="AD9" s="113"/>
      <c r="AE9" s="104"/>
      <c r="AF9" s="103"/>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row>
    <row r="10" spans="1:64" s="106" customFormat="1" ht="12.75">
      <c r="A10" s="125" t="s">
        <v>11</v>
      </c>
      <c r="B10" s="126"/>
      <c r="C10" s="127">
        <v>43711</v>
      </c>
      <c r="D10" s="127">
        <v>43944</v>
      </c>
      <c r="E10" s="128">
        <v>44057</v>
      </c>
      <c r="F10" s="128" t="s">
        <v>12</v>
      </c>
      <c r="G10" s="127">
        <v>44235</v>
      </c>
      <c r="H10" s="129">
        <v>44546</v>
      </c>
      <c r="I10" s="129">
        <v>44621</v>
      </c>
      <c r="J10" s="130">
        <v>44664</v>
      </c>
      <c r="K10" s="119"/>
      <c r="L10" s="119"/>
      <c r="M10" s="119"/>
      <c r="N10" s="123"/>
      <c r="O10" s="123"/>
      <c r="P10" s="123"/>
      <c r="Q10" s="123"/>
      <c r="R10" s="123"/>
      <c r="S10" s="123"/>
      <c r="T10" s="123"/>
      <c r="U10" s="123"/>
      <c r="V10" s="123"/>
      <c r="W10" s="123"/>
      <c r="X10" s="123"/>
      <c r="Y10" s="123"/>
      <c r="Z10" s="124"/>
      <c r="AA10" s="123"/>
      <c r="AB10" s="123"/>
      <c r="AC10" s="123"/>
      <c r="AD10" s="113"/>
      <c r="AE10" s="104"/>
      <c r="AF10" s="103"/>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row>
    <row r="11" spans="1:64" ht="27.75" customHeight="1">
      <c r="A11" s="69" t="s">
        <v>13</v>
      </c>
      <c r="B11" s="70" t="s">
        <v>1174</v>
      </c>
      <c r="C11" s="71" t="s">
        <v>14</v>
      </c>
      <c r="D11" s="69" t="s">
        <v>15</v>
      </c>
      <c r="E11" s="72" t="s">
        <v>16</v>
      </c>
      <c r="F11" s="72"/>
      <c r="G11" s="72"/>
      <c r="H11" s="73" t="s">
        <v>17</v>
      </c>
      <c r="I11" s="73" t="s">
        <v>18</v>
      </c>
      <c r="J11" s="73" t="s">
        <v>19</v>
      </c>
      <c r="K11" s="73"/>
      <c r="L11" s="73"/>
      <c r="M11" s="69" t="s">
        <v>20</v>
      </c>
      <c r="N11" s="69"/>
      <c r="O11" s="69"/>
      <c r="P11" s="69"/>
      <c r="Q11" s="69"/>
      <c r="R11" s="69"/>
      <c r="S11" s="69"/>
      <c r="T11" s="50" t="s">
        <v>21</v>
      </c>
      <c r="U11" s="69" t="s">
        <v>22</v>
      </c>
      <c r="V11" s="69"/>
      <c r="W11" s="69"/>
      <c r="X11" s="74" t="s">
        <v>23</v>
      </c>
      <c r="Y11" s="74"/>
      <c r="Z11" s="74"/>
      <c r="AA11" s="74"/>
      <c r="AB11" s="74"/>
      <c r="AC11" s="11"/>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row>
    <row r="12" spans="1:64" ht="66" customHeight="1">
      <c r="A12" s="69"/>
      <c r="B12" s="70"/>
      <c r="C12" s="71"/>
      <c r="D12" s="69"/>
      <c r="E12" s="12" t="s">
        <v>24</v>
      </c>
      <c r="F12" s="13" t="s">
        <v>25</v>
      </c>
      <c r="G12" s="14" t="s">
        <v>26</v>
      </c>
      <c r="H12" s="73"/>
      <c r="I12" s="73"/>
      <c r="J12" s="51" t="s">
        <v>27</v>
      </c>
      <c r="K12" s="51" t="s">
        <v>28</v>
      </c>
      <c r="L12" s="51" t="s">
        <v>29</v>
      </c>
      <c r="M12" s="51" t="s">
        <v>30</v>
      </c>
      <c r="N12" s="51" t="s">
        <v>31</v>
      </c>
      <c r="O12" s="51" t="s">
        <v>32</v>
      </c>
      <c r="P12" s="51" t="s">
        <v>33</v>
      </c>
      <c r="Q12" s="51" t="s">
        <v>34</v>
      </c>
      <c r="R12" s="51" t="s">
        <v>35</v>
      </c>
      <c r="S12" s="51" t="s">
        <v>36</v>
      </c>
      <c r="T12" s="15" t="s">
        <v>37</v>
      </c>
      <c r="U12" s="50" t="s">
        <v>38</v>
      </c>
      <c r="V12" s="16" t="s">
        <v>39</v>
      </c>
      <c r="W12" s="17" t="s">
        <v>40</v>
      </c>
      <c r="X12" s="51" t="s">
        <v>41</v>
      </c>
      <c r="Y12" s="51" t="s">
        <v>42</v>
      </c>
      <c r="Z12" s="51" t="s">
        <v>43</v>
      </c>
      <c r="AA12" s="51" t="s">
        <v>44</v>
      </c>
      <c r="AB12" s="51" t="s">
        <v>45</v>
      </c>
      <c r="AC12" s="18" t="s">
        <v>46</v>
      </c>
      <c r="AD12" s="19" t="s">
        <v>47</v>
      </c>
      <c r="AE12" s="19" t="s">
        <v>48</v>
      </c>
      <c r="AF12" s="19" t="s">
        <v>49</v>
      </c>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row>
    <row r="13" spans="1:64" ht="234" customHeight="1">
      <c r="A13" s="67" t="s">
        <v>50</v>
      </c>
      <c r="B13" s="68" t="s">
        <v>51</v>
      </c>
      <c r="C13" s="66" t="s">
        <v>52</v>
      </c>
      <c r="D13" s="63" t="s">
        <v>53</v>
      </c>
      <c r="E13" s="45" t="s">
        <v>54</v>
      </c>
      <c r="F13" s="45" t="s">
        <v>55</v>
      </c>
      <c r="G13" s="45" t="s">
        <v>56</v>
      </c>
      <c r="H13" s="20" t="s">
        <v>6</v>
      </c>
      <c r="I13" s="131" t="s">
        <v>57</v>
      </c>
      <c r="J13" s="45" t="s">
        <v>1048</v>
      </c>
      <c r="K13" s="45" t="s">
        <v>1052</v>
      </c>
      <c r="L13" s="45" t="s">
        <v>1049</v>
      </c>
      <c r="M13" s="45">
        <v>2</v>
      </c>
      <c r="N13" s="45">
        <v>4</v>
      </c>
      <c r="O13" s="45">
        <f>M13*N13</f>
        <v>8</v>
      </c>
      <c r="P13" s="23" t="str">
        <f>+IF(AND(O13&gt;1,O13&lt;=4),"BAJO",IF(AND(O13&gt;=5,O13&lt;=8),"MEDIO",IF(AND(O13&gt;=9,O13&lt;=20),"ALTO",IF(AND(O13&gt;=21,O13&lt;=24),"MUY ALTO"))))</f>
        <v>MEDIO</v>
      </c>
      <c r="Q13" s="45">
        <v>25</v>
      </c>
      <c r="R13" s="22">
        <f>O13*Q13</f>
        <v>200</v>
      </c>
      <c r="S13" s="45" t="str">
        <f>+IF(AND(R13&gt;=1,R13&lt;=20),"IV",IF(AND(R13&gt;=40,R13&lt;=120),"III",IF(AND(R13&gt;=150,R13&lt;=500),"II",IF(AND(R13&gt;=600,R13&lt;=4000),"I",0))))</f>
        <v>II</v>
      </c>
      <c r="T13" s="45" t="str">
        <f>+IF(AND(R13&gt;=1,R13&lt;=20),"Aceptable",IF(AND(R13&gt;=40,R13&lt;=120),"Mejorable",IF(AND(R13&gt;=150,R13&lt;=500),"Aceptable con control específico",IF(AND(R13&gt;=600,R13&lt;=4000),"No aceptable",0))))</f>
        <v>Aceptable con control específico</v>
      </c>
      <c r="U13" s="45">
        <v>1</v>
      </c>
      <c r="V13" s="131" t="s">
        <v>1053</v>
      </c>
      <c r="W13" s="45" t="s">
        <v>61</v>
      </c>
      <c r="X13" s="45" t="s">
        <v>62</v>
      </c>
      <c r="Y13" s="45" t="s">
        <v>62</v>
      </c>
      <c r="Z13" s="45" t="s">
        <v>1051</v>
      </c>
      <c r="AA13" s="23" t="s">
        <v>1050</v>
      </c>
      <c r="AB13" s="20" t="s">
        <v>62</v>
      </c>
      <c r="AC13" s="132" t="s">
        <v>63</v>
      </c>
      <c r="AD13" s="24" t="s">
        <v>64</v>
      </c>
      <c r="AE13" s="25" t="s">
        <v>65</v>
      </c>
      <c r="AF13" s="24" t="s">
        <v>66</v>
      </c>
      <c r="AG13" s="10"/>
      <c r="AH13" s="10"/>
      <c r="AI13" s="10"/>
      <c r="AJ13" s="10"/>
      <c r="AK13" s="10"/>
      <c r="AL13" s="10"/>
      <c r="AM13" s="10"/>
      <c r="AN13" s="10"/>
    </row>
    <row r="14" spans="1:64" ht="76.5" customHeight="1">
      <c r="A14" s="67"/>
      <c r="B14" s="67"/>
      <c r="C14" s="66"/>
      <c r="D14" s="63"/>
      <c r="E14" s="45" t="s">
        <v>67</v>
      </c>
      <c r="F14" s="45" t="s">
        <v>68</v>
      </c>
      <c r="G14" s="45" t="s">
        <v>69</v>
      </c>
      <c r="H14" s="20" t="s">
        <v>6</v>
      </c>
      <c r="I14" s="45" t="s">
        <v>70</v>
      </c>
      <c r="J14" s="21" t="s">
        <v>58</v>
      </c>
      <c r="K14" s="21" t="s">
        <v>58</v>
      </c>
      <c r="L14" s="45" t="s">
        <v>71</v>
      </c>
      <c r="M14" s="45" t="s">
        <v>62</v>
      </c>
      <c r="N14" s="45" t="s">
        <v>62</v>
      </c>
      <c r="O14" s="45" t="s">
        <v>62</v>
      </c>
      <c r="P14" s="45" t="s">
        <v>62</v>
      </c>
      <c r="Q14" s="45" t="s">
        <v>62</v>
      </c>
      <c r="R14" s="45" t="s">
        <v>62</v>
      </c>
      <c r="S14" s="45" t="s">
        <v>62</v>
      </c>
      <c r="T14" s="45" t="s">
        <v>62</v>
      </c>
      <c r="U14" s="45">
        <v>1</v>
      </c>
      <c r="V14" s="45" t="s">
        <v>62</v>
      </c>
      <c r="W14" s="45" t="s">
        <v>61</v>
      </c>
      <c r="X14" s="23" t="s">
        <v>62</v>
      </c>
      <c r="Y14" s="23" t="s">
        <v>62</v>
      </c>
      <c r="Z14" s="23" t="s">
        <v>62</v>
      </c>
      <c r="AA14" s="23" t="s">
        <v>1100</v>
      </c>
      <c r="AB14" s="20" t="s">
        <v>62</v>
      </c>
      <c r="AC14" s="132" t="s">
        <v>63</v>
      </c>
      <c r="AD14" s="24" t="s">
        <v>72</v>
      </c>
      <c r="AE14" s="25" t="s">
        <v>73</v>
      </c>
      <c r="AF14" s="24" t="s">
        <v>74</v>
      </c>
      <c r="AG14" s="26"/>
      <c r="AH14" s="26"/>
      <c r="AI14" s="26"/>
      <c r="AJ14" s="26"/>
      <c r="AK14" s="26"/>
      <c r="AL14" s="10"/>
      <c r="AM14" s="10"/>
      <c r="AN14" s="10"/>
    </row>
    <row r="15" spans="1:64" ht="69.599999999999994" customHeight="1">
      <c r="A15" s="67"/>
      <c r="B15" s="67"/>
      <c r="C15" s="66"/>
      <c r="D15" s="63"/>
      <c r="E15" s="45" t="s">
        <v>75</v>
      </c>
      <c r="F15" s="45" t="s">
        <v>76</v>
      </c>
      <c r="G15" s="45" t="s">
        <v>77</v>
      </c>
      <c r="H15" s="20" t="s">
        <v>6</v>
      </c>
      <c r="I15" s="45" t="s">
        <v>78</v>
      </c>
      <c r="J15" s="21" t="s">
        <v>58</v>
      </c>
      <c r="K15" s="21" t="s">
        <v>58</v>
      </c>
      <c r="L15" s="45" t="s">
        <v>79</v>
      </c>
      <c r="M15" s="45">
        <v>2</v>
      </c>
      <c r="N15" s="45">
        <v>4</v>
      </c>
      <c r="O15" s="45">
        <f>M15*N15</f>
        <v>8</v>
      </c>
      <c r="P15" s="45" t="str">
        <f>+IF(AND(O15&gt;1,O15&lt;=4),"BAJO",IF(AND(O15&gt;=5,O15&lt;=8),"MEDIO",IF(AND(O15&gt;=9,O15&lt;=20),"ALTO",IF(AND(O15&gt;=21,O15&lt;=24),"MUY ALTO"))))</f>
        <v>MEDIO</v>
      </c>
      <c r="Q15" s="45">
        <v>10</v>
      </c>
      <c r="R15" s="22">
        <f>O15*Q15</f>
        <v>80</v>
      </c>
      <c r="S15" s="45" t="str">
        <f>+IF(AND(R15&gt;=1,R15&lt;=20),"IV",IF(AND(R15&gt;=40,R15&lt;=120),"III",IF(AND(R15&gt;=150,R15&lt;=500),"II",IF(AND(R15&gt;=600,R15&lt;=4000),"I",0))))</f>
        <v>III</v>
      </c>
      <c r="T15" s="45" t="str">
        <f>+IF(AND(R15&gt;=1,R15&lt;=20),"Aceptable",IF(AND(R15&gt;=40,R15&lt;=120),"Mejorable",IF(AND(R15&gt;=150,R15&lt;=500),"Aceptable con control específico",IF(AND(R15&gt;=600,R15&lt;=4000),"No aceptable",0))))</f>
        <v>Mejorable</v>
      </c>
      <c r="U15" s="45">
        <v>1</v>
      </c>
      <c r="V15" s="45" t="s">
        <v>80</v>
      </c>
      <c r="W15" s="45" t="s">
        <v>61</v>
      </c>
      <c r="X15" s="45" t="s">
        <v>62</v>
      </c>
      <c r="Y15" s="45" t="s">
        <v>1083</v>
      </c>
      <c r="Z15" s="45" t="s">
        <v>1082</v>
      </c>
      <c r="AA15" s="45" t="s">
        <v>1084</v>
      </c>
      <c r="AB15" s="20" t="s">
        <v>62</v>
      </c>
      <c r="AC15" s="132" t="s">
        <v>63</v>
      </c>
      <c r="AD15" s="24" t="s">
        <v>82</v>
      </c>
      <c r="AE15" s="27" t="s">
        <v>65</v>
      </c>
      <c r="AF15" s="24" t="s">
        <v>66</v>
      </c>
      <c r="AG15" s="28"/>
      <c r="AH15" s="28"/>
      <c r="AI15" s="28"/>
      <c r="AJ15" s="28"/>
      <c r="AK15" s="10"/>
      <c r="AL15" s="10"/>
      <c r="AM15" s="10"/>
      <c r="AN15" s="10"/>
    </row>
    <row r="16" spans="1:64" ht="132" customHeight="1">
      <c r="A16" s="67"/>
      <c r="B16" s="67"/>
      <c r="C16" s="66"/>
      <c r="D16" s="63"/>
      <c r="E16" s="45" t="s">
        <v>83</v>
      </c>
      <c r="F16" s="45" t="s">
        <v>84</v>
      </c>
      <c r="G16" s="45" t="s">
        <v>85</v>
      </c>
      <c r="H16" s="21" t="s">
        <v>6</v>
      </c>
      <c r="I16" s="45" t="s">
        <v>86</v>
      </c>
      <c r="J16" s="45" t="s">
        <v>58</v>
      </c>
      <c r="K16" s="45" t="s">
        <v>58</v>
      </c>
      <c r="L16" s="45" t="s">
        <v>87</v>
      </c>
      <c r="M16" s="45">
        <v>2</v>
      </c>
      <c r="N16" s="45">
        <v>1</v>
      </c>
      <c r="O16" s="45">
        <f>M16*N16</f>
        <v>2</v>
      </c>
      <c r="P16" s="45" t="str">
        <f>+IF(AND(O16&gt;1,O16&lt;=4),"BAJO",IF(AND(O16&gt;=5,O16&lt;=8),"MEDIO",IF(AND(O16&gt;=9,O16&lt;=20),"ALTO",IF(AND(O16&gt;=21,O16&lt;=24),"MUY ALTO"))))</f>
        <v>BAJO</v>
      </c>
      <c r="Q16" s="45">
        <v>60</v>
      </c>
      <c r="R16" s="22">
        <f>O16*Q16</f>
        <v>120</v>
      </c>
      <c r="S16" s="45" t="str">
        <f>+IF(AND(R16&gt;=1,R16&lt;=20),"IV",IF(AND(R16&gt;=40,R16&lt;=120),"III",IF(AND(R16&gt;=150,R16&lt;=500),"II",IF(AND(R16&gt;=600,R16&lt;=4000),"I",0))))</f>
        <v>III</v>
      </c>
      <c r="T16" s="45" t="str">
        <f>+IF(AND(R16&gt;=1,R16&lt;=20),"Aceptable",IF(AND(R16&gt;=40,R16&lt;=120),"Mejorable",IF(AND(R16&gt;=150,R16&lt;=500),"Aceptable con control específico",IF(AND(R16&gt;=600,R16&lt;=4000),"No aceptable",0))))</f>
        <v>Mejorable</v>
      </c>
      <c r="U16" s="45">
        <v>1</v>
      </c>
      <c r="V16" s="45" t="s">
        <v>88</v>
      </c>
      <c r="W16" s="45" t="s">
        <v>61</v>
      </c>
      <c r="X16" s="45" t="s">
        <v>62</v>
      </c>
      <c r="Y16" s="45" t="s">
        <v>62</v>
      </c>
      <c r="Z16" s="45" t="s">
        <v>1085</v>
      </c>
      <c r="AA16" s="45" t="s">
        <v>89</v>
      </c>
      <c r="AB16" s="20" t="s">
        <v>62</v>
      </c>
      <c r="AC16" s="132" t="s">
        <v>63</v>
      </c>
      <c r="AD16" s="29" t="s">
        <v>90</v>
      </c>
      <c r="AE16" s="25" t="s">
        <v>73</v>
      </c>
      <c r="AF16" s="24" t="s">
        <v>74</v>
      </c>
      <c r="AG16" s="28"/>
      <c r="AH16" s="28"/>
      <c r="AI16" s="28"/>
      <c r="AJ16" s="28"/>
      <c r="AK16" s="10"/>
      <c r="AL16" s="10"/>
      <c r="AM16" s="10"/>
      <c r="AN16" s="10"/>
    </row>
    <row r="17" spans="1:40" ht="225" customHeight="1">
      <c r="A17" s="67"/>
      <c r="B17" s="67"/>
      <c r="C17" s="66"/>
      <c r="D17" s="63" t="s">
        <v>91</v>
      </c>
      <c r="E17" s="45" t="s">
        <v>54</v>
      </c>
      <c r="F17" s="30" t="s">
        <v>92</v>
      </c>
      <c r="G17" s="45" t="s">
        <v>56</v>
      </c>
      <c r="H17" s="20" t="s">
        <v>6</v>
      </c>
      <c r="I17" s="131" t="s">
        <v>57</v>
      </c>
      <c r="J17" s="45" t="s">
        <v>1048</v>
      </c>
      <c r="K17" s="45" t="s">
        <v>1052</v>
      </c>
      <c r="L17" s="45" t="s">
        <v>1049</v>
      </c>
      <c r="M17" s="45">
        <v>2</v>
      </c>
      <c r="N17" s="45">
        <v>1</v>
      </c>
      <c r="O17" s="45">
        <f>M17*N17</f>
        <v>2</v>
      </c>
      <c r="P17" s="23" t="str">
        <f>+IF(AND(O17&gt;1,O17&lt;=4),"BAJO",IF(AND(O17&gt;=5,O17&lt;=8),"MEDIO",IF(AND(O17&gt;=9,O17&lt;=20),"ALTO",IF(AND(O17&gt;=21,O17&lt;=24),"MUY ALTO"))))</f>
        <v>BAJO</v>
      </c>
      <c r="Q17" s="45">
        <v>25</v>
      </c>
      <c r="R17" s="22">
        <f>O17*Q17</f>
        <v>50</v>
      </c>
      <c r="S17" s="45" t="str">
        <f>+IF(AND(R17&gt;=1,R17&lt;=20),"IV",IF(AND(R17&gt;=40,R17&lt;=120),"III",IF(AND(R17&gt;=150,R17&lt;=500),"II",IF(AND(R17&gt;=600,R17&lt;=4000),"I",0))))</f>
        <v>III</v>
      </c>
      <c r="T17" s="45" t="str">
        <f>+IF(AND(R17&gt;=1,R17&lt;=20),"Aceptable",IF(AND(R17&gt;=40,R17&lt;=120),"Mejorable",IF(AND(R17&gt;=150,R17&lt;=500),"Aceptable con control específico",IF(AND(R17&gt;=600,R17&lt;=4000),"No aceptable",0))))</f>
        <v>Mejorable</v>
      </c>
      <c r="U17" s="45">
        <v>1</v>
      </c>
      <c r="V17" s="131" t="s">
        <v>60</v>
      </c>
      <c r="W17" s="45" t="s">
        <v>61</v>
      </c>
      <c r="X17" s="45" t="s">
        <v>62</v>
      </c>
      <c r="Y17" s="45" t="s">
        <v>62</v>
      </c>
      <c r="Z17" s="45" t="s">
        <v>1051</v>
      </c>
      <c r="AA17" s="23" t="s">
        <v>1050</v>
      </c>
      <c r="AB17" s="20" t="s">
        <v>62</v>
      </c>
      <c r="AC17" s="132" t="s">
        <v>63</v>
      </c>
      <c r="AD17" s="24" t="s">
        <v>64</v>
      </c>
      <c r="AE17" s="25" t="s">
        <v>65</v>
      </c>
      <c r="AF17" s="24" t="s">
        <v>66</v>
      </c>
      <c r="AG17" s="10"/>
      <c r="AH17" s="10"/>
      <c r="AI17" s="10"/>
      <c r="AJ17" s="10"/>
      <c r="AK17" s="10"/>
      <c r="AL17" s="10"/>
      <c r="AM17" s="10"/>
      <c r="AN17" s="10"/>
    </row>
    <row r="18" spans="1:40" ht="65.099999999999994" customHeight="1">
      <c r="A18" s="67"/>
      <c r="B18" s="67"/>
      <c r="C18" s="66"/>
      <c r="D18" s="63"/>
      <c r="E18" s="45" t="s">
        <v>67</v>
      </c>
      <c r="F18" s="45" t="s">
        <v>68</v>
      </c>
      <c r="G18" s="45" t="s">
        <v>94</v>
      </c>
      <c r="H18" s="20" t="s">
        <v>6</v>
      </c>
      <c r="I18" s="45" t="s">
        <v>70</v>
      </c>
      <c r="J18" s="21" t="s">
        <v>58</v>
      </c>
      <c r="K18" s="21" t="s">
        <v>58</v>
      </c>
      <c r="L18" s="45" t="s">
        <v>71</v>
      </c>
      <c r="M18" s="45" t="s">
        <v>62</v>
      </c>
      <c r="N18" s="45" t="s">
        <v>62</v>
      </c>
      <c r="O18" s="45" t="s">
        <v>62</v>
      </c>
      <c r="P18" s="45" t="s">
        <v>62</v>
      </c>
      <c r="Q18" s="45" t="s">
        <v>62</v>
      </c>
      <c r="R18" s="45" t="s">
        <v>62</v>
      </c>
      <c r="S18" s="45" t="s">
        <v>62</v>
      </c>
      <c r="T18" s="45" t="s">
        <v>62</v>
      </c>
      <c r="U18" s="45">
        <v>1</v>
      </c>
      <c r="V18" s="45" t="s">
        <v>62</v>
      </c>
      <c r="W18" s="45" t="s">
        <v>61</v>
      </c>
      <c r="X18" s="23" t="s">
        <v>62</v>
      </c>
      <c r="Y18" s="23" t="s">
        <v>62</v>
      </c>
      <c r="Z18" s="23" t="s">
        <v>62</v>
      </c>
      <c r="AA18" s="23" t="s">
        <v>1099</v>
      </c>
      <c r="AB18" s="20" t="s">
        <v>62</v>
      </c>
      <c r="AC18" s="132" t="s">
        <v>63</v>
      </c>
      <c r="AD18" s="24" t="s">
        <v>72</v>
      </c>
      <c r="AE18" s="25" t="s">
        <v>73</v>
      </c>
      <c r="AF18" s="24" t="s">
        <v>74</v>
      </c>
    </row>
    <row r="19" spans="1:40" ht="65.099999999999994" customHeight="1">
      <c r="A19" s="67"/>
      <c r="B19" s="67"/>
      <c r="C19" s="66"/>
      <c r="D19" s="63"/>
      <c r="E19" s="45" t="s">
        <v>95</v>
      </c>
      <c r="F19" s="45" t="s">
        <v>96</v>
      </c>
      <c r="G19" s="45" t="s">
        <v>97</v>
      </c>
      <c r="H19" s="20" t="s">
        <v>6</v>
      </c>
      <c r="I19" s="45" t="s">
        <v>98</v>
      </c>
      <c r="J19" s="23" t="s">
        <v>99</v>
      </c>
      <c r="K19" s="20" t="s">
        <v>58</v>
      </c>
      <c r="L19" s="45" t="s">
        <v>100</v>
      </c>
      <c r="M19" s="45">
        <v>2</v>
      </c>
      <c r="N19" s="45">
        <v>3</v>
      </c>
      <c r="O19" s="45">
        <f>M19*N19</f>
        <v>6</v>
      </c>
      <c r="P19" s="23" t="str">
        <f>+IF(AND(O19&gt;1,O19&lt;=4),"BAJO",IF(AND(O19&gt;=5,O19&lt;=8),"MEDIO",IF(AND(O19&gt;=9,O19&lt;=20),"ALTO",IF(AND(O19&gt;=21,O19&lt;=24),"MUY ALTO"))))</f>
        <v>MEDIO</v>
      </c>
      <c r="Q19" s="45">
        <v>25</v>
      </c>
      <c r="R19" s="22">
        <f>O19*Q19</f>
        <v>150</v>
      </c>
      <c r="S19" s="45" t="str">
        <f>+IF(AND(R19&gt;=1,R19&lt;=20),"IV",IF(AND(R19&gt;=40,R19&lt;=120),"III",IF(AND(R19&gt;=150,R19&lt;=500),"II",IF(AND(R19&gt;=600,R19&lt;=4000),"I",0))))</f>
        <v>II</v>
      </c>
      <c r="T19" s="45" t="str">
        <f>+IF(AND(R19&gt;=1,R19&lt;=20),"Aceptable",IF(AND(R19&gt;=40,R19&lt;=120),"Mejorable",IF(AND(R19&gt;=150,R19&lt;=500),"Aceptable con control específico",IF(AND(R19&gt;=600,R19&lt;=4000),"No aceptable",0))))</f>
        <v>Aceptable con control específico</v>
      </c>
      <c r="U19" s="45">
        <v>1</v>
      </c>
      <c r="V19" s="45" t="s">
        <v>101</v>
      </c>
      <c r="W19" s="45" t="s">
        <v>61</v>
      </c>
      <c r="X19" s="45" t="s">
        <v>62</v>
      </c>
      <c r="Y19" s="45" t="s">
        <v>62</v>
      </c>
      <c r="Z19" s="45" t="s">
        <v>62</v>
      </c>
      <c r="AA19" s="23" t="s">
        <v>102</v>
      </c>
      <c r="AB19" s="20" t="s">
        <v>62</v>
      </c>
      <c r="AC19" s="132" t="s">
        <v>63</v>
      </c>
      <c r="AD19" s="24" t="s">
        <v>103</v>
      </c>
      <c r="AE19" s="25" t="s">
        <v>73</v>
      </c>
      <c r="AF19" s="24" t="s">
        <v>74</v>
      </c>
    </row>
    <row r="20" spans="1:40" ht="66.599999999999994" customHeight="1">
      <c r="A20" s="67"/>
      <c r="B20" s="67"/>
      <c r="C20" s="66"/>
      <c r="D20" s="63"/>
      <c r="E20" s="45" t="s">
        <v>95</v>
      </c>
      <c r="F20" s="45" t="s">
        <v>104</v>
      </c>
      <c r="G20" s="23" t="s">
        <v>105</v>
      </c>
      <c r="H20" s="20" t="s">
        <v>6</v>
      </c>
      <c r="I20" s="45" t="s">
        <v>106</v>
      </c>
      <c r="J20" s="45" t="s">
        <v>107</v>
      </c>
      <c r="K20" s="45" t="s">
        <v>58</v>
      </c>
      <c r="L20" s="45" t="s">
        <v>58</v>
      </c>
      <c r="M20" s="45">
        <v>2</v>
      </c>
      <c r="N20" s="45">
        <v>3</v>
      </c>
      <c r="O20" s="45">
        <f>M20*N20</f>
        <v>6</v>
      </c>
      <c r="P20" s="45" t="str">
        <f>+IF(AND(O20&gt;1,O20&lt;=4),"BAJO",IF(AND(O20&gt;=5,O20&lt;=8),"MEDIO",IF(AND(O20&gt;=9,O20&lt;=20),"ALTO",IF(AND(O20&gt;=21,O20&lt;=24),"MUY ALTO"))))</f>
        <v>MEDIO</v>
      </c>
      <c r="Q20" s="45">
        <v>10</v>
      </c>
      <c r="R20" s="22">
        <f>O20*Q20</f>
        <v>60</v>
      </c>
      <c r="S20" s="45" t="str">
        <f>+IF(AND(R20&gt;=1,R20&lt;=20),"IV",IF(AND(R20&gt;=40,R20&lt;=120),"III",IF(AND(R20&gt;=150,R20&lt;=500),"II",IF(AND(R20&gt;=600,R20&lt;=4000),"I",0))))</f>
        <v>III</v>
      </c>
      <c r="T20" s="45" t="str">
        <f>+IF(AND(R20&gt;=1,R20&lt;=20),"Aceptable",IF(AND(R20&gt;=40,R20&lt;=120),"Mejorable",IF(AND(R20&gt;=150,R20&lt;=500),"Aceptable con control específico",IF(AND(R20&gt;=600,R20&lt;=4000),"No aceptable",0))))</f>
        <v>Mejorable</v>
      </c>
      <c r="U20" s="45">
        <v>1</v>
      </c>
      <c r="V20" s="45" t="s">
        <v>108</v>
      </c>
      <c r="W20" s="45" t="s">
        <v>61</v>
      </c>
      <c r="X20" s="45" t="s">
        <v>62</v>
      </c>
      <c r="Y20" s="45" t="s">
        <v>62</v>
      </c>
      <c r="Z20" s="45" t="s">
        <v>109</v>
      </c>
      <c r="AA20" s="45" t="s">
        <v>110</v>
      </c>
      <c r="AB20" s="23" t="s">
        <v>62</v>
      </c>
      <c r="AC20" s="132" t="s">
        <v>111</v>
      </c>
      <c r="AD20" s="24" t="s">
        <v>112</v>
      </c>
      <c r="AE20" s="25" t="s">
        <v>113</v>
      </c>
      <c r="AF20" s="24" t="s">
        <v>114</v>
      </c>
    </row>
    <row r="21" spans="1:40" ht="76.5" customHeight="1">
      <c r="A21" s="67"/>
      <c r="B21" s="67"/>
      <c r="C21" s="66"/>
      <c r="D21" s="63" t="s">
        <v>115</v>
      </c>
      <c r="E21" s="45" t="s">
        <v>67</v>
      </c>
      <c r="F21" s="45" t="s">
        <v>68</v>
      </c>
      <c r="G21" s="45" t="s">
        <v>116</v>
      </c>
      <c r="H21" s="20" t="s">
        <v>6</v>
      </c>
      <c r="I21" s="45" t="s">
        <v>70</v>
      </c>
      <c r="J21" s="21" t="s">
        <v>58</v>
      </c>
      <c r="K21" s="21" t="s">
        <v>58</v>
      </c>
      <c r="L21" s="45" t="s">
        <v>71</v>
      </c>
      <c r="M21" s="45" t="s">
        <v>62</v>
      </c>
      <c r="N21" s="45" t="s">
        <v>62</v>
      </c>
      <c r="O21" s="45" t="s">
        <v>62</v>
      </c>
      <c r="P21" s="45" t="s">
        <v>62</v>
      </c>
      <c r="Q21" s="45" t="s">
        <v>62</v>
      </c>
      <c r="R21" s="45" t="s">
        <v>62</v>
      </c>
      <c r="S21" s="45" t="s">
        <v>62</v>
      </c>
      <c r="T21" s="45" t="s">
        <v>62</v>
      </c>
      <c r="U21" s="45">
        <v>1</v>
      </c>
      <c r="V21" s="45" t="s">
        <v>62</v>
      </c>
      <c r="W21" s="45" t="s">
        <v>61</v>
      </c>
      <c r="X21" s="23" t="s">
        <v>62</v>
      </c>
      <c r="Y21" s="23" t="s">
        <v>62</v>
      </c>
      <c r="Z21" s="23" t="s">
        <v>62</v>
      </c>
      <c r="AA21" s="23" t="s">
        <v>1100</v>
      </c>
      <c r="AB21" s="20" t="s">
        <v>62</v>
      </c>
      <c r="AC21" s="132" t="s">
        <v>63</v>
      </c>
      <c r="AD21" s="24" t="s">
        <v>72</v>
      </c>
      <c r="AE21" s="25" t="s">
        <v>73</v>
      </c>
      <c r="AF21" s="24" t="s">
        <v>74</v>
      </c>
    </row>
    <row r="22" spans="1:40" ht="76.5" customHeight="1">
      <c r="A22" s="67"/>
      <c r="B22" s="67"/>
      <c r="C22" s="66"/>
      <c r="D22" s="63"/>
      <c r="E22" s="45" t="s">
        <v>67</v>
      </c>
      <c r="F22" s="45" t="s">
        <v>117</v>
      </c>
      <c r="G22" s="45" t="s">
        <v>118</v>
      </c>
      <c r="H22" s="20" t="s">
        <v>6</v>
      </c>
      <c r="I22" s="45" t="s">
        <v>70</v>
      </c>
      <c r="J22" s="21" t="s">
        <v>58</v>
      </c>
      <c r="K22" s="21" t="s">
        <v>58</v>
      </c>
      <c r="L22" s="45" t="s">
        <v>71</v>
      </c>
      <c r="M22" s="45" t="s">
        <v>62</v>
      </c>
      <c r="N22" s="45" t="s">
        <v>62</v>
      </c>
      <c r="O22" s="45" t="s">
        <v>62</v>
      </c>
      <c r="P22" s="45" t="s">
        <v>62</v>
      </c>
      <c r="Q22" s="45" t="s">
        <v>62</v>
      </c>
      <c r="R22" s="45" t="s">
        <v>62</v>
      </c>
      <c r="S22" s="45" t="s">
        <v>62</v>
      </c>
      <c r="T22" s="45" t="s">
        <v>62</v>
      </c>
      <c r="U22" s="45">
        <v>1</v>
      </c>
      <c r="V22" s="45" t="s">
        <v>62</v>
      </c>
      <c r="W22" s="45" t="s">
        <v>61</v>
      </c>
      <c r="X22" s="23" t="s">
        <v>62</v>
      </c>
      <c r="Y22" s="23" t="s">
        <v>62</v>
      </c>
      <c r="Z22" s="23" t="s">
        <v>62</v>
      </c>
      <c r="AA22" s="23" t="s">
        <v>1088</v>
      </c>
      <c r="AB22" s="20" t="s">
        <v>62</v>
      </c>
      <c r="AC22" s="132" t="s">
        <v>63</v>
      </c>
      <c r="AD22" s="24" t="s">
        <v>72</v>
      </c>
      <c r="AE22" s="25" t="s">
        <v>73</v>
      </c>
      <c r="AF22" s="24" t="s">
        <v>74</v>
      </c>
    </row>
    <row r="23" spans="1:40" ht="76.5" customHeight="1">
      <c r="A23" s="67"/>
      <c r="B23" s="67"/>
      <c r="C23" s="66"/>
      <c r="D23" s="63"/>
      <c r="E23" s="45" t="s">
        <v>67</v>
      </c>
      <c r="F23" s="45" t="s">
        <v>117</v>
      </c>
      <c r="G23" s="45" t="s">
        <v>119</v>
      </c>
      <c r="H23" s="20" t="s">
        <v>6</v>
      </c>
      <c r="I23" s="45" t="s">
        <v>70</v>
      </c>
      <c r="J23" s="21" t="s">
        <v>58</v>
      </c>
      <c r="K23" s="21" t="s">
        <v>58</v>
      </c>
      <c r="L23" s="45" t="s">
        <v>71</v>
      </c>
      <c r="M23" s="45" t="s">
        <v>62</v>
      </c>
      <c r="N23" s="45" t="s">
        <v>62</v>
      </c>
      <c r="O23" s="45" t="s">
        <v>62</v>
      </c>
      <c r="P23" s="45" t="s">
        <v>62</v>
      </c>
      <c r="Q23" s="45" t="s">
        <v>62</v>
      </c>
      <c r="R23" s="45" t="s">
        <v>62</v>
      </c>
      <c r="S23" s="45" t="s">
        <v>62</v>
      </c>
      <c r="T23" s="45" t="s">
        <v>62</v>
      </c>
      <c r="U23" s="45">
        <v>1</v>
      </c>
      <c r="V23" s="45" t="s">
        <v>62</v>
      </c>
      <c r="W23" s="45" t="s">
        <v>61</v>
      </c>
      <c r="X23" s="23" t="s">
        <v>62</v>
      </c>
      <c r="Y23" s="23" t="s">
        <v>62</v>
      </c>
      <c r="Z23" s="23" t="s">
        <v>62</v>
      </c>
      <c r="AA23" s="23" t="s">
        <v>1089</v>
      </c>
      <c r="AB23" s="20" t="s">
        <v>62</v>
      </c>
      <c r="AC23" s="132" t="s">
        <v>63</v>
      </c>
      <c r="AD23" s="24" t="s">
        <v>72</v>
      </c>
      <c r="AE23" s="25" t="s">
        <v>73</v>
      </c>
      <c r="AF23" s="24" t="s">
        <v>74</v>
      </c>
    </row>
    <row r="24" spans="1:40" ht="76.5" customHeight="1">
      <c r="A24" s="67"/>
      <c r="B24" s="67"/>
      <c r="C24" s="66"/>
      <c r="D24" s="63"/>
      <c r="E24" s="45" t="s">
        <v>120</v>
      </c>
      <c r="F24" s="45" t="s">
        <v>121</v>
      </c>
      <c r="G24" s="45" t="s">
        <v>122</v>
      </c>
      <c r="H24" s="20" t="s">
        <v>6</v>
      </c>
      <c r="I24" s="45" t="s">
        <v>123</v>
      </c>
      <c r="J24" s="45" t="s">
        <v>124</v>
      </c>
      <c r="K24" s="45" t="s">
        <v>125</v>
      </c>
      <c r="L24" s="21" t="s">
        <v>58</v>
      </c>
      <c r="M24" s="45">
        <v>6</v>
      </c>
      <c r="N24" s="45">
        <v>2</v>
      </c>
      <c r="O24" s="45">
        <f t="shared" ref="O24:O29" si="0">M24*N24</f>
        <v>12</v>
      </c>
      <c r="P24" s="45" t="str">
        <f t="shared" ref="P24:P29" si="1">+IF(AND(O24&gt;1,O24&lt;=4),"BAJO",IF(AND(O24&gt;=5,O24&lt;=8),"MEDIO",IF(AND(O24&gt;=9,O24&lt;=20),"ALTO",IF(AND(O24&gt;=21,O24&lt;=24),"MUY ALTO"))))</f>
        <v>ALTO</v>
      </c>
      <c r="Q24" s="45">
        <v>24</v>
      </c>
      <c r="R24" s="22">
        <f t="shared" ref="R24:R29" si="2">O24*Q24</f>
        <v>288</v>
      </c>
      <c r="S24" s="45" t="str">
        <f t="shared" ref="S24:S29" si="3">+IF(AND(R24&gt;=1,R24&lt;=20),"IV",IF(AND(R24&gt;=40,R24&lt;=120),"III",IF(AND(R24&gt;=150,R24&lt;=500),"II",IF(AND(R24&gt;=600,R24&lt;=4000),"I",0))))</f>
        <v>II</v>
      </c>
      <c r="T24" s="45" t="str">
        <f t="shared" ref="T24:T29" si="4">+IF(AND(R24&gt;=1,R24&lt;=20),"Aceptable",IF(AND(R24&gt;=40,R24&lt;=120),"Mejorable",IF(AND(R24&gt;=150,R24&lt;=500),"Aceptable con control específico",IF(AND(R24&gt;=600,R24&lt;=4000),"No aceptable",0))))</f>
        <v>Aceptable con control específico</v>
      </c>
      <c r="U24" s="45">
        <v>1</v>
      </c>
      <c r="V24" s="23" t="s">
        <v>126</v>
      </c>
      <c r="W24" s="45" t="s">
        <v>61</v>
      </c>
      <c r="X24" s="23" t="s">
        <v>62</v>
      </c>
      <c r="Y24" s="23" t="s">
        <v>62</v>
      </c>
      <c r="Z24" s="23" t="s">
        <v>62</v>
      </c>
      <c r="AA24" s="131" t="s">
        <v>127</v>
      </c>
      <c r="AB24" s="20" t="s">
        <v>62</v>
      </c>
      <c r="AC24" s="132" t="s">
        <v>63</v>
      </c>
      <c r="AD24" s="29" t="s">
        <v>128</v>
      </c>
      <c r="AE24" s="25" t="s">
        <v>113</v>
      </c>
      <c r="AF24" s="24" t="s">
        <v>129</v>
      </c>
    </row>
    <row r="25" spans="1:40" ht="76.5" customHeight="1">
      <c r="A25" s="67"/>
      <c r="B25" s="67"/>
      <c r="C25" s="66"/>
      <c r="D25" s="63"/>
      <c r="E25" s="45" t="s">
        <v>130</v>
      </c>
      <c r="F25" s="45" t="s">
        <v>131</v>
      </c>
      <c r="G25" s="23" t="s">
        <v>132</v>
      </c>
      <c r="H25" s="20" t="s">
        <v>6</v>
      </c>
      <c r="I25" s="45" t="s">
        <v>133</v>
      </c>
      <c r="J25" s="45" t="s">
        <v>58</v>
      </c>
      <c r="K25" s="45" t="s">
        <v>58</v>
      </c>
      <c r="L25" s="45" t="s">
        <v>134</v>
      </c>
      <c r="M25" s="45">
        <v>2</v>
      </c>
      <c r="N25" s="45">
        <v>3</v>
      </c>
      <c r="O25" s="45">
        <f t="shared" si="0"/>
        <v>6</v>
      </c>
      <c r="P25" s="45" t="str">
        <f t="shared" si="1"/>
        <v>MEDIO</v>
      </c>
      <c r="Q25" s="45">
        <v>25</v>
      </c>
      <c r="R25" s="22">
        <f t="shared" si="2"/>
        <v>150</v>
      </c>
      <c r="S25" s="45" t="str">
        <f t="shared" si="3"/>
        <v>II</v>
      </c>
      <c r="T25" s="45" t="str">
        <f t="shared" si="4"/>
        <v>Aceptable con control específico</v>
      </c>
      <c r="U25" s="45">
        <v>1</v>
      </c>
      <c r="V25" s="45" t="s">
        <v>133</v>
      </c>
      <c r="W25" s="45" t="s">
        <v>61</v>
      </c>
      <c r="X25" s="45" t="s">
        <v>62</v>
      </c>
      <c r="Y25" s="45" t="s">
        <v>62</v>
      </c>
      <c r="Z25" s="45" t="s">
        <v>62</v>
      </c>
      <c r="AA25" s="45" t="s">
        <v>135</v>
      </c>
      <c r="AB25" s="20" t="s">
        <v>62</v>
      </c>
      <c r="AC25" s="132" t="s">
        <v>136</v>
      </c>
      <c r="AD25" s="24" t="s">
        <v>137</v>
      </c>
      <c r="AE25" s="25" t="s">
        <v>73</v>
      </c>
      <c r="AF25" s="24" t="s">
        <v>74</v>
      </c>
    </row>
    <row r="26" spans="1:40" ht="109.5" customHeight="1">
      <c r="A26" s="67"/>
      <c r="B26" s="67"/>
      <c r="C26" s="66"/>
      <c r="D26" s="63"/>
      <c r="E26" s="45" t="s">
        <v>130</v>
      </c>
      <c r="F26" s="45" t="s">
        <v>138</v>
      </c>
      <c r="G26" s="23" t="s">
        <v>139</v>
      </c>
      <c r="H26" s="20" t="s">
        <v>6</v>
      </c>
      <c r="I26" s="45" t="s">
        <v>140</v>
      </c>
      <c r="J26" s="45" t="s">
        <v>1090</v>
      </c>
      <c r="K26" s="45" t="s">
        <v>1091</v>
      </c>
      <c r="L26" s="45" t="s">
        <v>1092</v>
      </c>
      <c r="M26" s="45">
        <v>6</v>
      </c>
      <c r="N26" s="45">
        <v>3</v>
      </c>
      <c r="O26" s="45">
        <f t="shared" si="0"/>
        <v>18</v>
      </c>
      <c r="P26" s="45" t="str">
        <f t="shared" si="1"/>
        <v>ALTO</v>
      </c>
      <c r="Q26" s="45">
        <v>25</v>
      </c>
      <c r="R26" s="22">
        <f t="shared" si="2"/>
        <v>450</v>
      </c>
      <c r="S26" s="45" t="str">
        <f t="shared" si="3"/>
        <v>II</v>
      </c>
      <c r="T26" s="45" t="str">
        <f t="shared" si="4"/>
        <v>Aceptable con control específico</v>
      </c>
      <c r="U26" s="45">
        <v>1</v>
      </c>
      <c r="V26" s="45" t="s">
        <v>141</v>
      </c>
      <c r="W26" s="45" t="s">
        <v>61</v>
      </c>
      <c r="X26" s="45" t="s">
        <v>62</v>
      </c>
      <c r="Y26" s="45" t="s">
        <v>62</v>
      </c>
      <c r="Z26" s="45" t="s">
        <v>62</v>
      </c>
      <c r="AA26" s="45" t="s">
        <v>142</v>
      </c>
      <c r="AB26" s="45" t="s">
        <v>1092</v>
      </c>
      <c r="AC26" s="132" t="s">
        <v>144</v>
      </c>
      <c r="AD26" s="24" t="s">
        <v>137</v>
      </c>
      <c r="AE26" s="25" t="s">
        <v>73</v>
      </c>
      <c r="AF26" s="24" t="s">
        <v>74</v>
      </c>
    </row>
    <row r="27" spans="1:40" ht="76.5" customHeight="1">
      <c r="A27" s="67"/>
      <c r="B27" s="67"/>
      <c r="C27" s="66"/>
      <c r="D27" s="63"/>
      <c r="E27" s="45" t="s">
        <v>145</v>
      </c>
      <c r="F27" s="45" t="s">
        <v>146</v>
      </c>
      <c r="G27" s="23" t="s">
        <v>147</v>
      </c>
      <c r="H27" s="20" t="s">
        <v>6</v>
      </c>
      <c r="I27" s="45" t="s">
        <v>148</v>
      </c>
      <c r="J27" s="45" t="s">
        <v>58</v>
      </c>
      <c r="K27" s="45" t="s">
        <v>58</v>
      </c>
      <c r="L27" s="45" t="s">
        <v>1093</v>
      </c>
      <c r="M27" s="45">
        <v>6</v>
      </c>
      <c r="N27" s="45">
        <v>1</v>
      </c>
      <c r="O27" s="45">
        <f t="shared" si="0"/>
        <v>6</v>
      </c>
      <c r="P27" s="45" t="str">
        <f t="shared" si="1"/>
        <v>MEDIO</v>
      </c>
      <c r="Q27" s="45">
        <v>60</v>
      </c>
      <c r="R27" s="22">
        <f t="shared" si="2"/>
        <v>360</v>
      </c>
      <c r="S27" s="45" t="str">
        <f t="shared" si="3"/>
        <v>II</v>
      </c>
      <c r="T27" s="45" t="str">
        <f t="shared" si="4"/>
        <v>Aceptable con control específico</v>
      </c>
      <c r="U27" s="45">
        <v>1</v>
      </c>
      <c r="V27" s="45" t="s">
        <v>141</v>
      </c>
      <c r="W27" s="45" t="s">
        <v>61</v>
      </c>
      <c r="X27" s="45" t="s">
        <v>62</v>
      </c>
      <c r="Y27" s="45" t="s">
        <v>62</v>
      </c>
      <c r="Z27" s="45" t="s">
        <v>62</v>
      </c>
      <c r="AA27" s="45" t="s">
        <v>1094</v>
      </c>
      <c r="AB27" s="20" t="s">
        <v>62</v>
      </c>
      <c r="AC27" s="132" t="s">
        <v>63</v>
      </c>
      <c r="AD27" s="24" t="s">
        <v>150</v>
      </c>
      <c r="AE27" s="27" t="s">
        <v>65</v>
      </c>
      <c r="AF27" s="24" t="s">
        <v>151</v>
      </c>
      <c r="AG27" s="31"/>
      <c r="AH27" s="31"/>
      <c r="AI27" s="31"/>
      <c r="AJ27" s="31"/>
      <c r="AK27" s="31"/>
      <c r="AL27" s="31"/>
    </row>
    <row r="28" spans="1:40" ht="76.5" customHeight="1">
      <c r="A28" s="67"/>
      <c r="B28" s="67"/>
      <c r="C28" s="66"/>
      <c r="D28" s="63"/>
      <c r="E28" s="45" t="s">
        <v>120</v>
      </c>
      <c r="F28" s="45" t="s">
        <v>152</v>
      </c>
      <c r="G28" s="23" t="s">
        <v>147</v>
      </c>
      <c r="H28" s="20" t="s">
        <v>6</v>
      </c>
      <c r="I28" s="23" t="s">
        <v>153</v>
      </c>
      <c r="J28" s="21" t="s">
        <v>58</v>
      </c>
      <c r="K28" s="21" t="s">
        <v>58</v>
      </c>
      <c r="L28" s="45" t="s">
        <v>58</v>
      </c>
      <c r="M28" s="45">
        <v>6</v>
      </c>
      <c r="N28" s="45">
        <v>2</v>
      </c>
      <c r="O28" s="45">
        <f t="shared" si="0"/>
        <v>12</v>
      </c>
      <c r="P28" s="23" t="str">
        <f t="shared" si="1"/>
        <v>ALTO</v>
      </c>
      <c r="Q28" s="45">
        <v>25</v>
      </c>
      <c r="R28" s="22">
        <f t="shared" si="2"/>
        <v>300</v>
      </c>
      <c r="S28" s="45" t="str">
        <f t="shared" si="3"/>
        <v>II</v>
      </c>
      <c r="T28" s="45" t="str">
        <f t="shared" si="4"/>
        <v>Aceptable con control específico</v>
      </c>
      <c r="U28" s="45">
        <v>1</v>
      </c>
      <c r="V28" s="23" t="s">
        <v>126</v>
      </c>
      <c r="W28" s="45" t="s">
        <v>61</v>
      </c>
      <c r="X28" s="45" t="s">
        <v>62</v>
      </c>
      <c r="Y28" s="45" t="s">
        <v>62</v>
      </c>
      <c r="Z28" s="45" t="s">
        <v>62</v>
      </c>
      <c r="AA28" s="131" t="s">
        <v>154</v>
      </c>
      <c r="AB28" s="20" t="s">
        <v>62</v>
      </c>
      <c r="AC28" s="132" t="s">
        <v>63</v>
      </c>
      <c r="AD28" s="29" t="s">
        <v>128</v>
      </c>
      <c r="AE28" s="25" t="s">
        <v>113</v>
      </c>
      <c r="AF28" s="24" t="s">
        <v>129</v>
      </c>
      <c r="AG28" s="133"/>
      <c r="AH28" s="89"/>
    </row>
    <row r="29" spans="1:40" ht="180.75" customHeight="1">
      <c r="A29" s="67"/>
      <c r="B29" s="67"/>
      <c r="C29" s="66" t="s">
        <v>155</v>
      </c>
      <c r="D29" s="63" t="s">
        <v>156</v>
      </c>
      <c r="E29" s="45" t="s">
        <v>54</v>
      </c>
      <c r="F29" s="45" t="s">
        <v>55</v>
      </c>
      <c r="G29" s="45" t="s">
        <v>56</v>
      </c>
      <c r="H29" s="20" t="s">
        <v>6</v>
      </c>
      <c r="I29" s="131" t="s">
        <v>57</v>
      </c>
      <c r="J29" s="45" t="s">
        <v>1048</v>
      </c>
      <c r="K29" s="45" t="s">
        <v>1052</v>
      </c>
      <c r="L29" s="45" t="s">
        <v>1049</v>
      </c>
      <c r="M29" s="45">
        <v>2</v>
      </c>
      <c r="N29" s="45">
        <v>4</v>
      </c>
      <c r="O29" s="45">
        <f t="shared" si="0"/>
        <v>8</v>
      </c>
      <c r="P29" s="23" t="str">
        <f t="shared" si="1"/>
        <v>MEDIO</v>
      </c>
      <c r="Q29" s="45">
        <v>25</v>
      </c>
      <c r="R29" s="22">
        <f t="shared" si="2"/>
        <v>200</v>
      </c>
      <c r="S29" s="45" t="str">
        <f t="shared" si="3"/>
        <v>II</v>
      </c>
      <c r="T29" s="45" t="str">
        <f t="shared" si="4"/>
        <v>Aceptable con control específico</v>
      </c>
      <c r="U29" s="45">
        <v>1</v>
      </c>
      <c r="V29" s="131" t="s">
        <v>60</v>
      </c>
      <c r="W29" s="45" t="s">
        <v>61</v>
      </c>
      <c r="X29" s="45" t="s">
        <v>62</v>
      </c>
      <c r="Y29" s="45" t="s">
        <v>62</v>
      </c>
      <c r="Z29" s="45" t="s">
        <v>1051</v>
      </c>
      <c r="AA29" s="23" t="s">
        <v>1050</v>
      </c>
      <c r="AB29" s="20" t="s">
        <v>62</v>
      </c>
      <c r="AC29" s="132" t="s">
        <v>63</v>
      </c>
      <c r="AD29" s="24" t="s">
        <v>157</v>
      </c>
      <c r="AE29" s="25" t="s">
        <v>73</v>
      </c>
      <c r="AF29" s="24" t="s">
        <v>74</v>
      </c>
    </row>
    <row r="30" spans="1:40" ht="76.5" customHeight="1">
      <c r="A30" s="67"/>
      <c r="B30" s="67"/>
      <c r="C30" s="66"/>
      <c r="D30" s="63"/>
      <c r="E30" s="45" t="s">
        <v>67</v>
      </c>
      <c r="F30" s="45" t="s">
        <v>68</v>
      </c>
      <c r="G30" s="45" t="s">
        <v>69</v>
      </c>
      <c r="H30" s="20" t="s">
        <v>6</v>
      </c>
      <c r="I30" s="45" t="s">
        <v>70</v>
      </c>
      <c r="J30" s="21" t="s">
        <v>58</v>
      </c>
      <c r="K30" s="21" t="s">
        <v>58</v>
      </c>
      <c r="L30" s="45" t="s">
        <v>71</v>
      </c>
      <c r="M30" s="45" t="s">
        <v>62</v>
      </c>
      <c r="N30" s="45" t="s">
        <v>62</v>
      </c>
      <c r="O30" s="45" t="s">
        <v>62</v>
      </c>
      <c r="P30" s="45" t="s">
        <v>62</v>
      </c>
      <c r="Q30" s="45" t="s">
        <v>62</v>
      </c>
      <c r="R30" s="45" t="s">
        <v>62</v>
      </c>
      <c r="S30" s="45" t="s">
        <v>62</v>
      </c>
      <c r="T30" s="45" t="s">
        <v>62</v>
      </c>
      <c r="U30" s="45">
        <v>1</v>
      </c>
      <c r="V30" s="45" t="s">
        <v>62</v>
      </c>
      <c r="W30" s="45" t="s">
        <v>61</v>
      </c>
      <c r="X30" s="23" t="s">
        <v>62</v>
      </c>
      <c r="Y30" s="23" t="s">
        <v>62</v>
      </c>
      <c r="Z30" s="23" t="s">
        <v>62</v>
      </c>
      <c r="AA30" s="23" t="s">
        <v>1100</v>
      </c>
      <c r="AB30" s="20" t="s">
        <v>62</v>
      </c>
      <c r="AC30" s="132" t="s">
        <v>63</v>
      </c>
      <c r="AD30" s="24" t="s">
        <v>72</v>
      </c>
      <c r="AE30" s="25" t="s">
        <v>73</v>
      </c>
      <c r="AF30" s="24" t="s">
        <v>74</v>
      </c>
    </row>
    <row r="31" spans="1:40" ht="69.599999999999994" customHeight="1">
      <c r="A31" s="67"/>
      <c r="B31" s="67"/>
      <c r="C31" s="66"/>
      <c r="D31" s="63"/>
      <c r="E31" s="45" t="s">
        <v>75</v>
      </c>
      <c r="F31" s="45" t="s">
        <v>76</v>
      </c>
      <c r="G31" s="45" t="s">
        <v>77</v>
      </c>
      <c r="H31" s="20" t="s">
        <v>6</v>
      </c>
      <c r="I31" s="45" t="s">
        <v>78</v>
      </c>
      <c r="J31" s="21" t="s">
        <v>58</v>
      </c>
      <c r="K31" s="21" t="s">
        <v>58</v>
      </c>
      <c r="L31" s="45" t="s">
        <v>79</v>
      </c>
      <c r="M31" s="45">
        <v>2</v>
      </c>
      <c r="N31" s="45">
        <v>4</v>
      </c>
      <c r="O31" s="45">
        <f t="shared" ref="O31:O37" si="5">M31*N31</f>
        <v>8</v>
      </c>
      <c r="P31" s="45" t="str">
        <f t="shared" ref="P31:P37" si="6">+IF(AND(O31&gt;1,O31&lt;=4),"BAJO",IF(AND(O31&gt;=5,O31&lt;=8),"MEDIO",IF(AND(O31&gt;=9,O31&lt;=20),"ALTO",IF(AND(O31&gt;=21,O31&lt;=24),"MUY ALTO"))))</f>
        <v>MEDIO</v>
      </c>
      <c r="Q31" s="45">
        <v>10</v>
      </c>
      <c r="R31" s="22">
        <f t="shared" ref="R31:R37" si="7">O31*Q31</f>
        <v>80</v>
      </c>
      <c r="S31" s="45" t="str">
        <f t="shared" ref="S31:S37" si="8">+IF(AND(R31&gt;=1,R31&lt;=20),"IV",IF(AND(R31&gt;=40,R31&lt;=120),"III",IF(AND(R31&gt;=150,R31&lt;=500),"II",IF(AND(R31&gt;=600,R31&lt;=4000),"I",0))))</f>
        <v>III</v>
      </c>
      <c r="T31" s="45" t="str">
        <f t="shared" ref="T31:T37" si="9">+IF(AND(R31&gt;=1,R31&lt;=20),"Aceptable",IF(AND(R31&gt;=40,R31&lt;=120),"Mejorable",IF(AND(R31&gt;=150,R31&lt;=500),"Aceptable con control específico",IF(AND(R31&gt;=600,R31&lt;=4000),"No aceptable",0))))</f>
        <v>Mejorable</v>
      </c>
      <c r="U31" s="45">
        <v>1</v>
      </c>
      <c r="V31" s="45" t="s">
        <v>80</v>
      </c>
      <c r="W31" s="45" t="s">
        <v>61</v>
      </c>
      <c r="X31" s="45" t="s">
        <v>62</v>
      </c>
      <c r="Y31" s="45" t="s">
        <v>62</v>
      </c>
      <c r="Z31" s="45" t="s">
        <v>1095</v>
      </c>
      <c r="AA31" s="45" t="s">
        <v>1084</v>
      </c>
      <c r="AB31" s="20" t="s">
        <v>62</v>
      </c>
      <c r="AC31" s="132" t="s">
        <v>63</v>
      </c>
      <c r="AD31" s="24" t="s">
        <v>158</v>
      </c>
      <c r="AE31" s="27" t="s">
        <v>73</v>
      </c>
      <c r="AF31" s="24" t="s">
        <v>74</v>
      </c>
    </row>
    <row r="32" spans="1:40" ht="126" customHeight="1">
      <c r="A32" s="67"/>
      <c r="B32" s="67"/>
      <c r="C32" s="66"/>
      <c r="D32" s="63"/>
      <c r="E32" s="45" t="s">
        <v>83</v>
      </c>
      <c r="F32" s="45" t="s">
        <v>84</v>
      </c>
      <c r="G32" s="45" t="s">
        <v>85</v>
      </c>
      <c r="H32" s="21" t="s">
        <v>6</v>
      </c>
      <c r="I32" s="45" t="s">
        <v>86</v>
      </c>
      <c r="J32" s="45" t="s">
        <v>58</v>
      </c>
      <c r="K32" s="45" t="s">
        <v>58</v>
      </c>
      <c r="L32" s="45" t="s">
        <v>87</v>
      </c>
      <c r="M32" s="45">
        <v>2</v>
      </c>
      <c r="N32" s="45">
        <v>1</v>
      </c>
      <c r="O32" s="45">
        <f t="shared" si="5"/>
        <v>2</v>
      </c>
      <c r="P32" s="45" t="str">
        <f t="shared" si="6"/>
        <v>BAJO</v>
      </c>
      <c r="Q32" s="45">
        <v>60</v>
      </c>
      <c r="R32" s="22">
        <f t="shared" si="7"/>
        <v>120</v>
      </c>
      <c r="S32" s="45" t="str">
        <f t="shared" si="8"/>
        <v>III</v>
      </c>
      <c r="T32" s="45" t="str">
        <f t="shared" si="9"/>
        <v>Mejorable</v>
      </c>
      <c r="U32" s="45">
        <v>1</v>
      </c>
      <c r="V32" s="45" t="s">
        <v>88</v>
      </c>
      <c r="W32" s="45" t="s">
        <v>61</v>
      </c>
      <c r="X32" s="45" t="s">
        <v>62</v>
      </c>
      <c r="Y32" s="45" t="s">
        <v>62</v>
      </c>
      <c r="Z32" s="45" t="s">
        <v>1085</v>
      </c>
      <c r="AA32" s="45" t="s">
        <v>89</v>
      </c>
      <c r="AB32" s="20" t="s">
        <v>62</v>
      </c>
      <c r="AC32" s="132" t="s">
        <v>63</v>
      </c>
      <c r="AD32" s="29" t="s">
        <v>90</v>
      </c>
      <c r="AE32" s="25" t="s">
        <v>73</v>
      </c>
      <c r="AF32" s="24" t="s">
        <v>74</v>
      </c>
    </row>
    <row r="33" spans="1:64" ht="73.7" customHeight="1">
      <c r="A33" s="67"/>
      <c r="B33" s="67"/>
      <c r="C33" s="66"/>
      <c r="D33" s="63"/>
      <c r="E33" s="45" t="s">
        <v>95</v>
      </c>
      <c r="F33" s="45" t="s">
        <v>96</v>
      </c>
      <c r="G33" s="45" t="s">
        <v>97</v>
      </c>
      <c r="H33" s="20" t="s">
        <v>6</v>
      </c>
      <c r="I33" s="45" t="s">
        <v>98</v>
      </c>
      <c r="J33" s="23" t="s">
        <v>99</v>
      </c>
      <c r="K33" s="20" t="s">
        <v>58</v>
      </c>
      <c r="L33" s="45" t="s">
        <v>100</v>
      </c>
      <c r="M33" s="45">
        <v>2</v>
      </c>
      <c r="N33" s="45">
        <v>3</v>
      </c>
      <c r="O33" s="45">
        <f t="shared" si="5"/>
        <v>6</v>
      </c>
      <c r="P33" s="23" t="str">
        <f t="shared" si="6"/>
        <v>MEDIO</v>
      </c>
      <c r="Q33" s="45">
        <v>25</v>
      </c>
      <c r="R33" s="22">
        <f t="shared" si="7"/>
        <v>150</v>
      </c>
      <c r="S33" s="45" t="str">
        <f t="shared" si="8"/>
        <v>II</v>
      </c>
      <c r="T33" s="45" t="str">
        <f t="shared" si="9"/>
        <v>Aceptable con control específico</v>
      </c>
      <c r="U33" s="45">
        <v>1</v>
      </c>
      <c r="V33" s="45" t="s">
        <v>101</v>
      </c>
      <c r="W33" s="45" t="s">
        <v>61</v>
      </c>
      <c r="X33" s="45" t="s">
        <v>62</v>
      </c>
      <c r="Y33" s="45" t="s">
        <v>62</v>
      </c>
      <c r="Z33" s="45" t="s">
        <v>62</v>
      </c>
      <c r="AA33" s="23" t="s">
        <v>102</v>
      </c>
      <c r="AB33" s="20" t="s">
        <v>62</v>
      </c>
      <c r="AC33" s="132" t="s">
        <v>63</v>
      </c>
      <c r="AD33" s="24" t="s">
        <v>103</v>
      </c>
      <c r="AE33" s="25" t="s">
        <v>73</v>
      </c>
      <c r="AF33" s="24" t="s">
        <v>74</v>
      </c>
    </row>
    <row r="34" spans="1:64" ht="66.599999999999994" customHeight="1">
      <c r="A34" s="67"/>
      <c r="B34" s="67"/>
      <c r="C34" s="66"/>
      <c r="D34" s="63"/>
      <c r="E34" s="45" t="s">
        <v>95</v>
      </c>
      <c r="F34" s="45" t="s">
        <v>104</v>
      </c>
      <c r="G34" s="23" t="s">
        <v>105</v>
      </c>
      <c r="H34" s="20" t="s">
        <v>6</v>
      </c>
      <c r="I34" s="45" t="s">
        <v>106</v>
      </c>
      <c r="J34" s="45" t="s">
        <v>107</v>
      </c>
      <c r="K34" s="45" t="s">
        <v>58</v>
      </c>
      <c r="L34" s="45" t="s">
        <v>58</v>
      </c>
      <c r="M34" s="45">
        <v>2</v>
      </c>
      <c r="N34" s="45">
        <v>4</v>
      </c>
      <c r="O34" s="45">
        <f t="shared" si="5"/>
        <v>8</v>
      </c>
      <c r="P34" s="45" t="str">
        <f t="shared" si="6"/>
        <v>MEDIO</v>
      </c>
      <c r="Q34" s="45">
        <v>10</v>
      </c>
      <c r="R34" s="22">
        <f t="shared" si="7"/>
        <v>80</v>
      </c>
      <c r="S34" s="45" t="str">
        <f t="shared" si="8"/>
        <v>III</v>
      </c>
      <c r="T34" s="45" t="str">
        <f t="shared" si="9"/>
        <v>Mejorable</v>
      </c>
      <c r="U34" s="45">
        <v>1</v>
      </c>
      <c r="V34" s="45" t="s">
        <v>108</v>
      </c>
      <c r="W34" s="45" t="s">
        <v>61</v>
      </c>
      <c r="X34" s="45" t="s">
        <v>62</v>
      </c>
      <c r="Y34" s="45" t="s">
        <v>62</v>
      </c>
      <c r="Z34" s="45" t="s">
        <v>109</v>
      </c>
      <c r="AA34" s="45" t="s">
        <v>110</v>
      </c>
      <c r="AB34" s="23" t="s">
        <v>62</v>
      </c>
      <c r="AC34" s="132" t="s">
        <v>111</v>
      </c>
      <c r="AD34" s="24" t="s">
        <v>112</v>
      </c>
      <c r="AE34" s="25" t="s">
        <v>113</v>
      </c>
      <c r="AF34" s="24" t="s">
        <v>114</v>
      </c>
    </row>
    <row r="35" spans="1:64" ht="73.7" customHeight="1">
      <c r="A35" s="67"/>
      <c r="B35" s="67"/>
      <c r="C35" s="66"/>
      <c r="D35" s="63"/>
      <c r="E35" s="45" t="s">
        <v>120</v>
      </c>
      <c r="F35" s="45" t="s">
        <v>117</v>
      </c>
      <c r="G35" s="45" t="s">
        <v>159</v>
      </c>
      <c r="H35" s="20" t="s">
        <v>6</v>
      </c>
      <c r="I35" s="45" t="s">
        <v>160</v>
      </c>
      <c r="J35" s="23" t="s">
        <v>58</v>
      </c>
      <c r="K35" s="20" t="s">
        <v>58</v>
      </c>
      <c r="L35" s="45" t="s">
        <v>58</v>
      </c>
      <c r="M35" s="45">
        <v>2</v>
      </c>
      <c r="N35" s="45">
        <v>2</v>
      </c>
      <c r="O35" s="45">
        <f t="shared" si="5"/>
        <v>4</v>
      </c>
      <c r="P35" s="23" t="str">
        <f t="shared" si="6"/>
        <v>BAJO</v>
      </c>
      <c r="Q35" s="45">
        <v>25</v>
      </c>
      <c r="R35" s="22">
        <f t="shared" si="7"/>
        <v>100</v>
      </c>
      <c r="S35" s="45" t="str">
        <f t="shared" si="8"/>
        <v>III</v>
      </c>
      <c r="T35" s="45" t="str">
        <f t="shared" si="9"/>
        <v>Mejorable</v>
      </c>
      <c r="U35" s="45">
        <v>1</v>
      </c>
      <c r="V35" s="45" t="s">
        <v>161</v>
      </c>
      <c r="W35" s="45" t="s">
        <v>61</v>
      </c>
      <c r="X35" s="45" t="s">
        <v>62</v>
      </c>
      <c r="Y35" s="45" t="s">
        <v>62</v>
      </c>
      <c r="Z35" s="45" t="s">
        <v>62</v>
      </c>
      <c r="AA35" s="23" t="s">
        <v>1096</v>
      </c>
      <c r="AB35" s="20" t="s">
        <v>62</v>
      </c>
      <c r="AC35" s="132" t="s">
        <v>63</v>
      </c>
      <c r="AD35" s="24" t="s">
        <v>162</v>
      </c>
      <c r="AE35" s="25" t="s">
        <v>73</v>
      </c>
      <c r="AF35" s="24" t="s">
        <v>74</v>
      </c>
    </row>
    <row r="36" spans="1:64" ht="76.5" customHeight="1">
      <c r="A36" s="67"/>
      <c r="B36" s="67"/>
      <c r="C36" s="66"/>
      <c r="D36" s="63"/>
      <c r="E36" s="45" t="s">
        <v>163</v>
      </c>
      <c r="F36" s="45" t="s">
        <v>164</v>
      </c>
      <c r="G36" s="45" t="s">
        <v>165</v>
      </c>
      <c r="H36" s="21" t="s">
        <v>6</v>
      </c>
      <c r="I36" s="45" t="s">
        <v>166</v>
      </c>
      <c r="J36" s="21" t="s">
        <v>58</v>
      </c>
      <c r="K36" s="21" t="s">
        <v>58</v>
      </c>
      <c r="L36" s="45" t="s">
        <v>58</v>
      </c>
      <c r="M36" s="45">
        <v>2</v>
      </c>
      <c r="N36" s="45">
        <v>3</v>
      </c>
      <c r="O36" s="45">
        <f t="shared" si="5"/>
        <v>6</v>
      </c>
      <c r="P36" s="23" t="str">
        <f t="shared" si="6"/>
        <v>MEDIO</v>
      </c>
      <c r="Q36" s="45">
        <v>10</v>
      </c>
      <c r="R36" s="22">
        <f t="shared" si="7"/>
        <v>60</v>
      </c>
      <c r="S36" s="45" t="str">
        <f t="shared" si="8"/>
        <v>III</v>
      </c>
      <c r="T36" s="45" t="str">
        <f t="shared" si="9"/>
        <v>Mejorable</v>
      </c>
      <c r="U36" s="45">
        <v>1</v>
      </c>
      <c r="V36" s="45" t="s">
        <v>167</v>
      </c>
      <c r="W36" s="45" t="s">
        <v>61</v>
      </c>
      <c r="X36" s="45" t="s">
        <v>62</v>
      </c>
      <c r="Y36" s="45" t="s">
        <v>62</v>
      </c>
      <c r="Z36" s="45" t="s">
        <v>62</v>
      </c>
      <c r="AA36" s="45" t="s">
        <v>1097</v>
      </c>
      <c r="AB36" s="21" t="s">
        <v>62</v>
      </c>
      <c r="AC36" s="132" t="s">
        <v>63</v>
      </c>
      <c r="AD36" s="29" t="s">
        <v>168</v>
      </c>
      <c r="AE36" s="27" t="s">
        <v>73</v>
      </c>
      <c r="AF36" s="29" t="s">
        <v>74</v>
      </c>
      <c r="AG36" s="32"/>
      <c r="AH36" s="32"/>
      <c r="AI36" s="32"/>
      <c r="AJ36" s="32"/>
      <c r="AK36" s="32"/>
      <c r="AL36" s="31"/>
      <c r="AM36" s="31"/>
      <c r="AN36" s="31"/>
      <c r="AO36" s="31"/>
      <c r="AP36" s="26"/>
      <c r="AQ36" s="26"/>
      <c r="AR36" s="26"/>
      <c r="AS36" s="26"/>
      <c r="AT36" s="26"/>
      <c r="AU36" s="26"/>
      <c r="AV36" s="26"/>
      <c r="AW36" s="26"/>
      <c r="AX36" s="26"/>
      <c r="AY36" s="26"/>
      <c r="AZ36" s="26"/>
      <c r="BA36" s="26"/>
      <c r="BB36" s="26"/>
      <c r="BC36" s="26"/>
      <c r="BD36" s="26"/>
      <c r="BE36" s="26"/>
      <c r="BF36" s="26"/>
      <c r="BG36" s="26"/>
      <c r="BH36" s="26"/>
      <c r="BI36" s="26"/>
      <c r="BJ36" s="26"/>
      <c r="BK36" s="26"/>
      <c r="BL36" s="26"/>
    </row>
    <row r="37" spans="1:64" ht="127.5" customHeight="1">
      <c r="A37" s="67"/>
      <c r="B37" s="67"/>
      <c r="C37" s="66"/>
      <c r="D37" s="63" t="s">
        <v>169</v>
      </c>
      <c r="E37" s="45" t="s">
        <v>54</v>
      </c>
      <c r="F37" s="45" t="s">
        <v>55</v>
      </c>
      <c r="G37" s="45" t="s">
        <v>56</v>
      </c>
      <c r="H37" s="20" t="s">
        <v>6</v>
      </c>
      <c r="I37" s="131" t="s">
        <v>57</v>
      </c>
      <c r="J37" s="45" t="s">
        <v>1048</v>
      </c>
      <c r="K37" s="45" t="s">
        <v>1052</v>
      </c>
      <c r="L37" s="45" t="s">
        <v>1049</v>
      </c>
      <c r="M37" s="45">
        <v>2</v>
      </c>
      <c r="N37" s="45">
        <v>4</v>
      </c>
      <c r="O37" s="45">
        <f t="shared" si="5"/>
        <v>8</v>
      </c>
      <c r="P37" s="23" t="str">
        <f t="shared" si="6"/>
        <v>MEDIO</v>
      </c>
      <c r="Q37" s="45">
        <v>25</v>
      </c>
      <c r="R37" s="22">
        <f t="shared" si="7"/>
        <v>200</v>
      </c>
      <c r="S37" s="45" t="str">
        <f t="shared" si="8"/>
        <v>II</v>
      </c>
      <c r="T37" s="45" t="str">
        <f t="shared" si="9"/>
        <v>Aceptable con control específico</v>
      </c>
      <c r="U37" s="45">
        <v>1</v>
      </c>
      <c r="V37" s="131" t="s">
        <v>60</v>
      </c>
      <c r="W37" s="45" t="s">
        <v>61</v>
      </c>
      <c r="X37" s="45" t="s">
        <v>62</v>
      </c>
      <c r="Y37" s="45" t="s">
        <v>62</v>
      </c>
      <c r="Z37" s="45" t="s">
        <v>1051</v>
      </c>
      <c r="AA37" s="23" t="s">
        <v>1050</v>
      </c>
      <c r="AB37" s="21" t="s">
        <v>62</v>
      </c>
      <c r="AC37" s="132" t="s">
        <v>63</v>
      </c>
      <c r="AD37" s="24" t="s">
        <v>157</v>
      </c>
      <c r="AE37" s="25" t="s">
        <v>73</v>
      </c>
      <c r="AF37" s="24" t="s">
        <v>74</v>
      </c>
    </row>
    <row r="38" spans="1:64" ht="76.5" customHeight="1">
      <c r="A38" s="67"/>
      <c r="B38" s="67"/>
      <c r="C38" s="66"/>
      <c r="D38" s="63"/>
      <c r="E38" s="45" t="s">
        <v>67</v>
      </c>
      <c r="F38" s="45" t="s">
        <v>68</v>
      </c>
      <c r="G38" s="45" t="s">
        <v>170</v>
      </c>
      <c r="H38" s="20" t="s">
        <v>6</v>
      </c>
      <c r="I38" s="45" t="s">
        <v>70</v>
      </c>
      <c r="J38" s="21" t="s">
        <v>58</v>
      </c>
      <c r="K38" s="21" t="s">
        <v>58</v>
      </c>
      <c r="L38" s="45" t="s">
        <v>71</v>
      </c>
      <c r="M38" s="45" t="s">
        <v>62</v>
      </c>
      <c r="N38" s="45" t="s">
        <v>62</v>
      </c>
      <c r="O38" s="45" t="s">
        <v>62</v>
      </c>
      <c r="P38" s="45" t="s">
        <v>62</v>
      </c>
      <c r="Q38" s="45" t="s">
        <v>62</v>
      </c>
      <c r="R38" s="45" t="s">
        <v>62</v>
      </c>
      <c r="S38" s="45" t="s">
        <v>62</v>
      </c>
      <c r="T38" s="45" t="s">
        <v>62</v>
      </c>
      <c r="U38" s="45">
        <v>1</v>
      </c>
      <c r="V38" s="45" t="s">
        <v>62</v>
      </c>
      <c r="W38" s="45" t="s">
        <v>61</v>
      </c>
      <c r="X38" s="23" t="s">
        <v>62</v>
      </c>
      <c r="Y38" s="23" t="s">
        <v>62</v>
      </c>
      <c r="Z38" s="23" t="s">
        <v>62</v>
      </c>
      <c r="AA38" s="23" t="s">
        <v>1100</v>
      </c>
      <c r="AB38" s="21" t="s">
        <v>62</v>
      </c>
      <c r="AC38" s="132" t="s">
        <v>63</v>
      </c>
      <c r="AD38" s="24" t="s">
        <v>72</v>
      </c>
      <c r="AE38" s="25" t="s">
        <v>73</v>
      </c>
      <c r="AF38" s="24" t="s">
        <v>74</v>
      </c>
    </row>
    <row r="39" spans="1:64" ht="95.25" customHeight="1">
      <c r="A39" s="67"/>
      <c r="B39" s="67"/>
      <c r="C39" s="66"/>
      <c r="D39" s="63"/>
      <c r="E39" s="45" t="s">
        <v>130</v>
      </c>
      <c r="F39" s="45" t="s">
        <v>138</v>
      </c>
      <c r="G39" s="23" t="s">
        <v>139</v>
      </c>
      <c r="H39" s="20" t="s">
        <v>6</v>
      </c>
      <c r="I39" s="45" t="s">
        <v>140</v>
      </c>
      <c r="J39" s="45" t="s">
        <v>58</v>
      </c>
      <c r="K39" s="45" t="s">
        <v>58</v>
      </c>
      <c r="L39" s="45" t="s">
        <v>134</v>
      </c>
      <c r="M39" s="45">
        <v>6</v>
      </c>
      <c r="N39" s="45">
        <v>3</v>
      </c>
      <c r="O39" s="45">
        <f>M39*N39</f>
        <v>18</v>
      </c>
      <c r="P39" s="45" t="str">
        <f>+IF(AND(O39&gt;1,O39&lt;=4),"BAJO",IF(AND(O39&gt;=5,O39&lt;=8),"MEDIO",IF(AND(O39&gt;=9,O39&lt;=20),"ALTO",IF(AND(O39&gt;=21,O39&lt;=24),"MUY ALTO"))))</f>
        <v>ALTO</v>
      </c>
      <c r="Q39" s="45">
        <v>25</v>
      </c>
      <c r="R39" s="22">
        <f>O39*Q39</f>
        <v>450</v>
      </c>
      <c r="S39" s="45" t="str">
        <f>+IF(AND(R39&gt;=1,R39&lt;=20),"IV",IF(AND(R39&gt;=40,R39&lt;=120),"III",IF(AND(R39&gt;=150,R39&lt;=500),"II",IF(AND(R39&gt;=600,R39&lt;=4000),"I",0))))</f>
        <v>II</v>
      </c>
      <c r="T39" s="45" t="str">
        <f>+IF(AND(R39&gt;=1,R39&lt;=20),"Aceptable",IF(AND(R39&gt;=40,R39&lt;=120),"Mejorable",IF(AND(R39&gt;=150,R39&lt;=500),"Aceptable con control específico",IF(AND(R39&gt;=600,R39&lt;=4000),"No aceptable",0))))</f>
        <v>Aceptable con control específico</v>
      </c>
      <c r="U39" s="45">
        <v>1</v>
      </c>
      <c r="V39" s="45" t="s">
        <v>141</v>
      </c>
      <c r="W39" s="45" t="s">
        <v>61</v>
      </c>
      <c r="X39" s="45" t="s">
        <v>62</v>
      </c>
      <c r="Y39" s="45" t="s">
        <v>62</v>
      </c>
      <c r="Z39" s="45" t="s">
        <v>62</v>
      </c>
      <c r="AA39" s="45" t="s">
        <v>142</v>
      </c>
      <c r="AB39" s="45" t="s">
        <v>1092</v>
      </c>
      <c r="AC39" s="132" t="s">
        <v>144</v>
      </c>
      <c r="AD39" s="24" t="s">
        <v>137</v>
      </c>
      <c r="AE39" s="25" t="s">
        <v>73</v>
      </c>
      <c r="AF39" s="24" t="s">
        <v>74</v>
      </c>
    </row>
    <row r="40" spans="1:64" ht="128.25" customHeight="1">
      <c r="A40" s="67"/>
      <c r="B40" s="67"/>
      <c r="C40" s="66"/>
      <c r="D40" s="63" t="s">
        <v>171</v>
      </c>
      <c r="E40" s="45" t="s">
        <v>54</v>
      </c>
      <c r="F40" s="45" t="s">
        <v>55</v>
      </c>
      <c r="G40" s="45" t="s">
        <v>56</v>
      </c>
      <c r="H40" s="20" t="s">
        <v>6</v>
      </c>
      <c r="I40" s="131" t="s">
        <v>57</v>
      </c>
      <c r="J40" s="21" t="s">
        <v>58</v>
      </c>
      <c r="K40" s="21" t="s">
        <v>58</v>
      </c>
      <c r="L40" s="45" t="s">
        <v>59</v>
      </c>
      <c r="M40" s="45">
        <v>2</v>
      </c>
      <c r="N40" s="45">
        <v>2</v>
      </c>
      <c r="O40" s="45">
        <f>M40*N40</f>
        <v>4</v>
      </c>
      <c r="P40" s="23" t="str">
        <f>+IF(AND(O40&gt;1,O40&lt;=4),"BAJO",IF(AND(O40&gt;=5,O40&lt;=8),"MEDIO",IF(AND(O40&gt;=9,O40&lt;=20),"ALTO",IF(AND(O40&gt;=21,O40&lt;=24),"MUY ALTO"))))</f>
        <v>BAJO</v>
      </c>
      <c r="Q40" s="45">
        <v>25</v>
      </c>
      <c r="R40" s="22">
        <f>O40*Q40</f>
        <v>100</v>
      </c>
      <c r="S40" s="45" t="str">
        <f>+IF(AND(R40&gt;=1,R40&lt;=20),"IV",IF(AND(R40&gt;=40,R40&lt;=120),"III",IF(AND(R40&gt;=150,R40&lt;=500),"II",IF(AND(R40&gt;=600,R40&lt;=4000),"I",0))))</f>
        <v>III</v>
      </c>
      <c r="T40" s="45" t="str">
        <f>+IF(AND(R40&gt;=1,R40&lt;=20),"Aceptable",IF(AND(R40&gt;=40,R40&lt;=120),"Mejorable",IF(AND(R40&gt;=150,R40&lt;=500),"Aceptable con control específico",IF(AND(R40&gt;=600,R40&lt;=4000),"No aceptable",0))))</f>
        <v>Mejorable</v>
      </c>
      <c r="U40" s="45">
        <v>1</v>
      </c>
      <c r="V40" s="131" t="s">
        <v>60</v>
      </c>
      <c r="W40" s="45" t="s">
        <v>61</v>
      </c>
      <c r="X40" s="45" t="s">
        <v>62</v>
      </c>
      <c r="Y40" s="45" t="s">
        <v>62</v>
      </c>
      <c r="Z40" s="45" t="s">
        <v>1051</v>
      </c>
      <c r="AA40" s="23" t="s">
        <v>1050</v>
      </c>
      <c r="AB40" s="21" t="s">
        <v>62</v>
      </c>
      <c r="AC40" s="132" t="s">
        <v>63</v>
      </c>
      <c r="AD40" s="24" t="s">
        <v>157</v>
      </c>
      <c r="AE40" s="25" t="s">
        <v>73</v>
      </c>
      <c r="AF40" s="24" t="s">
        <v>74</v>
      </c>
    </row>
    <row r="41" spans="1:64" ht="76.5" customHeight="1">
      <c r="A41" s="67"/>
      <c r="B41" s="67"/>
      <c r="C41" s="66"/>
      <c r="D41" s="63"/>
      <c r="E41" s="45" t="s">
        <v>67</v>
      </c>
      <c r="F41" s="45" t="s">
        <v>68</v>
      </c>
      <c r="G41" s="45" t="s">
        <v>170</v>
      </c>
      <c r="H41" s="20" t="s">
        <v>6</v>
      </c>
      <c r="I41" s="45" t="s">
        <v>70</v>
      </c>
      <c r="J41" s="21" t="s">
        <v>58</v>
      </c>
      <c r="K41" s="21" t="s">
        <v>58</v>
      </c>
      <c r="L41" s="45" t="s">
        <v>71</v>
      </c>
      <c r="M41" s="45" t="s">
        <v>62</v>
      </c>
      <c r="N41" s="45" t="s">
        <v>62</v>
      </c>
      <c r="O41" s="45" t="s">
        <v>62</v>
      </c>
      <c r="P41" s="45" t="s">
        <v>62</v>
      </c>
      <c r="Q41" s="45" t="s">
        <v>62</v>
      </c>
      <c r="R41" s="45" t="s">
        <v>62</v>
      </c>
      <c r="S41" s="45" t="s">
        <v>62</v>
      </c>
      <c r="T41" s="45" t="s">
        <v>62</v>
      </c>
      <c r="U41" s="45">
        <v>1</v>
      </c>
      <c r="V41" s="45" t="s">
        <v>62</v>
      </c>
      <c r="W41" s="45" t="s">
        <v>61</v>
      </c>
      <c r="X41" s="23" t="s">
        <v>62</v>
      </c>
      <c r="Y41" s="23" t="s">
        <v>62</v>
      </c>
      <c r="Z41" s="23" t="s">
        <v>62</v>
      </c>
      <c r="AA41" s="23" t="s">
        <v>1100</v>
      </c>
      <c r="AB41" s="20" t="s">
        <v>62</v>
      </c>
      <c r="AC41" s="132" t="s">
        <v>63</v>
      </c>
      <c r="AD41" s="24" t="s">
        <v>72</v>
      </c>
      <c r="AE41" s="25" t="s">
        <v>73</v>
      </c>
      <c r="AF41" s="24" t="s">
        <v>74</v>
      </c>
    </row>
    <row r="42" spans="1:64" ht="194.25" customHeight="1">
      <c r="A42" s="67"/>
      <c r="B42" s="67"/>
      <c r="C42" s="55" t="s">
        <v>172</v>
      </c>
      <c r="D42" s="61" t="s">
        <v>173</v>
      </c>
      <c r="E42" s="45" t="s">
        <v>54</v>
      </c>
      <c r="F42" s="45" t="s">
        <v>55</v>
      </c>
      <c r="G42" s="45" t="s">
        <v>56</v>
      </c>
      <c r="H42" s="20" t="s">
        <v>6</v>
      </c>
      <c r="I42" s="131" t="s">
        <v>57</v>
      </c>
      <c r="J42" s="45" t="s">
        <v>1048</v>
      </c>
      <c r="K42" s="45" t="s">
        <v>1054</v>
      </c>
      <c r="L42" s="45" t="s">
        <v>1049</v>
      </c>
      <c r="M42" s="45">
        <v>2</v>
      </c>
      <c r="N42" s="45">
        <v>4</v>
      </c>
      <c r="O42" s="45">
        <f>M42*N42</f>
        <v>8</v>
      </c>
      <c r="P42" s="23" t="str">
        <f>+IF(AND(O42&gt;1,O42&lt;=4),"BAJO",IF(AND(O42&gt;=5,O42&lt;=8),"MEDIO",IF(AND(O42&gt;=9,O42&lt;=20),"ALTO",IF(AND(O42&gt;=21,O42&lt;=24),"MUY ALTO"))))</f>
        <v>MEDIO</v>
      </c>
      <c r="Q42" s="45">
        <v>25</v>
      </c>
      <c r="R42" s="22">
        <f>O42*Q42</f>
        <v>200</v>
      </c>
      <c r="S42" s="45" t="str">
        <f>+IF(AND(R42&gt;=1,R42&lt;=20),"IV",IF(AND(R42&gt;=40,R42&lt;=120),"III",IF(AND(R42&gt;=150,R42&lt;=500),"II",IF(AND(R42&gt;=600,R42&lt;=4000),"I",0))))</f>
        <v>II</v>
      </c>
      <c r="T42" s="45" t="str">
        <f>+IF(AND(R42&gt;=1,R42&lt;=20),"Aceptable",IF(AND(R42&gt;=40,R42&lt;=120),"Mejorable",IF(AND(R42&gt;=150,R42&lt;=500),"Aceptable con control específico",IF(AND(R42&gt;=600,R42&lt;=4000),"No aceptable",0))))</f>
        <v>Aceptable con control específico</v>
      </c>
      <c r="U42" s="45">
        <v>2</v>
      </c>
      <c r="V42" s="131" t="s">
        <v>60</v>
      </c>
      <c r="W42" s="45" t="s">
        <v>61</v>
      </c>
      <c r="X42" s="45" t="s">
        <v>62</v>
      </c>
      <c r="Y42" s="45" t="s">
        <v>62</v>
      </c>
      <c r="Z42" s="45" t="s">
        <v>1051</v>
      </c>
      <c r="AA42" s="23" t="s">
        <v>1050</v>
      </c>
      <c r="AB42" s="20" t="s">
        <v>62</v>
      </c>
      <c r="AC42" s="132" t="s">
        <v>63</v>
      </c>
      <c r="AD42" s="24" t="s">
        <v>157</v>
      </c>
      <c r="AE42" s="25" t="s">
        <v>73</v>
      </c>
      <c r="AF42" s="24" t="s">
        <v>74</v>
      </c>
    </row>
    <row r="43" spans="1:64" ht="84.2" customHeight="1">
      <c r="A43" s="67"/>
      <c r="B43" s="67"/>
      <c r="C43" s="55"/>
      <c r="D43" s="61"/>
      <c r="E43" s="45" t="s">
        <v>67</v>
      </c>
      <c r="F43" s="45" t="s">
        <v>68</v>
      </c>
      <c r="G43" s="45" t="s">
        <v>69</v>
      </c>
      <c r="H43" s="20" t="s">
        <v>6</v>
      </c>
      <c r="I43" s="45" t="s">
        <v>70</v>
      </c>
      <c r="J43" s="21" t="s">
        <v>58</v>
      </c>
      <c r="K43" s="21" t="s">
        <v>58</v>
      </c>
      <c r="L43" s="45" t="s">
        <v>71</v>
      </c>
      <c r="M43" s="45" t="s">
        <v>62</v>
      </c>
      <c r="N43" s="45" t="s">
        <v>62</v>
      </c>
      <c r="O43" s="45" t="s">
        <v>62</v>
      </c>
      <c r="P43" s="45" t="s">
        <v>62</v>
      </c>
      <c r="Q43" s="45" t="s">
        <v>62</v>
      </c>
      <c r="R43" s="45" t="s">
        <v>62</v>
      </c>
      <c r="S43" s="45" t="s">
        <v>62</v>
      </c>
      <c r="T43" s="45" t="s">
        <v>62</v>
      </c>
      <c r="U43" s="45">
        <v>2</v>
      </c>
      <c r="V43" s="45" t="s">
        <v>62</v>
      </c>
      <c r="W43" s="45" t="s">
        <v>61</v>
      </c>
      <c r="X43" s="23" t="s">
        <v>62</v>
      </c>
      <c r="Y43" s="23" t="s">
        <v>62</v>
      </c>
      <c r="Z43" s="23" t="s">
        <v>62</v>
      </c>
      <c r="AA43" s="23" t="s">
        <v>1100</v>
      </c>
      <c r="AB43" s="20" t="s">
        <v>62</v>
      </c>
      <c r="AC43" s="132" t="s">
        <v>63</v>
      </c>
      <c r="AD43" s="24" t="s">
        <v>72</v>
      </c>
      <c r="AE43" s="25" t="s">
        <v>73</v>
      </c>
      <c r="AF43" s="24" t="s">
        <v>74</v>
      </c>
    </row>
    <row r="44" spans="1:64" ht="84.2" customHeight="1">
      <c r="A44" s="67"/>
      <c r="B44" s="67"/>
      <c r="C44" s="55"/>
      <c r="D44" s="61"/>
      <c r="E44" s="45" t="s">
        <v>75</v>
      </c>
      <c r="F44" s="45" t="s">
        <v>76</v>
      </c>
      <c r="G44" s="45" t="s">
        <v>77</v>
      </c>
      <c r="H44" s="20" t="s">
        <v>6</v>
      </c>
      <c r="I44" s="45" t="s">
        <v>78</v>
      </c>
      <c r="J44" s="21" t="s">
        <v>58</v>
      </c>
      <c r="K44" s="21" t="s">
        <v>58</v>
      </c>
      <c r="L44" s="45" t="s">
        <v>79</v>
      </c>
      <c r="M44" s="45">
        <v>2</v>
      </c>
      <c r="N44" s="45">
        <v>4</v>
      </c>
      <c r="O44" s="45">
        <f>M44*N44</f>
        <v>8</v>
      </c>
      <c r="P44" s="45" t="str">
        <f>+IF(AND(O44&gt;1,O44&lt;=4),"BAJO",IF(AND(O44&gt;=5,O44&lt;=8),"MEDIO",IF(AND(O44&gt;=9,O44&lt;=20),"ALTO",IF(AND(O44&gt;=21,O44&lt;=24),"MUY ALTO"))))</f>
        <v>MEDIO</v>
      </c>
      <c r="Q44" s="45">
        <v>10</v>
      </c>
      <c r="R44" s="22">
        <f>O44*Q44</f>
        <v>80</v>
      </c>
      <c r="S44" s="45" t="str">
        <f>+IF(AND(R44&gt;=1,R44&lt;=20),"IV",IF(AND(R44&gt;=40,R44&lt;=120),"III",IF(AND(R44&gt;=150,R44&lt;=500),"II",IF(AND(R44&gt;=600,R44&lt;=4000),"I",0))))</f>
        <v>III</v>
      </c>
      <c r="T44" s="45" t="str">
        <f>+IF(AND(R44&gt;=1,R44&lt;=20),"Aceptable",IF(AND(R44&gt;=40,R44&lt;=120),"Mejorable",IF(AND(R44&gt;=150,R44&lt;=500),"Aceptable con control específico",IF(AND(R44&gt;=600,R44&lt;=4000),"No aceptable",0))))</f>
        <v>Mejorable</v>
      </c>
      <c r="U44" s="45">
        <v>2</v>
      </c>
      <c r="V44" s="45" t="s">
        <v>80</v>
      </c>
      <c r="W44" s="45" t="s">
        <v>61</v>
      </c>
      <c r="X44" s="45" t="s">
        <v>62</v>
      </c>
      <c r="Y44" s="45" t="s">
        <v>62</v>
      </c>
      <c r="Z44" s="45" t="s">
        <v>1095</v>
      </c>
      <c r="AA44" s="45" t="s">
        <v>1084</v>
      </c>
      <c r="AB44" s="20" t="s">
        <v>62</v>
      </c>
      <c r="AC44" s="132" t="s">
        <v>63</v>
      </c>
      <c r="AD44" s="24" t="s">
        <v>158</v>
      </c>
      <c r="AE44" s="27" t="s">
        <v>73</v>
      </c>
      <c r="AF44" s="24" t="s">
        <v>74</v>
      </c>
    </row>
    <row r="45" spans="1:64" ht="117.75" customHeight="1">
      <c r="A45" s="67"/>
      <c r="B45" s="67"/>
      <c r="C45" s="55"/>
      <c r="D45" s="61"/>
      <c r="E45" s="45" t="s">
        <v>83</v>
      </c>
      <c r="F45" s="45" t="s">
        <v>84</v>
      </c>
      <c r="G45" s="45" t="s">
        <v>85</v>
      </c>
      <c r="H45" s="21" t="s">
        <v>6</v>
      </c>
      <c r="I45" s="45" t="s">
        <v>86</v>
      </c>
      <c r="J45" s="45" t="s">
        <v>58</v>
      </c>
      <c r="K45" s="45" t="s">
        <v>58</v>
      </c>
      <c r="L45" s="45" t="s">
        <v>87</v>
      </c>
      <c r="M45" s="45">
        <v>2</v>
      </c>
      <c r="N45" s="45">
        <v>1</v>
      </c>
      <c r="O45" s="45">
        <f>M45*N45</f>
        <v>2</v>
      </c>
      <c r="P45" s="45" t="str">
        <f>+IF(AND(O45&gt;1,O45&lt;=4),"BAJO",IF(AND(O45&gt;=5,O45&lt;=8),"MEDIO",IF(AND(O45&gt;=9,O45&lt;=20),"ALTO",IF(AND(O45&gt;=21,O45&lt;=24),"MUY ALTO"))))</f>
        <v>BAJO</v>
      </c>
      <c r="Q45" s="45">
        <v>60</v>
      </c>
      <c r="R45" s="22">
        <f>O45*Q45</f>
        <v>120</v>
      </c>
      <c r="S45" s="45" t="str">
        <f>+IF(AND(R45&gt;=1,R45&lt;=20),"IV",IF(AND(R45&gt;=40,R45&lt;=120),"III",IF(AND(R45&gt;=150,R45&lt;=500),"II",IF(AND(R45&gt;=600,R45&lt;=4000),"I",0))))</f>
        <v>III</v>
      </c>
      <c r="T45" s="45" t="str">
        <f>+IF(AND(R45&gt;=1,R45&lt;=20),"Aceptable",IF(AND(R45&gt;=40,R45&lt;=120),"Mejorable",IF(AND(R45&gt;=150,R45&lt;=500),"Aceptable con control específico",IF(AND(R45&gt;=600,R45&lt;=4000),"No aceptable",0))))</f>
        <v>Mejorable</v>
      </c>
      <c r="U45" s="45">
        <v>2</v>
      </c>
      <c r="V45" s="45" t="s">
        <v>88</v>
      </c>
      <c r="W45" s="45" t="s">
        <v>61</v>
      </c>
      <c r="X45" s="45" t="s">
        <v>62</v>
      </c>
      <c r="Y45" s="45" t="s">
        <v>62</v>
      </c>
      <c r="Z45" s="45" t="s">
        <v>1085</v>
      </c>
      <c r="AA45" s="45" t="s">
        <v>89</v>
      </c>
      <c r="AB45" s="20" t="s">
        <v>62</v>
      </c>
      <c r="AC45" s="132" t="s">
        <v>63</v>
      </c>
      <c r="AD45" s="29" t="s">
        <v>90</v>
      </c>
      <c r="AE45" s="25" t="s">
        <v>73</v>
      </c>
      <c r="AF45" s="24" t="s">
        <v>74</v>
      </c>
    </row>
    <row r="46" spans="1:64" ht="84.2" customHeight="1">
      <c r="A46" s="67"/>
      <c r="B46" s="67"/>
      <c r="C46" s="55"/>
      <c r="D46" s="61"/>
      <c r="E46" s="45" t="s">
        <v>95</v>
      </c>
      <c r="F46" s="45" t="s">
        <v>96</v>
      </c>
      <c r="G46" s="45" t="s">
        <v>97</v>
      </c>
      <c r="H46" s="20" t="s">
        <v>6</v>
      </c>
      <c r="I46" s="45" t="s">
        <v>98</v>
      </c>
      <c r="J46" s="23" t="s">
        <v>99</v>
      </c>
      <c r="K46" s="20" t="s">
        <v>58</v>
      </c>
      <c r="L46" s="45" t="s">
        <v>100</v>
      </c>
      <c r="M46" s="45">
        <v>2</v>
      </c>
      <c r="N46" s="45">
        <v>3</v>
      </c>
      <c r="O46" s="45">
        <f>M46*N46</f>
        <v>6</v>
      </c>
      <c r="P46" s="23" t="str">
        <f>+IF(AND(O46&gt;1,O46&lt;=4),"BAJO",IF(AND(O46&gt;=5,O46&lt;=8),"MEDIO",IF(AND(O46&gt;=9,O46&lt;=20),"ALTO",IF(AND(O46&gt;=21,O46&lt;=24),"MUY ALTO"))))</f>
        <v>MEDIO</v>
      </c>
      <c r="Q46" s="45">
        <v>25</v>
      </c>
      <c r="R46" s="22">
        <f>O46*Q46</f>
        <v>150</v>
      </c>
      <c r="S46" s="45" t="str">
        <f>+IF(AND(R46&gt;=1,R46&lt;=20),"IV",IF(AND(R46&gt;=40,R46&lt;=120),"III",IF(AND(R46&gt;=150,R46&lt;=500),"II",IF(AND(R46&gt;=600,R46&lt;=4000),"I",0))))</f>
        <v>II</v>
      </c>
      <c r="T46" s="45" t="str">
        <f>+IF(AND(R46&gt;=1,R46&lt;=20),"Aceptable",IF(AND(R46&gt;=40,R46&lt;=120),"Mejorable",IF(AND(R46&gt;=150,R46&lt;=500),"Aceptable con control específico",IF(AND(R46&gt;=600,R46&lt;=4000),"No aceptable",0))))</f>
        <v>Aceptable con control específico</v>
      </c>
      <c r="U46" s="45">
        <v>2</v>
      </c>
      <c r="V46" s="45" t="s">
        <v>101</v>
      </c>
      <c r="W46" s="45" t="s">
        <v>61</v>
      </c>
      <c r="X46" s="45" t="s">
        <v>62</v>
      </c>
      <c r="Y46" s="45" t="s">
        <v>62</v>
      </c>
      <c r="Z46" s="45" t="s">
        <v>62</v>
      </c>
      <c r="AA46" s="23" t="s">
        <v>102</v>
      </c>
      <c r="AB46" s="20" t="s">
        <v>62</v>
      </c>
      <c r="AC46" s="132" t="s">
        <v>63</v>
      </c>
      <c r="AD46" s="24" t="s">
        <v>103</v>
      </c>
      <c r="AE46" s="25" t="s">
        <v>73</v>
      </c>
      <c r="AF46" s="24" t="s">
        <v>74</v>
      </c>
    </row>
    <row r="47" spans="1:64" ht="66.599999999999994" customHeight="1">
      <c r="A47" s="67"/>
      <c r="B47" s="67"/>
      <c r="C47" s="55"/>
      <c r="D47" s="61"/>
      <c r="E47" s="45" t="s">
        <v>95</v>
      </c>
      <c r="F47" s="45" t="s">
        <v>104</v>
      </c>
      <c r="G47" s="23" t="s">
        <v>105</v>
      </c>
      <c r="H47" s="20" t="s">
        <v>6</v>
      </c>
      <c r="I47" s="45" t="s">
        <v>106</v>
      </c>
      <c r="J47" s="45" t="s">
        <v>107</v>
      </c>
      <c r="K47" s="45" t="s">
        <v>58</v>
      </c>
      <c r="L47" s="45" t="s">
        <v>58</v>
      </c>
      <c r="M47" s="45">
        <v>2</v>
      </c>
      <c r="N47" s="45">
        <v>3</v>
      </c>
      <c r="O47" s="45">
        <f>M47*N47</f>
        <v>6</v>
      </c>
      <c r="P47" s="45" t="str">
        <f>+IF(AND(O47&gt;1,O47&lt;=4),"BAJO",IF(AND(O47&gt;=5,O47&lt;=8),"MEDIO",IF(AND(O47&gt;=9,O47&lt;=20),"ALTO",IF(AND(O47&gt;=21,O47&lt;=24),"MUY ALTO"))))</f>
        <v>MEDIO</v>
      </c>
      <c r="Q47" s="45">
        <v>10</v>
      </c>
      <c r="R47" s="22">
        <f>O47*Q47</f>
        <v>60</v>
      </c>
      <c r="S47" s="45" t="str">
        <f>+IF(AND(R47&gt;=1,R47&lt;=20),"IV",IF(AND(R47&gt;=40,R47&lt;=120),"III",IF(AND(R47&gt;=150,R47&lt;=500),"II",IF(AND(R47&gt;=600,R47&lt;=4000),"I",0))))</f>
        <v>III</v>
      </c>
      <c r="T47" s="45" t="str">
        <f>+IF(AND(R47&gt;=1,R47&lt;=20),"Aceptable",IF(AND(R47&gt;=40,R47&lt;=120),"Mejorable",IF(AND(R47&gt;=150,R47&lt;=500),"Aceptable con control específico",IF(AND(R47&gt;=600,R47&lt;=4000),"No aceptable",0))))</f>
        <v>Mejorable</v>
      </c>
      <c r="U47" s="45">
        <v>1</v>
      </c>
      <c r="V47" s="45" t="s">
        <v>108</v>
      </c>
      <c r="W47" s="45" t="s">
        <v>61</v>
      </c>
      <c r="X47" s="45" t="s">
        <v>62</v>
      </c>
      <c r="Y47" s="45" t="s">
        <v>62</v>
      </c>
      <c r="Z47" s="45" t="s">
        <v>109</v>
      </c>
      <c r="AA47" s="45" t="s">
        <v>110</v>
      </c>
      <c r="AB47" s="23" t="s">
        <v>62</v>
      </c>
      <c r="AC47" s="132" t="s">
        <v>111</v>
      </c>
      <c r="AD47" s="24" t="s">
        <v>112</v>
      </c>
      <c r="AE47" s="25" t="s">
        <v>113</v>
      </c>
      <c r="AF47" s="24" t="s">
        <v>114</v>
      </c>
    </row>
    <row r="48" spans="1:64" ht="127.5" customHeight="1">
      <c r="A48" s="67"/>
      <c r="B48" s="67"/>
      <c r="C48" s="55"/>
      <c r="D48" s="61" t="s">
        <v>174</v>
      </c>
      <c r="E48" s="45" t="s">
        <v>54</v>
      </c>
      <c r="F48" s="45" t="s">
        <v>55</v>
      </c>
      <c r="G48" s="45" t="s">
        <v>56</v>
      </c>
      <c r="H48" s="20" t="s">
        <v>6</v>
      </c>
      <c r="I48" s="131" t="s">
        <v>57</v>
      </c>
      <c r="J48" s="45" t="s">
        <v>1048</v>
      </c>
      <c r="K48" s="45" t="s">
        <v>1054</v>
      </c>
      <c r="L48" s="45" t="s">
        <v>1049</v>
      </c>
      <c r="M48" s="45">
        <v>2</v>
      </c>
      <c r="N48" s="45">
        <v>4</v>
      </c>
      <c r="O48" s="45">
        <f>M48*N48</f>
        <v>8</v>
      </c>
      <c r="P48" s="23" t="str">
        <f>+IF(AND(O48&gt;1,O48&lt;=4),"BAJO",IF(AND(O48&gt;=5,O48&lt;=8),"MEDIO",IF(AND(O48&gt;=9,O48&lt;=20),"ALTO",IF(AND(O48&gt;=21,O48&lt;=24),"MUY ALTO"))))</f>
        <v>MEDIO</v>
      </c>
      <c r="Q48" s="45">
        <v>25</v>
      </c>
      <c r="R48" s="22">
        <f>O48*Q48</f>
        <v>200</v>
      </c>
      <c r="S48" s="45" t="str">
        <f>+IF(AND(R48&gt;=1,R48&lt;=20),"IV",IF(AND(R48&gt;=40,R48&lt;=120),"III",IF(AND(R48&gt;=150,R48&lt;=500),"II",IF(AND(R48&gt;=600,R48&lt;=4000),"I",0))))</f>
        <v>II</v>
      </c>
      <c r="T48" s="45" t="str">
        <f>+IF(AND(R48&gt;=1,R48&lt;=20),"Aceptable",IF(AND(R48&gt;=40,R48&lt;=120),"Mejorable",IF(AND(R48&gt;=150,R48&lt;=500),"Aceptable con control específico",IF(AND(R48&gt;=600,R48&lt;=4000),"No aceptable",0))))</f>
        <v>Aceptable con control específico</v>
      </c>
      <c r="U48" s="45">
        <v>2</v>
      </c>
      <c r="V48" s="131" t="s">
        <v>60</v>
      </c>
      <c r="W48" s="45" t="s">
        <v>61</v>
      </c>
      <c r="X48" s="45" t="s">
        <v>62</v>
      </c>
      <c r="Y48" s="45" t="s">
        <v>62</v>
      </c>
      <c r="Z48" s="45" t="s">
        <v>1051</v>
      </c>
      <c r="AA48" s="23" t="s">
        <v>1050</v>
      </c>
      <c r="AB48" s="20" t="s">
        <v>62</v>
      </c>
      <c r="AC48" s="132" t="s">
        <v>63</v>
      </c>
      <c r="AD48" s="24" t="s">
        <v>157</v>
      </c>
      <c r="AE48" s="25" t="s">
        <v>73</v>
      </c>
      <c r="AF48" s="24" t="s">
        <v>74</v>
      </c>
    </row>
    <row r="49" spans="1:32" ht="84.2" customHeight="1">
      <c r="A49" s="67"/>
      <c r="B49" s="67"/>
      <c r="C49" s="55"/>
      <c r="D49" s="61"/>
      <c r="E49" s="45" t="s">
        <v>67</v>
      </c>
      <c r="F49" s="45" t="s">
        <v>68</v>
      </c>
      <c r="G49" s="45" t="s">
        <v>69</v>
      </c>
      <c r="H49" s="20" t="s">
        <v>6</v>
      </c>
      <c r="I49" s="45" t="s">
        <v>70</v>
      </c>
      <c r="J49" s="21" t="s">
        <v>58</v>
      </c>
      <c r="K49" s="21" t="s">
        <v>58</v>
      </c>
      <c r="L49" s="45" t="s">
        <v>71</v>
      </c>
      <c r="M49" s="45" t="s">
        <v>62</v>
      </c>
      <c r="N49" s="45" t="s">
        <v>62</v>
      </c>
      <c r="O49" s="45" t="s">
        <v>62</v>
      </c>
      <c r="P49" s="45" t="s">
        <v>62</v>
      </c>
      <c r="Q49" s="45" t="s">
        <v>62</v>
      </c>
      <c r="R49" s="45" t="s">
        <v>62</v>
      </c>
      <c r="S49" s="45" t="s">
        <v>62</v>
      </c>
      <c r="T49" s="45" t="s">
        <v>62</v>
      </c>
      <c r="U49" s="45">
        <v>2</v>
      </c>
      <c r="V49" s="45" t="s">
        <v>62</v>
      </c>
      <c r="W49" s="45" t="s">
        <v>61</v>
      </c>
      <c r="X49" s="23" t="s">
        <v>62</v>
      </c>
      <c r="Y49" s="23" t="s">
        <v>62</v>
      </c>
      <c r="Z49" s="23" t="s">
        <v>62</v>
      </c>
      <c r="AA49" s="23" t="s">
        <v>1100</v>
      </c>
      <c r="AB49" s="20" t="s">
        <v>62</v>
      </c>
      <c r="AC49" s="132" t="s">
        <v>63</v>
      </c>
      <c r="AD49" s="24" t="s">
        <v>72</v>
      </c>
      <c r="AE49" s="25" t="s">
        <v>73</v>
      </c>
      <c r="AF49" s="24" t="s">
        <v>74</v>
      </c>
    </row>
    <row r="50" spans="1:32" ht="84.2" customHeight="1">
      <c r="A50" s="67"/>
      <c r="B50" s="67"/>
      <c r="C50" s="55"/>
      <c r="D50" s="61"/>
      <c r="E50" s="45" t="s">
        <v>75</v>
      </c>
      <c r="F50" s="45" t="s">
        <v>76</v>
      </c>
      <c r="G50" s="45" t="s">
        <v>77</v>
      </c>
      <c r="H50" s="20" t="s">
        <v>6</v>
      </c>
      <c r="I50" s="45" t="s">
        <v>78</v>
      </c>
      <c r="J50" s="21" t="s">
        <v>58</v>
      </c>
      <c r="K50" s="21" t="s">
        <v>58</v>
      </c>
      <c r="L50" s="45" t="s">
        <v>79</v>
      </c>
      <c r="M50" s="45">
        <v>2</v>
      </c>
      <c r="N50" s="45">
        <v>4</v>
      </c>
      <c r="O50" s="45">
        <f>M50*N50</f>
        <v>8</v>
      </c>
      <c r="P50" s="45" t="str">
        <f>+IF(AND(O50&gt;1,O50&lt;=4),"BAJO",IF(AND(O50&gt;=5,O50&lt;=8),"MEDIO",IF(AND(O50&gt;=9,O50&lt;=20),"ALTO",IF(AND(O50&gt;=21,O50&lt;=24),"MUY ALTO"))))</f>
        <v>MEDIO</v>
      </c>
      <c r="Q50" s="45">
        <v>10</v>
      </c>
      <c r="R50" s="22">
        <f>O50*Q50</f>
        <v>80</v>
      </c>
      <c r="S50" s="45" t="str">
        <f>+IF(AND(R50&gt;=1,R50&lt;=20),"IV",IF(AND(R50&gt;=40,R50&lt;=120),"III",IF(AND(R50&gt;=150,R50&lt;=500),"II",IF(AND(R50&gt;=600,R50&lt;=4000),"I",0))))</f>
        <v>III</v>
      </c>
      <c r="T50" s="45" t="str">
        <f>+IF(AND(R50&gt;=1,R50&lt;=20),"Aceptable",IF(AND(R50&gt;=40,R50&lt;=120),"Mejorable",IF(AND(R50&gt;=150,R50&lt;=500),"Aceptable con control específico",IF(AND(R50&gt;=600,R50&lt;=4000),"No aceptable",0))))</f>
        <v>Mejorable</v>
      </c>
      <c r="U50" s="45">
        <v>2</v>
      </c>
      <c r="V50" s="45" t="s">
        <v>80</v>
      </c>
      <c r="W50" s="45" t="s">
        <v>61</v>
      </c>
      <c r="X50" s="45" t="s">
        <v>62</v>
      </c>
      <c r="Y50" s="45" t="s">
        <v>62</v>
      </c>
      <c r="Z50" s="45" t="s">
        <v>1095</v>
      </c>
      <c r="AA50" s="45" t="s">
        <v>1084</v>
      </c>
      <c r="AB50" s="20" t="s">
        <v>62</v>
      </c>
      <c r="AC50" s="132" t="s">
        <v>63</v>
      </c>
      <c r="AD50" s="24" t="s">
        <v>158</v>
      </c>
      <c r="AE50" s="27" t="s">
        <v>73</v>
      </c>
      <c r="AF50" s="24" t="s">
        <v>74</v>
      </c>
    </row>
    <row r="51" spans="1:32" ht="123.75" customHeight="1">
      <c r="A51" s="67"/>
      <c r="B51" s="67"/>
      <c r="C51" s="55"/>
      <c r="D51" s="63" t="s">
        <v>175</v>
      </c>
      <c r="E51" s="45" t="s">
        <v>54</v>
      </c>
      <c r="F51" s="45" t="s">
        <v>55</v>
      </c>
      <c r="G51" s="45" t="s">
        <v>56</v>
      </c>
      <c r="H51" s="20" t="s">
        <v>6</v>
      </c>
      <c r="I51" s="131" t="s">
        <v>57</v>
      </c>
      <c r="J51" s="45" t="s">
        <v>1048</v>
      </c>
      <c r="K51" s="45" t="s">
        <v>1054</v>
      </c>
      <c r="L51" s="45" t="s">
        <v>1049</v>
      </c>
      <c r="M51" s="45">
        <v>2</v>
      </c>
      <c r="N51" s="45">
        <v>4</v>
      </c>
      <c r="O51" s="45">
        <f>M51*N51</f>
        <v>8</v>
      </c>
      <c r="P51" s="23" t="str">
        <f>+IF(AND(O51&gt;1,O51&lt;=4),"BAJO",IF(AND(O51&gt;=5,O51&lt;=8),"MEDIO",IF(AND(O51&gt;=9,O51&lt;=20),"ALTO",IF(AND(O51&gt;=21,O51&lt;=24),"MUY ALTO"))))</f>
        <v>MEDIO</v>
      </c>
      <c r="Q51" s="45">
        <v>25</v>
      </c>
      <c r="R51" s="22">
        <f>O51*Q51</f>
        <v>200</v>
      </c>
      <c r="S51" s="45" t="str">
        <f>+IF(AND(R51&gt;=1,R51&lt;=20),"IV",IF(AND(R51&gt;=40,R51&lt;=120),"III",IF(AND(R51&gt;=150,R51&lt;=500),"II",IF(AND(R51&gt;=600,R51&lt;=4000),"I",0))))</f>
        <v>II</v>
      </c>
      <c r="T51" s="45" t="str">
        <f>+IF(AND(R51&gt;=1,R51&lt;=20),"Aceptable",IF(AND(R51&gt;=40,R51&lt;=120),"Mejorable",IF(AND(R51&gt;=150,R51&lt;=500),"Aceptable con control específico",IF(AND(R51&gt;=600,R51&lt;=4000),"No aceptable",0))))</f>
        <v>Aceptable con control específico</v>
      </c>
      <c r="U51" s="45">
        <v>2</v>
      </c>
      <c r="V51" s="131" t="s">
        <v>60</v>
      </c>
      <c r="W51" s="45" t="s">
        <v>61</v>
      </c>
      <c r="X51" s="45" t="s">
        <v>62</v>
      </c>
      <c r="Y51" s="45" t="s">
        <v>62</v>
      </c>
      <c r="Z51" s="45" t="s">
        <v>1051</v>
      </c>
      <c r="AA51" s="23" t="s">
        <v>1050</v>
      </c>
      <c r="AB51" s="20" t="s">
        <v>62</v>
      </c>
      <c r="AC51" s="132" t="s">
        <v>63</v>
      </c>
      <c r="AD51" s="24" t="s">
        <v>157</v>
      </c>
      <c r="AE51" s="25" t="s">
        <v>73</v>
      </c>
      <c r="AF51" s="24" t="s">
        <v>74</v>
      </c>
    </row>
    <row r="52" spans="1:32" ht="84.2" customHeight="1">
      <c r="A52" s="67"/>
      <c r="B52" s="67"/>
      <c r="C52" s="55"/>
      <c r="D52" s="63"/>
      <c r="E52" s="45" t="s">
        <v>67</v>
      </c>
      <c r="F52" s="45" t="s">
        <v>68</v>
      </c>
      <c r="G52" s="45" t="s">
        <v>69</v>
      </c>
      <c r="H52" s="20" t="s">
        <v>6</v>
      </c>
      <c r="I52" s="45" t="s">
        <v>70</v>
      </c>
      <c r="J52" s="21" t="s">
        <v>58</v>
      </c>
      <c r="K52" s="21" t="s">
        <v>58</v>
      </c>
      <c r="L52" s="45" t="s">
        <v>71</v>
      </c>
      <c r="M52" s="45" t="s">
        <v>62</v>
      </c>
      <c r="N52" s="45" t="s">
        <v>62</v>
      </c>
      <c r="O52" s="45" t="s">
        <v>62</v>
      </c>
      <c r="P52" s="45" t="s">
        <v>62</v>
      </c>
      <c r="Q52" s="45" t="s">
        <v>62</v>
      </c>
      <c r="R52" s="45" t="s">
        <v>62</v>
      </c>
      <c r="S52" s="45" t="s">
        <v>62</v>
      </c>
      <c r="T52" s="45" t="s">
        <v>62</v>
      </c>
      <c r="U52" s="45">
        <v>2</v>
      </c>
      <c r="V52" s="45" t="s">
        <v>62</v>
      </c>
      <c r="W52" s="45" t="s">
        <v>61</v>
      </c>
      <c r="X52" s="23" t="s">
        <v>62</v>
      </c>
      <c r="Y52" s="23" t="s">
        <v>62</v>
      </c>
      <c r="Z52" s="23" t="s">
        <v>62</v>
      </c>
      <c r="AA52" s="23" t="s">
        <v>1100</v>
      </c>
      <c r="AB52" s="20" t="s">
        <v>62</v>
      </c>
      <c r="AC52" s="132" t="s">
        <v>63</v>
      </c>
      <c r="AD52" s="24" t="s">
        <v>72</v>
      </c>
      <c r="AE52" s="25" t="s">
        <v>73</v>
      </c>
      <c r="AF52" s="24" t="s">
        <v>74</v>
      </c>
    </row>
    <row r="53" spans="1:32" ht="84.2" customHeight="1">
      <c r="A53" s="67"/>
      <c r="B53" s="67"/>
      <c r="C53" s="55"/>
      <c r="D53" s="63"/>
      <c r="E53" s="45" t="s">
        <v>67</v>
      </c>
      <c r="F53" s="45" t="s">
        <v>117</v>
      </c>
      <c r="G53" s="45" t="s">
        <v>118</v>
      </c>
      <c r="H53" s="20" t="s">
        <v>6</v>
      </c>
      <c r="I53" s="45" t="s">
        <v>70</v>
      </c>
      <c r="J53" s="21" t="s">
        <v>58</v>
      </c>
      <c r="K53" s="21" t="s">
        <v>58</v>
      </c>
      <c r="L53" s="45" t="s">
        <v>71</v>
      </c>
      <c r="M53" s="45" t="s">
        <v>62</v>
      </c>
      <c r="N53" s="45" t="s">
        <v>62</v>
      </c>
      <c r="O53" s="45" t="s">
        <v>62</v>
      </c>
      <c r="P53" s="45" t="s">
        <v>62</v>
      </c>
      <c r="Q53" s="45" t="s">
        <v>62</v>
      </c>
      <c r="R53" s="45" t="s">
        <v>62</v>
      </c>
      <c r="S53" s="45" t="s">
        <v>62</v>
      </c>
      <c r="T53" s="45" t="s">
        <v>62</v>
      </c>
      <c r="U53" s="45">
        <v>1</v>
      </c>
      <c r="V53" s="45" t="s">
        <v>62</v>
      </c>
      <c r="W53" s="45" t="s">
        <v>61</v>
      </c>
      <c r="X53" s="23" t="s">
        <v>62</v>
      </c>
      <c r="Y53" s="23" t="s">
        <v>62</v>
      </c>
      <c r="Z53" s="23" t="s">
        <v>62</v>
      </c>
      <c r="AA53" s="23" t="s">
        <v>1100</v>
      </c>
      <c r="AB53" s="20" t="s">
        <v>62</v>
      </c>
      <c r="AC53" s="132" t="s">
        <v>63</v>
      </c>
      <c r="AD53" s="24" t="s">
        <v>72</v>
      </c>
      <c r="AE53" s="25" t="s">
        <v>73</v>
      </c>
      <c r="AF53" s="24" t="s">
        <v>74</v>
      </c>
    </row>
    <row r="54" spans="1:32" ht="84.2" customHeight="1">
      <c r="A54" s="67"/>
      <c r="B54" s="67"/>
      <c r="C54" s="55"/>
      <c r="D54" s="63"/>
      <c r="E54" s="45" t="s">
        <v>67</v>
      </c>
      <c r="F54" s="45" t="s">
        <v>117</v>
      </c>
      <c r="G54" s="45" t="s">
        <v>119</v>
      </c>
      <c r="H54" s="20" t="s">
        <v>6</v>
      </c>
      <c r="I54" s="45" t="s">
        <v>70</v>
      </c>
      <c r="J54" s="21" t="s">
        <v>58</v>
      </c>
      <c r="K54" s="21" t="s">
        <v>58</v>
      </c>
      <c r="L54" s="45" t="s">
        <v>71</v>
      </c>
      <c r="M54" s="45" t="s">
        <v>62</v>
      </c>
      <c r="N54" s="45" t="s">
        <v>62</v>
      </c>
      <c r="O54" s="45" t="s">
        <v>62</v>
      </c>
      <c r="P54" s="45" t="s">
        <v>62</v>
      </c>
      <c r="Q54" s="45" t="s">
        <v>62</v>
      </c>
      <c r="R54" s="45" t="s">
        <v>62</v>
      </c>
      <c r="S54" s="45" t="s">
        <v>62</v>
      </c>
      <c r="T54" s="45" t="s">
        <v>62</v>
      </c>
      <c r="U54" s="45">
        <v>1</v>
      </c>
      <c r="V54" s="45" t="s">
        <v>62</v>
      </c>
      <c r="W54" s="45" t="s">
        <v>61</v>
      </c>
      <c r="X54" s="23" t="s">
        <v>62</v>
      </c>
      <c r="Y54" s="23" t="s">
        <v>62</v>
      </c>
      <c r="Z54" s="23" t="s">
        <v>62</v>
      </c>
      <c r="AA54" s="23" t="s">
        <v>1100</v>
      </c>
      <c r="AB54" s="20" t="s">
        <v>62</v>
      </c>
      <c r="AC54" s="132" t="s">
        <v>63</v>
      </c>
      <c r="AD54" s="24" t="s">
        <v>72</v>
      </c>
      <c r="AE54" s="25" t="s">
        <v>73</v>
      </c>
      <c r="AF54" s="24" t="s">
        <v>74</v>
      </c>
    </row>
    <row r="55" spans="1:32" ht="84.2" customHeight="1">
      <c r="A55" s="67"/>
      <c r="B55" s="67"/>
      <c r="C55" s="55"/>
      <c r="D55" s="63"/>
      <c r="E55" s="45" t="s">
        <v>120</v>
      </c>
      <c r="F55" s="45" t="s">
        <v>121</v>
      </c>
      <c r="G55" s="45" t="s">
        <v>122</v>
      </c>
      <c r="H55" s="20" t="s">
        <v>6</v>
      </c>
      <c r="I55" s="45" t="s">
        <v>123</v>
      </c>
      <c r="J55" s="45" t="s">
        <v>124</v>
      </c>
      <c r="K55" s="45" t="s">
        <v>125</v>
      </c>
      <c r="L55" s="21" t="s">
        <v>58</v>
      </c>
      <c r="M55" s="45">
        <v>6</v>
      </c>
      <c r="N55" s="45">
        <v>2</v>
      </c>
      <c r="O55" s="45">
        <f>M55*N55</f>
        <v>12</v>
      </c>
      <c r="P55" s="45" t="str">
        <f>+IF(AND(O55&gt;1,O55&lt;=4),"BAJO",IF(AND(O55&gt;=5,O55&lt;=8),"MEDIO",IF(AND(O55&gt;=9,O55&lt;=20),"ALTO",IF(AND(O55&gt;=21,O55&lt;=24),"MUY ALTO"))))</f>
        <v>ALTO</v>
      </c>
      <c r="Q55" s="45">
        <v>24</v>
      </c>
      <c r="R55" s="22">
        <f>O55*Q55</f>
        <v>288</v>
      </c>
      <c r="S55" s="45" t="str">
        <f>+IF(AND(R55&gt;=1,R55&lt;=20),"IV",IF(AND(R55&gt;=40,R55&lt;=120),"III",IF(AND(R55&gt;=150,R55&lt;=500),"II",IF(AND(R55&gt;=600,R55&lt;=4000),"I",0))))</f>
        <v>II</v>
      </c>
      <c r="T55" s="45" t="str">
        <f>+IF(AND(R55&gt;=1,R55&lt;=20),"Aceptable",IF(AND(R55&gt;=40,R55&lt;=120),"Mejorable",IF(AND(R55&gt;=150,R55&lt;=500),"Aceptable con control específico",IF(AND(R55&gt;=600,R55&lt;=4000),"No aceptable",0))))</f>
        <v>Aceptable con control específico</v>
      </c>
      <c r="U55" s="45">
        <v>1</v>
      </c>
      <c r="V55" s="23" t="s">
        <v>126</v>
      </c>
      <c r="W55" s="45" t="s">
        <v>61</v>
      </c>
      <c r="X55" s="23" t="s">
        <v>62</v>
      </c>
      <c r="Y55" s="23" t="s">
        <v>62</v>
      </c>
      <c r="Z55" s="23" t="s">
        <v>62</v>
      </c>
      <c r="AA55" s="131" t="s">
        <v>127</v>
      </c>
      <c r="AB55" s="20" t="s">
        <v>62</v>
      </c>
      <c r="AC55" s="132" t="s">
        <v>63</v>
      </c>
      <c r="AD55" s="29" t="s">
        <v>128</v>
      </c>
      <c r="AE55" s="25" t="s">
        <v>113</v>
      </c>
      <c r="AF55" s="24" t="s">
        <v>129</v>
      </c>
    </row>
    <row r="56" spans="1:32" ht="224.25" customHeight="1">
      <c r="A56" s="67"/>
      <c r="B56" s="67"/>
      <c r="C56" s="55"/>
      <c r="D56" s="63" t="s">
        <v>176</v>
      </c>
      <c r="E56" s="45" t="s">
        <v>54</v>
      </c>
      <c r="F56" s="45" t="s">
        <v>55</v>
      </c>
      <c r="G56" s="45" t="s">
        <v>56</v>
      </c>
      <c r="H56" s="20" t="s">
        <v>6</v>
      </c>
      <c r="I56" s="131" t="s">
        <v>57</v>
      </c>
      <c r="J56" s="45" t="s">
        <v>1048</v>
      </c>
      <c r="K56" s="45" t="s">
        <v>1054</v>
      </c>
      <c r="L56" s="45" t="s">
        <v>1049</v>
      </c>
      <c r="M56" s="45">
        <v>2</v>
      </c>
      <c r="N56" s="45">
        <v>4</v>
      </c>
      <c r="O56" s="45">
        <f>M56*N56</f>
        <v>8</v>
      </c>
      <c r="P56" s="23" t="str">
        <f>+IF(AND(O56&gt;1,O56&lt;=4),"BAJO",IF(AND(O56&gt;=5,O56&lt;=8),"MEDIO",IF(AND(O56&gt;=9,O56&lt;=20),"ALTO",IF(AND(O56&gt;=21,O56&lt;=24),"MUY ALTO"))))</f>
        <v>MEDIO</v>
      </c>
      <c r="Q56" s="45">
        <v>25</v>
      </c>
      <c r="R56" s="22">
        <f>O56*Q56</f>
        <v>200</v>
      </c>
      <c r="S56" s="45" t="str">
        <f>+IF(AND(R56&gt;=1,R56&lt;=20),"IV",IF(AND(R56&gt;=40,R56&lt;=120),"III",IF(AND(R56&gt;=150,R56&lt;=500),"II",IF(AND(R56&gt;=600,R56&lt;=4000),"I",0))))</f>
        <v>II</v>
      </c>
      <c r="T56" s="45" t="str">
        <f>+IF(AND(R56&gt;=1,R56&lt;=20),"Aceptable",IF(AND(R56&gt;=40,R56&lt;=120),"Mejorable",IF(AND(R56&gt;=150,R56&lt;=500),"Aceptable con control específico",IF(AND(R56&gt;=600,R56&lt;=4000),"No aceptable",0))))</f>
        <v>Aceptable con control específico</v>
      </c>
      <c r="U56" s="45">
        <v>2</v>
      </c>
      <c r="V56" s="131" t="s">
        <v>60</v>
      </c>
      <c r="W56" s="45" t="s">
        <v>61</v>
      </c>
      <c r="X56" s="45" t="s">
        <v>62</v>
      </c>
      <c r="Y56" s="45" t="s">
        <v>62</v>
      </c>
      <c r="Z56" s="45" t="s">
        <v>1051</v>
      </c>
      <c r="AA56" s="23" t="s">
        <v>1050</v>
      </c>
      <c r="AB56" s="20" t="s">
        <v>62</v>
      </c>
      <c r="AC56" s="132" t="s">
        <v>63</v>
      </c>
      <c r="AD56" s="24" t="s">
        <v>157</v>
      </c>
      <c r="AE56" s="25" t="s">
        <v>73</v>
      </c>
      <c r="AF56" s="24" t="s">
        <v>74</v>
      </c>
    </row>
    <row r="57" spans="1:32" ht="84.2" customHeight="1">
      <c r="A57" s="67"/>
      <c r="B57" s="67"/>
      <c r="C57" s="55"/>
      <c r="D57" s="63"/>
      <c r="E57" s="45" t="s">
        <v>67</v>
      </c>
      <c r="F57" s="45" t="s">
        <v>68</v>
      </c>
      <c r="G57" s="45" t="s">
        <v>69</v>
      </c>
      <c r="H57" s="20" t="s">
        <v>6</v>
      </c>
      <c r="I57" s="45" t="s">
        <v>70</v>
      </c>
      <c r="J57" s="21" t="s">
        <v>58</v>
      </c>
      <c r="K57" s="21" t="s">
        <v>58</v>
      </c>
      <c r="L57" s="45" t="s">
        <v>71</v>
      </c>
      <c r="M57" s="45" t="s">
        <v>62</v>
      </c>
      <c r="N57" s="45" t="s">
        <v>62</v>
      </c>
      <c r="O57" s="45" t="s">
        <v>62</v>
      </c>
      <c r="P57" s="45" t="s">
        <v>62</v>
      </c>
      <c r="Q57" s="45" t="s">
        <v>62</v>
      </c>
      <c r="R57" s="45" t="s">
        <v>62</v>
      </c>
      <c r="S57" s="45" t="s">
        <v>62</v>
      </c>
      <c r="T57" s="45" t="s">
        <v>62</v>
      </c>
      <c r="U57" s="45">
        <v>2</v>
      </c>
      <c r="V57" s="45" t="s">
        <v>62</v>
      </c>
      <c r="W57" s="45" t="s">
        <v>61</v>
      </c>
      <c r="X57" s="23" t="s">
        <v>62</v>
      </c>
      <c r="Y57" s="23" t="s">
        <v>62</v>
      </c>
      <c r="Z57" s="23" t="s">
        <v>62</v>
      </c>
      <c r="AA57" s="23" t="s">
        <v>1099</v>
      </c>
      <c r="AB57" s="20" t="s">
        <v>62</v>
      </c>
      <c r="AC57" s="132" t="s">
        <v>63</v>
      </c>
      <c r="AD57" s="24" t="s">
        <v>72</v>
      </c>
      <c r="AE57" s="25" t="s">
        <v>73</v>
      </c>
      <c r="AF57" s="24" t="s">
        <v>74</v>
      </c>
    </row>
    <row r="58" spans="1:32" ht="84.2" customHeight="1">
      <c r="A58" s="67"/>
      <c r="B58" s="67"/>
      <c r="C58" s="55"/>
      <c r="D58" s="52" t="s">
        <v>177</v>
      </c>
      <c r="E58" s="45" t="s">
        <v>67</v>
      </c>
      <c r="F58" s="45" t="s">
        <v>68</v>
      </c>
      <c r="G58" s="45" t="s">
        <v>69</v>
      </c>
      <c r="H58" s="20" t="s">
        <v>6</v>
      </c>
      <c r="I58" s="45" t="s">
        <v>70</v>
      </c>
      <c r="J58" s="21" t="s">
        <v>58</v>
      </c>
      <c r="K58" s="21" t="s">
        <v>58</v>
      </c>
      <c r="L58" s="45" t="s">
        <v>71</v>
      </c>
      <c r="M58" s="45" t="s">
        <v>62</v>
      </c>
      <c r="N58" s="45" t="s">
        <v>62</v>
      </c>
      <c r="O58" s="45" t="s">
        <v>62</v>
      </c>
      <c r="P58" s="45" t="s">
        <v>62</v>
      </c>
      <c r="Q58" s="45" t="s">
        <v>62</v>
      </c>
      <c r="R58" s="45" t="s">
        <v>62</v>
      </c>
      <c r="S58" s="45" t="s">
        <v>62</v>
      </c>
      <c r="T58" s="45" t="s">
        <v>62</v>
      </c>
      <c r="U58" s="45">
        <v>2</v>
      </c>
      <c r="V58" s="45" t="s">
        <v>62</v>
      </c>
      <c r="W58" s="45" t="s">
        <v>61</v>
      </c>
      <c r="X58" s="23" t="s">
        <v>62</v>
      </c>
      <c r="Y58" s="23" t="s">
        <v>62</v>
      </c>
      <c r="Z58" s="23" t="s">
        <v>62</v>
      </c>
      <c r="AA58" s="23" t="s">
        <v>1100</v>
      </c>
      <c r="AB58" s="20" t="s">
        <v>62</v>
      </c>
      <c r="AC58" s="132" t="s">
        <v>63</v>
      </c>
      <c r="AD58" s="24" t="s">
        <v>72</v>
      </c>
      <c r="AE58" s="25" t="s">
        <v>73</v>
      </c>
      <c r="AF58" s="24" t="s">
        <v>74</v>
      </c>
    </row>
    <row r="59" spans="1:32" ht="111.75" customHeight="1">
      <c r="A59" s="67"/>
      <c r="B59" s="67"/>
      <c r="C59" s="55"/>
      <c r="D59" s="63" t="s">
        <v>178</v>
      </c>
      <c r="E59" s="45" t="s">
        <v>54</v>
      </c>
      <c r="F59" s="45" t="s">
        <v>55</v>
      </c>
      <c r="G59" s="45" t="s">
        <v>56</v>
      </c>
      <c r="H59" s="20" t="s">
        <v>6</v>
      </c>
      <c r="I59" s="131" t="s">
        <v>57</v>
      </c>
      <c r="J59" s="45" t="s">
        <v>1048</v>
      </c>
      <c r="K59" s="45" t="s">
        <v>1054</v>
      </c>
      <c r="L59" s="45" t="s">
        <v>1049</v>
      </c>
      <c r="M59" s="45">
        <v>2</v>
      </c>
      <c r="N59" s="45">
        <v>4</v>
      </c>
      <c r="O59" s="45">
        <f>M59*N59</f>
        <v>8</v>
      </c>
      <c r="P59" s="23" t="str">
        <f>+IF(AND(O59&gt;1,O59&lt;=4),"BAJO",IF(AND(O59&gt;=5,O59&lt;=8),"MEDIO",IF(AND(O59&gt;=9,O59&lt;=20),"ALTO",IF(AND(O59&gt;=21,O59&lt;=24),"MUY ALTO"))))</f>
        <v>MEDIO</v>
      </c>
      <c r="Q59" s="45">
        <v>25</v>
      </c>
      <c r="R59" s="22">
        <f>O59*Q59</f>
        <v>200</v>
      </c>
      <c r="S59" s="45" t="str">
        <f>+IF(AND(R59&gt;=1,R59&lt;=20),"IV",IF(AND(R59&gt;=40,R59&lt;=120),"III",IF(AND(R59&gt;=150,R59&lt;=500),"II",IF(AND(R59&gt;=600,R59&lt;=4000),"I",0))))</f>
        <v>II</v>
      </c>
      <c r="T59" s="45" t="str">
        <f>+IF(AND(R59&gt;=1,R59&lt;=20),"Aceptable",IF(AND(R59&gt;=40,R59&lt;=120),"Mejorable",IF(AND(R59&gt;=150,R59&lt;=500),"Aceptable con control específico",IF(AND(R59&gt;=600,R59&lt;=4000),"No aceptable",0))))</f>
        <v>Aceptable con control específico</v>
      </c>
      <c r="U59" s="45">
        <v>2</v>
      </c>
      <c r="V59" s="131" t="s">
        <v>60</v>
      </c>
      <c r="W59" s="45" t="s">
        <v>61</v>
      </c>
      <c r="X59" s="45" t="s">
        <v>62</v>
      </c>
      <c r="Y59" s="45" t="s">
        <v>62</v>
      </c>
      <c r="Z59" s="45" t="s">
        <v>1051</v>
      </c>
      <c r="AA59" s="23" t="s">
        <v>1050</v>
      </c>
      <c r="AB59" s="20" t="s">
        <v>62</v>
      </c>
      <c r="AC59" s="132" t="s">
        <v>63</v>
      </c>
      <c r="AD59" s="24" t="s">
        <v>157</v>
      </c>
      <c r="AE59" s="25" t="s">
        <v>73</v>
      </c>
      <c r="AF59" s="24" t="s">
        <v>74</v>
      </c>
    </row>
    <row r="60" spans="1:32" ht="84.2" customHeight="1">
      <c r="A60" s="67"/>
      <c r="B60" s="67"/>
      <c r="C60" s="55"/>
      <c r="D60" s="63"/>
      <c r="E60" s="45" t="s">
        <v>67</v>
      </c>
      <c r="F60" s="45" t="s">
        <v>68</v>
      </c>
      <c r="G60" s="45" t="s">
        <v>69</v>
      </c>
      <c r="H60" s="20" t="s">
        <v>6</v>
      </c>
      <c r="I60" s="45" t="s">
        <v>70</v>
      </c>
      <c r="J60" s="21" t="s">
        <v>58</v>
      </c>
      <c r="K60" s="21" t="s">
        <v>58</v>
      </c>
      <c r="L60" s="45" t="s">
        <v>71</v>
      </c>
      <c r="M60" s="45" t="s">
        <v>62</v>
      </c>
      <c r="N60" s="45" t="s">
        <v>62</v>
      </c>
      <c r="O60" s="45" t="s">
        <v>62</v>
      </c>
      <c r="P60" s="45" t="s">
        <v>62</v>
      </c>
      <c r="Q60" s="45" t="s">
        <v>62</v>
      </c>
      <c r="R60" s="45" t="s">
        <v>62</v>
      </c>
      <c r="S60" s="45" t="s">
        <v>62</v>
      </c>
      <c r="T60" s="45" t="s">
        <v>62</v>
      </c>
      <c r="U60" s="45">
        <v>2</v>
      </c>
      <c r="V60" s="45" t="s">
        <v>62</v>
      </c>
      <c r="W60" s="45" t="s">
        <v>61</v>
      </c>
      <c r="X60" s="23" t="s">
        <v>62</v>
      </c>
      <c r="Y60" s="23" t="s">
        <v>62</v>
      </c>
      <c r="Z60" s="23" t="s">
        <v>62</v>
      </c>
      <c r="AA60" s="23" t="s">
        <v>1100</v>
      </c>
      <c r="AB60" s="20" t="s">
        <v>62</v>
      </c>
      <c r="AC60" s="132" t="s">
        <v>63</v>
      </c>
      <c r="AD60" s="24" t="s">
        <v>72</v>
      </c>
      <c r="AE60" s="25" t="s">
        <v>73</v>
      </c>
      <c r="AF60" s="24" t="s">
        <v>74</v>
      </c>
    </row>
    <row r="61" spans="1:32" ht="114" customHeight="1">
      <c r="A61" s="67"/>
      <c r="B61" s="67"/>
      <c r="C61" s="55"/>
      <c r="D61" s="61" t="s">
        <v>179</v>
      </c>
      <c r="E61" s="45" t="s">
        <v>54</v>
      </c>
      <c r="F61" s="45" t="s">
        <v>55</v>
      </c>
      <c r="G61" s="45" t="s">
        <v>56</v>
      </c>
      <c r="H61" s="20" t="s">
        <v>6</v>
      </c>
      <c r="I61" s="131" t="s">
        <v>57</v>
      </c>
      <c r="J61" s="45" t="s">
        <v>1048</v>
      </c>
      <c r="K61" s="45" t="s">
        <v>1054</v>
      </c>
      <c r="L61" s="45" t="s">
        <v>1049</v>
      </c>
      <c r="M61" s="45">
        <v>2</v>
      </c>
      <c r="N61" s="45">
        <v>4</v>
      </c>
      <c r="O61" s="45">
        <f>M61*N61</f>
        <v>8</v>
      </c>
      <c r="P61" s="23" t="str">
        <f>+IF(AND(O61&gt;1,O61&lt;=4),"BAJO",IF(AND(O61&gt;=5,O61&lt;=8),"MEDIO",IF(AND(O61&gt;=9,O61&lt;=20),"ALTO",IF(AND(O61&gt;=21,O61&lt;=24),"MUY ALTO"))))</f>
        <v>MEDIO</v>
      </c>
      <c r="Q61" s="45">
        <v>25</v>
      </c>
      <c r="R61" s="22">
        <f>O61*Q61</f>
        <v>200</v>
      </c>
      <c r="S61" s="45" t="str">
        <f>+IF(AND(R61&gt;=1,R61&lt;=20),"IV",IF(AND(R61&gt;=40,R61&lt;=120),"III",IF(AND(R61&gt;=150,R61&lt;=500),"II",IF(AND(R61&gt;=600,R61&lt;=4000),"I",0))))</f>
        <v>II</v>
      </c>
      <c r="T61" s="45" t="str">
        <f>+IF(AND(R61&gt;=1,R61&lt;=20),"Aceptable",IF(AND(R61&gt;=40,R61&lt;=120),"Mejorable",IF(AND(R61&gt;=150,R61&lt;=500),"Aceptable con control específico",IF(AND(R61&gt;=600,R61&lt;=4000),"No aceptable",0))))</f>
        <v>Aceptable con control específico</v>
      </c>
      <c r="U61" s="45">
        <v>2</v>
      </c>
      <c r="V61" s="131" t="s">
        <v>60</v>
      </c>
      <c r="W61" s="45" t="s">
        <v>61</v>
      </c>
      <c r="X61" s="45" t="s">
        <v>62</v>
      </c>
      <c r="Y61" s="45" t="s">
        <v>62</v>
      </c>
      <c r="Z61" s="45" t="s">
        <v>1051</v>
      </c>
      <c r="AA61" s="23" t="s">
        <v>1050</v>
      </c>
      <c r="AB61" s="20" t="s">
        <v>62</v>
      </c>
      <c r="AC61" s="132" t="s">
        <v>63</v>
      </c>
      <c r="AD61" s="24" t="s">
        <v>157</v>
      </c>
      <c r="AE61" s="25" t="s">
        <v>73</v>
      </c>
      <c r="AF61" s="24" t="s">
        <v>74</v>
      </c>
    </row>
    <row r="62" spans="1:32" ht="84.2" customHeight="1">
      <c r="A62" s="67"/>
      <c r="B62" s="67"/>
      <c r="C62" s="55"/>
      <c r="D62" s="61"/>
      <c r="E62" s="45" t="s">
        <v>67</v>
      </c>
      <c r="F62" s="45" t="s">
        <v>68</v>
      </c>
      <c r="G62" s="45" t="s">
        <v>69</v>
      </c>
      <c r="H62" s="20" t="s">
        <v>6</v>
      </c>
      <c r="I62" s="45" t="s">
        <v>70</v>
      </c>
      <c r="J62" s="21" t="s">
        <v>58</v>
      </c>
      <c r="K62" s="21" t="s">
        <v>58</v>
      </c>
      <c r="L62" s="45" t="s">
        <v>71</v>
      </c>
      <c r="M62" s="45" t="s">
        <v>62</v>
      </c>
      <c r="N62" s="45" t="s">
        <v>62</v>
      </c>
      <c r="O62" s="45" t="s">
        <v>62</v>
      </c>
      <c r="P62" s="45" t="s">
        <v>62</v>
      </c>
      <c r="Q62" s="45" t="s">
        <v>62</v>
      </c>
      <c r="R62" s="45" t="s">
        <v>62</v>
      </c>
      <c r="S62" s="45" t="s">
        <v>62</v>
      </c>
      <c r="T62" s="45" t="s">
        <v>62</v>
      </c>
      <c r="U62" s="45">
        <v>2</v>
      </c>
      <c r="V62" s="45" t="s">
        <v>62</v>
      </c>
      <c r="W62" s="45" t="s">
        <v>61</v>
      </c>
      <c r="X62" s="23" t="s">
        <v>62</v>
      </c>
      <c r="Y62" s="23" t="s">
        <v>62</v>
      </c>
      <c r="Z62" s="23" t="s">
        <v>62</v>
      </c>
      <c r="AA62" s="23" t="s">
        <v>1100</v>
      </c>
      <c r="AB62" s="20" t="s">
        <v>62</v>
      </c>
      <c r="AC62" s="132" t="s">
        <v>63</v>
      </c>
      <c r="AD62" s="24" t="s">
        <v>72</v>
      </c>
      <c r="AE62" s="25" t="s">
        <v>73</v>
      </c>
      <c r="AF62" s="24" t="s">
        <v>74</v>
      </c>
    </row>
    <row r="63" spans="1:32" ht="181.5" customHeight="1">
      <c r="A63" s="67"/>
      <c r="B63" s="67"/>
      <c r="C63" s="55"/>
      <c r="D63" s="61" t="s">
        <v>180</v>
      </c>
      <c r="E63" s="45" t="s">
        <v>54</v>
      </c>
      <c r="F63" s="45" t="s">
        <v>55</v>
      </c>
      <c r="G63" s="45" t="s">
        <v>56</v>
      </c>
      <c r="H63" s="20" t="s">
        <v>6</v>
      </c>
      <c r="I63" s="131" t="s">
        <v>57</v>
      </c>
      <c r="J63" s="45" t="s">
        <v>1048</v>
      </c>
      <c r="K63" s="45" t="s">
        <v>1054</v>
      </c>
      <c r="L63" s="45" t="s">
        <v>1049</v>
      </c>
      <c r="M63" s="45">
        <v>2</v>
      </c>
      <c r="N63" s="45">
        <v>4</v>
      </c>
      <c r="O63" s="45">
        <f>M63*N63</f>
        <v>8</v>
      </c>
      <c r="P63" s="23" t="str">
        <f>+IF(AND(O63&gt;1,O63&lt;=4),"BAJO",IF(AND(O63&gt;=5,O63&lt;=8),"MEDIO",IF(AND(O63&gt;=9,O63&lt;=20),"ALTO",IF(AND(O63&gt;=21,O63&lt;=24),"MUY ALTO"))))</f>
        <v>MEDIO</v>
      </c>
      <c r="Q63" s="45">
        <v>25</v>
      </c>
      <c r="R63" s="22">
        <f>O63*Q63</f>
        <v>200</v>
      </c>
      <c r="S63" s="45" t="str">
        <f>+IF(AND(R63&gt;=1,R63&lt;=20),"IV",IF(AND(R63&gt;=40,R63&lt;=120),"III",IF(AND(R63&gt;=150,R63&lt;=500),"II",IF(AND(R63&gt;=600,R63&lt;=4000),"I",0))))</f>
        <v>II</v>
      </c>
      <c r="T63" s="45" t="str">
        <f>+IF(AND(R63&gt;=1,R63&lt;=20),"Aceptable",IF(AND(R63&gt;=40,R63&lt;=120),"Mejorable",IF(AND(R63&gt;=150,R63&lt;=500),"Aceptable con control específico",IF(AND(R63&gt;=600,R63&lt;=4000),"No aceptable",0))))</f>
        <v>Aceptable con control específico</v>
      </c>
      <c r="U63" s="45">
        <v>2</v>
      </c>
      <c r="V63" s="131" t="s">
        <v>60</v>
      </c>
      <c r="W63" s="45" t="s">
        <v>61</v>
      </c>
      <c r="X63" s="45" t="s">
        <v>62</v>
      </c>
      <c r="Y63" s="45" t="s">
        <v>62</v>
      </c>
      <c r="Z63" s="45" t="s">
        <v>1051</v>
      </c>
      <c r="AA63" s="23" t="s">
        <v>1050</v>
      </c>
      <c r="AB63" s="20" t="s">
        <v>62</v>
      </c>
      <c r="AC63" s="132" t="s">
        <v>63</v>
      </c>
      <c r="AD63" s="24" t="s">
        <v>157</v>
      </c>
      <c r="AE63" s="25" t="s">
        <v>73</v>
      </c>
      <c r="AF63" s="24" t="s">
        <v>74</v>
      </c>
    </row>
    <row r="64" spans="1:32" ht="84.2" customHeight="1">
      <c r="A64" s="67"/>
      <c r="B64" s="67"/>
      <c r="C64" s="55"/>
      <c r="D64" s="61"/>
      <c r="E64" s="45" t="s">
        <v>67</v>
      </c>
      <c r="F64" s="45" t="s">
        <v>68</v>
      </c>
      <c r="G64" s="45" t="s">
        <v>69</v>
      </c>
      <c r="H64" s="20" t="s">
        <v>6</v>
      </c>
      <c r="I64" s="45" t="s">
        <v>70</v>
      </c>
      <c r="J64" s="21" t="s">
        <v>58</v>
      </c>
      <c r="K64" s="21" t="s">
        <v>58</v>
      </c>
      <c r="L64" s="45" t="s">
        <v>71</v>
      </c>
      <c r="M64" s="45" t="s">
        <v>62</v>
      </c>
      <c r="N64" s="45" t="s">
        <v>62</v>
      </c>
      <c r="O64" s="45" t="s">
        <v>62</v>
      </c>
      <c r="P64" s="45" t="s">
        <v>62</v>
      </c>
      <c r="Q64" s="45" t="s">
        <v>62</v>
      </c>
      <c r="R64" s="45" t="s">
        <v>62</v>
      </c>
      <c r="S64" s="45" t="s">
        <v>62</v>
      </c>
      <c r="T64" s="45" t="s">
        <v>62</v>
      </c>
      <c r="U64" s="45">
        <v>2</v>
      </c>
      <c r="V64" s="45" t="s">
        <v>62</v>
      </c>
      <c r="W64" s="45" t="s">
        <v>61</v>
      </c>
      <c r="X64" s="23" t="s">
        <v>62</v>
      </c>
      <c r="Y64" s="23" t="s">
        <v>62</v>
      </c>
      <c r="Z64" s="23" t="s">
        <v>62</v>
      </c>
      <c r="AA64" s="23" t="s">
        <v>1100</v>
      </c>
      <c r="AB64" s="20" t="s">
        <v>62</v>
      </c>
      <c r="AC64" s="132" t="s">
        <v>63</v>
      </c>
      <c r="AD64" s="24" t="s">
        <v>72</v>
      </c>
      <c r="AE64" s="25" t="s">
        <v>73</v>
      </c>
      <c r="AF64" s="24" t="s">
        <v>74</v>
      </c>
    </row>
    <row r="65" spans="1:32" ht="84.2" customHeight="1">
      <c r="A65" s="67"/>
      <c r="B65" s="67"/>
      <c r="C65" s="55"/>
      <c r="D65" s="61"/>
      <c r="E65" s="45" t="s">
        <v>130</v>
      </c>
      <c r="F65" s="45" t="s">
        <v>131</v>
      </c>
      <c r="G65" s="23" t="s">
        <v>132</v>
      </c>
      <c r="H65" s="20" t="s">
        <v>6</v>
      </c>
      <c r="I65" s="45" t="s">
        <v>133</v>
      </c>
      <c r="J65" s="45" t="s">
        <v>58</v>
      </c>
      <c r="K65" s="45" t="s">
        <v>58</v>
      </c>
      <c r="L65" s="45" t="s">
        <v>181</v>
      </c>
      <c r="M65" s="45">
        <v>2</v>
      </c>
      <c r="N65" s="45">
        <v>3</v>
      </c>
      <c r="O65" s="45">
        <f>M65*N65</f>
        <v>6</v>
      </c>
      <c r="P65" s="45" t="str">
        <f>+IF(AND(O65&gt;1,O65&lt;=4),"BAJO",IF(AND(O65&gt;=5,O65&lt;=8),"MEDIO",IF(AND(O65&gt;=9,O65&lt;=20),"ALTO",IF(AND(O65&gt;=21,O65&lt;=24),"MUY ALTO"))))</f>
        <v>MEDIO</v>
      </c>
      <c r="Q65" s="45">
        <v>25</v>
      </c>
      <c r="R65" s="22">
        <f>O65*Q65</f>
        <v>150</v>
      </c>
      <c r="S65" s="45" t="str">
        <f>+IF(AND(R65&gt;=1,R65&lt;=20),"IV",IF(AND(R65&gt;=40,R65&lt;=120),"III",IF(AND(R65&gt;=150,R65&lt;=500),"II",IF(AND(R65&gt;=600,R65&lt;=4000),"I",0))))</f>
        <v>II</v>
      </c>
      <c r="T65" s="45" t="str">
        <f>+IF(AND(R65&gt;=1,R65&lt;=20),"Aceptable",IF(AND(R65&gt;=40,R65&lt;=120),"Mejorable",IF(AND(R65&gt;=150,R65&lt;=500),"Aceptable con control específico",IF(AND(R65&gt;=600,R65&lt;=4000),"No aceptable",0))))</f>
        <v>Aceptable con control específico</v>
      </c>
      <c r="U65" s="45">
        <v>2</v>
      </c>
      <c r="V65" s="45" t="s">
        <v>133</v>
      </c>
      <c r="W65" s="45" t="s">
        <v>61</v>
      </c>
      <c r="X65" s="45" t="s">
        <v>62</v>
      </c>
      <c r="Y65" s="45" t="s">
        <v>62</v>
      </c>
      <c r="Z65" s="45" t="s">
        <v>62</v>
      </c>
      <c r="AA65" s="45" t="s">
        <v>135</v>
      </c>
      <c r="AB65" s="20" t="s">
        <v>182</v>
      </c>
      <c r="AC65" s="132" t="s">
        <v>136</v>
      </c>
      <c r="AD65" s="24" t="s">
        <v>137</v>
      </c>
      <c r="AE65" s="25" t="s">
        <v>73</v>
      </c>
      <c r="AF65" s="24" t="s">
        <v>74</v>
      </c>
    </row>
    <row r="66" spans="1:32" ht="129" customHeight="1">
      <c r="A66" s="67"/>
      <c r="B66" s="67"/>
      <c r="C66" s="55"/>
      <c r="D66" s="61"/>
      <c r="E66" s="45" t="s">
        <v>130</v>
      </c>
      <c r="F66" s="45" t="s">
        <v>138</v>
      </c>
      <c r="G66" s="23" t="s">
        <v>139</v>
      </c>
      <c r="H66" s="20" t="s">
        <v>6</v>
      </c>
      <c r="I66" s="45" t="s">
        <v>140</v>
      </c>
      <c r="J66" s="45" t="s">
        <v>58</v>
      </c>
      <c r="K66" s="45" t="s">
        <v>58</v>
      </c>
      <c r="L66" s="45" t="s">
        <v>181</v>
      </c>
      <c r="M66" s="45">
        <v>6</v>
      </c>
      <c r="N66" s="45">
        <v>3</v>
      </c>
      <c r="O66" s="45">
        <f>M66*N66</f>
        <v>18</v>
      </c>
      <c r="P66" s="45" t="str">
        <f>+IF(AND(O66&gt;1,O66&lt;=4),"BAJO",IF(AND(O66&gt;=5,O66&lt;=8),"MEDIO",IF(AND(O66&gt;=9,O66&lt;=20),"ALTO",IF(AND(O66&gt;=21,O66&lt;=24),"MUY ALTO"))))</f>
        <v>ALTO</v>
      </c>
      <c r="Q66" s="45">
        <v>25</v>
      </c>
      <c r="R66" s="22">
        <f>O66*Q66</f>
        <v>450</v>
      </c>
      <c r="S66" s="45" t="str">
        <f>+IF(AND(R66&gt;=1,R66&lt;=20),"IV",IF(AND(R66&gt;=40,R66&lt;=120),"III",IF(AND(R66&gt;=150,R66&lt;=500),"II",IF(AND(R66&gt;=600,R66&lt;=4000),"I",0))))</f>
        <v>II</v>
      </c>
      <c r="T66" s="45" t="str">
        <f>+IF(AND(R66&gt;=1,R66&lt;=20),"Aceptable",IF(AND(R66&gt;=40,R66&lt;=120),"Mejorable",IF(AND(R66&gt;=150,R66&lt;=500),"Aceptable con control específico",IF(AND(R66&gt;=600,R66&lt;=4000),"No aceptable",0))))</f>
        <v>Aceptable con control específico</v>
      </c>
      <c r="U66" s="45">
        <v>2</v>
      </c>
      <c r="V66" s="45" t="s">
        <v>141</v>
      </c>
      <c r="W66" s="45" t="s">
        <v>61</v>
      </c>
      <c r="X66" s="45" t="s">
        <v>62</v>
      </c>
      <c r="Y66" s="45" t="s">
        <v>62</v>
      </c>
      <c r="Z66" s="45" t="s">
        <v>183</v>
      </c>
      <c r="AA66" s="45" t="s">
        <v>142</v>
      </c>
      <c r="AB66" s="45" t="s">
        <v>1092</v>
      </c>
      <c r="AC66" s="132" t="s">
        <v>144</v>
      </c>
      <c r="AD66" s="24" t="s">
        <v>137</v>
      </c>
      <c r="AE66" s="25" t="s">
        <v>73</v>
      </c>
      <c r="AF66" s="24" t="s">
        <v>74</v>
      </c>
    </row>
    <row r="67" spans="1:32" ht="231.75" customHeight="1">
      <c r="A67" s="67"/>
      <c r="B67" s="67"/>
      <c r="C67" s="55" t="s">
        <v>185</v>
      </c>
      <c r="D67" s="61" t="s">
        <v>186</v>
      </c>
      <c r="E67" s="45" t="s">
        <v>54</v>
      </c>
      <c r="F67" s="45" t="s">
        <v>187</v>
      </c>
      <c r="G67" s="45" t="s">
        <v>56</v>
      </c>
      <c r="H67" s="20" t="s">
        <v>6</v>
      </c>
      <c r="I67" s="131" t="s">
        <v>57</v>
      </c>
      <c r="J67" s="45" t="s">
        <v>1048</v>
      </c>
      <c r="K67" s="45" t="s">
        <v>1054</v>
      </c>
      <c r="L67" s="45" t="s">
        <v>1049</v>
      </c>
      <c r="M67" s="45">
        <v>2</v>
      </c>
      <c r="N67" s="45">
        <v>4</v>
      </c>
      <c r="O67" s="45">
        <f>M67*N67</f>
        <v>8</v>
      </c>
      <c r="P67" s="23" t="str">
        <f>+IF(AND(O67&gt;1,O67&lt;=4),"BAJO",IF(AND(O67&gt;=5,O67&lt;=8),"MEDIO",IF(AND(O67&gt;=9,O67&lt;=20),"ALTO",IF(AND(O67&gt;=21,O67&lt;=24),"MUY ALTO"))))</f>
        <v>MEDIO</v>
      </c>
      <c r="Q67" s="45">
        <v>25</v>
      </c>
      <c r="R67" s="22">
        <f>O67*Q67</f>
        <v>200</v>
      </c>
      <c r="S67" s="45" t="str">
        <f>+IF(AND(R67&gt;=1,R67&lt;=20),"IV",IF(AND(R67&gt;=40,R67&lt;=120),"III",IF(AND(R67&gt;=150,R67&lt;=500),"II",IF(AND(R67&gt;=600,R67&lt;=4000),"I",0))))</f>
        <v>II</v>
      </c>
      <c r="T67" s="45" t="str">
        <f>+IF(AND(R67&gt;=1,R67&lt;=20),"Aceptable",IF(AND(R67&gt;=40,R67&lt;=120),"Mejorable",IF(AND(R67&gt;=150,R67&lt;=500),"Aceptable con control específico",IF(AND(R67&gt;=600,R67&lt;=4000),"No aceptable",0))))</f>
        <v>Aceptable con control específico</v>
      </c>
      <c r="U67" s="45">
        <v>1</v>
      </c>
      <c r="V67" s="131" t="s">
        <v>60</v>
      </c>
      <c r="W67" s="45" t="s">
        <v>61</v>
      </c>
      <c r="X67" s="45" t="s">
        <v>62</v>
      </c>
      <c r="Y67" s="45" t="s">
        <v>62</v>
      </c>
      <c r="Z67" s="45" t="s">
        <v>1051</v>
      </c>
      <c r="AA67" s="23" t="s">
        <v>1050</v>
      </c>
      <c r="AB67" s="20" t="s">
        <v>62</v>
      </c>
      <c r="AC67" s="132" t="s">
        <v>63</v>
      </c>
      <c r="AD67" s="24" t="s">
        <v>157</v>
      </c>
      <c r="AE67" s="25" t="s">
        <v>73</v>
      </c>
      <c r="AF67" s="24" t="s">
        <v>74</v>
      </c>
    </row>
    <row r="68" spans="1:32" ht="84.2" customHeight="1">
      <c r="A68" s="67"/>
      <c r="B68" s="67"/>
      <c r="C68" s="55"/>
      <c r="D68" s="61"/>
      <c r="E68" s="45" t="s">
        <v>67</v>
      </c>
      <c r="F68" s="45" t="s">
        <v>68</v>
      </c>
      <c r="G68" s="45" t="s">
        <v>69</v>
      </c>
      <c r="H68" s="20" t="s">
        <v>6</v>
      </c>
      <c r="I68" s="45" t="s">
        <v>70</v>
      </c>
      <c r="J68" s="21" t="s">
        <v>58</v>
      </c>
      <c r="K68" s="21" t="s">
        <v>58</v>
      </c>
      <c r="L68" s="45" t="s">
        <v>71</v>
      </c>
      <c r="M68" s="45" t="s">
        <v>62</v>
      </c>
      <c r="N68" s="45" t="s">
        <v>62</v>
      </c>
      <c r="O68" s="45" t="s">
        <v>62</v>
      </c>
      <c r="P68" s="45" t="s">
        <v>62</v>
      </c>
      <c r="Q68" s="45" t="s">
        <v>62</v>
      </c>
      <c r="R68" s="45" t="s">
        <v>62</v>
      </c>
      <c r="S68" s="45" t="s">
        <v>62</v>
      </c>
      <c r="T68" s="45" t="s">
        <v>62</v>
      </c>
      <c r="U68" s="45">
        <v>1</v>
      </c>
      <c r="V68" s="45" t="s">
        <v>62</v>
      </c>
      <c r="W68" s="45" t="s">
        <v>61</v>
      </c>
      <c r="X68" s="23" t="s">
        <v>62</v>
      </c>
      <c r="Y68" s="23" t="s">
        <v>62</v>
      </c>
      <c r="Z68" s="23" t="s">
        <v>62</v>
      </c>
      <c r="AA68" s="23" t="s">
        <v>1101</v>
      </c>
      <c r="AB68" s="20" t="s">
        <v>62</v>
      </c>
      <c r="AC68" s="132" t="s">
        <v>63</v>
      </c>
      <c r="AD68" s="24" t="s">
        <v>72</v>
      </c>
      <c r="AE68" s="25" t="s">
        <v>73</v>
      </c>
      <c r="AF68" s="24" t="s">
        <v>74</v>
      </c>
    </row>
    <row r="69" spans="1:32" ht="84.2" customHeight="1">
      <c r="A69" s="67"/>
      <c r="B69" s="67"/>
      <c r="C69" s="55"/>
      <c r="D69" s="61"/>
      <c r="E69" s="45" t="s">
        <v>75</v>
      </c>
      <c r="F69" s="45" t="s">
        <v>76</v>
      </c>
      <c r="G69" s="45" t="s">
        <v>77</v>
      </c>
      <c r="H69" s="20" t="s">
        <v>6</v>
      </c>
      <c r="I69" s="45" t="s">
        <v>78</v>
      </c>
      <c r="J69" s="21" t="s">
        <v>58</v>
      </c>
      <c r="K69" s="21" t="s">
        <v>58</v>
      </c>
      <c r="L69" s="45" t="s">
        <v>79</v>
      </c>
      <c r="M69" s="45">
        <v>2</v>
      </c>
      <c r="N69" s="45">
        <v>4</v>
      </c>
      <c r="O69" s="45">
        <f t="shared" ref="O69:O74" si="10">M69*N69</f>
        <v>8</v>
      </c>
      <c r="P69" s="45" t="str">
        <f t="shared" ref="P69:P74" si="11">+IF(AND(O69&gt;1,O69&lt;=4),"BAJO",IF(AND(O69&gt;=5,O69&lt;=8),"MEDIO",IF(AND(O69&gt;=9,O69&lt;=20),"ALTO",IF(AND(O69&gt;=21,O69&lt;=24),"MUY ALTO"))))</f>
        <v>MEDIO</v>
      </c>
      <c r="Q69" s="45">
        <v>10</v>
      </c>
      <c r="R69" s="22">
        <f t="shared" ref="R69:R74" si="12">O69*Q69</f>
        <v>80</v>
      </c>
      <c r="S69" s="45" t="str">
        <f t="shared" ref="S69:S74" si="13">+IF(AND(R69&gt;=1,R69&lt;=20),"IV",IF(AND(R69&gt;=40,R69&lt;=120),"III",IF(AND(R69&gt;=150,R69&lt;=500),"II",IF(AND(R69&gt;=600,R69&lt;=4000),"I",0))))</f>
        <v>III</v>
      </c>
      <c r="T69" s="45" t="str">
        <f t="shared" ref="T69:T74" si="14">+IF(AND(R69&gt;=1,R69&lt;=20),"Aceptable",IF(AND(R69&gt;=40,R69&lt;=120),"Mejorable",IF(AND(R69&gt;=150,R69&lt;=500),"Aceptable con control específico",IF(AND(R69&gt;=600,R69&lt;=4000),"No aceptable",0))))</f>
        <v>Mejorable</v>
      </c>
      <c r="U69" s="45">
        <v>1</v>
      </c>
      <c r="V69" s="45" t="s">
        <v>80</v>
      </c>
      <c r="W69" s="45" t="s">
        <v>61</v>
      </c>
      <c r="X69" s="45" t="s">
        <v>62</v>
      </c>
      <c r="Y69" s="45" t="s">
        <v>62</v>
      </c>
      <c r="Z69" s="45" t="s">
        <v>1095</v>
      </c>
      <c r="AA69" s="45" t="s">
        <v>1084</v>
      </c>
      <c r="AB69" s="20" t="s">
        <v>62</v>
      </c>
      <c r="AC69" s="132" t="s">
        <v>63</v>
      </c>
      <c r="AD69" s="24" t="s">
        <v>158</v>
      </c>
      <c r="AE69" s="27" t="s">
        <v>73</v>
      </c>
      <c r="AF69" s="24" t="s">
        <v>74</v>
      </c>
    </row>
    <row r="70" spans="1:32" ht="84.2" customHeight="1">
      <c r="A70" s="67"/>
      <c r="B70" s="67"/>
      <c r="C70" s="55"/>
      <c r="D70" s="61"/>
      <c r="E70" s="45" t="s">
        <v>83</v>
      </c>
      <c r="F70" s="45" t="s">
        <v>84</v>
      </c>
      <c r="G70" s="45" t="s">
        <v>85</v>
      </c>
      <c r="H70" s="21" t="s">
        <v>6</v>
      </c>
      <c r="I70" s="45" t="s">
        <v>86</v>
      </c>
      <c r="J70" s="45" t="s">
        <v>58</v>
      </c>
      <c r="K70" s="45" t="s">
        <v>58</v>
      </c>
      <c r="L70" s="45" t="s">
        <v>87</v>
      </c>
      <c r="M70" s="45">
        <v>2</v>
      </c>
      <c r="N70" s="45">
        <v>1</v>
      </c>
      <c r="O70" s="45">
        <f t="shared" si="10"/>
        <v>2</v>
      </c>
      <c r="P70" s="45" t="str">
        <f t="shared" si="11"/>
        <v>BAJO</v>
      </c>
      <c r="Q70" s="45">
        <v>60</v>
      </c>
      <c r="R70" s="22">
        <f t="shared" si="12"/>
        <v>120</v>
      </c>
      <c r="S70" s="45" t="str">
        <f t="shared" si="13"/>
        <v>III</v>
      </c>
      <c r="T70" s="45" t="str">
        <f t="shared" si="14"/>
        <v>Mejorable</v>
      </c>
      <c r="U70" s="45">
        <v>1</v>
      </c>
      <c r="V70" s="45" t="s">
        <v>88</v>
      </c>
      <c r="W70" s="45" t="s">
        <v>61</v>
      </c>
      <c r="X70" s="45" t="s">
        <v>62</v>
      </c>
      <c r="Y70" s="45" t="s">
        <v>62</v>
      </c>
      <c r="Z70" s="45" t="s">
        <v>1085</v>
      </c>
      <c r="AA70" s="45" t="s">
        <v>89</v>
      </c>
      <c r="AB70" s="20" t="s">
        <v>62</v>
      </c>
      <c r="AC70" s="132" t="s">
        <v>63</v>
      </c>
      <c r="AD70" s="29" t="s">
        <v>90</v>
      </c>
      <c r="AE70" s="25" t="s">
        <v>73</v>
      </c>
      <c r="AF70" s="24" t="s">
        <v>74</v>
      </c>
    </row>
    <row r="71" spans="1:32" ht="72.599999999999994" customHeight="1">
      <c r="A71" s="67"/>
      <c r="B71" s="67"/>
      <c r="C71" s="55"/>
      <c r="D71" s="61"/>
      <c r="E71" s="45" t="s">
        <v>95</v>
      </c>
      <c r="F71" s="45" t="s">
        <v>96</v>
      </c>
      <c r="G71" s="45" t="s">
        <v>97</v>
      </c>
      <c r="H71" s="20" t="s">
        <v>6</v>
      </c>
      <c r="I71" s="45" t="s">
        <v>98</v>
      </c>
      <c r="J71" s="23" t="s">
        <v>99</v>
      </c>
      <c r="K71" s="20" t="s">
        <v>58</v>
      </c>
      <c r="L71" s="45" t="s">
        <v>100</v>
      </c>
      <c r="M71" s="45">
        <v>2</v>
      </c>
      <c r="N71" s="45">
        <v>3</v>
      </c>
      <c r="O71" s="45">
        <f t="shared" si="10"/>
        <v>6</v>
      </c>
      <c r="P71" s="23" t="str">
        <f t="shared" si="11"/>
        <v>MEDIO</v>
      </c>
      <c r="Q71" s="45">
        <v>25</v>
      </c>
      <c r="R71" s="22">
        <f t="shared" si="12"/>
        <v>150</v>
      </c>
      <c r="S71" s="45" t="str">
        <f t="shared" si="13"/>
        <v>II</v>
      </c>
      <c r="T71" s="45" t="str">
        <f t="shared" si="14"/>
        <v>Aceptable con control específico</v>
      </c>
      <c r="U71" s="45">
        <v>1</v>
      </c>
      <c r="V71" s="45" t="s">
        <v>101</v>
      </c>
      <c r="W71" s="45" t="s">
        <v>61</v>
      </c>
      <c r="X71" s="45" t="s">
        <v>62</v>
      </c>
      <c r="Y71" s="45" t="s">
        <v>62</v>
      </c>
      <c r="Z71" s="45" t="s">
        <v>62</v>
      </c>
      <c r="AA71" s="23" t="s">
        <v>102</v>
      </c>
      <c r="AB71" s="20" t="s">
        <v>62</v>
      </c>
      <c r="AC71" s="132" t="s">
        <v>63</v>
      </c>
      <c r="AD71" s="24" t="s">
        <v>103</v>
      </c>
      <c r="AE71" s="25" t="s">
        <v>73</v>
      </c>
      <c r="AF71" s="24" t="s">
        <v>74</v>
      </c>
    </row>
    <row r="72" spans="1:32" ht="66.599999999999994" customHeight="1">
      <c r="A72" s="67"/>
      <c r="B72" s="67"/>
      <c r="C72" s="55"/>
      <c r="D72" s="61"/>
      <c r="E72" s="45" t="s">
        <v>95</v>
      </c>
      <c r="F72" s="45" t="s">
        <v>104</v>
      </c>
      <c r="G72" s="23" t="s">
        <v>105</v>
      </c>
      <c r="H72" s="20" t="s">
        <v>6</v>
      </c>
      <c r="I72" s="45" t="s">
        <v>106</v>
      </c>
      <c r="J72" s="45" t="s">
        <v>107</v>
      </c>
      <c r="K72" s="45" t="s">
        <v>58</v>
      </c>
      <c r="L72" s="45" t="s">
        <v>58</v>
      </c>
      <c r="M72" s="45">
        <v>2</v>
      </c>
      <c r="N72" s="45">
        <v>3</v>
      </c>
      <c r="O72" s="45">
        <f t="shared" si="10"/>
        <v>6</v>
      </c>
      <c r="P72" s="45" t="str">
        <f t="shared" si="11"/>
        <v>MEDIO</v>
      </c>
      <c r="Q72" s="45">
        <v>10</v>
      </c>
      <c r="R72" s="22">
        <f t="shared" si="12"/>
        <v>60</v>
      </c>
      <c r="S72" s="45" t="str">
        <f t="shared" si="13"/>
        <v>III</v>
      </c>
      <c r="T72" s="45" t="str">
        <f t="shared" si="14"/>
        <v>Mejorable</v>
      </c>
      <c r="U72" s="45">
        <v>1</v>
      </c>
      <c r="V72" s="45" t="s">
        <v>108</v>
      </c>
      <c r="W72" s="45" t="s">
        <v>61</v>
      </c>
      <c r="X72" s="45" t="s">
        <v>62</v>
      </c>
      <c r="Y72" s="45" t="s">
        <v>62</v>
      </c>
      <c r="Z72" s="45" t="s">
        <v>109</v>
      </c>
      <c r="AA72" s="45" t="s">
        <v>110</v>
      </c>
      <c r="AB72" s="23" t="s">
        <v>62</v>
      </c>
      <c r="AC72" s="132" t="s">
        <v>111</v>
      </c>
      <c r="AD72" s="24" t="s">
        <v>112</v>
      </c>
      <c r="AE72" s="25" t="s">
        <v>113</v>
      </c>
      <c r="AF72" s="24" t="s">
        <v>114</v>
      </c>
    </row>
    <row r="73" spans="1:32" ht="84.2" customHeight="1">
      <c r="A73" s="67"/>
      <c r="B73" s="67"/>
      <c r="C73" s="55"/>
      <c r="D73" s="61"/>
      <c r="E73" s="45" t="s">
        <v>130</v>
      </c>
      <c r="F73" s="45" t="s">
        <v>131</v>
      </c>
      <c r="G73" s="23" t="s">
        <v>132</v>
      </c>
      <c r="H73" s="20" t="s">
        <v>6</v>
      </c>
      <c r="I73" s="45" t="s">
        <v>133</v>
      </c>
      <c r="J73" s="45" t="s">
        <v>58</v>
      </c>
      <c r="K73" s="45" t="s">
        <v>58</v>
      </c>
      <c r="L73" s="45" t="s">
        <v>134</v>
      </c>
      <c r="M73" s="45">
        <v>2</v>
      </c>
      <c r="N73" s="45">
        <v>3</v>
      </c>
      <c r="O73" s="45">
        <f t="shared" si="10"/>
        <v>6</v>
      </c>
      <c r="P73" s="45" t="str">
        <f t="shared" si="11"/>
        <v>MEDIO</v>
      </c>
      <c r="Q73" s="45">
        <v>25</v>
      </c>
      <c r="R73" s="22">
        <f t="shared" si="12"/>
        <v>150</v>
      </c>
      <c r="S73" s="45" t="str">
        <f t="shared" si="13"/>
        <v>II</v>
      </c>
      <c r="T73" s="45" t="str">
        <f t="shared" si="14"/>
        <v>Aceptable con control específico</v>
      </c>
      <c r="U73" s="45">
        <v>1</v>
      </c>
      <c r="V73" s="45" t="s">
        <v>133</v>
      </c>
      <c r="W73" s="45" t="s">
        <v>61</v>
      </c>
      <c r="X73" s="45" t="s">
        <v>62</v>
      </c>
      <c r="Y73" s="45" t="s">
        <v>62</v>
      </c>
      <c r="Z73" s="45" t="s">
        <v>62</v>
      </c>
      <c r="AA73" s="45" t="s">
        <v>135</v>
      </c>
      <c r="AB73" s="20" t="s">
        <v>62</v>
      </c>
      <c r="AC73" s="132" t="s">
        <v>136</v>
      </c>
      <c r="AD73" s="24" t="s">
        <v>137</v>
      </c>
      <c r="AE73" s="25" t="s">
        <v>73</v>
      </c>
      <c r="AF73" s="24" t="s">
        <v>74</v>
      </c>
    </row>
    <row r="74" spans="1:32" ht="84.2" customHeight="1">
      <c r="A74" s="67"/>
      <c r="B74" s="67"/>
      <c r="C74" s="55"/>
      <c r="D74" s="61"/>
      <c r="E74" s="45" t="s">
        <v>130</v>
      </c>
      <c r="F74" s="45" t="s">
        <v>138</v>
      </c>
      <c r="G74" s="23" t="s">
        <v>139</v>
      </c>
      <c r="H74" s="20" t="s">
        <v>6</v>
      </c>
      <c r="I74" s="45" t="s">
        <v>140</v>
      </c>
      <c r="J74" s="45" t="s">
        <v>58</v>
      </c>
      <c r="K74" s="45" t="s">
        <v>58</v>
      </c>
      <c r="L74" s="45" t="s">
        <v>134</v>
      </c>
      <c r="M74" s="45">
        <v>6</v>
      </c>
      <c r="N74" s="45">
        <v>3</v>
      </c>
      <c r="O74" s="45">
        <f t="shared" si="10"/>
        <v>18</v>
      </c>
      <c r="P74" s="45" t="str">
        <f t="shared" si="11"/>
        <v>ALTO</v>
      </c>
      <c r="Q74" s="45">
        <v>25</v>
      </c>
      <c r="R74" s="22">
        <f t="shared" si="12"/>
        <v>450</v>
      </c>
      <c r="S74" s="45" t="str">
        <f t="shared" si="13"/>
        <v>II</v>
      </c>
      <c r="T74" s="45" t="str">
        <f t="shared" si="14"/>
        <v>Aceptable con control específico</v>
      </c>
      <c r="U74" s="45">
        <v>1</v>
      </c>
      <c r="V74" s="45" t="s">
        <v>141</v>
      </c>
      <c r="W74" s="45" t="s">
        <v>61</v>
      </c>
      <c r="X74" s="45" t="s">
        <v>62</v>
      </c>
      <c r="Y74" s="45" t="s">
        <v>62</v>
      </c>
      <c r="Z74" s="45" t="s">
        <v>62</v>
      </c>
      <c r="AA74" s="45" t="s">
        <v>142</v>
      </c>
      <c r="AB74" s="45" t="s">
        <v>1092</v>
      </c>
      <c r="AC74" s="132" t="s">
        <v>144</v>
      </c>
      <c r="AD74" s="24" t="s">
        <v>137</v>
      </c>
      <c r="AE74" s="25" t="s">
        <v>73</v>
      </c>
      <c r="AF74" s="24" t="s">
        <v>74</v>
      </c>
    </row>
    <row r="75" spans="1:32" ht="84.2" customHeight="1">
      <c r="A75" s="67"/>
      <c r="B75" s="67"/>
      <c r="C75" s="55"/>
      <c r="D75" s="61" t="s">
        <v>188</v>
      </c>
      <c r="E75" s="45" t="s">
        <v>67</v>
      </c>
      <c r="F75" s="45" t="s">
        <v>68</v>
      </c>
      <c r="G75" s="45" t="s">
        <v>69</v>
      </c>
      <c r="H75" s="20" t="s">
        <v>6</v>
      </c>
      <c r="I75" s="45" t="s">
        <v>70</v>
      </c>
      <c r="J75" s="21" t="s">
        <v>58</v>
      </c>
      <c r="K75" s="21" t="s">
        <v>58</v>
      </c>
      <c r="L75" s="45" t="s">
        <v>71</v>
      </c>
      <c r="M75" s="45" t="s">
        <v>62</v>
      </c>
      <c r="N75" s="45" t="s">
        <v>62</v>
      </c>
      <c r="O75" s="45" t="s">
        <v>62</v>
      </c>
      <c r="P75" s="45" t="s">
        <v>62</v>
      </c>
      <c r="Q75" s="45" t="s">
        <v>62</v>
      </c>
      <c r="R75" s="45" t="s">
        <v>62</v>
      </c>
      <c r="S75" s="45" t="s">
        <v>62</v>
      </c>
      <c r="T75" s="45" t="s">
        <v>62</v>
      </c>
      <c r="U75" s="45">
        <v>1</v>
      </c>
      <c r="V75" s="45" t="s">
        <v>62</v>
      </c>
      <c r="W75" s="45" t="s">
        <v>61</v>
      </c>
      <c r="X75" s="23" t="s">
        <v>62</v>
      </c>
      <c r="Y75" s="23" t="s">
        <v>62</v>
      </c>
      <c r="Z75" s="23" t="s">
        <v>62</v>
      </c>
      <c r="AA75" s="23" t="s">
        <v>1100</v>
      </c>
      <c r="AB75" s="20" t="s">
        <v>62</v>
      </c>
      <c r="AC75" s="132" t="s">
        <v>63</v>
      </c>
      <c r="AD75" s="24" t="s">
        <v>72</v>
      </c>
      <c r="AE75" s="25" t="s">
        <v>73</v>
      </c>
      <c r="AF75" s="24" t="s">
        <v>74</v>
      </c>
    </row>
    <row r="76" spans="1:32" ht="84.2" customHeight="1">
      <c r="A76" s="67"/>
      <c r="B76" s="67"/>
      <c r="C76" s="55"/>
      <c r="D76" s="61"/>
      <c r="E76" s="45" t="s">
        <v>67</v>
      </c>
      <c r="F76" s="45" t="s">
        <v>68</v>
      </c>
      <c r="G76" s="45" t="s">
        <v>69</v>
      </c>
      <c r="H76" s="20" t="s">
        <v>6</v>
      </c>
      <c r="I76" s="45" t="s">
        <v>70</v>
      </c>
      <c r="J76" s="21" t="s">
        <v>58</v>
      </c>
      <c r="K76" s="21" t="s">
        <v>58</v>
      </c>
      <c r="L76" s="45" t="s">
        <v>71</v>
      </c>
      <c r="M76" s="45" t="s">
        <v>62</v>
      </c>
      <c r="N76" s="45" t="s">
        <v>62</v>
      </c>
      <c r="O76" s="45" t="s">
        <v>62</v>
      </c>
      <c r="P76" s="45" t="s">
        <v>62</v>
      </c>
      <c r="Q76" s="45" t="s">
        <v>62</v>
      </c>
      <c r="R76" s="45" t="s">
        <v>62</v>
      </c>
      <c r="S76" s="45" t="s">
        <v>62</v>
      </c>
      <c r="T76" s="45" t="s">
        <v>62</v>
      </c>
      <c r="U76" s="45">
        <v>1</v>
      </c>
      <c r="V76" s="45" t="s">
        <v>62</v>
      </c>
      <c r="W76" s="45" t="s">
        <v>61</v>
      </c>
      <c r="X76" s="23" t="s">
        <v>62</v>
      </c>
      <c r="Y76" s="23" t="s">
        <v>62</v>
      </c>
      <c r="Z76" s="23" t="s">
        <v>62</v>
      </c>
      <c r="AA76" s="23" t="s">
        <v>1088</v>
      </c>
      <c r="AB76" s="20" t="s">
        <v>62</v>
      </c>
      <c r="AC76" s="132" t="s">
        <v>63</v>
      </c>
      <c r="AD76" s="24" t="s">
        <v>72</v>
      </c>
      <c r="AE76" s="25" t="s">
        <v>73</v>
      </c>
      <c r="AF76" s="24" t="s">
        <v>74</v>
      </c>
    </row>
    <row r="77" spans="1:32" ht="84.2" customHeight="1">
      <c r="A77" s="67"/>
      <c r="B77" s="67"/>
      <c r="C77" s="55"/>
      <c r="D77" s="65" t="s">
        <v>189</v>
      </c>
      <c r="E77" s="45" t="s">
        <v>120</v>
      </c>
      <c r="F77" s="45" t="s">
        <v>152</v>
      </c>
      <c r="G77" s="23" t="s">
        <v>147</v>
      </c>
      <c r="H77" s="20" t="s">
        <v>6</v>
      </c>
      <c r="I77" s="23" t="s">
        <v>153</v>
      </c>
      <c r="J77" s="21" t="s">
        <v>58</v>
      </c>
      <c r="K77" s="21" t="s">
        <v>58</v>
      </c>
      <c r="L77" s="45" t="s">
        <v>58</v>
      </c>
      <c r="M77" s="45">
        <v>6</v>
      </c>
      <c r="N77" s="45">
        <v>2</v>
      </c>
      <c r="O77" s="45">
        <f>M77*N77</f>
        <v>12</v>
      </c>
      <c r="P77" s="23" t="str">
        <f>+IF(AND(O77&gt;1,O77&lt;=4),"BAJO",IF(AND(O77&gt;=5,O77&lt;=8),"MEDIO",IF(AND(O77&gt;=9,O77&lt;=20),"ALTO",IF(AND(O77&gt;=21,O77&lt;=24),"MUY ALTO"))))</f>
        <v>ALTO</v>
      </c>
      <c r="Q77" s="45">
        <v>25</v>
      </c>
      <c r="R77" s="22">
        <f>O77*Q77</f>
        <v>300</v>
      </c>
      <c r="S77" s="45" t="str">
        <f>+IF(AND(R77&gt;=1,R77&lt;=20),"IV",IF(AND(R77&gt;=40,R77&lt;=120),"III",IF(AND(R77&gt;=150,R77&lt;=500),"II",IF(AND(R77&gt;=600,R77&lt;=4000),"I",0))))</f>
        <v>II</v>
      </c>
      <c r="T77" s="45" t="str">
        <f>+IF(AND(R77&gt;=1,R77&lt;=20),"Aceptable",IF(AND(R77&gt;=40,R77&lt;=120),"Mejorable",IF(AND(R77&gt;=150,R77&lt;=500),"Aceptable con control específico",IF(AND(R77&gt;=600,R77&lt;=4000),"No aceptable",0))))</f>
        <v>Aceptable con control específico</v>
      </c>
      <c r="U77" s="45">
        <v>1</v>
      </c>
      <c r="V77" s="23" t="s">
        <v>126</v>
      </c>
      <c r="W77" s="45" t="s">
        <v>61</v>
      </c>
      <c r="X77" s="45" t="s">
        <v>62</v>
      </c>
      <c r="Y77" s="45" t="s">
        <v>62</v>
      </c>
      <c r="Z77" s="45" t="s">
        <v>62</v>
      </c>
      <c r="AA77" s="131" t="s">
        <v>154</v>
      </c>
      <c r="AB77" s="20" t="s">
        <v>62</v>
      </c>
      <c r="AC77" s="132" t="s">
        <v>63</v>
      </c>
      <c r="AD77" s="29" t="s">
        <v>128</v>
      </c>
      <c r="AE77" s="25" t="s">
        <v>113</v>
      </c>
      <c r="AF77" s="24" t="s">
        <v>129</v>
      </c>
    </row>
    <row r="78" spans="1:32" ht="84.2" customHeight="1">
      <c r="A78" s="67"/>
      <c r="B78" s="67"/>
      <c r="C78" s="55"/>
      <c r="D78" s="65"/>
      <c r="E78" s="45" t="s">
        <v>145</v>
      </c>
      <c r="F78" s="45" t="s">
        <v>146</v>
      </c>
      <c r="G78" s="23" t="s">
        <v>147</v>
      </c>
      <c r="H78" s="20" t="s">
        <v>6</v>
      </c>
      <c r="I78" s="45" t="s">
        <v>148</v>
      </c>
      <c r="J78" s="45" t="s">
        <v>58</v>
      </c>
      <c r="K78" s="45" t="s">
        <v>58</v>
      </c>
      <c r="L78" s="45" t="s">
        <v>58</v>
      </c>
      <c r="M78" s="45">
        <v>6</v>
      </c>
      <c r="N78" s="45">
        <v>1</v>
      </c>
      <c r="O78" s="45">
        <f>M78*N78</f>
        <v>6</v>
      </c>
      <c r="P78" s="45" t="str">
        <f>+IF(AND(O78&gt;1,O78&lt;=4),"BAJO",IF(AND(O78&gt;=5,O78&lt;=8),"MEDIO",IF(AND(O78&gt;=9,O78&lt;=20),"ALTO",IF(AND(O78&gt;=21,O78&lt;=24),"MUY ALTO"))))</f>
        <v>MEDIO</v>
      </c>
      <c r="Q78" s="45">
        <v>60</v>
      </c>
      <c r="R78" s="22">
        <f>O78*Q78</f>
        <v>360</v>
      </c>
      <c r="S78" s="45" t="str">
        <f>+IF(AND(R78&gt;=1,R78&lt;=20),"IV",IF(AND(R78&gt;=40,R78&lt;=120),"III",IF(AND(R78&gt;=150,R78&lt;=500),"II",IF(AND(R78&gt;=600,R78&lt;=4000),"I",0))))</f>
        <v>II</v>
      </c>
      <c r="T78" s="45" t="str">
        <f>+IF(AND(R78&gt;=1,R78&lt;=20),"Aceptable",IF(AND(R78&gt;=40,R78&lt;=120),"Mejorable",IF(AND(R78&gt;=150,R78&lt;=500),"Aceptable con control específico",IF(AND(R78&gt;=600,R78&lt;=4000),"No aceptable",0))))</f>
        <v>Aceptable con control específico</v>
      </c>
      <c r="U78" s="45">
        <v>1</v>
      </c>
      <c r="V78" s="45" t="s">
        <v>141</v>
      </c>
      <c r="W78" s="45" t="s">
        <v>61</v>
      </c>
      <c r="X78" s="45" t="s">
        <v>62</v>
      </c>
      <c r="Y78" s="45" t="s">
        <v>62</v>
      </c>
      <c r="Z78" s="45" t="s">
        <v>62</v>
      </c>
      <c r="AA78" s="45" t="s">
        <v>1098</v>
      </c>
      <c r="AB78" s="20" t="s">
        <v>62</v>
      </c>
      <c r="AC78" s="132" t="s">
        <v>63</v>
      </c>
      <c r="AD78" s="24" t="s">
        <v>190</v>
      </c>
      <c r="AE78" s="27" t="s">
        <v>65</v>
      </c>
      <c r="AF78" s="24" t="s">
        <v>191</v>
      </c>
    </row>
    <row r="79" spans="1:32" ht="240" customHeight="1">
      <c r="A79" s="67"/>
      <c r="B79" s="67"/>
      <c r="C79" s="55"/>
      <c r="D79" s="61" t="s">
        <v>192</v>
      </c>
      <c r="E79" s="45" t="s">
        <v>54</v>
      </c>
      <c r="F79" s="45" t="s">
        <v>187</v>
      </c>
      <c r="G79" s="45" t="s">
        <v>56</v>
      </c>
      <c r="H79" s="20" t="s">
        <v>6</v>
      </c>
      <c r="I79" s="131" t="s">
        <v>57</v>
      </c>
      <c r="J79" s="45" t="s">
        <v>1048</v>
      </c>
      <c r="K79" s="45" t="s">
        <v>1054</v>
      </c>
      <c r="L79" s="45" t="s">
        <v>1049</v>
      </c>
      <c r="M79" s="45">
        <v>2</v>
      </c>
      <c r="N79" s="45">
        <v>4</v>
      </c>
      <c r="O79" s="45">
        <f>M79*N79</f>
        <v>8</v>
      </c>
      <c r="P79" s="23" t="str">
        <f>+IF(AND(O79&gt;1,O79&lt;=4),"BAJO",IF(AND(O79&gt;=5,O79&lt;=8),"MEDIO",IF(AND(O79&gt;=9,O79&lt;=20),"ALTO",IF(AND(O79&gt;=21,O79&lt;=24),"MUY ALTO"))))</f>
        <v>MEDIO</v>
      </c>
      <c r="Q79" s="45">
        <v>25</v>
      </c>
      <c r="R79" s="22">
        <f>O79*Q79</f>
        <v>200</v>
      </c>
      <c r="S79" s="45" t="str">
        <f>+IF(AND(R79&gt;=1,R79&lt;=20),"IV",IF(AND(R79&gt;=40,R79&lt;=120),"III",IF(AND(R79&gt;=150,R79&lt;=500),"II",IF(AND(R79&gt;=600,R79&lt;=4000),"I",0))))</f>
        <v>II</v>
      </c>
      <c r="T79" s="45" t="str">
        <f>+IF(AND(R79&gt;=1,R79&lt;=20),"Aceptable",IF(AND(R79&gt;=40,R79&lt;=120),"Mejorable",IF(AND(R79&gt;=150,R79&lt;=500),"Aceptable con control específico",IF(AND(R79&gt;=600,R79&lt;=4000),"No aceptable",0))))</f>
        <v>Aceptable con control específico</v>
      </c>
      <c r="U79" s="45">
        <v>1</v>
      </c>
      <c r="V79" s="131" t="s">
        <v>60</v>
      </c>
      <c r="W79" s="45" t="s">
        <v>61</v>
      </c>
      <c r="X79" s="45" t="s">
        <v>62</v>
      </c>
      <c r="Y79" s="45" t="s">
        <v>62</v>
      </c>
      <c r="Z79" s="45" t="s">
        <v>1051</v>
      </c>
      <c r="AA79" s="23" t="s">
        <v>1050</v>
      </c>
      <c r="AB79" s="20" t="s">
        <v>62</v>
      </c>
      <c r="AC79" s="132" t="s">
        <v>63</v>
      </c>
      <c r="AD79" s="24" t="s">
        <v>157</v>
      </c>
      <c r="AE79" s="25" t="s">
        <v>73</v>
      </c>
      <c r="AF79" s="24" t="s">
        <v>74</v>
      </c>
    </row>
    <row r="80" spans="1:32" ht="84.2" customHeight="1">
      <c r="A80" s="67"/>
      <c r="B80" s="67"/>
      <c r="C80" s="55"/>
      <c r="D80" s="61"/>
      <c r="E80" s="45" t="s">
        <v>67</v>
      </c>
      <c r="F80" s="45" t="s">
        <v>68</v>
      </c>
      <c r="G80" s="45" t="s">
        <v>69</v>
      </c>
      <c r="H80" s="20" t="s">
        <v>6</v>
      </c>
      <c r="I80" s="45" t="s">
        <v>70</v>
      </c>
      <c r="J80" s="21" t="s">
        <v>58</v>
      </c>
      <c r="K80" s="21" t="s">
        <v>58</v>
      </c>
      <c r="L80" s="45" t="s">
        <v>71</v>
      </c>
      <c r="M80" s="45" t="s">
        <v>62</v>
      </c>
      <c r="N80" s="45" t="s">
        <v>62</v>
      </c>
      <c r="O80" s="45" t="s">
        <v>62</v>
      </c>
      <c r="P80" s="45" t="s">
        <v>62</v>
      </c>
      <c r="Q80" s="45" t="s">
        <v>62</v>
      </c>
      <c r="R80" s="45" t="s">
        <v>62</v>
      </c>
      <c r="S80" s="45" t="s">
        <v>62</v>
      </c>
      <c r="T80" s="45" t="s">
        <v>62</v>
      </c>
      <c r="U80" s="45">
        <v>1</v>
      </c>
      <c r="V80" s="45" t="s">
        <v>62</v>
      </c>
      <c r="W80" s="45" t="s">
        <v>61</v>
      </c>
      <c r="X80" s="23" t="s">
        <v>62</v>
      </c>
      <c r="Y80" s="23" t="s">
        <v>62</v>
      </c>
      <c r="Z80" s="23" t="s">
        <v>62</v>
      </c>
      <c r="AA80" s="23" t="s">
        <v>1100</v>
      </c>
      <c r="AB80" s="20" t="s">
        <v>62</v>
      </c>
      <c r="AC80" s="132" t="s">
        <v>63</v>
      </c>
      <c r="AD80" s="24" t="s">
        <v>72</v>
      </c>
      <c r="AE80" s="25" t="s">
        <v>73</v>
      </c>
      <c r="AF80" s="24" t="s">
        <v>74</v>
      </c>
    </row>
    <row r="81" spans="1:32" ht="222.75" customHeight="1">
      <c r="A81" s="67"/>
      <c r="B81" s="67"/>
      <c r="C81" s="55"/>
      <c r="D81" s="61" t="s">
        <v>193</v>
      </c>
      <c r="E81" s="45" t="s">
        <v>54</v>
      </c>
      <c r="F81" s="45" t="s">
        <v>187</v>
      </c>
      <c r="G81" s="45" t="s">
        <v>56</v>
      </c>
      <c r="H81" s="20" t="s">
        <v>6</v>
      </c>
      <c r="I81" s="131" t="s">
        <v>57</v>
      </c>
      <c r="J81" s="45" t="s">
        <v>1048</v>
      </c>
      <c r="K81" s="45" t="s">
        <v>1054</v>
      </c>
      <c r="L81" s="45" t="s">
        <v>1049</v>
      </c>
      <c r="M81" s="45">
        <v>2</v>
      </c>
      <c r="N81" s="45">
        <v>4</v>
      </c>
      <c r="O81" s="45">
        <f>M81*N81</f>
        <v>8</v>
      </c>
      <c r="P81" s="23" t="str">
        <f>+IF(AND(O81&gt;1,O81&lt;=4),"BAJO",IF(AND(O81&gt;=5,O81&lt;=8),"MEDIO",IF(AND(O81&gt;=9,O81&lt;=20),"ALTO",IF(AND(O81&gt;=21,O81&lt;=24),"MUY ALTO"))))</f>
        <v>MEDIO</v>
      </c>
      <c r="Q81" s="45">
        <v>25</v>
      </c>
      <c r="R81" s="22">
        <f>O81*Q81</f>
        <v>200</v>
      </c>
      <c r="S81" s="45" t="str">
        <f>+IF(AND(R81&gt;=1,R81&lt;=20),"IV",IF(AND(R81&gt;=40,R81&lt;=120),"III",IF(AND(R81&gt;=150,R81&lt;=500),"II",IF(AND(R81&gt;=600,R81&lt;=4000),"I",0))))</f>
        <v>II</v>
      </c>
      <c r="T81" s="45" t="str">
        <f>+IF(AND(R81&gt;=1,R81&lt;=20),"Aceptable",IF(AND(R81&gt;=40,R81&lt;=120),"Mejorable",IF(AND(R81&gt;=150,R81&lt;=500),"Aceptable con control específico",IF(AND(R81&gt;=600,R81&lt;=4000),"No aceptable",0))))</f>
        <v>Aceptable con control específico</v>
      </c>
      <c r="U81" s="45">
        <v>1</v>
      </c>
      <c r="V81" s="131" t="s">
        <v>60</v>
      </c>
      <c r="W81" s="45" t="s">
        <v>61</v>
      </c>
      <c r="X81" s="45" t="s">
        <v>62</v>
      </c>
      <c r="Y81" s="45" t="s">
        <v>62</v>
      </c>
      <c r="Z81" s="45" t="s">
        <v>1051</v>
      </c>
      <c r="AA81" s="23" t="s">
        <v>1050</v>
      </c>
      <c r="AB81" s="20" t="s">
        <v>62</v>
      </c>
      <c r="AC81" s="132" t="s">
        <v>63</v>
      </c>
      <c r="AD81" s="24" t="s">
        <v>157</v>
      </c>
      <c r="AE81" s="25" t="s">
        <v>73</v>
      </c>
      <c r="AF81" s="24" t="s">
        <v>74</v>
      </c>
    </row>
    <row r="82" spans="1:32" ht="84.2" customHeight="1">
      <c r="A82" s="67"/>
      <c r="B82" s="67"/>
      <c r="C82" s="55"/>
      <c r="D82" s="61"/>
      <c r="E82" s="45" t="s">
        <v>67</v>
      </c>
      <c r="F82" s="45" t="s">
        <v>68</v>
      </c>
      <c r="G82" s="45" t="s">
        <v>69</v>
      </c>
      <c r="H82" s="20" t="s">
        <v>6</v>
      </c>
      <c r="I82" s="45" t="s">
        <v>70</v>
      </c>
      <c r="J82" s="21" t="s">
        <v>58</v>
      </c>
      <c r="K82" s="21" t="s">
        <v>58</v>
      </c>
      <c r="L82" s="45" t="s">
        <v>71</v>
      </c>
      <c r="M82" s="45" t="s">
        <v>62</v>
      </c>
      <c r="N82" s="45" t="s">
        <v>62</v>
      </c>
      <c r="O82" s="45" t="s">
        <v>62</v>
      </c>
      <c r="P82" s="45" t="s">
        <v>62</v>
      </c>
      <c r="Q82" s="45" t="s">
        <v>62</v>
      </c>
      <c r="R82" s="45" t="s">
        <v>62</v>
      </c>
      <c r="S82" s="45" t="s">
        <v>62</v>
      </c>
      <c r="T82" s="45" t="s">
        <v>62</v>
      </c>
      <c r="U82" s="45">
        <v>1</v>
      </c>
      <c r="V82" s="45" t="s">
        <v>62</v>
      </c>
      <c r="W82" s="45" t="s">
        <v>61</v>
      </c>
      <c r="X82" s="23" t="s">
        <v>62</v>
      </c>
      <c r="Y82" s="23" t="s">
        <v>62</v>
      </c>
      <c r="Z82" s="23" t="s">
        <v>62</v>
      </c>
      <c r="AA82" s="23" t="s">
        <v>1101</v>
      </c>
      <c r="AB82" s="20" t="s">
        <v>62</v>
      </c>
      <c r="AC82" s="132" t="s">
        <v>63</v>
      </c>
      <c r="AD82" s="24" t="s">
        <v>72</v>
      </c>
      <c r="AE82" s="25" t="s">
        <v>73</v>
      </c>
      <c r="AF82" s="24" t="s">
        <v>74</v>
      </c>
    </row>
    <row r="83" spans="1:32" ht="194.25" customHeight="1">
      <c r="A83" s="67"/>
      <c r="B83" s="67"/>
      <c r="C83" s="55"/>
      <c r="D83" s="61" t="s">
        <v>194</v>
      </c>
      <c r="E83" s="45" t="s">
        <v>54</v>
      </c>
      <c r="F83" s="45" t="s">
        <v>187</v>
      </c>
      <c r="G83" s="45" t="s">
        <v>56</v>
      </c>
      <c r="H83" s="20" t="s">
        <v>6</v>
      </c>
      <c r="I83" s="131" t="s">
        <v>57</v>
      </c>
      <c r="J83" s="45" t="s">
        <v>1048</v>
      </c>
      <c r="K83" s="45" t="s">
        <v>1054</v>
      </c>
      <c r="L83" s="45" t="s">
        <v>1049</v>
      </c>
      <c r="M83" s="45">
        <v>2</v>
      </c>
      <c r="N83" s="45">
        <v>4</v>
      </c>
      <c r="O83" s="45">
        <f>M83*N83</f>
        <v>8</v>
      </c>
      <c r="P83" s="23" t="str">
        <f>+IF(AND(O83&gt;1,O83&lt;=4),"BAJO",IF(AND(O83&gt;=5,O83&lt;=8),"MEDIO",IF(AND(O83&gt;=9,O83&lt;=20),"ALTO",IF(AND(O83&gt;=21,O83&lt;=24),"MUY ALTO"))))</f>
        <v>MEDIO</v>
      </c>
      <c r="Q83" s="45">
        <v>25</v>
      </c>
      <c r="R83" s="22">
        <f>O83*Q83</f>
        <v>200</v>
      </c>
      <c r="S83" s="45" t="str">
        <f>+IF(AND(R83&gt;=1,R83&lt;=20),"IV",IF(AND(R83&gt;=40,R83&lt;=120),"III",IF(AND(R83&gt;=150,R83&lt;=500),"II",IF(AND(R83&gt;=600,R83&lt;=4000),"I",0))))</f>
        <v>II</v>
      </c>
      <c r="T83" s="45" t="str">
        <f>+IF(AND(R83&gt;=1,R83&lt;=20),"Aceptable",IF(AND(R83&gt;=40,R83&lt;=120),"Mejorable",IF(AND(R83&gt;=150,R83&lt;=500),"Aceptable con control específico",IF(AND(R83&gt;=600,R83&lt;=4000),"No aceptable",0))))</f>
        <v>Aceptable con control específico</v>
      </c>
      <c r="U83" s="45">
        <v>1</v>
      </c>
      <c r="V83" s="131" t="s">
        <v>60</v>
      </c>
      <c r="W83" s="45" t="s">
        <v>61</v>
      </c>
      <c r="X83" s="45" t="s">
        <v>62</v>
      </c>
      <c r="Y83" s="45" t="s">
        <v>62</v>
      </c>
      <c r="Z83" s="45" t="s">
        <v>1051</v>
      </c>
      <c r="AA83" s="23" t="s">
        <v>1050</v>
      </c>
      <c r="AB83" s="20" t="s">
        <v>62</v>
      </c>
      <c r="AC83" s="132" t="s">
        <v>63</v>
      </c>
      <c r="AD83" s="24" t="s">
        <v>157</v>
      </c>
      <c r="AE83" s="25" t="s">
        <v>73</v>
      </c>
      <c r="AF83" s="24" t="s">
        <v>74</v>
      </c>
    </row>
    <row r="84" spans="1:32" ht="84.2" customHeight="1">
      <c r="A84" s="67"/>
      <c r="B84" s="67"/>
      <c r="C84" s="55"/>
      <c r="D84" s="61"/>
      <c r="E84" s="45" t="s">
        <v>67</v>
      </c>
      <c r="F84" s="45" t="s">
        <v>68</v>
      </c>
      <c r="G84" s="45" t="s">
        <v>69</v>
      </c>
      <c r="H84" s="20" t="s">
        <v>6</v>
      </c>
      <c r="I84" s="45" t="s">
        <v>70</v>
      </c>
      <c r="J84" s="21" t="s">
        <v>58</v>
      </c>
      <c r="K84" s="21" t="s">
        <v>58</v>
      </c>
      <c r="L84" s="45" t="s">
        <v>71</v>
      </c>
      <c r="M84" s="45" t="s">
        <v>62</v>
      </c>
      <c r="N84" s="45" t="s">
        <v>62</v>
      </c>
      <c r="O84" s="45" t="s">
        <v>62</v>
      </c>
      <c r="P84" s="45" t="s">
        <v>62</v>
      </c>
      <c r="Q84" s="45" t="s">
        <v>62</v>
      </c>
      <c r="R84" s="45" t="s">
        <v>62</v>
      </c>
      <c r="S84" s="45" t="s">
        <v>62</v>
      </c>
      <c r="T84" s="45" t="s">
        <v>62</v>
      </c>
      <c r="U84" s="45">
        <v>1</v>
      </c>
      <c r="V84" s="45" t="s">
        <v>62</v>
      </c>
      <c r="W84" s="45" t="s">
        <v>61</v>
      </c>
      <c r="X84" s="23" t="s">
        <v>62</v>
      </c>
      <c r="Y84" s="23" t="s">
        <v>62</v>
      </c>
      <c r="Z84" s="23" t="s">
        <v>62</v>
      </c>
      <c r="AA84" s="23" t="s">
        <v>1100</v>
      </c>
      <c r="AB84" s="20" t="s">
        <v>62</v>
      </c>
      <c r="AC84" s="132" t="s">
        <v>63</v>
      </c>
      <c r="AD84" s="24" t="s">
        <v>72</v>
      </c>
      <c r="AE84" s="25" t="s">
        <v>73</v>
      </c>
      <c r="AF84" s="24" t="s">
        <v>74</v>
      </c>
    </row>
    <row r="85" spans="1:32" ht="84.2" customHeight="1">
      <c r="A85" s="67"/>
      <c r="B85" s="67"/>
      <c r="C85" s="55"/>
      <c r="D85" s="61"/>
      <c r="E85" s="45" t="s">
        <v>75</v>
      </c>
      <c r="F85" s="45" t="s">
        <v>76</v>
      </c>
      <c r="G85" s="45" t="s">
        <v>77</v>
      </c>
      <c r="H85" s="20" t="s">
        <v>6</v>
      </c>
      <c r="I85" s="45" t="s">
        <v>78</v>
      </c>
      <c r="J85" s="21" t="s">
        <v>58</v>
      </c>
      <c r="K85" s="21" t="s">
        <v>58</v>
      </c>
      <c r="L85" s="45" t="s">
        <v>79</v>
      </c>
      <c r="M85" s="45">
        <v>2</v>
      </c>
      <c r="N85" s="45">
        <v>4</v>
      </c>
      <c r="O85" s="45">
        <f>M85*N85</f>
        <v>8</v>
      </c>
      <c r="P85" s="45" t="str">
        <f>+IF(AND(O85&gt;1,O85&lt;=4),"BAJO",IF(AND(O85&gt;=5,O85&lt;=8),"MEDIO",IF(AND(O85&gt;=9,O85&lt;=20),"ALTO",IF(AND(O85&gt;=21,O85&lt;=24),"MUY ALTO"))))</f>
        <v>MEDIO</v>
      </c>
      <c r="Q85" s="45">
        <v>10</v>
      </c>
      <c r="R85" s="22">
        <f>O85*Q85</f>
        <v>80</v>
      </c>
      <c r="S85" s="45" t="str">
        <f>+IF(AND(R85&gt;=1,R85&lt;=20),"IV",IF(AND(R85&gt;=40,R85&lt;=120),"III",IF(AND(R85&gt;=150,R85&lt;=500),"II",IF(AND(R85&gt;=600,R85&lt;=4000),"I",0))))</f>
        <v>III</v>
      </c>
      <c r="T85" s="45" t="str">
        <f>+IF(AND(R85&gt;=1,R85&lt;=20),"Aceptable",IF(AND(R85&gt;=40,R85&lt;=120),"Mejorable",IF(AND(R85&gt;=150,R85&lt;=500),"Aceptable con control específico",IF(AND(R85&gt;=600,R85&lt;=4000),"No aceptable",0))))</f>
        <v>Mejorable</v>
      </c>
      <c r="U85" s="45">
        <v>1</v>
      </c>
      <c r="V85" s="45" t="s">
        <v>80</v>
      </c>
      <c r="W85" s="45" t="s">
        <v>61</v>
      </c>
      <c r="X85" s="45" t="s">
        <v>62</v>
      </c>
      <c r="Y85" s="45" t="s">
        <v>62</v>
      </c>
      <c r="Z85" s="45" t="s">
        <v>1095</v>
      </c>
      <c r="AA85" s="45" t="s">
        <v>1084</v>
      </c>
      <c r="AB85" s="20" t="s">
        <v>62</v>
      </c>
      <c r="AC85" s="132" t="s">
        <v>63</v>
      </c>
      <c r="AD85" s="24" t="s">
        <v>158</v>
      </c>
      <c r="AE85" s="27" t="s">
        <v>73</v>
      </c>
      <c r="AF85" s="24" t="s">
        <v>74</v>
      </c>
    </row>
    <row r="86" spans="1:32" ht="84.2" customHeight="1">
      <c r="A86" s="67"/>
      <c r="B86" s="67"/>
      <c r="C86" s="55" t="s">
        <v>195</v>
      </c>
      <c r="D86" s="63" t="s">
        <v>196</v>
      </c>
      <c r="E86" s="45" t="s">
        <v>54</v>
      </c>
      <c r="F86" s="45" t="s">
        <v>187</v>
      </c>
      <c r="G86" s="45" t="s">
        <v>56</v>
      </c>
      <c r="H86" s="20" t="s">
        <v>6</v>
      </c>
      <c r="I86" s="131" t="s">
        <v>57</v>
      </c>
      <c r="J86" s="45" t="s">
        <v>1048</v>
      </c>
      <c r="K86" s="45" t="s">
        <v>1054</v>
      </c>
      <c r="L86" s="45" t="s">
        <v>1049</v>
      </c>
      <c r="M86" s="45">
        <v>2</v>
      </c>
      <c r="N86" s="45">
        <v>4</v>
      </c>
      <c r="O86" s="45">
        <f>M86*N86</f>
        <v>8</v>
      </c>
      <c r="P86" s="23" t="str">
        <f>+IF(AND(O86&gt;1,O86&lt;=4),"BAJO",IF(AND(O86&gt;=5,O86&lt;=8),"MEDIO",IF(AND(O86&gt;=9,O86&lt;=20),"ALTO",IF(AND(O86&gt;=21,O86&lt;=24),"MUY ALTO"))))</f>
        <v>MEDIO</v>
      </c>
      <c r="Q86" s="45">
        <v>25</v>
      </c>
      <c r="R86" s="22">
        <f>O86*Q86</f>
        <v>200</v>
      </c>
      <c r="S86" s="45" t="str">
        <f>+IF(AND(R86&gt;=1,R86&lt;=20),"IV",IF(AND(R86&gt;=40,R86&lt;=120),"III",IF(AND(R86&gt;=150,R86&lt;=500),"II",IF(AND(R86&gt;=600,R86&lt;=4000),"I",0))))</f>
        <v>II</v>
      </c>
      <c r="T86" s="45" t="str">
        <f>+IF(AND(R86&gt;=1,R86&lt;=20),"Aceptable",IF(AND(R86&gt;=40,R86&lt;=120),"Mejorable",IF(AND(R86&gt;=150,R86&lt;=500),"Aceptable con control específico",IF(AND(R86&gt;=600,R86&lt;=4000),"No aceptable",0))))</f>
        <v>Aceptable con control específico</v>
      </c>
      <c r="U86" s="45">
        <v>1</v>
      </c>
      <c r="V86" s="131" t="s">
        <v>60</v>
      </c>
      <c r="W86" s="45" t="s">
        <v>61</v>
      </c>
      <c r="X86" s="45" t="s">
        <v>62</v>
      </c>
      <c r="Y86" s="45" t="s">
        <v>62</v>
      </c>
      <c r="Z86" s="45" t="s">
        <v>1051</v>
      </c>
      <c r="AA86" s="23" t="s">
        <v>1050</v>
      </c>
      <c r="AB86" s="20" t="s">
        <v>62</v>
      </c>
      <c r="AC86" s="132" t="s">
        <v>63</v>
      </c>
      <c r="AD86" s="24" t="s">
        <v>157</v>
      </c>
      <c r="AE86" s="25" t="s">
        <v>73</v>
      </c>
      <c r="AF86" s="24" t="s">
        <v>74</v>
      </c>
    </row>
    <row r="87" spans="1:32" ht="84.2" customHeight="1">
      <c r="A87" s="67"/>
      <c r="B87" s="67"/>
      <c r="C87" s="55"/>
      <c r="D87" s="63"/>
      <c r="E87" s="45" t="s">
        <v>67</v>
      </c>
      <c r="F87" s="45" t="s">
        <v>68</v>
      </c>
      <c r="G87" s="45" t="s">
        <v>69</v>
      </c>
      <c r="H87" s="20" t="s">
        <v>6</v>
      </c>
      <c r="I87" s="45" t="s">
        <v>70</v>
      </c>
      <c r="J87" s="21" t="s">
        <v>58</v>
      </c>
      <c r="K87" s="21" t="s">
        <v>58</v>
      </c>
      <c r="L87" s="45" t="s">
        <v>71</v>
      </c>
      <c r="M87" s="45" t="s">
        <v>62</v>
      </c>
      <c r="N87" s="45" t="s">
        <v>62</v>
      </c>
      <c r="O87" s="45" t="s">
        <v>62</v>
      </c>
      <c r="P87" s="45" t="s">
        <v>62</v>
      </c>
      <c r="Q87" s="45" t="s">
        <v>62</v>
      </c>
      <c r="R87" s="45" t="s">
        <v>62</v>
      </c>
      <c r="S87" s="45" t="s">
        <v>62</v>
      </c>
      <c r="T87" s="45" t="s">
        <v>62</v>
      </c>
      <c r="U87" s="45">
        <v>1</v>
      </c>
      <c r="V87" s="45" t="s">
        <v>62</v>
      </c>
      <c r="W87" s="45" t="s">
        <v>61</v>
      </c>
      <c r="X87" s="23" t="s">
        <v>62</v>
      </c>
      <c r="Y87" s="23" t="s">
        <v>62</v>
      </c>
      <c r="Z87" s="23" t="s">
        <v>62</v>
      </c>
      <c r="AA87" s="23" t="s">
        <v>1100</v>
      </c>
      <c r="AB87" s="20" t="s">
        <v>62</v>
      </c>
      <c r="AC87" s="132" t="s">
        <v>63</v>
      </c>
      <c r="AD87" s="24" t="s">
        <v>72</v>
      </c>
      <c r="AE87" s="25" t="s">
        <v>73</v>
      </c>
      <c r="AF87" s="24" t="s">
        <v>74</v>
      </c>
    </row>
    <row r="88" spans="1:32" ht="84.2" customHeight="1">
      <c r="A88" s="67"/>
      <c r="B88" s="67"/>
      <c r="C88" s="55"/>
      <c r="D88" s="63"/>
      <c r="E88" s="45" t="s">
        <v>75</v>
      </c>
      <c r="F88" s="45" t="s">
        <v>76</v>
      </c>
      <c r="G88" s="45" t="s">
        <v>77</v>
      </c>
      <c r="H88" s="20" t="s">
        <v>6</v>
      </c>
      <c r="I88" s="45" t="s">
        <v>78</v>
      </c>
      <c r="J88" s="21" t="s">
        <v>58</v>
      </c>
      <c r="K88" s="21" t="s">
        <v>58</v>
      </c>
      <c r="L88" s="45" t="s">
        <v>79</v>
      </c>
      <c r="M88" s="45">
        <v>2</v>
      </c>
      <c r="N88" s="45">
        <v>4</v>
      </c>
      <c r="O88" s="45">
        <f t="shared" ref="O88:O94" si="15">M88*N88</f>
        <v>8</v>
      </c>
      <c r="P88" s="45" t="str">
        <f t="shared" ref="P88:P94" si="16">+IF(AND(O88&gt;1,O88&lt;=4),"BAJO",IF(AND(O88&gt;=5,O88&lt;=8),"MEDIO",IF(AND(O88&gt;=9,O88&lt;=20),"ALTO",IF(AND(O88&gt;=21,O88&lt;=24),"MUY ALTO"))))</f>
        <v>MEDIO</v>
      </c>
      <c r="Q88" s="45">
        <v>10</v>
      </c>
      <c r="R88" s="22">
        <f t="shared" ref="R88:R94" si="17">O88*Q88</f>
        <v>80</v>
      </c>
      <c r="S88" s="45" t="str">
        <f t="shared" ref="S88:S94" si="18">+IF(AND(R88&gt;=1,R88&lt;=20),"IV",IF(AND(R88&gt;=40,R88&lt;=120),"III",IF(AND(R88&gt;=150,R88&lt;=500),"II",IF(AND(R88&gt;=600,R88&lt;=4000),"I",0))))</f>
        <v>III</v>
      </c>
      <c r="T88" s="45" t="str">
        <f t="shared" ref="T88:T94" si="19">+IF(AND(R88&gt;=1,R88&lt;=20),"Aceptable",IF(AND(R88&gt;=40,R88&lt;=120),"Mejorable",IF(AND(R88&gt;=150,R88&lt;=500),"Aceptable con control específico",IF(AND(R88&gt;=600,R88&lt;=4000),"No aceptable",0))))</f>
        <v>Mejorable</v>
      </c>
      <c r="U88" s="45">
        <v>1</v>
      </c>
      <c r="V88" s="45" t="s">
        <v>80</v>
      </c>
      <c r="W88" s="45" t="s">
        <v>61</v>
      </c>
      <c r="X88" s="45" t="s">
        <v>62</v>
      </c>
      <c r="Y88" s="45" t="s">
        <v>62</v>
      </c>
      <c r="Z88" s="45" t="s">
        <v>1095</v>
      </c>
      <c r="AA88" s="45" t="s">
        <v>1084</v>
      </c>
      <c r="AB88" s="20" t="s">
        <v>62</v>
      </c>
      <c r="AC88" s="132" t="s">
        <v>63</v>
      </c>
      <c r="AD88" s="24" t="s">
        <v>158</v>
      </c>
      <c r="AE88" s="27" t="s">
        <v>73</v>
      </c>
      <c r="AF88" s="24" t="s">
        <v>74</v>
      </c>
    </row>
    <row r="89" spans="1:32" ht="84.2" customHeight="1">
      <c r="A89" s="67"/>
      <c r="B89" s="67"/>
      <c r="C89" s="55"/>
      <c r="D89" s="63"/>
      <c r="E89" s="45" t="s">
        <v>130</v>
      </c>
      <c r="F89" s="45" t="s">
        <v>131</v>
      </c>
      <c r="G89" s="23" t="s">
        <v>132</v>
      </c>
      <c r="H89" s="20" t="s">
        <v>6</v>
      </c>
      <c r="I89" s="45" t="s">
        <v>133</v>
      </c>
      <c r="J89" s="45" t="s">
        <v>58</v>
      </c>
      <c r="K89" s="45" t="s">
        <v>58</v>
      </c>
      <c r="L89" s="45" t="s">
        <v>134</v>
      </c>
      <c r="M89" s="45">
        <v>2</v>
      </c>
      <c r="N89" s="45">
        <v>3</v>
      </c>
      <c r="O89" s="45">
        <f t="shared" si="15"/>
        <v>6</v>
      </c>
      <c r="P89" s="45" t="str">
        <f t="shared" si="16"/>
        <v>MEDIO</v>
      </c>
      <c r="Q89" s="45">
        <v>25</v>
      </c>
      <c r="R89" s="22">
        <f t="shared" si="17"/>
        <v>150</v>
      </c>
      <c r="S89" s="45" t="str">
        <f t="shared" si="18"/>
        <v>II</v>
      </c>
      <c r="T89" s="45" t="str">
        <f t="shared" si="19"/>
        <v>Aceptable con control específico</v>
      </c>
      <c r="U89" s="45">
        <v>1</v>
      </c>
      <c r="V89" s="45" t="s">
        <v>133</v>
      </c>
      <c r="W89" s="45" t="s">
        <v>61</v>
      </c>
      <c r="X89" s="45" t="s">
        <v>62</v>
      </c>
      <c r="Y89" s="45" t="s">
        <v>62</v>
      </c>
      <c r="Z89" s="45" t="s">
        <v>62</v>
      </c>
      <c r="AA89" s="45" t="s">
        <v>135</v>
      </c>
      <c r="AB89" s="20" t="s">
        <v>62</v>
      </c>
      <c r="AC89" s="132" t="s">
        <v>136</v>
      </c>
      <c r="AD89" s="24" t="s">
        <v>137</v>
      </c>
      <c r="AE89" s="25" t="s">
        <v>73</v>
      </c>
      <c r="AF89" s="24" t="s">
        <v>74</v>
      </c>
    </row>
    <row r="90" spans="1:32" ht="84.2" customHeight="1">
      <c r="A90" s="67"/>
      <c r="B90" s="67"/>
      <c r="C90" s="55"/>
      <c r="D90" s="63"/>
      <c r="E90" s="45" t="s">
        <v>130</v>
      </c>
      <c r="F90" s="45" t="s">
        <v>138</v>
      </c>
      <c r="G90" s="23" t="s">
        <v>139</v>
      </c>
      <c r="H90" s="20" t="s">
        <v>6</v>
      </c>
      <c r="I90" s="45" t="s">
        <v>140</v>
      </c>
      <c r="J90" s="45" t="s">
        <v>58</v>
      </c>
      <c r="K90" s="45" t="s">
        <v>58</v>
      </c>
      <c r="L90" s="45" t="s">
        <v>134</v>
      </c>
      <c r="M90" s="45">
        <v>6</v>
      </c>
      <c r="N90" s="45">
        <v>3</v>
      </c>
      <c r="O90" s="45">
        <f t="shared" si="15"/>
        <v>18</v>
      </c>
      <c r="P90" s="45" t="str">
        <f t="shared" si="16"/>
        <v>ALTO</v>
      </c>
      <c r="Q90" s="45">
        <v>25</v>
      </c>
      <c r="R90" s="22">
        <f t="shared" si="17"/>
        <v>450</v>
      </c>
      <c r="S90" s="45" t="str">
        <f t="shared" si="18"/>
        <v>II</v>
      </c>
      <c r="T90" s="45" t="str">
        <f t="shared" si="19"/>
        <v>Aceptable con control específico</v>
      </c>
      <c r="U90" s="45">
        <v>1</v>
      </c>
      <c r="V90" s="45" t="s">
        <v>141</v>
      </c>
      <c r="W90" s="45" t="s">
        <v>61</v>
      </c>
      <c r="X90" s="45" t="s">
        <v>62</v>
      </c>
      <c r="Y90" s="45" t="s">
        <v>62</v>
      </c>
      <c r="Z90" s="45" t="s">
        <v>62</v>
      </c>
      <c r="AA90" s="45" t="s">
        <v>142</v>
      </c>
      <c r="AB90" s="45" t="s">
        <v>1092</v>
      </c>
      <c r="AC90" s="132" t="s">
        <v>144</v>
      </c>
      <c r="AD90" s="24" t="s">
        <v>137</v>
      </c>
      <c r="AE90" s="25" t="s">
        <v>73</v>
      </c>
      <c r="AF90" s="24" t="s">
        <v>74</v>
      </c>
    </row>
    <row r="91" spans="1:32" ht="206.25" customHeight="1">
      <c r="A91" s="67"/>
      <c r="B91" s="67"/>
      <c r="C91" s="55"/>
      <c r="D91" s="63"/>
      <c r="E91" s="45" t="s">
        <v>83</v>
      </c>
      <c r="F91" s="45" t="s">
        <v>84</v>
      </c>
      <c r="G91" s="45" t="s">
        <v>85</v>
      </c>
      <c r="H91" s="21" t="s">
        <v>6</v>
      </c>
      <c r="I91" s="45" t="s">
        <v>86</v>
      </c>
      <c r="J91" s="45" t="s">
        <v>58</v>
      </c>
      <c r="K91" s="45" t="s">
        <v>58</v>
      </c>
      <c r="L91" s="45" t="s">
        <v>87</v>
      </c>
      <c r="M91" s="45">
        <v>2</v>
      </c>
      <c r="N91" s="45">
        <v>1</v>
      </c>
      <c r="O91" s="45">
        <f t="shared" si="15"/>
        <v>2</v>
      </c>
      <c r="P91" s="45" t="str">
        <f t="shared" si="16"/>
        <v>BAJO</v>
      </c>
      <c r="Q91" s="45">
        <v>60</v>
      </c>
      <c r="R91" s="22">
        <f t="shared" si="17"/>
        <v>120</v>
      </c>
      <c r="S91" s="45" t="str">
        <f t="shared" si="18"/>
        <v>III</v>
      </c>
      <c r="T91" s="45" t="str">
        <f t="shared" si="19"/>
        <v>Mejorable</v>
      </c>
      <c r="U91" s="45">
        <v>1</v>
      </c>
      <c r="V91" s="45" t="s">
        <v>88</v>
      </c>
      <c r="W91" s="45" t="s">
        <v>61</v>
      </c>
      <c r="X91" s="45" t="s">
        <v>62</v>
      </c>
      <c r="Y91" s="45" t="s">
        <v>62</v>
      </c>
      <c r="Z91" s="45" t="s">
        <v>1085</v>
      </c>
      <c r="AA91" s="45" t="s">
        <v>89</v>
      </c>
      <c r="AB91" s="20" t="s">
        <v>62</v>
      </c>
      <c r="AC91" s="132" t="s">
        <v>63</v>
      </c>
      <c r="AD91" s="29" t="s">
        <v>90</v>
      </c>
      <c r="AE91" s="25" t="s">
        <v>73</v>
      </c>
      <c r="AF91" s="24" t="s">
        <v>74</v>
      </c>
    </row>
    <row r="92" spans="1:32" ht="70.7" customHeight="1">
      <c r="A92" s="67"/>
      <c r="B92" s="67"/>
      <c r="C92" s="55"/>
      <c r="D92" s="63"/>
      <c r="E92" s="45" t="s">
        <v>95</v>
      </c>
      <c r="F92" s="45" t="s">
        <v>96</v>
      </c>
      <c r="G92" s="45" t="s">
        <v>97</v>
      </c>
      <c r="H92" s="20" t="s">
        <v>6</v>
      </c>
      <c r="I92" s="45" t="s">
        <v>98</v>
      </c>
      <c r="J92" s="23" t="s">
        <v>99</v>
      </c>
      <c r="K92" s="20" t="s">
        <v>58</v>
      </c>
      <c r="L92" s="45" t="s">
        <v>100</v>
      </c>
      <c r="M92" s="45">
        <v>2</v>
      </c>
      <c r="N92" s="45">
        <v>3</v>
      </c>
      <c r="O92" s="45">
        <f t="shared" si="15"/>
        <v>6</v>
      </c>
      <c r="P92" s="23" t="str">
        <f t="shared" si="16"/>
        <v>MEDIO</v>
      </c>
      <c r="Q92" s="45">
        <v>25</v>
      </c>
      <c r="R92" s="22">
        <f t="shared" si="17"/>
        <v>150</v>
      </c>
      <c r="S92" s="45" t="str">
        <f t="shared" si="18"/>
        <v>II</v>
      </c>
      <c r="T92" s="45" t="str">
        <f t="shared" si="19"/>
        <v>Aceptable con control específico</v>
      </c>
      <c r="U92" s="45">
        <v>1</v>
      </c>
      <c r="V92" s="45" t="s">
        <v>101</v>
      </c>
      <c r="W92" s="45" t="s">
        <v>61</v>
      </c>
      <c r="X92" s="45" t="s">
        <v>62</v>
      </c>
      <c r="Y92" s="45" t="s">
        <v>62</v>
      </c>
      <c r="Z92" s="45" t="s">
        <v>62</v>
      </c>
      <c r="AA92" s="23" t="s">
        <v>102</v>
      </c>
      <c r="AB92" s="20" t="s">
        <v>62</v>
      </c>
      <c r="AC92" s="132" t="s">
        <v>63</v>
      </c>
      <c r="AD92" s="24" t="s">
        <v>103</v>
      </c>
      <c r="AE92" s="25" t="s">
        <v>73</v>
      </c>
      <c r="AF92" s="24" t="s">
        <v>74</v>
      </c>
    </row>
    <row r="93" spans="1:32" ht="66.599999999999994" customHeight="1">
      <c r="A93" s="67"/>
      <c r="B93" s="67"/>
      <c r="C93" s="55"/>
      <c r="D93" s="63"/>
      <c r="E93" s="45" t="s">
        <v>95</v>
      </c>
      <c r="F93" s="45" t="s">
        <v>104</v>
      </c>
      <c r="G93" s="23" t="s">
        <v>105</v>
      </c>
      <c r="H93" s="20" t="s">
        <v>6</v>
      </c>
      <c r="I93" s="45" t="s">
        <v>106</v>
      </c>
      <c r="J93" s="45" t="s">
        <v>107</v>
      </c>
      <c r="K93" s="45" t="s">
        <v>58</v>
      </c>
      <c r="L93" s="45" t="s">
        <v>58</v>
      </c>
      <c r="M93" s="45">
        <v>2</v>
      </c>
      <c r="N93" s="45">
        <v>3</v>
      </c>
      <c r="O93" s="45">
        <f t="shared" si="15"/>
        <v>6</v>
      </c>
      <c r="P93" s="45" t="str">
        <f t="shared" si="16"/>
        <v>MEDIO</v>
      </c>
      <c r="Q93" s="45">
        <v>10</v>
      </c>
      <c r="R93" s="22">
        <f t="shared" si="17"/>
        <v>60</v>
      </c>
      <c r="S93" s="45" t="str">
        <f t="shared" si="18"/>
        <v>III</v>
      </c>
      <c r="T93" s="45" t="str">
        <f t="shared" si="19"/>
        <v>Mejorable</v>
      </c>
      <c r="U93" s="45">
        <v>1</v>
      </c>
      <c r="V93" s="45" t="s">
        <v>108</v>
      </c>
      <c r="W93" s="45" t="s">
        <v>61</v>
      </c>
      <c r="X93" s="45" t="s">
        <v>62</v>
      </c>
      <c r="Y93" s="45" t="s">
        <v>62</v>
      </c>
      <c r="Z93" s="45" t="s">
        <v>109</v>
      </c>
      <c r="AA93" s="45" t="s">
        <v>110</v>
      </c>
      <c r="AB93" s="23" t="s">
        <v>62</v>
      </c>
      <c r="AC93" s="132" t="s">
        <v>111</v>
      </c>
      <c r="AD93" s="24" t="s">
        <v>112</v>
      </c>
      <c r="AE93" s="25" t="s">
        <v>113</v>
      </c>
      <c r="AF93" s="24" t="s">
        <v>114</v>
      </c>
    </row>
    <row r="94" spans="1:32" ht="236.25" customHeight="1">
      <c r="A94" s="67"/>
      <c r="B94" s="67"/>
      <c r="C94" s="55"/>
      <c r="D94" s="61" t="s">
        <v>197</v>
      </c>
      <c r="E94" s="45" t="s">
        <v>54</v>
      </c>
      <c r="F94" s="45" t="s">
        <v>187</v>
      </c>
      <c r="G94" s="45" t="s">
        <v>56</v>
      </c>
      <c r="H94" s="20" t="s">
        <v>6</v>
      </c>
      <c r="I94" s="131" t="s">
        <v>57</v>
      </c>
      <c r="J94" s="45" t="s">
        <v>1048</v>
      </c>
      <c r="K94" s="45" t="s">
        <v>1054</v>
      </c>
      <c r="L94" s="45" t="s">
        <v>1049</v>
      </c>
      <c r="M94" s="45">
        <v>2</v>
      </c>
      <c r="N94" s="45">
        <v>4</v>
      </c>
      <c r="O94" s="45">
        <f t="shared" si="15"/>
        <v>8</v>
      </c>
      <c r="P94" s="23" t="str">
        <f t="shared" si="16"/>
        <v>MEDIO</v>
      </c>
      <c r="Q94" s="45">
        <v>25</v>
      </c>
      <c r="R94" s="22">
        <f t="shared" si="17"/>
        <v>200</v>
      </c>
      <c r="S94" s="45" t="str">
        <f t="shared" si="18"/>
        <v>II</v>
      </c>
      <c r="T94" s="45" t="str">
        <f t="shared" si="19"/>
        <v>Aceptable con control específico</v>
      </c>
      <c r="U94" s="45">
        <v>1</v>
      </c>
      <c r="V94" s="131" t="s">
        <v>60</v>
      </c>
      <c r="W94" s="45" t="s">
        <v>61</v>
      </c>
      <c r="X94" s="45" t="s">
        <v>62</v>
      </c>
      <c r="Y94" s="45" t="s">
        <v>62</v>
      </c>
      <c r="Z94" s="45" t="s">
        <v>1051</v>
      </c>
      <c r="AA94" s="23" t="s">
        <v>1050</v>
      </c>
      <c r="AB94" s="20" t="s">
        <v>62</v>
      </c>
      <c r="AC94" s="132" t="s">
        <v>63</v>
      </c>
      <c r="AD94" s="24" t="s">
        <v>157</v>
      </c>
      <c r="AE94" s="25" t="s">
        <v>73</v>
      </c>
      <c r="AF94" s="24" t="s">
        <v>74</v>
      </c>
    </row>
    <row r="95" spans="1:32" ht="84.2" customHeight="1">
      <c r="A95" s="67"/>
      <c r="B95" s="67"/>
      <c r="C95" s="55"/>
      <c r="D95" s="61"/>
      <c r="E95" s="45" t="s">
        <v>67</v>
      </c>
      <c r="F95" s="45" t="s">
        <v>68</v>
      </c>
      <c r="G95" s="45" t="s">
        <v>69</v>
      </c>
      <c r="H95" s="20" t="s">
        <v>6</v>
      </c>
      <c r="I95" s="45" t="s">
        <v>70</v>
      </c>
      <c r="J95" s="21" t="s">
        <v>58</v>
      </c>
      <c r="K95" s="21" t="s">
        <v>58</v>
      </c>
      <c r="L95" s="45" t="s">
        <v>71</v>
      </c>
      <c r="M95" s="45" t="s">
        <v>62</v>
      </c>
      <c r="N95" s="45" t="s">
        <v>62</v>
      </c>
      <c r="O95" s="45" t="s">
        <v>62</v>
      </c>
      <c r="P95" s="45" t="s">
        <v>62</v>
      </c>
      <c r="Q95" s="45" t="s">
        <v>62</v>
      </c>
      <c r="R95" s="45" t="s">
        <v>62</v>
      </c>
      <c r="S95" s="45" t="s">
        <v>62</v>
      </c>
      <c r="T95" s="45" t="s">
        <v>62</v>
      </c>
      <c r="U95" s="45">
        <v>1</v>
      </c>
      <c r="V95" s="45" t="s">
        <v>62</v>
      </c>
      <c r="W95" s="45" t="s">
        <v>61</v>
      </c>
      <c r="X95" s="23" t="s">
        <v>62</v>
      </c>
      <c r="Y95" s="23" t="s">
        <v>62</v>
      </c>
      <c r="Z95" s="23" t="s">
        <v>62</v>
      </c>
      <c r="AA95" s="23" t="s">
        <v>1102</v>
      </c>
      <c r="AB95" s="20" t="s">
        <v>62</v>
      </c>
      <c r="AC95" s="132" t="s">
        <v>63</v>
      </c>
      <c r="AD95" s="24" t="s">
        <v>72</v>
      </c>
      <c r="AE95" s="25" t="s">
        <v>73</v>
      </c>
      <c r="AF95" s="24" t="s">
        <v>74</v>
      </c>
    </row>
    <row r="96" spans="1:32" ht="205.5" customHeight="1">
      <c r="A96" s="67"/>
      <c r="B96" s="67"/>
      <c r="C96" s="55"/>
      <c r="D96" s="65" t="s">
        <v>198</v>
      </c>
      <c r="E96" s="45" t="s">
        <v>54</v>
      </c>
      <c r="F96" s="45" t="s">
        <v>187</v>
      </c>
      <c r="G96" s="45" t="s">
        <v>56</v>
      </c>
      <c r="H96" s="20" t="s">
        <v>6</v>
      </c>
      <c r="I96" s="131" t="s">
        <v>57</v>
      </c>
      <c r="J96" s="45" t="s">
        <v>1048</v>
      </c>
      <c r="K96" s="45" t="s">
        <v>1054</v>
      </c>
      <c r="L96" s="45" t="s">
        <v>1049</v>
      </c>
      <c r="M96" s="45">
        <v>2</v>
      </c>
      <c r="N96" s="45">
        <v>4</v>
      </c>
      <c r="O96" s="45">
        <f>M96*N96</f>
        <v>8</v>
      </c>
      <c r="P96" s="23" t="str">
        <f>+IF(AND(O96&gt;1,O96&lt;=4),"BAJO",IF(AND(O96&gt;=5,O96&lt;=8),"MEDIO",IF(AND(O96&gt;=9,O96&lt;=20),"ALTO",IF(AND(O96&gt;=21,O96&lt;=24),"MUY ALTO"))))</f>
        <v>MEDIO</v>
      </c>
      <c r="Q96" s="45">
        <v>25</v>
      </c>
      <c r="R96" s="22">
        <f>O96*Q96</f>
        <v>200</v>
      </c>
      <c r="S96" s="45" t="str">
        <f>+IF(AND(R96&gt;=1,R96&lt;=20),"IV",IF(AND(R96&gt;=40,R96&lt;=120),"III",IF(AND(R96&gt;=150,R96&lt;=500),"II",IF(AND(R96&gt;=600,R96&lt;=4000),"I",0))))</f>
        <v>II</v>
      </c>
      <c r="T96" s="45" t="str">
        <f>+IF(AND(R96&gt;=1,R96&lt;=20),"Aceptable",IF(AND(R96&gt;=40,R96&lt;=120),"Mejorable",IF(AND(R96&gt;=150,R96&lt;=500),"Aceptable con control específico",IF(AND(R96&gt;=600,R96&lt;=4000),"No aceptable",0))))</f>
        <v>Aceptable con control específico</v>
      </c>
      <c r="U96" s="45">
        <v>1</v>
      </c>
      <c r="V96" s="131" t="s">
        <v>60</v>
      </c>
      <c r="W96" s="45" t="s">
        <v>61</v>
      </c>
      <c r="X96" s="45" t="s">
        <v>62</v>
      </c>
      <c r="Y96" s="45" t="s">
        <v>62</v>
      </c>
      <c r="Z96" s="45" t="s">
        <v>1051</v>
      </c>
      <c r="AA96" s="23" t="s">
        <v>1050</v>
      </c>
      <c r="AB96" s="20" t="s">
        <v>62</v>
      </c>
      <c r="AC96" s="132" t="s">
        <v>63</v>
      </c>
      <c r="AD96" s="24" t="s">
        <v>157</v>
      </c>
      <c r="AE96" s="25" t="s">
        <v>73</v>
      </c>
      <c r="AF96" s="24" t="s">
        <v>74</v>
      </c>
    </row>
    <row r="97" spans="1:32" ht="84.2" customHeight="1">
      <c r="A97" s="67"/>
      <c r="B97" s="67"/>
      <c r="C97" s="55"/>
      <c r="D97" s="65"/>
      <c r="E97" s="45" t="s">
        <v>67</v>
      </c>
      <c r="F97" s="45" t="s">
        <v>68</v>
      </c>
      <c r="G97" s="45" t="s">
        <v>69</v>
      </c>
      <c r="H97" s="20" t="s">
        <v>6</v>
      </c>
      <c r="I97" s="45" t="s">
        <v>70</v>
      </c>
      <c r="J97" s="21" t="s">
        <v>58</v>
      </c>
      <c r="K97" s="21" t="s">
        <v>58</v>
      </c>
      <c r="L97" s="45" t="s">
        <v>71</v>
      </c>
      <c r="M97" s="45" t="s">
        <v>62</v>
      </c>
      <c r="N97" s="45" t="s">
        <v>62</v>
      </c>
      <c r="O97" s="45" t="s">
        <v>62</v>
      </c>
      <c r="P97" s="45" t="s">
        <v>62</v>
      </c>
      <c r="Q97" s="45" t="s">
        <v>62</v>
      </c>
      <c r="R97" s="45" t="s">
        <v>62</v>
      </c>
      <c r="S97" s="45" t="s">
        <v>62</v>
      </c>
      <c r="T97" s="45" t="s">
        <v>62</v>
      </c>
      <c r="U97" s="45">
        <v>1</v>
      </c>
      <c r="V97" s="45" t="s">
        <v>62</v>
      </c>
      <c r="W97" s="45" t="s">
        <v>61</v>
      </c>
      <c r="X97" s="23" t="s">
        <v>62</v>
      </c>
      <c r="Y97" s="23" t="s">
        <v>62</v>
      </c>
      <c r="Z97" s="23" t="s">
        <v>62</v>
      </c>
      <c r="AA97" s="23" t="s">
        <v>1102</v>
      </c>
      <c r="AB97" s="20" t="s">
        <v>62</v>
      </c>
      <c r="AC97" s="132" t="s">
        <v>63</v>
      </c>
      <c r="AD97" s="24" t="s">
        <v>72</v>
      </c>
      <c r="AE97" s="25" t="s">
        <v>73</v>
      </c>
      <c r="AF97" s="24" t="s">
        <v>74</v>
      </c>
    </row>
    <row r="98" spans="1:32" ht="84.2" customHeight="1">
      <c r="A98" s="67"/>
      <c r="B98" s="67"/>
      <c r="C98" s="55"/>
      <c r="D98" s="61" t="s">
        <v>199</v>
      </c>
      <c r="E98" s="45" t="s">
        <v>67</v>
      </c>
      <c r="F98" s="45" t="s">
        <v>68</v>
      </c>
      <c r="G98" s="45" t="s">
        <v>69</v>
      </c>
      <c r="H98" s="20" t="s">
        <v>6</v>
      </c>
      <c r="I98" s="45" t="s">
        <v>70</v>
      </c>
      <c r="J98" s="21" t="s">
        <v>58</v>
      </c>
      <c r="K98" s="21" t="s">
        <v>58</v>
      </c>
      <c r="L98" s="45" t="s">
        <v>71</v>
      </c>
      <c r="M98" s="45" t="s">
        <v>62</v>
      </c>
      <c r="N98" s="45" t="s">
        <v>62</v>
      </c>
      <c r="O98" s="45" t="s">
        <v>62</v>
      </c>
      <c r="P98" s="45" t="s">
        <v>62</v>
      </c>
      <c r="Q98" s="45" t="s">
        <v>62</v>
      </c>
      <c r="R98" s="45" t="s">
        <v>62</v>
      </c>
      <c r="S98" s="45" t="s">
        <v>62</v>
      </c>
      <c r="T98" s="45" t="s">
        <v>62</v>
      </c>
      <c r="U98" s="45">
        <v>1</v>
      </c>
      <c r="V98" s="45" t="s">
        <v>62</v>
      </c>
      <c r="W98" s="45" t="s">
        <v>61</v>
      </c>
      <c r="X98" s="23" t="s">
        <v>62</v>
      </c>
      <c r="Y98" s="23" t="s">
        <v>62</v>
      </c>
      <c r="Z98" s="23" t="s">
        <v>62</v>
      </c>
      <c r="AA98" s="23" t="s">
        <v>1102</v>
      </c>
      <c r="AB98" s="20" t="s">
        <v>62</v>
      </c>
      <c r="AC98" s="132" t="s">
        <v>63</v>
      </c>
      <c r="AD98" s="24" t="s">
        <v>72</v>
      </c>
      <c r="AE98" s="25" t="s">
        <v>73</v>
      </c>
      <c r="AF98" s="24" t="s">
        <v>74</v>
      </c>
    </row>
    <row r="99" spans="1:32" ht="78" customHeight="1">
      <c r="A99" s="67"/>
      <c r="B99" s="67"/>
      <c r="C99" s="55"/>
      <c r="D99" s="61"/>
      <c r="E99" s="45" t="s">
        <v>120</v>
      </c>
      <c r="F99" s="45" t="s">
        <v>152</v>
      </c>
      <c r="G99" s="23" t="s">
        <v>147</v>
      </c>
      <c r="H99" s="20" t="s">
        <v>6</v>
      </c>
      <c r="I99" s="23" t="s">
        <v>153</v>
      </c>
      <c r="J99" s="21" t="s">
        <v>58</v>
      </c>
      <c r="K99" s="21" t="s">
        <v>58</v>
      </c>
      <c r="L99" s="45" t="s">
        <v>58</v>
      </c>
      <c r="M99" s="45">
        <v>6</v>
      </c>
      <c r="N99" s="45">
        <v>2</v>
      </c>
      <c r="O99" s="45">
        <f>M99*N99</f>
        <v>12</v>
      </c>
      <c r="P99" s="23" t="str">
        <f>+IF(AND(O99&gt;1,O99&lt;=4),"BAJO",IF(AND(O99&gt;=5,O99&lt;=8),"MEDIO",IF(AND(O99&gt;=9,O99&lt;=20),"ALTO",IF(AND(O99&gt;=21,O99&lt;=24),"MUY ALTO"))))</f>
        <v>ALTO</v>
      </c>
      <c r="Q99" s="45">
        <v>25</v>
      </c>
      <c r="R99" s="22">
        <f>O99*Q99</f>
        <v>300</v>
      </c>
      <c r="S99" s="45" t="str">
        <f>+IF(AND(R99&gt;=1,R99&lt;=20),"IV",IF(AND(R99&gt;=40,R99&lt;=120),"III",IF(AND(R99&gt;=150,R99&lt;=500),"II",IF(AND(R99&gt;=600,R99&lt;=4000),"I",0))))</f>
        <v>II</v>
      </c>
      <c r="T99" s="45" t="str">
        <f>+IF(AND(R99&gt;=1,R99&lt;=20),"Aceptable",IF(AND(R99&gt;=40,R99&lt;=120),"Mejorable",IF(AND(R99&gt;=150,R99&lt;=500),"Aceptable con control específico",IF(AND(R99&gt;=600,R99&lt;=4000),"No aceptable",0))))</f>
        <v>Aceptable con control específico</v>
      </c>
      <c r="U99" s="45">
        <v>1</v>
      </c>
      <c r="V99" s="23" t="s">
        <v>126</v>
      </c>
      <c r="W99" s="45" t="s">
        <v>61</v>
      </c>
      <c r="X99" s="45" t="s">
        <v>62</v>
      </c>
      <c r="Y99" s="45" t="s">
        <v>62</v>
      </c>
      <c r="Z99" s="45" t="s">
        <v>62</v>
      </c>
      <c r="AA99" s="131" t="s">
        <v>154</v>
      </c>
      <c r="AB99" s="20" t="s">
        <v>62</v>
      </c>
      <c r="AC99" s="132" t="s">
        <v>63</v>
      </c>
      <c r="AD99" s="29" t="s">
        <v>128</v>
      </c>
      <c r="AE99" s="25" t="s">
        <v>113</v>
      </c>
      <c r="AF99" s="24" t="s">
        <v>129</v>
      </c>
    </row>
    <row r="100" spans="1:32" ht="72.95" customHeight="1">
      <c r="A100" s="67"/>
      <c r="B100" s="67"/>
      <c r="C100" s="55"/>
      <c r="D100" s="61"/>
      <c r="E100" s="45" t="s">
        <v>145</v>
      </c>
      <c r="F100" s="45" t="s">
        <v>146</v>
      </c>
      <c r="G100" s="23" t="s">
        <v>147</v>
      </c>
      <c r="H100" s="20" t="s">
        <v>6</v>
      </c>
      <c r="I100" s="45" t="s">
        <v>148</v>
      </c>
      <c r="J100" s="45" t="s">
        <v>58</v>
      </c>
      <c r="K100" s="45" t="s">
        <v>58</v>
      </c>
      <c r="L100" s="45" t="s">
        <v>58</v>
      </c>
      <c r="M100" s="45">
        <v>6</v>
      </c>
      <c r="N100" s="45">
        <v>1</v>
      </c>
      <c r="O100" s="45">
        <f>M100*N100</f>
        <v>6</v>
      </c>
      <c r="P100" s="45" t="str">
        <f>+IF(AND(O100&gt;1,O100&lt;=4),"BAJO",IF(AND(O100&gt;=5,O100&lt;=8),"MEDIO",IF(AND(O100&gt;=9,O100&lt;=20),"ALTO",IF(AND(O100&gt;=21,O100&lt;=24),"MUY ALTO"))))</f>
        <v>MEDIO</v>
      </c>
      <c r="Q100" s="45">
        <v>60</v>
      </c>
      <c r="R100" s="22">
        <f>O100*Q100</f>
        <v>360</v>
      </c>
      <c r="S100" s="45" t="str">
        <f>+IF(AND(R100&gt;=1,R100&lt;=20),"IV",IF(AND(R100&gt;=40,R100&lt;=120),"III",IF(AND(R100&gt;=150,R100&lt;=500),"II",IF(AND(R100&gt;=600,R100&lt;=4000),"I",0))))</f>
        <v>II</v>
      </c>
      <c r="T100" s="45" t="str">
        <f>+IF(AND(R100&gt;=1,R100&lt;=20),"Aceptable",IF(AND(R100&gt;=40,R100&lt;=120),"Mejorable",IF(AND(R100&gt;=150,R100&lt;=500),"Aceptable con control específico",IF(AND(R100&gt;=600,R100&lt;=4000),"No aceptable",0))))</f>
        <v>Aceptable con control específico</v>
      </c>
      <c r="U100" s="45">
        <v>1</v>
      </c>
      <c r="V100" s="45" t="s">
        <v>141</v>
      </c>
      <c r="W100" s="45" t="s">
        <v>61</v>
      </c>
      <c r="X100" s="45" t="s">
        <v>62</v>
      </c>
      <c r="Y100" s="45" t="s">
        <v>62</v>
      </c>
      <c r="Z100" s="45" t="s">
        <v>62</v>
      </c>
      <c r="AA100" s="45" t="s">
        <v>1094</v>
      </c>
      <c r="AB100" s="20" t="s">
        <v>62</v>
      </c>
      <c r="AC100" s="132" t="s">
        <v>63</v>
      </c>
      <c r="AD100" s="24" t="s">
        <v>190</v>
      </c>
      <c r="AE100" s="27" t="s">
        <v>65</v>
      </c>
      <c r="AF100" s="24" t="s">
        <v>191</v>
      </c>
    </row>
    <row r="101" spans="1:32" ht="144.75" customHeight="1">
      <c r="A101" s="67"/>
      <c r="B101" s="67"/>
      <c r="C101" s="55"/>
      <c r="D101" s="61" t="s">
        <v>200</v>
      </c>
      <c r="E101" s="45" t="s">
        <v>54</v>
      </c>
      <c r="F101" s="45" t="s">
        <v>187</v>
      </c>
      <c r="G101" s="45" t="s">
        <v>56</v>
      </c>
      <c r="H101" s="20" t="s">
        <v>6</v>
      </c>
      <c r="I101" s="131" t="s">
        <v>57</v>
      </c>
      <c r="J101" s="45" t="s">
        <v>1048</v>
      </c>
      <c r="K101" s="45" t="s">
        <v>1054</v>
      </c>
      <c r="L101" s="45" t="s">
        <v>1049</v>
      </c>
      <c r="M101" s="45">
        <v>2</v>
      </c>
      <c r="N101" s="45">
        <v>4</v>
      </c>
      <c r="O101" s="45">
        <f>M101*N101</f>
        <v>8</v>
      </c>
      <c r="P101" s="23" t="str">
        <f>+IF(AND(O101&gt;1,O101&lt;=4),"BAJO",IF(AND(O101&gt;=5,O101&lt;=8),"MEDIO",IF(AND(O101&gt;=9,O101&lt;=20),"ALTO",IF(AND(O101&gt;=21,O101&lt;=24),"MUY ALTO"))))</f>
        <v>MEDIO</v>
      </c>
      <c r="Q101" s="45">
        <v>25</v>
      </c>
      <c r="R101" s="22">
        <f>O101*Q101</f>
        <v>200</v>
      </c>
      <c r="S101" s="45" t="str">
        <f>+IF(AND(R101&gt;=1,R101&lt;=20),"IV",IF(AND(R101&gt;=40,R101&lt;=120),"III",IF(AND(R101&gt;=150,R101&lt;=500),"II",IF(AND(R101&gt;=600,R101&lt;=4000),"I",0))))</f>
        <v>II</v>
      </c>
      <c r="T101" s="45" t="str">
        <f>+IF(AND(R101&gt;=1,R101&lt;=20),"Aceptable",IF(AND(R101&gt;=40,R101&lt;=120),"Mejorable",IF(AND(R101&gt;=150,R101&lt;=500),"Aceptable con control específico",IF(AND(R101&gt;=600,R101&lt;=4000),"No aceptable",0))))</f>
        <v>Aceptable con control específico</v>
      </c>
      <c r="U101" s="45">
        <v>1</v>
      </c>
      <c r="V101" s="131" t="s">
        <v>60</v>
      </c>
      <c r="W101" s="45" t="s">
        <v>61</v>
      </c>
      <c r="X101" s="45" t="s">
        <v>62</v>
      </c>
      <c r="Y101" s="45" t="s">
        <v>62</v>
      </c>
      <c r="Z101" s="45" t="s">
        <v>1051</v>
      </c>
      <c r="AA101" s="23" t="s">
        <v>1050</v>
      </c>
      <c r="AB101" s="20" t="s">
        <v>62</v>
      </c>
      <c r="AC101" s="132" t="s">
        <v>63</v>
      </c>
      <c r="AD101" s="24" t="s">
        <v>157</v>
      </c>
      <c r="AE101" s="25" t="s">
        <v>73</v>
      </c>
      <c r="AF101" s="24" t="s">
        <v>74</v>
      </c>
    </row>
    <row r="102" spans="1:32" ht="84.2" customHeight="1">
      <c r="A102" s="67"/>
      <c r="B102" s="67"/>
      <c r="C102" s="55"/>
      <c r="D102" s="61"/>
      <c r="E102" s="45" t="s">
        <v>67</v>
      </c>
      <c r="F102" s="45" t="s">
        <v>68</v>
      </c>
      <c r="G102" s="45" t="s">
        <v>69</v>
      </c>
      <c r="H102" s="20" t="s">
        <v>6</v>
      </c>
      <c r="I102" s="45" t="s">
        <v>70</v>
      </c>
      <c r="J102" s="21" t="s">
        <v>58</v>
      </c>
      <c r="K102" s="21" t="s">
        <v>58</v>
      </c>
      <c r="L102" s="45" t="s">
        <v>71</v>
      </c>
      <c r="M102" s="45" t="s">
        <v>62</v>
      </c>
      <c r="N102" s="45" t="s">
        <v>62</v>
      </c>
      <c r="O102" s="45" t="s">
        <v>62</v>
      </c>
      <c r="P102" s="45" t="s">
        <v>62</v>
      </c>
      <c r="Q102" s="45" t="s">
        <v>62</v>
      </c>
      <c r="R102" s="45" t="s">
        <v>62</v>
      </c>
      <c r="S102" s="45" t="s">
        <v>62</v>
      </c>
      <c r="T102" s="45" t="s">
        <v>62</v>
      </c>
      <c r="U102" s="45">
        <v>1</v>
      </c>
      <c r="V102" s="45" t="s">
        <v>62</v>
      </c>
      <c r="W102" s="45" t="s">
        <v>61</v>
      </c>
      <c r="X102" s="23" t="s">
        <v>62</v>
      </c>
      <c r="Y102" s="23" t="s">
        <v>62</v>
      </c>
      <c r="Z102" s="23" t="s">
        <v>62</v>
      </c>
      <c r="AA102" s="23" t="s">
        <v>1099</v>
      </c>
      <c r="AB102" s="20" t="s">
        <v>62</v>
      </c>
      <c r="AC102" s="132" t="s">
        <v>63</v>
      </c>
      <c r="AD102" s="24" t="s">
        <v>72</v>
      </c>
      <c r="AE102" s="25" t="s">
        <v>73</v>
      </c>
      <c r="AF102" s="24" t="s">
        <v>74</v>
      </c>
    </row>
    <row r="103" spans="1:32" ht="84.2" customHeight="1">
      <c r="A103" s="67"/>
      <c r="B103" s="67"/>
      <c r="C103" s="66" t="s">
        <v>201</v>
      </c>
      <c r="D103" s="61" t="s">
        <v>202</v>
      </c>
      <c r="E103" s="45" t="s">
        <v>54</v>
      </c>
      <c r="F103" s="45" t="s">
        <v>187</v>
      </c>
      <c r="G103" s="45" t="s">
        <v>56</v>
      </c>
      <c r="H103" s="20" t="s">
        <v>6</v>
      </c>
      <c r="I103" s="131" t="s">
        <v>57</v>
      </c>
      <c r="J103" s="45" t="s">
        <v>1048</v>
      </c>
      <c r="K103" s="45" t="s">
        <v>1054</v>
      </c>
      <c r="L103" s="45" t="s">
        <v>1049</v>
      </c>
      <c r="M103" s="45">
        <v>2</v>
      </c>
      <c r="N103" s="45">
        <v>4</v>
      </c>
      <c r="O103" s="45">
        <f>M103*N103</f>
        <v>8</v>
      </c>
      <c r="P103" s="23" t="str">
        <f>+IF(AND(O103&gt;1,O103&lt;=4),"BAJO",IF(AND(O103&gt;=5,O103&lt;=8),"MEDIO",IF(AND(O103&gt;=9,O103&lt;=20),"ALTO",IF(AND(O103&gt;=21,O103&lt;=24),"MUY ALTO"))))</f>
        <v>MEDIO</v>
      </c>
      <c r="Q103" s="45">
        <v>25</v>
      </c>
      <c r="R103" s="22">
        <f>O103*Q103</f>
        <v>200</v>
      </c>
      <c r="S103" s="45" t="str">
        <f>+IF(AND(R103&gt;=1,R103&lt;=20),"IV",IF(AND(R103&gt;=40,R103&lt;=120),"III",IF(AND(R103&gt;=150,R103&lt;=500),"II",IF(AND(R103&gt;=600,R103&lt;=4000),"I",0))))</f>
        <v>II</v>
      </c>
      <c r="T103" s="45" t="str">
        <f>+IF(AND(R103&gt;=1,R103&lt;=20),"Aceptable",IF(AND(R103&gt;=40,R103&lt;=120),"Mejorable",IF(AND(R103&gt;=150,R103&lt;=500),"Aceptable con control específico",IF(AND(R103&gt;=600,R103&lt;=4000),"No aceptable",0))))</f>
        <v>Aceptable con control específico</v>
      </c>
      <c r="U103" s="45">
        <v>1</v>
      </c>
      <c r="V103" s="131" t="s">
        <v>60</v>
      </c>
      <c r="W103" s="45" t="s">
        <v>61</v>
      </c>
      <c r="X103" s="45" t="s">
        <v>62</v>
      </c>
      <c r="Y103" s="45" t="s">
        <v>62</v>
      </c>
      <c r="Z103" s="45" t="s">
        <v>1051</v>
      </c>
      <c r="AA103" s="23" t="s">
        <v>1050</v>
      </c>
      <c r="AB103" s="20" t="s">
        <v>62</v>
      </c>
      <c r="AC103" s="132" t="s">
        <v>63</v>
      </c>
      <c r="AD103" s="24" t="s">
        <v>157</v>
      </c>
      <c r="AE103" s="25" t="s">
        <v>73</v>
      </c>
      <c r="AF103" s="24" t="s">
        <v>74</v>
      </c>
    </row>
    <row r="104" spans="1:32" ht="84.2" customHeight="1">
      <c r="A104" s="67"/>
      <c r="B104" s="67"/>
      <c r="C104" s="66"/>
      <c r="D104" s="61"/>
      <c r="E104" s="45" t="s">
        <v>67</v>
      </c>
      <c r="F104" s="45" t="s">
        <v>68</v>
      </c>
      <c r="G104" s="45" t="s">
        <v>69</v>
      </c>
      <c r="H104" s="20" t="s">
        <v>6</v>
      </c>
      <c r="I104" s="45" t="s">
        <v>70</v>
      </c>
      <c r="J104" s="21" t="s">
        <v>58</v>
      </c>
      <c r="K104" s="21" t="s">
        <v>58</v>
      </c>
      <c r="L104" s="45" t="s">
        <v>71</v>
      </c>
      <c r="M104" s="45" t="s">
        <v>62</v>
      </c>
      <c r="N104" s="45" t="s">
        <v>62</v>
      </c>
      <c r="O104" s="45" t="s">
        <v>62</v>
      </c>
      <c r="P104" s="45" t="s">
        <v>62</v>
      </c>
      <c r="Q104" s="45" t="s">
        <v>62</v>
      </c>
      <c r="R104" s="45" t="s">
        <v>62</v>
      </c>
      <c r="S104" s="45" t="s">
        <v>62</v>
      </c>
      <c r="T104" s="45" t="s">
        <v>62</v>
      </c>
      <c r="U104" s="45">
        <v>1</v>
      </c>
      <c r="V104" s="45" t="s">
        <v>62</v>
      </c>
      <c r="W104" s="45" t="s">
        <v>61</v>
      </c>
      <c r="X104" s="23" t="s">
        <v>62</v>
      </c>
      <c r="Y104" s="23" t="s">
        <v>62</v>
      </c>
      <c r="Z104" s="23" t="s">
        <v>62</v>
      </c>
      <c r="AA104" s="23" t="s">
        <v>1099</v>
      </c>
      <c r="AB104" s="20" t="s">
        <v>62</v>
      </c>
      <c r="AC104" s="132" t="s">
        <v>63</v>
      </c>
      <c r="AD104" s="24" t="s">
        <v>72</v>
      </c>
      <c r="AE104" s="25" t="s">
        <v>73</v>
      </c>
      <c r="AF104" s="24" t="s">
        <v>74</v>
      </c>
    </row>
    <row r="105" spans="1:32" ht="92.25" customHeight="1">
      <c r="A105" s="67"/>
      <c r="B105" s="67"/>
      <c r="C105" s="66"/>
      <c r="D105" s="61"/>
      <c r="E105" s="45" t="s">
        <v>75</v>
      </c>
      <c r="F105" s="45" t="s">
        <v>76</v>
      </c>
      <c r="G105" s="45" t="s">
        <v>77</v>
      </c>
      <c r="H105" s="20" t="s">
        <v>6</v>
      </c>
      <c r="I105" s="45" t="s">
        <v>78</v>
      </c>
      <c r="J105" s="21" t="s">
        <v>58</v>
      </c>
      <c r="K105" s="21" t="s">
        <v>58</v>
      </c>
      <c r="L105" s="45" t="s">
        <v>79</v>
      </c>
      <c r="M105" s="45">
        <v>2</v>
      </c>
      <c r="N105" s="45">
        <v>4</v>
      </c>
      <c r="O105" s="45">
        <f t="shared" ref="O105:O111" si="20">M105*N105</f>
        <v>8</v>
      </c>
      <c r="P105" s="45" t="str">
        <f t="shared" ref="P105:P111" si="21">+IF(AND(O105&gt;1,O105&lt;=4),"BAJO",IF(AND(O105&gt;=5,O105&lt;=8),"MEDIO",IF(AND(O105&gt;=9,O105&lt;=20),"ALTO",IF(AND(O105&gt;=21,O105&lt;=24),"MUY ALTO"))))</f>
        <v>MEDIO</v>
      </c>
      <c r="Q105" s="45">
        <v>10</v>
      </c>
      <c r="R105" s="22">
        <f t="shared" ref="R105:R111" si="22">O105*Q105</f>
        <v>80</v>
      </c>
      <c r="S105" s="45" t="str">
        <f t="shared" ref="S105:S111" si="23">+IF(AND(R105&gt;=1,R105&lt;=20),"IV",IF(AND(R105&gt;=40,R105&lt;=120),"III",IF(AND(R105&gt;=150,R105&lt;=500),"II",IF(AND(R105&gt;=600,R105&lt;=4000),"I",0))))</f>
        <v>III</v>
      </c>
      <c r="T105" s="45" t="str">
        <f t="shared" ref="T105:T111" si="24">+IF(AND(R105&gt;=1,R105&lt;=20),"Aceptable",IF(AND(R105&gt;=40,R105&lt;=120),"Mejorable",IF(AND(R105&gt;=150,R105&lt;=500),"Aceptable con control específico",IF(AND(R105&gt;=600,R105&lt;=4000),"No aceptable",0))))</f>
        <v>Mejorable</v>
      </c>
      <c r="U105" s="45">
        <v>1</v>
      </c>
      <c r="V105" s="45" t="s">
        <v>80</v>
      </c>
      <c r="W105" s="45" t="s">
        <v>61</v>
      </c>
      <c r="X105" s="45" t="s">
        <v>62</v>
      </c>
      <c r="Y105" s="45" t="s">
        <v>62</v>
      </c>
      <c r="Z105" s="45" t="s">
        <v>1095</v>
      </c>
      <c r="AA105" s="45" t="s">
        <v>1084</v>
      </c>
      <c r="AB105" s="20" t="s">
        <v>62</v>
      </c>
      <c r="AC105" s="132" t="s">
        <v>63</v>
      </c>
      <c r="AD105" s="24" t="s">
        <v>158</v>
      </c>
      <c r="AE105" s="27" t="s">
        <v>73</v>
      </c>
      <c r="AF105" s="24" t="s">
        <v>74</v>
      </c>
    </row>
    <row r="106" spans="1:32" ht="177.75" customHeight="1">
      <c r="A106" s="67"/>
      <c r="B106" s="67"/>
      <c r="C106" s="66"/>
      <c r="D106" s="61"/>
      <c r="E106" s="45" t="s">
        <v>83</v>
      </c>
      <c r="F106" s="45" t="s">
        <v>84</v>
      </c>
      <c r="G106" s="45" t="s">
        <v>85</v>
      </c>
      <c r="H106" s="21" t="s">
        <v>6</v>
      </c>
      <c r="I106" s="45" t="s">
        <v>86</v>
      </c>
      <c r="J106" s="45" t="s">
        <v>58</v>
      </c>
      <c r="K106" s="45" t="s">
        <v>58</v>
      </c>
      <c r="L106" s="45" t="s">
        <v>87</v>
      </c>
      <c r="M106" s="45">
        <v>2</v>
      </c>
      <c r="N106" s="45">
        <v>1</v>
      </c>
      <c r="O106" s="45">
        <f t="shared" si="20"/>
        <v>2</v>
      </c>
      <c r="P106" s="45" t="str">
        <f t="shared" si="21"/>
        <v>BAJO</v>
      </c>
      <c r="Q106" s="45">
        <v>60</v>
      </c>
      <c r="R106" s="22">
        <f t="shared" si="22"/>
        <v>120</v>
      </c>
      <c r="S106" s="45" t="str">
        <f t="shared" si="23"/>
        <v>III</v>
      </c>
      <c r="T106" s="45" t="str">
        <f t="shared" si="24"/>
        <v>Mejorable</v>
      </c>
      <c r="U106" s="45">
        <v>1</v>
      </c>
      <c r="V106" s="45" t="s">
        <v>88</v>
      </c>
      <c r="W106" s="45" t="s">
        <v>61</v>
      </c>
      <c r="X106" s="45" t="s">
        <v>62</v>
      </c>
      <c r="Y106" s="45" t="s">
        <v>62</v>
      </c>
      <c r="Z106" s="45" t="s">
        <v>1085</v>
      </c>
      <c r="AA106" s="45" t="s">
        <v>89</v>
      </c>
      <c r="AB106" s="20" t="s">
        <v>62</v>
      </c>
      <c r="AC106" s="132" t="s">
        <v>63</v>
      </c>
      <c r="AD106" s="29" t="s">
        <v>90</v>
      </c>
      <c r="AE106" s="25" t="s">
        <v>73</v>
      </c>
      <c r="AF106" s="24" t="s">
        <v>74</v>
      </c>
    </row>
    <row r="107" spans="1:32" ht="84.2" customHeight="1">
      <c r="A107" s="67"/>
      <c r="B107" s="67"/>
      <c r="C107" s="66"/>
      <c r="D107" s="61"/>
      <c r="E107" s="45" t="s">
        <v>130</v>
      </c>
      <c r="F107" s="45" t="s">
        <v>131</v>
      </c>
      <c r="G107" s="23" t="s">
        <v>132</v>
      </c>
      <c r="H107" s="20" t="s">
        <v>6</v>
      </c>
      <c r="I107" s="45" t="s">
        <v>133</v>
      </c>
      <c r="J107" s="45" t="s">
        <v>58</v>
      </c>
      <c r="K107" s="45" t="s">
        <v>58</v>
      </c>
      <c r="L107" s="45" t="s">
        <v>134</v>
      </c>
      <c r="M107" s="45">
        <v>2</v>
      </c>
      <c r="N107" s="45">
        <v>3</v>
      </c>
      <c r="O107" s="45">
        <f t="shared" si="20"/>
        <v>6</v>
      </c>
      <c r="P107" s="45" t="str">
        <f t="shared" si="21"/>
        <v>MEDIO</v>
      </c>
      <c r="Q107" s="45">
        <v>25</v>
      </c>
      <c r="R107" s="22">
        <f t="shared" si="22"/>
        <v>150</v>
      </c>
      <c r="S107" s="45" t="str">
        <f t="shared" si="23"/>
        <v>II</v>
      </c>
      <c r="T107" s="45" t="str">
        <f t="shared" si="24"/>
        <v>Aceptable con control específico</v>
      </c>
      <c r="U107" s="45">
        <v>1</v>
      </c>
      <c r="V107" s="45" t="s">
        <v>133</v>
      </c>
      <c r="W107" s="45" t="s">
        <v>61</v>
      </c>
      <c r="X107" s="45" t="s">
        <v>62</v>
      </c>
      <c r="Y107" s="45" t="s">
        <v>62</v>
      </c>
      <c r="Z107" s="45" t="s">
        <v>62</v>
      </c>
      <c r="AA107" s="45" t="s">
        <v>135</v>
      </c>
      <c r="AB107" s="20" t="s">
        <v>62</v>
      </c>
      <c r="AC107" s="132" t="s">
        <v>136</v>
      </c>
      <c r="AD107" s="24" t="s">
        <v>137</v>
      </c>
      <c r="AE107" s="25" t="s">
        <v>73</v>
      </c>
      <c r="AF107" s="24" t="s">
        <v>74</v>
      </c>
    </row>
    <row r="108" spans="1:32" ht="120" customHeight="1">
      <c r="A108" s="67"/>
      <c r="B108" s="67"/>
      <c r="C108" s="66"/>
      <c r="D108" s="61"/>
      <c r="E108" s="45" t="s">
        <v>130</v>
      </c>
      <c r="F108" s="45" t="s">
        <v>138</v>
      </c>
      <c r="G108" s="23" t="s">
        <v>139</v>
      </c>
      <c r="H108" s="20" t="s">
        <v>6</v>
      </c>
      <c r="I108" s="45" t="s">
        <v>140</v>
      </c>
      <c r="J108" s="45" t="s">
        <v>58</v>
      </c>
      <c r="K108" s="45" t="s">
        <v>58</v>
      </c>
      <c r="L108" s="45" t="s">
        <v>134</v>
      </c>
      <c r="M108" s="45">
        <v>2</v>
      </c>
      <c r="N108" s="45">
        <v>3</v>
      </c>
      <c r="O108" s="45">
        <f t="shared" si="20"/>
        <v>6</v>
      </c>
      <c r="P108" s="45" t="str">
        <f t="shared" si="21"/>
        <v>MEDIO</v>
      </c>
      <c r="Q108" s="45">
        <v>25</v>
      </c>
      <c r="R108" s="22">
        <f t="shared" si="22"/>
        <v>150</v>
      </c>
      <c r="S108" s="45" t="str">
        <f t="shared" si="23"/>
        <v>II</v>
      </c>
      <c r="T108" s="45" t="str">
        <f t="shared" si="24"/>
        <v>Aceptable con control específico</v>
      </c>
      <c r="U108" s="45">
        <v>1</v>
      </c>
      <c r="V108" s="45" t="s">
        <v>141</v>
      </c>
      <c r="W108" s="45" t="s">
        <v>61</v>
      </c>
      <c r="X108" s="45" t="s">
        <v>62</v>
      </c>
      <c r="Y108" s="45" t="s">
        <v>62</v>
      </c>
      <c r="Z108" s="45" t="s">
        <v>62</v>
      </c>
      <c r="AA108" s="45" t="s">
        <v>142</v>
      </c>
      <c r="AB108" s="45" t="s">
        <v>1092</v>
      </c>
      <c r="AC108" s="132" t="s">
        <v>144</v>
      </c>
      <c r="AD108" s="24" t="s">
        <v>137</v>
      </c>
      <c r="AE108" s="25" t="s">
        <v>73</v>
      </c>
      <c r="AF108" s="24" t="s">
        <v>74</v>
      </c>
    </row>
    <row r="109" spans="1:32" ht="65.650000000000006" customHeight="1">
      <c r="A109" s="67"/>
      <c r="B109" s="67"/>
      <c r="C109" s="66"/>
      <c r="D109" s="61"/>
      <c r="E109" s="45" t="s">
        <v>95</v>
      </c>
      <c r="F109" s="45" t="s">
        <v>96</v>
      </c>
      <c r="G109" s="45" t="s">
        <v>97</v>
      </c>
      <c r="H109" s="20" t="s">
        <v>6</v>
      </c>
      <c r="I109" s="45" t="s">
        <v>98</v>
      </c>
      <c r="J109" s="23" t="s">
        <v>99</v>
      </c>
      <c r="K109" s="20" t="s">
        <v>58</v>
      </c>
      <c r="L109" s="45" t="s">
        <v>100</v>
      </c>
      <c r="M109" s="45">
        <v>2</v>
      </c>
      <c r="N109" s="45">
        <v>3</v>
      </c>
      <c r="O109" s="45">
        <f t="shared" si="20"/>
        <v>6</v>
      </c>
      <c r="P109" s="23" t="str">
        <f t="shared" si="21"/>
        <v>MEDIO</v>
      </c>
      <c r="Q109" s="45">
        <v>25</v>
      </c>
      <c r="R109" s="22">
        <f t="shared" si="22"/>
        <v>150</v>
      </c>
      <c r="S109" s="45" t="str">
        <f t="shared" si="23"/>
        <v>II</v>
      </c>
      <c r="T109" s="45" t="str">
        <f t="shared" si="24"/>
        <v>Aceptable con control específico</v>
      </c>
      <c r="U109" s="45">
        <v>1</v>
      </c>
      <c r="V109" s="45" t="s">
        <v>101</v>
      </c>
      <c r="W109" s="45" t="s">
        <v>61</v>
      </c>
      <c r="X109" s="45" t="s">
        <v>62</v>
      </c>
      <c r="Y109" s="45" t="s">
        <v>62</v>
      </c>
      <c r="Z109" s="45" t="s">
        <v>62</v>
      </c>
      <c r="AA109" s="23" t="s">
        <v>102</v>
      </c>
      <c r="AB109" s="20" t="s">
        <v>62</v>
      </c>
      <c r="AC109" s="132" t="s">
        <v>63</v>
      </c>
      <c r="AD109" s="24" t="s">
        <v>103</v>
      </c>
      <c r="AE109" s="25" t="s">
        <v>73</v>
      </c>
      <c r="AF109" s="24" t="s">
        <v>74</v>
      </c>
    </row>
    <row r="110" spans="1:32" ht="66.599999999999994" customHeight="1">
      <c r="A110" s="67"/>
      <c r="B110" s="67"/>
      <c r="C110" s="66"/>
      <c r="D110" s="61"/>
      <c r="E110" s="45" t="s">
        <v>95</v>
      </c>
      <c r="F110" s="45" t="s">
        <v>104</v>
      </c>
      <c r="G110" s="23" t="s">
        <v>105</v>
      </c>
      <c r="H110" s="20" t="s">
        <v>6</v>
      </c>
      <c r="I110" s="45" t="s">
        <v>106</v>
      </c>
      <c r="J110" s="45" t="s">
        <v>107</v>
      </c>
      <c r="K110" s="45" t="s">
        <v>58</v>
      </c>
      <c r="L110" s="45" t="s">
        <v>58</v>
      </c>
      <c r="M110" s="45">
        <v>2</v>
      </c>
      <c r="N110" s="45">
        <v>3</v>
      </c>
      <c r="O110" s="45">
        <f t="shared" si="20"/>
        <v>6</v>
      </c>
      <c r="P110" s="45" t="str">
        <f t="shared" si="21"/>
        <v>MEDIO</v>
      </c>
      <c r="Q110" s="45">
        <v>10</v>
      </c>
      <c r="R110" s="22">
        <f t="shared" si="22"/>
        <v>60</v>
      </c>
      <c r="S110" s="45" t="str">
        <f t="shared" si="23"/>
        <v>III</v>
      </c>
      <c r="T110" s="45" t="str">
        <f t="shared" si="24"/>
        <v>Mejorable</v>
      </c>
      <c r="U110" s="45">
        <v>1</v>
      </c>
      <c r="V110" s="45" t="s">
        <v>108</v>
      </c>
      <c r="W110" s="45" t="s">
        <v>61</v>
      </c>
      <c r="X110" s="45" t="s">
        <v>62</v>
      </c>
      <c r="Y110" s="45" t="s">
        <v>62</v>
      </c>
      <c r="Z110" s="45" t="s">
        <v>109</v>
      </c>
      <c r="AA110" s="45" t="s">
        <v>110</v>
      </c>
      <c r="AB110" s="23" t="s">
        <v>62</v>
      </c>
      <c r="AC110" s="132" t="s">
        <v>111</v>
      </c>
      <c r="AD110" s="24" t="s">
        <v>112</v>
      </c>
      <c r="AE110" s="25" t="s">
        <v>113</v>
      </c>
      <c r="AF110" s="24" t="s">
        <v>114</v>
      </c>
    </row>
    <row r="111" spans="1:32" ht="164.25" customHeight="1">
      <c r="A111" s="67"/>
      <c r="B111" s="67"/>
      <c r="C111" s="66"/>
      <c r="D111" s="61" t="s">
        <v>203</v>
      </c>
      <c r="E111" s="45" t="s">
        <v>54</v>
      </c>
      <c r="F111" s="45" t="s">
        <v>187</v>
      </c>
      <c r="G111" s="45" t="s">
        <v>56</v>
      </c>
      <c r="H111" s="20" t="s">
        <v>6</v>
      </c>
      <c r="I111" s="131" t="s">
        <v>57</v>
      </c>
      <c r="J111" s="45" t="s">
        <v>1048</v>
      </c>
      <c r="K111" s="45" t="s">
        <v>1054</v>
      </c>
      <c r="L111" s="45" t="s">
        <v>1049</v>
      </c>
      <c r="M111" s="45">
        <v>2</v>
      </c>
      <c r="N111" s="45">
        <v>4</v>
      </c>
      <c r="O111" s="45">
        <f t="shared" si="20"/>
        <v>8</v>
      </c>
      <c r="P111" s="23" t="str">
        <f t="shared" si="21"/>
        <v>MEDIO</v>
      </c>
      <c r="Q111" s="45">
        <v>25</v>
      </c>
      <c r="R111" s="22">
        <f t="shared" si="22"/>
        <v>200</v>
      </c>
      <c r="S111" s="45" t="str">
        <f t="shared" si="23"/>
        <v>II</v>
      </c>
      <c r="T111" s="45" t="str">
        <f t="shared" si="24"/>
        <v>Aceptable con control específico</v>
      </c>
      <c r="U111" s="45">
        <v>1</v>
      </c>
      <c r="V111" s="131" t="s">
        <v>60</v>
      </c>
      <c r="W111" s="45" t="s">
        <v>61</v>
      </c>
      <c r="X111" s="45" t="s">
        <v>62</v>
      </c>
      <c r="Y111" s="45" t="s">
        <v>62</v>
      </c>
      <c r="Z111" s="45" t="s">
        <v>1051</v>
      </c>
      <c r="AA111" s="23" t="s">
        <v>1050</v>
      </c>
      <c r="AB111" s="20" t="s">
        <v>62</v>
      </c>
      <c r="AC111" s="132" t="s">
        <v>63</v>
      </c>
      <c r="AD111" s="24" t="s">
        <v>157</v>
      </c>
      <c r="AE111" s="25" t="s">
        <v>73</v>
      </c>
      <c r="AF111" s="24" t="s">
        <v>74</v>
      </c>
    </row>
    <row r="112" spans="1:32" ht="84.2" customHeight="1">
      <c r="A112" s="67"/>
      <c r="B112" s="67"/>
      <c r="C112" s="66"/>
      <c r="D112" s="61"/>
      <c r="E112" s="45" t="s">
        <v>67</v>
      </c>
      <c r="F112" s="45" t="s">
        <v>68</v>
      </c>
      <c r="G112" s="45" t="s">
        <v>69</v>
      </c>
      <c r="H112" s="20" t="s">
        <v>6</v>
      </c>
      <c r="I112" s="45" t="s">
        <v>70</v>
      </c>
      <c r="J112" s="21" t="s">
        <v>58</v>
      </c>
      <c r="K112" s="21" t="s">
        <v>58</v>
      </c>
      <c r="L112" s="45" t="s">
        <v>71</v>
      </c>
      <c r="M112" s="45" t="s">
        <v>62</v>
      </c>
      <c r="N112" s="45" t="s">
        <v>62</v>
      </c>
      <c r="O112" s="45" t="s">
        <v>62</v>
      </c>
      <c r="P112" s="45" t="s">
        <v>62</v>
      </c>
      <c r="Q112" s="45" t="s">
        <v>62</v>
      </c>
      <c r="R112" s="45" t="s">
        <v>62</v>
      </c>
      <c r="S112" s="45" t="s">
        <v>62</v>
      </c>
      <c r="T112" s="45" t="s">
        <v>62</v>
      </c>
      <c r="U112" s="45">
        <v>1</v>
      </c>
      <c r="V112" s="45" t="s">
        <v>62</v>
      </c>
      <c r="W112" s="45" t="s">
        <v>61</v>
      </c>
      <c r="X112" s="23" t="s">
        <v>62</v>
      </c>
      <c r="Y112" s="23" t="s">
        <v>62</v>
      </c>
      <c r="Z112" s="23" t="s">
        <v>62</v>
      </c>
      <c r="AA112" s="23" t="s">
        <v>1099</v>
      </c>
      <c r="AB112" s="20" t="s">
        <v>62</v>
      </c>
      <c r="AC112" s="132" t="s">
        <v>63</v>
      </c>
      <c r="AD112" s="24" t="s">
        <v>72</v>
      </c>
      <c r="AE112" s="25" t="s">
        <v>73</v>
      </c>
      <c r="AF112" s="24" t="s">
        <v>74</v>
      </c>
    </row>
    <row r="113" spans="1:64" ht="84.2" customHeight="1">
      <c r="A113" s="67"/>
      <c r="B113" s="67"/>
      <c r="C113" s="66"/>
      <c r="D113" s="61"/>
      <c r="E113" s="45" t="s">
        <v>67</v>
      </c>
      <c r="F113" s="45" t="s">
        <v>117</v>
      </c>
      <c r="G113" s="45" t="s">
        <v>118</v>
      </c>
      <c r="H113" s="20" t="s">
        <v>6</v>
      </c>
      <c r="I113" s="45" t="s">
        <v>70</v>
      </c>
      <c r="J113" s="21" t="s">
        <v>58</v>
      </c>
      <c r="K113" s="21" t="s">
        <v>58</v>
      </c>
      <c r="L113" s="45" t="s">
        <v>71</v>
      </c>
      <c r="M113" s="45" t="s">
        <v>62</v>
      </c>
      <c r="N113" s="45" t="s">
        <v>62</v>
      </c>
      <c r="O113" s="45" t="s">
        <v>62</v>
      </c>
      <c r="P113" s="45" t="s">
        <v>62</v>
      </c>
      <c r="Q113" s="45" t="s">
        <v>62</v>
      </c>
      <c r="R113" s="45" t="s">
        <v>62</v>
      </c>
      <c r="S113" s="45" t="s">
        <v>62</v>
      </c>
      <c r="T113" s="45" t="s">
        <v>62</v>
      </c>
      <c r="U113" s="45">
        <v>1</v>
      </c>
      <c r="V113" s="45" t="s">
        <v>62</v>
      </c>
      <c r="W113" s="45" t="s">
        <v>61</v>
      </c>
      <c r="X113" s="23" t="s">
        <v>62</v>
      </c>
      <c r="Y113" s="23" t="s">
        <v>62</v>
      </c>
      <c r="Z113" s="23" t="s">
        <v>62</v>
      </c>
      <c r="AA113" s="23" t="s">
        <v>1103</v>
      </c>
      <c r="AB113" s="20" t="s">
        <v>62</v>
      </c>
      <c r="AC113" s="132" t="s">
        <v>63</v>
      </c>
      <c r="AD113" s="24" t="s">
        <v>72</v>
      </c>
      <c r="AE113" s="25" t="s">
        <v>73</v>
      </c>
      <c r="AF113" s="24" t="s">
        <v>74</v>
      </c>
    </row>
    <row r="114" spans="1:64" ht="84.2" customHeight="1">
      <c r="A114" s="67"/>
      <c r="B114" s="67"/>
      <c r="C114" s="66"/>
      <c r="D114" s="61"/>
      <c r="E114" s="45" t="s">
        <v>67</v>
      </c>
      <c r="F114" s="45" t="s">
        <v>117</v>
      </c>
      <c r="G114" s="45" t="s">
        <v>119</v>
      </c>
      <c r="H114" s="20" t="s">
        <v>6</v>
      </c>
      <c r="I114" s="45" t="s">
        <v>70</v>
      </c>
      <c r="J114" s="21" t="s">
        <v>58</v>
      </c>
      <c r="K114" s="21" t="s">
        <v>58</v>
      </c>
      <c r="L114" s="45" t="s">
        <v>71</v>
      </c>
      <c r="M114" s="45" t="s">
        <v>62</v>
      </c>
      <c r="N114" s="45" t="s">
        <v>62</v>
      </c>
      <c r="O114" s="45" t="s">
        <v>62</v>
      </c>
      <c r="P114" s="45" t="s">
        <v>62</v>
      </c>
      <c r="Q114" s="45" t="s">
        <v>62</v>
      </c>
      <c r="R114" s="45" t="s">
        <v>62</v>
      </c>
      <c r="S114" s="45" t="s">
        <v>62</v>
      </c>
      <c r="T114" s="45" t="s">
        <v>62</v>
      </c>
      <c r="U114" s="45">
        <v>1</v>
      </c>
      <c r="V114" s="45" t="s">
        <v>62</v>
      </c>
      <c r="W114" s="45" t="s">
        <v>61</v>
      </c>
      <c r="X114" s="23" t="s">
        <v>62</v>
      </c>
      <c r="Y114" s="23" t="s">
        <v>62</v>
      </c>
      <c r="Z114" s="23" t="s">
        <v>62</v>
      </c>
      <c r="AA114" s="23" t="s">
        <v>1104</v>
      </c>
      <c r="AB114" s="20" t="s">
        <v>62</v>
      </c>
      <c r="AC114" s="132" t="s">
        <v>63</v>
      </c>
      <c r="AD114" s="24" t="s">
        <v>72</v>
      </c>
      <c r="AE114" s="25" t="s">
        <v>73</v>
      </c>
      <c r="AF114" s="24" t="s">
        <v>74</v>
      </c>
    </row>
    <row r="115" spans="1:64" ht="84.2" customHeight="1">
      <c r="A115" s="67"/>
      <c r="B115" s="67"/>
      <c r="C115" s="66"/>
      <c r="D115" s="61"/>
      <c r="E115" s="45" t="s">
        <v>120</v>
      </c>
      <c r="F115" s="45" t="s">
        <v>121</v>
      </c>
      <c r="G115" s="45" t="s">
        <v>122</v>
      </c>
      <c r="H115" s="20" t="s">
        <v>6</v>
      </c>
      <c r="I115" s="45" t="s">
        <v>123</v>
      </c>
      <c r="J115" s="45" t="s">
        <v>124</v>
      </c>
      <c r="K115" s="45" t="s">
        <v>125</v>
      </c>
      <c r="L115" s="21" t="s">
        <v>58</v>
      </c>
      <c r="M115" s="45">
        <v>6</v>
      </c>
      <c r="N115" s="45">
        <v>2</v>
      </c>
      <c r="O115" s="45">
        <f>M115*N115</f>
        <v>12</v>
      </c>
      <c r="P115" s="45" t="str">
        <f>+IF(AND(O115&gt;1,O115&lt;=4),"BAJO",IF(AND(O115&gt;=5,O115&lt;=8),"MEDIO",IF(AND(O115&gt;=9,O115&lt;=20),"ALTO",IF(AND(O115&gt;=21,O115&lt;=24),"MUY ALTO"))))</f>
        <v>ALTO</v>
      </c>
      <c r="Q115" s="45">
        <v>24</v>
      </c>
      <c r="R115" s="22">
        <f>O115*Q115</f>
        <v>288</v>
      </c>
      <c r="S115" s="45" t="str">
        <f>+IF(AND(R115&gt;=1,R115&lt;=20),"IV",IF(AND(R115&gt;=40,R115&lt;=120),"III",IF(AND(R115&gt;=150,R115&lt;=500),"II",IF(AND(R115&gt;=600,R115&lt;=4000),"I",0))))</f>
        <v>II</v>
      </c>
      <c r="T115" s="45" t="str">
        <f>+IF(AND(R115&gt;=1,R115&lt;=20),"Aceptable",IF(AND(R115&gt;=40,R115&lt;=120),"Mejorable",IF(AND(R115&gt;=150,R115&lt;=500),"Aceptable con control específico",IF(AND(R115&gt;=600,R115&lt;=4000),"No aceptable",0))))</f>
        <v>Aceptable con control específico</v>
      </c>
      <c r="U115" s="45">
        <v>1</v>
      </c>
      <c r="V115" s="23" t="s">
        <v>126</v>
      </c>
      <c r="W115" s="45" t="s">
        <v>61</v>
      </c>
      <c r="X115" s="23" t="s">
        <v>62</v>
      </c>
      <c r="Y115" s="23" t="s">
        <v>62</v>
      </c>
      <c r="Z115" s="23" t="s">
        <v>62</v>
      </c>
      <c r="AA115" s="131" t="s">
        <v>154</v>
      </c>
      <c r="AB115" s="20" t="s">
        <v>62</v>
      </c>
      <c r="AC115" s="132" t="s">
        <v>63</v>
      </c>
      <c r="AD115" s="29" t="s">
        <v>128</v>
      </c>
      <c r="AE115" s="25" t="s">
        <v>113</v>
      </c>
      <c r="AF115" s="24" t="s">
        <v>129</v>
      </c>
    </row>
    <row r="116" spans="1:64" ht="84.2" customHeight="1">
      <c r="A116" s="67"/>
      <c r="B116" s="67"/>
      <c r="C116" s="66"/>
      <c r="D116" s="49" t="s">
        <v>204</v>
      </c>
      <c r="E116" s="45" t="s">
        <v>67</v>
      </c>
      <c r="F116" s="45" t="s">
        <v>68</v>
      </c>
      <c r="G116" s="45" t="s">
        <v>69</v>
      </c>
      <c r="H116" s="20" t="s">
        <v>6</v>
      </c>
      <c r="I116" s="45" t="s">
        <v>70</v>
      </c>
      <c r="J116" s="21" t="s">
        <v>58</v>
      </c>
      <c r="K116" s="21" t="s">
        <v>58</v>
      </c>
      <c r="L116" s="45" t="s">
        <v>71</v>
      </c>
      <c r="M116" s="45" t="s">
        <v>62</v>
      </c>
      <c r="N116" s="45" t="s">
        <v>62</v>
      </c>
      <c r="O116" s="45" t="s">
        <v>62</v>
      </c>
      <c r="P116" s="45" t="s">
        <v>62</v>
      </c>
      <c r="Q116" s="45" t="s">
        <v>62</v>
      </c>
      <c r="R116" s="45" t="s">
        <v>62</v>
      </c>
      <c r="S116" s="45" t="s">
        <v>62</v>
      </c>
      <c r="T116" s="45" t="s">
        <v>62</v>
      </c>
      <c r="U116" s="45">
        <v>1</v>
      </c>
      <c r="V116" s="45" t="s">
        <v>62</v>
      </c>
      <c r="W116" s="45" t="s">
        <v>61</v>
      </c>
      <c r="X116" s="23" t="s">
        <v>62</v>
      </c>
      <c r="Y116" s="23" t="s">
        <v>62</v>
      </c>
      <c r="Z116" s="23" t="s">
        <v>62</v>
      </c>
      <c r="AA116" s="23" t="s">
        <v>1099</v>
      </c>
      <c r="AB116" s="20" t="s">
        <v>62</v>
      </c>
      <c r="AC116" s="132" t="s">
        <v>63</v>
      </c>
      <c r="AD116" s="24" t="s">
        <v>72</v>
      </c>
      <c r="AE116" s="25" t="s">
        <v>73</v>
      </c>
      <c r="AF116" s="24" t="s">
        <v>74</v>
      </c>
    </row>
    <row r="117" spans="1:64" ht="84.2" customHeight="1">
      <c r="A117" s="67"/>
      <c r="B117" s="67"/>
      <c r="C117" s="66"/>
      <c r="D117" s="61" t="s">
        <v>205</v>
      </c>
      <c r="E117" s="45" t="s">
        <v>67</v>
      </c>
      <c r="F117" s="45" t="s">
        <v>68</v>
      </c>
      <c r="G117" s="45" t="s">
        <v>69</v>
      </c>
      <c r="H117" s="20" t="s">
        <v>6</v>
      </c>
      <c r="I117" s="45" t="s">
        <v>70</v>
      </c>
      <c r="J117" s="21" t="s">
        <v>58</v>
      </c>
      <c r="K117" s="21" t="s">
        <v>58</v>
      </c>
      <c r="L117" s="45" t="s">
        <v>71</v>
      </c>
      <c r="M117" s="45" t="s">
        <v>62</v>
      </c>
      <c r="N117" s="45" t="s">
        <v>62</v>
      </c>
      <c r="O117" s="45" t="s">
        <v>62</v>
      </c>
      <c r="P117" s="45" t="s">
        <v>62</v>
      </c>
      <c r="Q117" s="45" t="s">
        <v>62</v>
      </c>
      <c r="R117" s="45" t="s">
        <v>62</v>
      </c>
      <c r="S117" s="45" t="s">
        <v>62</v>
      </c>
      <c r="T117" s="45" t="s">
        <v>62</v>
      </c>
      <c r="U117" s="45">
        <v>1</v>
      </c>
      <c r="V117" s="45" t="s">
        <v>62</v>
      </c>
      <c r="W117" s="45" t="s">
        <v>61</v>
      </c>
      <c r="X117" s="23" t="s">
        <v>62</v>
      </c>
      <c r="Y117" s="23" t="s">
        <v>62</v>
      </c>
      <c r="Z117" s="23" t="s">
        <v>62</v>
      </c>
      <c r="AA117" s="23" t="s">
        <v>1099</v>
      </c>
      <c r="AB117" s="20" t="s">
        <v>62</v>
      </c>
      <c r="AC117" s="132" t="s">
        <v>63</v>
      </c>
      <c r="AD117" s="24" t="s">
        <v>72</v>
      </c>
      <c r="AE117" s="25" t="s">
        <v>73</v>
      </c>
      <c r="AF117" s="24" t="s">
        <v>74</v>
      </c>
    </row>
    <row r="118" spans="1:64" ht="38.25">
      <c r="A118" s="67"/>
      <c r="B118" s="67"/>
      <c r="C118" s="66"/>
      <c r="D118" s="61"/>
      <c r="E118" s="45" t="s">
        <v>95</v>
      </c>
      <c r="F118" s="45" t="s">
        <v>96</v>
      </c>
      <c r="G118" s="45" t="s">
        <v>97</v>
      </c>
      <c r="H118" s="20" t="s">
        <v>6</v>
      </c>
      <c r="I118" s="45" t="s">
        <v>98</v>
      </c>
      <c r="J118" s="23" t="s">
        <v>99</v>
      </c>
      <c r="K118" s="20" t="s">
        <v>58</v>
      </c>
      <c r="L118" s="45" t="s">
        <v>100</v>
      </c>
      <c r="M118" s="45">
        <v>2</v>
      </c>
      <c r="N118" s="45">
        <v>3</v>
      </c>
      <c r="O118" s="45">
        <f>M118*N118</f>
        <v>6</v>
      </c>
      <c r="P118" s="23" t="str">
        <f>+IF(AND(O118&gt;1,O118&lt;=4),"BAJO",IF(AND(O118&gt;=5,O118&lt;=8),"MEDIO",IF(AND(O118&gt;=9,O118&lt;=20),"ALTO",IF(AND(O118&gt;=21,O118&lt;=24),"MUY ALTO"))))</f>
        <v>MEDIO</v>
      </c>
      <c r="Q118" s="45">
        <v>25</v>
      </c>
      <c r="R118" s="22">
        <f>O118*Q118</f>
        <v>150</v>
      </c>
      <c r="S118" s="45" t="str">
        <f>+IF(AND(R118&gt;=1,R118&lt;=20),"IV",IF(AND(R118&gt;=40,R118&lt;=120),"III",IF(AND(R118&gt;=150,R118&lt;=500),"II",IF(AND(R118&gt;=600,R118&lt;=4000),"I",0))))</f>
        <v>II</v>
      </c>
      <c r="T118" s="45" t="str">
        <f>+IF(AND(R118&gt;=1,R118&lt;=20),"Aceptable",IF(AND(R118&gt;=40,R118&lt;=120),"Mejorable",IF(AND(R118&gt;=150,R118&lt;=500),"Aceptable con control específico",IF(AND(R118&gt;=600,R118&lt;=4000),"No aceptable",0))))</f>
        <v>Aceptable con control específico</v>
      </c>
      <c r="U118" s="45">
        <v>1</v>
      </c>
      <c r="V118" s="45" t="s">
        <v>101</v>
      </c>
      <c r="W118" s="45" t="s">
        <v>61</v>
      </c>
      <c r="X118" s="45" t="s">
        <v>62</v>
      </c>
      <c r="Y118" s="45" t="s">
        <v>62</v>
      </c>
      <c r="Z118" s="45" t="s">
        <v>62</v>
      </c>
      <c r="AA118" s="23" t="s">
        <v>102</v>
      </c>
      <c r="AB118" s="20" t="s">
        <v>62</v>
      </c>
      <c r="AC118" s="132" t="s">
        <v>63</v>
      </c>
      <c r="AD118" s="24" t="s">
        <v>103</v>
      </c>
      <c r="AE118" s="25" t="s">
        <v>73</v>
      </c>
      <c r="AF118" s="24" t="s">
        <v>74</v>
      </c>
    </row>
    <row r="119" spans="1:64" ht="51" customHeight="1">
      <c r="A119" s="67"/>
      <c r="B119" s="67"/>
      <c r="C119" s="66"/>
      <c r="D119" s="61"/>
      <c r="E119" s="45" t="s">
        <v>120</v>
      </c>
      <c r="F119" s="45" t="s">
        <v>117</v>
      </c>
      <c r="G119" s="45" t="s">
        <v>159</v>
      </c>
      <c r="H119" s="20" t="s">
        <v>6</v>
      </c>
      <c r="I119" s="45" t="s">
        <v>160</v>
      </c>
      <c r="J119" s="23" t="s">
        <v>58</v>
      </c>
      <c r="K119" s="20" t="s">
        <v>58</v>
      </c>
      <c r="L119" s="45" t="s">
        <v>58</v>
      </c>
      <c r="M119" s="45">
        <v>2</v>
      </c>
      <c r="N119" s="45">
        <v>2</v>
      </c>
      <c r="O119" s="45">
        <f>M119*N119</f>
        <v>4</v>
      </c>
      <c r="P119" s="23" t="str">
        <f>+IF(AND(O119&gt;1,O119&lt;=4),"BAJO",IF(AND(O119&gt;=5,O119&lt;=8),"MEDIO",IF(AND(O119&gt;=9,O119&lt;=20),"ALTO",IF(AND(O119&gt;=21,O119&lt;=24),"MUY ALTO"))))</f>
        <v>BAJO</v>
      </c>
      <c r="Q119" s="45">
        <v>25</v>
      </c>
      <c r="R119" s="22">
        <f>O119*Q119</f>
        <v>100</v>
      </c>
      <c r="S119" s="45" t="str">
        <f>+IF(AND(R119&gt;=1,R119&lt;=20),"IV",IF(AND(R119&gt;=40,R119&lt;=120),"III",IF(AND(R119&gt;=150,R119&lt;=500),"II",IF(AND(R119&gt;=600,R119&lt;=4000),"I",0))))</f>
        <v>III</v>
      </c>
      <c r="T119" s="45" t="str">
        <f>+IF(AND(R119&gt;=1,R119&lt;=20),"Aceptable",IF(AND(R119&gt;=40,R119&lt;=120),"Mejorable",IF(AND(R119&gt;=150,R119&lt;=500),"Aceptable con control específico",IF(AND(R119&gt;=600,R119&lt;=4000),"No aceptable",0))))</f>
        <v>Mejorable</v>
      </c>
      <c r="U119" s="45">
        <v>1</v>
      </c>
      <c r="V119" s="45" t="s">
        <v>161</v>
      </c>
      <c r="W119" s="45" t="s">
        <v>61</v>
      </c>
      <c r="X119" s="45" t="s">
        <v>62</v>
      </c>
      <c r="Y119" s="45" t="s">
        <v>62</v>
      </c>
      <c r="Z119" s="45" t="s">
        <v>62</v>
      </c>
      <c r="AA119" s="23" t="s">
        <v>1105</v>
      </c>
      <c r="AB119" s="20" t="s">
        <v>62</v>
      </c>
      <c r="AC119" s="132" t="s">
        <v>63</v>
      </c>
      <c r="AD119" s="24" t="s">
        <v>162</v>
      </c>
      <c r="AE119" s="25" t="s">
        <v>73</v>
      </c>
      <c r="AF119" s="24" t="s">
        <v>74</v>
      </c>
    </row>
    <row r="120" spans="1:64" ht="113.25" customHeight="1">
      <c r="A120" s="54" t="s">
        <v>206</v>
      </c>
      <c r="B120" s="55" t="s">
        <v>207</v>
      </c>
      <c r="C120" s="55" t="s">
        <v>208</v>
      </c>
      <c r="D120" s="63" t="s">
        <v>1056</v>
      </c>
      <c r="E120" s="45" t="s">
        <v>54</v>
      </c>
      <c r="F120" s="45" t="s">
        <v>187</v>
      </c>
      <c r="G120" s="45" t="s">
        <v>56</v>
      </c>
      <c r="H120" s="20" t="s">
        <v>6</v>
      </c>
      <c r="I120" s="131" t="s">
        <v>57</v>
      </c>
      <c r="J120" s="45" t="s">
        <v>1048</v>
      </c>
      <c r="K120" s="45" t="s">
        <v>1054</v>
      </c>
      <c r="L120" s="45" t="s">
        <v>1049</v>
      </c>
      <c r="M120" s="45">
        <v>2</v>
      </c>
      <c r="N120" s="45">
        <v>3</v>
      </c>
      <c r="O120" s="45">
        <f>M120*N120</f>
        <v>6</v>
      </c>
      <c r="P120" s="23" t="str">
        <f>+IF(AND(O120&gt;1,O120&lt;=4),"BAJO",IF(AND(O120&gt;=5,O120&lt;=8),"MEDIO",IF(AND(O120&gt;=9,O120&lt;=20),"ALTO",IF(AND(O120&gt;=21,O120&lt;=24),"MUY ALTO"))))</f>
        <v>MEDIO</v>
      </c>
      <c r="Q120" s="45">
        <v>25</v>
      </c>
      <c r="R120" s="22">
        <f>O120*Q120</f>
        <v>150</v>
      </c>
      <c r="S120" s="45" t="str">
        <f>+IF(AND(R120&gt;=1,R120&lt;=20),"IV",IF(AND(R120&gt;=40,R120&lt;=120),"III",IF(AND(R120&gt;=150,R120&lt;=500),"II",IF(AND(R120&gt;=600,R120&lt;=4000),"I",0))))</f>
        <v>II</v>
      </c>
      <c r="T120" s="45" t="str">
        <f>+IF(AND(R120&gt;=1,R120&lt;=20),"Aceptable",IF(AND(R120&gt;=40,R120&lt;=120),"Mejorable",IF(AND(R120&gt;=150,R120&lt;=500),"Aceptable con control específico",IF(AND(R120&gt;=600,R120&lt;=4000),"No aceptable",0))))</f>
        <v>Aceptable con control específico</v>
      </c>
      <c r="U120" s="45">
        <v>2</v>
      </c>
      <c r="V120" s="131" t="s">
        <v>60</v>
      </c>
      <c r="W120" s="45" t="s">
        <v>61</v>
      </c>
      <c r="X120" s="23"/>
      <c r="Y120" s="23"/>
      <c r="Z120" s="23"/>
      <c r="AA120" s="23" t="s">
        <v>213</v>
      </c>
      <c r="AB120" s="20" t="s">
        <v>62</v>
      </c>
      <c r="AC120" s="132" t="s">
        <v>214</v>
      </c>
      <c r="AD120" s="24" t="s">
        <v>215</v>
      </c>
      <c r="AE120" s="25" t="s">
        <v>73</v>
      </c>
      <c r="AF120" s="24" t="s">
        <v>74</v>
      </c>
      <c r="AG120" s="33"/>
      <c r="AH120" s="33"/>
      <c r="AI120" s="33"/>
      <c r="AJ120" s="33"/>
      <c r="AK120" s="33"/>
      <c r="AL120" s="33"/>
      <c r="AM120" s="33"/>
      <c r="AN120" s="33"/>
      <c r="AO120" s="33"/>
      <c r="AP120" s="33"/>
      <c r="AQ120" s="33"/>
      <c r="AR120" s="33"/>
      <c r="AS120" s="33"/>
      <c r="AT120" s="33"/>
      <c r="AU120" s="33"/>
      <c r="AV120" s="33"/>
      <c r="AW120" s="33"/>
      <c r="AX120" s="33"/>
      <c r="AY120" s="33"/>
      <c r="AZ120" s="33"/>
      <c r="BA120" s="33"/>
      <c r="BB120" s="33"/>
      <c r="BC120" s="33"/>
      <c r="BD120" s="33"/>
      <c r="BE120" s="33"/>
      <c r="BF120" s="33"/>
      <c r="BG120" s="33"/>
      <c r="BH120" s="33"/>
      <c r="BI120" s="33"/>
      <c r="BJ120" s="33"/>
      <c r="BK120" s="33"/>
      <c r="BL120" s="33"/>
    </row>
    <row r="121" spans="1:64" ht="89.25" customHeight="1">
      <c r="A121" s="54"/>
      <c r="B121" s="55"/>
      <c r="C121" s="55"/>
      <c r="D121" s="64"/>
      <c r="E121" s="45" t="s">
        <v>120</v>
      </c>
      <c r="F121" s="45" t="s">
        <v>216</v>
      </c>
      <c r="G121" s="23" t="s">
        <v>124</v>
      </c>
      <c r="H121" s="20" t="s">
        <v>6</v>
      </c>
      <c r="I121" s="23" t="s">
        <v>217</v>
      </c>
      <c r="J121" s="21" t="s">
        <v>58</v>
      </c>
      <c r="K121" s="45" t="s">
        <v>1055</v>
      </c>
      <c r="L121" s="45" t="s">
        <v>58</v>
      </c>
      <c r="M121" s="45">
        <v>2</v>
      </c>
      <c r="N121" s="45">
        <v>2</v>
      </c>
      <c r="O121" s="45">
        <f>M121*N121</f>
        <v>4</v>
      </c>
      <c r="P121" s="23" t="str">
        <f>+IF(AND(O121&gt;1,O121&lt;=4),"BAJO",IF(AND(O121&gt;=5,O121&lt;=8),"MEDIO",IF(AND(O121&gt;=9,O121&lt;=20),"ALTO",IF(AND(O121&gt;=21,O121&lt;=24),"MUY ALTO"))))</f>
        <v>BAJO</v>
      </c>
      <c r="Q121" s="45">
        <v>25</v>
      </c>
      <c r="R121" s="22">
        <f>O121*Q121</f>
        <v>100</v>
      </c>
      <c r="S121" s="45" t="str">
        <f>+IF(AND(R121&gt;=1,R121&lt;=20),"IV",IF(AND(R121&gt;=40,R121&lt;=120),"III",IF(AND(R121&gt;=150,R121&lt;=500),"II",IF(AND(R121&gt;=600,R121&lt;=4000),"I",0))))</f>
        <v>III</v>
      </c>
      <c r="T121" s="45" t="str">
        <f>+IF(AND(R121&gt;=1,R121&lt;=20),"Aceptable",IF(AND(R121&gt;=40,R121&lt;=120),"Mejorable",IF(AND(R121&gt;=150,R121&lt;=500),"Aceptable con control específico",IF(AND(R121&gt;=600,R121&lt;=4000),"No aceptable",0))))</f>
        <v>Mejorable</v>
      </c>
      <c r="U121" s="45">
        <v>2</v>
      </c>
      <c r="V121" s="23" t="s">
        <v>126</v>
      </c>
      <c r="W121" s="45" t="s">
        <v>61</v>
      </c>
      <c r="X121" s="45" t="s">
        <v>62</v>
      </c>
      <c r="Y121" s="45" t="s">
        <v>62</v>
      </c>
      <c r="Z121" s="45" t="s">
        <v>62</v>
      </c>
      <c r="AA121" s="131" t="s">
        <v>154</v>
      </c>
      <c r="AB121" s="20" t="s">
        <v>62</v>
      </c>
      <c r="AC121" s="132" t="s">
        <v>63</v>
      </c>
      <c r="AD121" s="29" t="s">
        <v>128</v>
      </c>
      <c r="AE121" s="25" t="s">
        <v>113</v>
      </c>
      <c r="AF121" s="24" t="s">
        <v>129</v>
      </c>
      <c r="AT121" s="33"/>
      <c r="AU121" s="33"/>
      <c r="AV121" s="33"/>
      <c r="AW121" s="33"/>
      <c r="AX121" s="33"/>
      <c r="AY121" s="33"/>
      <c r="AZ121" s="33"/>
      <c r="BA121" s="33"/>
      <c r="BB121" s="33"/>
      <c r="BC121" s="33"/>
      <c r="BD121" s="33"/>
      <c r="BE121" s="33"/>
      <c r="BF121" s="33"/>
      <c r="BG121" s="33"/>
      <c r="BH121" s="33"/>
      <c r="BI121" s="33"/>
      <c r="BJ121" s="33"/>
      <c r="BK121" s="33"/>
      <c r="BL121" s="33"/>
    </row>
    <row r="122" spans="1:64" ht="57.95" customHeight="1">
      <c r="A122" s="54"/>
      <c r="B122" s="55"/>
      <c r="C122" s="55"/>
      <c r="D122" s="64"/>
      <c r="E122" s="45" t="s">
        <v>67</v>
      </c>
      <c r="F122" s="45" t="s">
        <v>218</v>
      </c>
      <c r="G122" s="23" t="s">
        <v>124</v>
      </c>
      <c r="H122" s="20" t="s">
        <v>6</v>
      </c>
      <c r="I122" s="45" t="s">
        <v>219</v>
      </c>
      <c r="J122" s="21" t="s">
        <v>58</v>
      </c>
      <c r="K122" s="21" t="s">
        <v>58</v>
      </c>
      <c r="L122" s="45" t="s">
        <v>71</v>
      </c>
      <c r="M122" s="45" t="s">
        <v>62</v>
      </c>
      <c r="N122" s="45" t="s">
        <v>62</v>
      </c>
      <c r="O122" s="45" t="s">
        <v>62</v>
      </c>
      <c r="P122" s="45" t="s">
        <v>62</v>
      </c>
      <c r="Q122" s="45" t="s">
        <v>62</v>
      </c>
      <c r="R122" s="45" t="s">
        <v>62</v>
      </c>
      <c r="S122" s="45" t="s">
        <v>62</v>
      </c>
      <c r="T122" s="45" t="s">
        <v>62</v>
      </c>
      <c r="U122" s="45">
        <v>2</v>
      </c>
      <c r="V122" s="45" t="s">
        <v>62</v>
      </c>
      <c r="W122" s="45" t="s">
        <v>61</v>
      </c>
      <c r="X122" s="23" t="s">
        <v>62</v>
      </c>
      <c r="Y122" s="23" t="s">
        <v>62</v>
      </c>
      <c r="Z122" s="23" t="s">
        <v>62</v>
      </c>
      <c r="AA122" s="23" t="s">
        <v>1099</v>
      </c>
      <c r="AB122" s="20" t="s">
        <v>62</v>
      </c>
      <c r="AC122" s="132" t="s">
        <v>63</v>
      </c>
      <c r="AD122" s="24" t="s">
        <v>72</v>
      </c>
      <c r="AE122" s="25" t="s">
        <v>73</v>
      </c>
      <c r="AF122" s="24" t="s">
        <v>74</v>
      </c>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row>
    <row r="123" spans="1:64" ht="57.95" customHeight="1">
      <c r="A123" s="54"/>
      <c r="B123" s="55"/>
      <c r="C123" s="55"/>
      <c r="D123" s="64"/>
      <c r="E123" s="45" t="s">
        <v>67</v>
      </c>
      <c r="F123" s="45" t="s">
        <v>117</v>
      </c>
      <c r="G123" s="45" t="s">
        <v>118</v>
      </c>
      <c r="H123" s="20" t="s">
        <v>6</v>
      </c>
      <c r="I123" s="45" t="s">
        <v>70</v>
      </c>
      <c r="J123" s="21" t="s">
        <v>58</v>
      </c>
      <c r="K123" s="21" t="s">
        <v>58</v>
      </c>
      <c r="L123" s="45" t="s">
        <v>71</v>
      </c>
      <c r="M123" s="45" t="s">
        <v>62</v>
      </c>
      <c r="N123" s="45" t="s">
        <v>62</v>
      </c>
      <c r="O123" s="45" t="s">
        <v>62</v>
      </c>
      <c r="P123" s="45" t="s">
        <v>62</v>
      </c>
      <c r="Q123" s="45" t="s">
        <v>62</v>
      </c>
      <c r="R123" s="45" t="s">
        <v>62</v>
      </c>
      <c r="S123" s="45" t="s">
        <v>62</v>
      </c>
      <c r="T123" s="45" t="s">
        <v>62</v>
      </c>
      <c r="U123" s="45">
        <v>2</v>
      </c>
      <c r="V123" s="45" t="s">
        <v>62</v>
      </c>
      <c r="W123" s="45" t="s">
        <v>61</v>
      </c>
      <c r="X123" s="23" t="s">
        <v>62</v>
      </c>
      <c r="Y123" s="23" t="s">
        <v>62</v>
      </c>
      <c r="Z123" s="23" t="s">
        <v>62</v>
      </c>
      <c r="AA123" s="23" t="s">
        <v>1103</v>
      </c>
      <c r="AB123" s="20" t="s">
        <v>62</v>
      </c>
      <c r="AC123" s="132" t="s">
        <v>63</v>
      </c>
      <c r="AD123" s="24" t="s">
        <v>72</v>
      </c>
      <c r="AE123" s="25" t="s">
        <v>73</v>
      </c>
      <c r="AF123" s="24" t="s">
        <v>74</v>
      </c>
      <c r="AX123" s="33"/>
      <c r="AY123" s="33"/>
      <c r="AZ123" s="33"/>
      <c r="BA123" s="33"/>
      <c r="BB123" s="33"/>
      <c r="BC123" s="33"/>
      <c r="BD123" s="33"/>
      <c r="BE123" s="33"/>
      <c r="BF123" s="33"/>
      <c r="BG123" s="33"/>
      <c r="BH123" s="33"/>
      <c r="BI123" s="33"/>
      <c r="BJ123" s="33"/>
      <c r="BK123" s="33"/>
      <c r="BL123" s="33"/>
    </row>
    <row r="124" spans="1:64" ht="57.95" customHeight="1">
      <c r="A124" s="54"/>
      <c r="B124" s="55"/>
      <c r="C124" s="55"/>
      <c r="D124" s="64"/>
      <c r="E124" s="45" t="s">
        <v>67</v>
      </c>
      <c r="F124" s="45" t="s">
        <v>117</v>
      </c>
      <c r="G124" s="45" t="s">
        <v>119</v>
      </c>
      <c r="H124" s="20" t="s">
        <v>6</v>
      </c>
      <c r="I124" s="45" t="s">
        <v>70</v>
      </c>
      <c r="J124" s="21" t="s">
        <v>58</v>
      </c>
      <c r="K124" s="21" t="s">
        <v>58</v>
      </c>
      <c r="L124" s="45" t="s">
        <v>71</v>
      </c>
      <c r="M124" s="45" t="s">
        <v>62</v>
      </c>
      <c r="N124" s="45" t="s">
        <v>62</v>
      </c>
      <c r="O124" s="45" t="s">
        <v>62</v>
      </c>
      <c r="P124" s="45" t="s">
        <v>62</v>
      </c>
      <c r="Q124" s="45" t="s">
        <v>62</v>
      </c>
      <c r="R124" s="45" t="s">
        <v>62</v>
      </c>
      <c r="S124" s="45" t="s">
        <v>62</v>
      </c>
      <c r="T124" s="45" t="s">
        <v>62</v>
      </c>
      <c r="U124" s="45">
        <v>2</v>
      </c>
      <c r="V124" s="45" t="s">
        <v>62</v>
      </c>
      <c r="W124" s="45" t="s">
        <v>61</v>
      </c>
      <c r="X124" s="23" t="s">
        <v>62</v>
      </c>
      <c r="Y124" s="23" t="s">
        <v>62</v>
      </c>
      <c r="Z124" s="23" t="s">
        <v>62</v>
      </c>
      <c r="AA124" s="23" t="s">
        <v>1087</v>
      </c>
      <c r="AB124" s="20" t="s">
        <v>62</v>
      </c>
      <c r="AC124" s="132" t="s">
        <v>63</v>
      </c>
      <c r="AD124" s="24" t="s">
        <v>72</v>
      </c>
      <c r="AE124" s="25" t="s">
        <v>73</v>
      </c>
      <c r="AF124" s="24" t="s">
        <v>74</v>
      </c>
      <c r="AX124" s="33"/>
      <c r="AY124" s="33"/>
      <c r="AZ124" s="33"/>
      <c r="BA124" s="33"/>
      <c r="BB124" s="33"/>
      <c r="BC124" s="33"/>
      <c r="BD124" s="33"/>
      <c r="BE124" s="33"/>
      <c r="BF124" s="33"/>
      <c r="BG124" s="33"/>
      <c r="BH124" s="33"/>
      <c r="BI124" s="33"/>
      <c r="BJ124" s="33"/>
      <c r="BK124" s="33"/>
      <c r="BL124" s="33"/>
    </row>
    <row r="125" spans="1:64" ht="114.75">
      <c r="A125" s="54"/>
      <c r="B125" s="55"/>
      <c r="C125" s="55"/>
      <c r="D125" s="64"/>
      <c r="E125" s="45" t="s">
        <v>83</v>
      </c>
      <c r="F125" s="45" t="s">
        <v>84</v>
      </c>
      <c r="G125" s="45" t="s">
        <v>85</v>
      </c>
      <c r="H125" s="21" t="s">
        <v>6</v>
      </c>
      <c r="I125" s="45" t="s">
        <v>86</v>
      </c>
      <c r="J125" s="45" t="s">
        <v>58</v>
      </c>
      <c r="K125" s="45" t="s">
        <v>58</v>
      </c>
      <c r="L125" s="45" t="s">
        <v>87</v>
      </c>
      <c r="M125" s="45">
        <v>2</v>
      </c>
      <c r="N125" s="45">
        <v>1</v>
      </c>
      <c r="O125" s="45">
        <f>M125*N125</f>
        <v>2</v>
      </c>
      <c r="P125" s="45" t="str">
        <f>+IF(AND(O125&gt;1,O125&lt;=4),"BAJO",IF(AND(O125&gt;=5,O125&lt;=8),"MEDIO",IF(AND(O125&gt;=9,O125&lt;=20),"ALTO",IF(AND(O125&gt;=21,O125&lt;=24),"MUY ALTO"))))</f>
        <v>BAJO</v>
      </c>
      <c r="Q125" s="45">
        <v>60</v>
      </c>
      <c r="R125" s="22">
        <f>O125*Q125</f>
        <v>120</v>
      </c>
      <c r="S125" s="45" t="str">
        <f>+IF(AND(R125&gt;=1,R125&lt;=20),"IV",IF(AND(R125&gt;=40,R125&lt;=120),"III",IF(AND(R125&gt;=150,R125&lt;=500),"II",IF(AND(R125&gt;=600,R125&lt;=4000),"I",0))))</f>
        <v>III</v>
      </c>
      <c r="T125" s="45" t="str">
        <f>+IF(AND(R125&gt;=1,R125&lt;=20),"Aceptable",IF(AND(R125&gt;=40,R125&lt;=120),"Mejorable",IF(AND(R125&gt;=150,R125&lt;=500),"Aceptable con control específico",IF(AND(R125&gt;=600,R125&lt;=4000),"No aceptable",0))))</f>
        <v>Mejorable</v>
      </c>
      <c r="U125" s="45">
        <v>2</v>
      </c>
      <c r="V125" s="45" t="s">
        <v>88</v>
      </c>
      <c r="W125" s="45" t="s">
        <v>61</v>
      </c>
      <c r="X125" s="45" t="s">
        <v>62</v>
      </c>
      <c r="Y125" s="45" t="s">
        <v>62</v>
      </c>
      <c r="Z125" s="45" t="s">
        <v>1085</v>
      </c>
      <c r="AA125" s="45" t="s">
        <v>89</v>
      </c>
      <c r="AB125" s="20" t="s">
        <v>62</v>
      </c>
      <c r="AC125" s="132" t="s">
        <v>63</v>
      </c>
      <c r="AD125" s="29" t="s">
        <v>90</v>
      </c>
      <c r="AE125" s="25" t="s">
        <v>73</v>
      </c>
      <c r="AF125" s="24" t="s">
        <v>74</v>
      </c>
      <c r="AY125" s="33"/>
      <c r="AZ125" s="33"/>
      <c r="BA125" s="33"/>
      <c r="BB125" s="33"/>
      <c r="BC125" s="33"/>
      <c r="BD125" s="33"/>
      <c r="BE125" s="33"/>
      <c r="BF125" s="33"/>
      <c r="BG125" s="33"/>
      <c r="BH125" s="33"/>
      <c r="BI125" s="33"/>
      <c r="BJ125" s="33"/>
      <c r="BK125" s="33"/>
      <c r="BL125" s="33"/>
    </row>
    <row r="126" spans="1:64" ht="51.75" customHeight="1">
      <c r="A126" s="54"/>
      <c r="B126" s="55"/>
      <c r="C126" s="55"/>
      <c r="D126" s="64"/>
      <c r="E126" s="45" t="s">
        <v>130</v>
      </c>
      <c r="F126" s="45" t="s">
        <v>138</v>
      </c>
      <c r="G126" s="23" t="s">
        <v>139</v>
      </c>
      <c r="H126" s="20" t="s">
        <v>6</v>
      </c>
      <c r="I126" s="45" t="s">
        <v>140</v>
      </c>
      <c r="J126" s="45" t="s">
        <v>58</v>
      </c>
      <c r="K126" s="45" t="s">
        <v>58</v>
      </c>
      <c r="L126" s="45" t="s">
        <v>134</v>
      </c>
      <c r="M126" s="45">
        <v>2</v>
      </c>
      <c r="N126" s="45">
        <v>3</v>
      </c>
      <c r="O126" s="45">
        <f>M126*N126</f>
        <v>6</v>
      </c>
      <c r="P126" s="45" t="str">
        <f>+IF(AND(O126&gt;1,O126&lt;=4),"BAJO",IF(AND(O126&gt;=5,O126&lt;=8),"MEDIO",IF(AND(O126&gt;=9,O126&lt;=20),"ALTO",IF(AND(O126&gt;=21,O126&lt;=24),"MUY ALTO"))))</f>
        <v>MEDIO</v>
      </c>
      <c r="Q126" s="45">
        <v>25</v>
      </c>
      <c r="R126" s="22">
        <f>O126*Q126</f>
        <v>150</v>
      </c>
      <c r="S126" s="45" t="str">
        <f>+IF(AND(R126&gt;=1,R126&lt;=20),"IV",IF(AND(R126&gt;=40,R126&lt;=120),"III",IF(AND(R126&gt;=150,R126&lt;=500),"II",IF(AND(R126&gt;=600,R126&lt;=4000),"I",0))))</f>
        <v>II</v>
      </c>
      <c r="T126" s="45" t="str">
        <f>+IF(AND(R126&gt;=1,R126&lt;=20),"Aceptable",IF(AND(R126&gt;=40,R126&lt;=120),"Mejorable",IF(AND(R126&gt;=150,R126&lt;=500),"Aceptable con control específico",IF(AND(R126&gt;=600,R126&lt;=4000),"No aceptable",0))))</f>
        <v>Aceptable con control específico</v>
      </c>
      <c r="U126" s="45">
        <v>2</v>
      </c>
      <c r="V126" s="45" t="s">
        <v>141</v>
      </c>
      <c r="W126" s="45" t="s">
        <v>61</v>
      </c>
      <c r="X126" s="45" t="s">
        <v>62</v>
      </c>
      <c r="Y126" s="45" t="s">
        <v>62</v>
      </c>
      <c r="Z126" s="45" t="s">
        <v>1106</v>
      </c>
      <c r="AA126" s="45" t="s">
        <v>142</v>
      </c>
      <c r="AB126" s="23" t="s">
        <v>143</v>
      </c>
      <c r="AC126" s="132" t="s">
        <v>144</v>
      </c>
      <c r="AD126" s="24" t="s">
        <v>137</v>
      </c>
      <c r="AE126" s="25" t="s">
        <v>73</v>
      </c>
      <c r="AF126" s="24" t="s">
        <v>74</v>
      </c>
      <c r="AY126" s="33"/>
      <c r="AZ126" s="33"/>
      <c r="BA126" s="33"/>
      <c r="BB126" s="33"/>
      <c r="BC126" s="33"/>
      <c r="BD126" s="33"/>
      <c r="BE126" s="33"/>
      <c r="BF126" s="33"/>
      <c r="BG126" s="33"/>
      <c r="BH126" s="33"/>
      <c r="BI126" s="33"/>
      <c r="BJ126" s="33"/>
      <c r="BK126" s="33"/>
      <c r="BL126" s="33"/>
    </row>
    <row r="127" spans="1:64" ht="93" customHeight="1">
      <c r="A127" s="54"/>
      <c r="B127" s="55"/>
      <c r="C127" s="55"/>
      <c r="D127" s="63" t="s">
        <v>220</v>
      </c>
      <c r="E127" s="45" t="s">
        <v>54</v>
      </c>
      <c r="F127" s="45" t="s">
        <v>209</v>
      </c>
      <c r="G127" s="45" t="s">
        <v>210</v>
      </c>
      <c r="H127" s="20" t="s">
        <v>6</v>
      </c>
      <c r="I127" s="131" t="s">
        <v>57</v>
      </c>
      <c r="J127" s="20" t="s">
        <v>211</v>
      </c>
      <c r="K127" s="45" t="s">
        <v>1057</v>
      </c>
      <c r="L127" s="45" t="s">
        <v>212</v>
      </c>
      <c r="M127" s="45">
        <v>2</v>
      </c>
      <c r="N127" s="45">
        <v>3</v>
      </c>
      <c r="O127" s="45">
        <f>M127*N127</f>
        <v>6</v>
      </c>
      <c r="P127" s="23" t="str">
        <f>+IF(AND(O127&gt;1,O127&lt;=4),"BAJO",IF(AND(O127&gt;=5,O127&lt;=8),"MEDIO",IF(AND(O127&gt;=9,O127&lt;=20),"ALTO",IF(AND(O127&gt;=21,O127&lt;=24),"MUY ALTO"))))</f>
        <v>MEDIO</v>
      </c>
      <c r="Q127" s="45">
        <v>25</v>
      </c>
      <c r="R127" s="22">
        <f>O127*Q127</f>
        <v>150</v>
      </c>
      <c r="S127" s="45" t="str">
        <f>+IF(AND(R127&gt;=1,R127&lt;=20),"IV",IF(AND(R127&gt;=40,R127&lt;=120),"III",IF(AND(R127&gt;=150,R127&lt;=500),"II",IF(AND(R127&gt;=600,R127&lt;=4000),"I",0))))</f>
        <v>II</v>
      </c>
      <c r="T127" s="45" t="str">
        <f>+IF(AND(R127&gt;=1,R127&lt;=20),"Aceptable",IF(AND(R127&gt;=40,R127&lt;=120),"Mejorable",IF(AND(R127&gt;=150,R127&lt;=500),"Aceptable con control específico",IF(AND(R127&gt;=600,R127&lt;=4000),"No aceptable",0))))</f>
        <v>Aceptable con control específico</v>
      </c>
      <c r="U127" s="45">
        <v>2</v>
      </c>
      <c r="V127" s="131" t="s">
        <v>60</v>
      </c>
      <c r="W127" s="45" t="s">
        <v>61</v>
      </c>
      <c r="X127" s="23"/>
      <c r="Y127" s="23"/>
      <c r="Z127" s="23"/>
      <c r="AA127" s="23" t="s">
        <v>213</v>
      </c>
      <c r="AB127" s="20" t="s">
        <v>62</v>
      </c>
      <c r="AC127" s="132" t="s">
        <v>214</v>
      </c>
      <c r="AD127" s="24" t="s">
        <v>215</v>
      </c>
      <c r="AE127" s="25" t="s">
        <v>73</v>
      </c>
      <c r="AF127" s="24" t="s">
        <v>74</v>
      </c>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33"/>
      <c r="BC127" s="33"/>
      <c r="BD127" s="33"/>
      <c r="BE127" s="33"/>
      <c r="BF127" s="33"/>
      <c r="BG127" s="33"/>
      <c r="BH127" s="33"/>
      <c r="BI127" s="33"/>
      <c r="BJ127" s="33"/>
      <c r="BK127" s="33"/>
      <c r="BL127" s="33"/>
    </row>
    <row r="128" spans="1:64" ht="71.849999999999994" customHeight="1">
      <c r="A128" s="54"/>
      <c r="B128" s="55"/>
      <c r="C128" s="55"/>
      <c r="D128" s="63"/>
      <c r="E128" s="45" t="s">
        <v>67</v>
      </c>
      <c r="F128" s="45" t="s">
        <v>221</v>
      </c>
      <c r="G128" s="45" t="s">
        <v>222</v>
      </c>
      <c r="H128" s="20" t="s">
        <v>6</v>
      </c>
      <c r="I128" s="45" t="s">
        <v>219</v>
      </c>
      <c r="J128" s="21" t="s">
        <v>58</v>
      </c>
      <c r="K128" s="21" t="s">
        <v>58</v>
      </c>
      <c r="L128" s="45" t="s">
        <v>71</v>
      </c>
      <c r="M128" s="45" t="s">
        <v>62</v>
      </c>
      <c r="N128" s="45" t="s">
        <v>62</v>
      </c>
      <c r="O128" s="45" t="s">
        <v>62</v>
      </c>
      <c r="P128" s="45" t="s">
        <v>62</v>
      </c>
      <c r="Q128" s="45" t="s">
        <v>62</v>
      </c>
      <c r="R128" s="45" t="s">
        <v>62</v>
      </c>
      <c r="S128" s="45" t="s">
        <v>62</v>
      </c>
      <c r="T128" s="45" t="s">
        <v>62</v>
      </c>
      <c r="U128" s="45">
        <v>2</v>
      </c>
      <c r="V128" s="45" t="s">
        <v>62</v>
      </c>
      <c r="W128" s="45" t="s">
        <v>61</v>
      </c>
      <c r="X128" s="23" t="s">
        <v>62</v>
      </c>
      <c r="Y128" s="23" t="s">
        <v>62</v>
      </c>
      <c r="Z128" s="23" t="s">
        <v>62</v>
      </c>
      <c r="AA128" s="23" t="s">
        <v>1099</v>
      </c>
      <c r="AB128" s="20" t="s">
        <v>62</v>
      </c>
      <c r="AC128" s="132" t="s">
        <v>63</v>
      </c>
      <c r="AD128" s="24" t="s">
        <v>72</v>
      </c>
      <c r="AE128" s="25" t="s">
        <v>73</v>
      </c>
      <c r="AF128" s="24" t="s">
        <v>74</v>
      </c>
    </row>
    <row r="129" spans="1:64" ht="118.5" customHeight="1">
      <c r="A129" s="54"/>
      <c r="B129" s="55"/>
      <c r="C129" s="55"/>
      <c r="D129" s="61" t="s">
        <v>223</v>
      </c>
      <c r="E129" s="45" t="s">
        <v>54</v>
      </c>
      <c r="F129" s="45" t="s">
        <v>55</v>
      </c>
      <c r="G129" s="45" t="s">
        <v>224</v>
      </c>
      <c r="H129" s="20" t="s">
        <v>6</v>
      </c>
      <c r="I129" s="131" t="s">
        <v>57</v>
      </c>
      <c r="J129" s="45" t="s">
        <v>1048</v>
      </c>
      <c r="K129" s="45" t="s">
        <v>1054</v>
      </c>
      <c r="L129" s="45" t="s">
        <v>1049</v>
      </c>
      <c r="M129" s="45">
        <v>2</v>
      </c>
      <c r="N129" s="45">
        <v>3</v>
      </c>
      <c r="O129" s="45">
        <f>M129*N129</f>
        <v>6</v>
      </c>
      <c r="P129" s="23" t="str">
        <f>+IF(AND(O129&gt;1,O129&lt;=4),"BAJO",IF(AND(O129&gt;=5,O129&lt;=8),"MEDIO",IF(AND(O129&gt;=9,O129&lt;=20),"ALTO",IF(AND(O129&gt;=21,O129&lt;=24),"MUY ALTO"))))</f>
        <v>MEDIO</v>
      </c>
      <c r="Q129" s="45">
        <v>25</v>
      </c>
      <c r="R129" s="22">
        <f>O129*Q129</f>
        <v>150</v>
      </c>
      <c r="S129" s="45" t="str">
        <f>+IF(AND(R129&gt;=1,R129&lt;=20),"IV",IF(AND(R129&gt;=40,R129&lt;=120),"III",IF(AND(R129&gt;=150,R129&lt;=500),"II",IF(AND(R129&gt;=600,R129&lt;=4000),"I",0))))</f>
        <v>II</v>
      </c>
      <c r="T129" s="45" t="str">
        <f>+IF(AND(R129&gt;=1,R129&lt;=20),"Aceptable",IF(AND(R129&gt;=40,R129&lt;=120),"Mejorable",IF(AND(R129&gt;=150,R129&lt;=500),"Aceptable con control específico",IF(AND(R129&gt;=600,R129&lt;=4000),"No aceptable",0))))</f>
        <v>Aceptable con control específico</v>
      </c>
      <c r="U129" s="45">
        <v>2</v>
      </c>
      <c r="V129" s="131" t="s">
        <v>60</v>
      </c>
      <c r="W129" s="45" t="s">
        <v>61</v>
      </c>
      <c r="X129" s="23"/>
      <c r="Y129" s="23"/>
      <c r="Z129" s="23"/>
      <c r="AA129" s="23" t="s">
        <v>213</v>
      </c>
      <c r="AB129" s="20" t="s">
        <v>62</v>
      </c>
      <c r="AC129" s="132" t="s">
        <v>214</v>
      </c>
      <c r="AD129" s="24" t="s">
        <v>215</v>
      </c>
      <c r="AE129" s="25" t="s">
        <v>73</v>
      </c>
      <c r="AF129" s="24" t="s">
        <v>74</v>
      </c>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row>
    <row r="130" spans="1:64" ht="71.099999999999994" customHeight="1">
      <c r="A130" s="54"/>
      <c r="B130" s="55"/>
      <c r="C130" s="55"/>
      <c r="D130" s="61"/>
      <c r="E130" s="45" t="s">
        <v>67</v>
      </c>
      <c r="F130" s="45" t="s">
        <v>221</v>
      </c>
      <c r="G130" s="45" t="s">
        <v>225</v>
      </c>
      <c r="H130" s="20" t="s">
        <v>6</v>
      </c>
      <c r="I130" s="45" t="s">
        <v>219</v>
      </c>
      <c r="J130" s="21" t="s">
        <v>58</v>
      </c>
      <c r="K130" s="21" t="s">
        <v>58</v>
      </c>
      <c r="L130" s="45" t="s">
        <v>71</v>
      </c>
      <c r="M130" s="45" t="s">
        <v>62</v>
      </c>
      <c r="N130" s="45" t="s">
        <v>62</v>
      </c>
      <c r="O130" s="45" t="s">
        <v>62</v>
      </c>
      <c r="P130" s="45" t="s">
        <v>62</v>
      </c>
      <c r="Q130" s="45" t="s">
        <v>62</v>
      </c>
      <c r="R130" s="45" t="s">
        <v>62</v>
      </c>
      <c r="S130" s="45" t="s">
        <v>62</v>
      </c>
      <c r="T130" s="45" t="s">
        <v>62</v>
      </c>
      <c r="U130" s="45">
        <v>2</v>
      </c>
      <c r="V130" s="45" t="s">
        <v>62</v>
      </c>
      <c r="W130" s="45" t="s">
        <v>61</v>
      </c>
      <c r="X130" s="23" t="s">
        <v>62</v>
      </c>
      <c r="Y130" s="23" t="s">
        <v>62</v>
      </c>
      <c r="Z130" s="23" t="s">
        <v>62</v>
      </c>
      <c r="AA130" s="23" t="s">
        <v>1099</v>
      </c>
      <c r="AB130" s="20" t="s">
        <v>62</v>
      </c>
      <c r="AC130" s="132" t="s">
        <v>63</v>
      </c>
      <c r="AD130" s="24" t="s">
        <v>72</v>
      </c>
      <c r="AE130" s="25" t="s">
        <v>73</v>
      </c>
      <c r="AF130" s="24" t="s">
        <v>74</v>
      </c>
    </row>
    <row r="131" spans="1:64" ht="113.25" customHeight="1">
      <c r="A131" s="54"/>
      <c r="B131" s="55"/>
      <c r="C131" s="55"/>
      <c r="D131" s="61" t="s">
        <v>226</v>
      </c>
      <c r="E131" s="45" t="s">
        <v>54</v>
      </c>
      <c r="F131" s="45" t="s">
        <v>55</v>
      </c>
      <c r="G131" s="45" t="s">
        <v>56</v>
      </c>
      <c r="H131" s="20" t="s">
        <v>6</v>
      </c>
      <c r="I131" s="131" t="s">
        <v>57</v>
      </c>
      <c r="J131" s="45" t="s">
        <v>1048</v>
      </c>
      <c r="K131" s="45" t="s">
        <v>1054</v>
      </c>
      <c r="L131" s="45" t="s">
        <v>1049</v>
      </c>
      <c r="M131" s="45">
        <v>2</v>
      </c>
      <c r="N131" s="45">
        <v>3</v>
      </c>
      <c r="O131" s="45">
        <f t="shared" ref="O131:O137" si="25">M131*N131</f>
        <v>6</v>
      </c>
      <c r="P131" s="23" t="str">
        <f t="shared" ref="P131:P137" si="26">+IF(AND(O131&gt;1,O131&lt;=4),"BAJO",IF(AND(O131&gt;=5,O131&lt;=8),"MEDIO",IF(AND(O131&gt;=9,O131&lt;=20),"ALTO",IF(AND(O131&gt;=21,O131&lt;=24),"MUY ALTO"))))</f>
        <v>MEDIO</v>
      </c>
      <c r="Q131" s="45">
        <v>25</v>
      </c>
      <c r="R131" s="22">
        <f t="shared" ref="R131:R137" si="27">O131*Q131</f>
        <v>150</v>
      </c>
      <c r="S131" s="45" t="str">
        <f t="shared" ref="S131:S137" si="28">+IF(AND(R131&gt;=1,R131&lt;=20),"IV",IF(AND(R131&gt;=40,R131&lt;=120),"III",IF(AND(R131&gt;=150,R131&lt;=500),"II",IF(AND(R131&gt;=600,R131&lt;=4000),"I",0))))</f>
        <v>II</v>
      </c>
      <c r="T131" s="45" t="str">
        <f t="shared" ref="T131:T137" si="29">+IF(AND(R131&gt;=1,R131&lt;=20),"Aceptable",IF(AND(R131&gt;=40,R131&lt;=120),"Mejorable",IF(AND(R131&gt;=150,R131&lt;=500),"Aceptable con control específico",IF(AND(R131&gt;=600,R131&lt;=4000),"No aceptable",0))))</f>
        <v>Aceptable con control específico</v>
      </c>
      <c r="U131" s="45">
        <v>2</v>
      </c>
      <c r="V131" s="131" t="s">
        <v>60</v>
      </c>
      <c r="W131" s="45" t="s">
        <v>61</v>
      </c>
      <c r="X131" s="45" t="s">
        <v>62</v>
      </c>
      <c r="Y131" s="45" t="s">
        <v>62</v>
      </c>
      <c r="Z131" s="45" t="s">
        <v>1051</v>
      </c>
      <c r="AA131" s="23" t="s">
        <v>1050</v>
      </c>
      <c r="AB131" s="20" t="s">
        <v>62</v>
      </c>
      <c r="AC131" s="132" t="s">
        <v>63</v>
      </c>
      <c r="AD131" s="24" t="s">
        <v>215</v>
      </c>
      <c r="AE131" s="25" t="s">
        <v>73</v>
      </c>
      <c r="AF131" s="24" t="s">
        <v>74</v>
      </c>
    </row>
    <row r="132" spans="1:64" ht="71.099999999999994" customHeight="1">
      <c r="A132" s="54"/>
      <c r="B132" s="55"/>
      <c r="C132" s="55"/>
      <c r="D132" s="61"/>
      <c r="E132" s="45" t="s">
        <v>120</v>
      </c>
      <c r="F132" s="45" t="s">
        <v>216</v>
      </c>
      <c r="G132" s="23" t="s">
        <v>124</v>
      </c>
      <c r="H132" s="20" t="s">
        <v>6</v>
      </c>
      <c r="I132" s="23" t="s">
        <v>217</v>
      </c>
      <c r="J132" s="21" t="s">
        <v>58</v>
      </c>
      <c r="K132" s="21" t="s">
        <v>58</v>
      </c>
      <c r="L132" s="45" t="s">
        <v>58</v>
      </c>
      <c r="M132" s="45">
        <v>2</v>
      </c>
      <c r="N132" s="45">
        <v>2</v>
      </c>
      <c r="O132" s="45">
        <f t="shared" si="25"/>
        <v>4</v>
      </c>
      <c r="P132" s="23" t="str">
        <f t="shared" si="26"/>
        <v>BAJO</v>
      </c>
      <c r="Q132" s="45">
        <v>25</v>
      </c>
      <c r="R132" s="22">
        <f t="shared" si="27"/>
        <v>100</v>
      </c>
      <c r="S132" s="45" t="str">
        <f t="shared" si="28"/>
        <v>III</v>
      </c>
      <c r="T132" s="45" t="str">
        <f t="shared" si="29"/>
        <v>Mejorable</v>
      </c>
      <c r="U132" s="45">
        <v>2</v>
      </c>
      <c r="V132" s="23" t="s">
        <v>126</v>
      </c>
      <c r="W132" s="45" t="s">
        <v>61</v>
      </c>
      <c r="X132" s="45" t="s">
        <v>62</v>
      </c>
      <c r="Y132" s="45" t="s">
        <v>62</v>
      </c>
      <c r="Z132" s="45" t="s">
        <v>62</v>
      </c>
      <c r="AA132" s="131" t="s">
        <v>154</v>
      </c>
      <c r="AB132" s="20" t="s">
        <v>62</v>
      </c>
      <c r="AC132" s="132" t="s">
        <v>63</v>
      </c>
      <c r="AD132" s="29" t="s">
        <v>128</v>
      </c>
      <c r="AE132" s="25" t="s">
        <v>113</v>
      </c>
      <c r="AF132" s="24" t="s">
        <v>129</v>
      </c>
    </row>
    <row r="133" spans="1:64" ht="71.099999999999994" customHeight="1">
      <c r="A133" s="54"/>
      <c r="B133" s="55"/>
      <c r="C133" s="55"/>
      <c r="D133" s="61"/>
      <c r="E133" s="45" t="s">
        <v>163</v>
      </c>
      <c r="F133" s="45" t="s">
        <v>164</v>
      </c>
      <c r="G133" s="23" t="s">
        <v>165</v>
      </c>
      <c r="H133" s="20" t="s">
        <v>6</v>
      </c>
      <c r="I133" s="23" t="s">
        <v>227</v>
      </c>
      <c r="J133" s="21" t="s">
        <v>58</v>
      </c>
      <c r="K133" s="21" t="s">
        <v>58</v>
      </c>
      <c r="L133" s="45" t="s">
        <v>58</v>
      </c>
      <c r="M133" s="45">
        <v>2</v>
      </c>
      <c r="N133" s="45">
        <v>3</v>
      </c>
      <c r="O133" s="45">
        <f t="shared" si="25"/>
        <v>6</v>
      </c>
      <c r="P133" s="23" t="str">
        <f t="shared" si="26"/>
        <v>MEDIO</v>
      </c>
      <c r="Q133" s="45">
        <v>25</v>
      </c>
      <c r="R133" s="22">
        <f t="shared" si="27"/>
        <v>150</v>
      </c>
      <c r="S133" s="45" t="str">
        <f t="shared" si="28"/>
        <v>II</v>
      </c>
      <c r="T133" s="45" t="str">
        <f t="shared" si="29"/>
        <v>Aceptable con control específico</v>
      </c>
      <c r="U133" s="45">
        <v>2</v>
      </c>
      <c r="V133" s="23" t="s">
        <v>167</v>
      </c>
      <c r="W133" s="45" t="s">
        <v>61</v>
      </c>
      <c r="X133" s="45" t="s">
        <v>62</v>
      </c>
      <c r="Y133" s="45" t="s">
        <v>62</v>
      </c>
      <c r="Z133" s="45" t="s">
        <v>62</v>
      </c>
      <c r="AA133" s="131" t="s">
        <v>1107</v>
      </c>
      <c r="AB133" s="20" t="s">
        <v>62</v>
      </c>
      <c r="AC133" s="132" t="s">
        <v>63</v>
      </c>
      <c r="AD133" s="29" t="s">
        <v>128</v>
      </c>
      <c r="AE133" s="25" t="s">
        <v>113</v>
      </c>
      <c r="AF133" s="24" t="s">
        <v>129</v>
      </c>
    </row>
    <row r="134" spans="1:64" ht="65.849999999999994" customHeight="1">
      <c r="A134" s="54"/>
      <c r="B134" s="55"/>
      <c r="C134" s="55"/>
      <c r="D134" s="61"/>
      <c r="E134" s="45" t="s">
        <v>75</v>
      </c>
      <c r="F134" s="45" t="s">
        <v>76</v>
      </c>
      <c r="G134" s="45" t="s">
        <v>77</v>
      </c>
      <c r="H134" s="20" t="s">
        <v>6</v>
      </c>
      <c r="I134" s="45" t="s">
        <v>78</v>
      </c>
      <c r="J134" s="21" t="s">
        <v>58</v>
      </c>
      <c r="K134" s="21" t="s">
        <v>58</v>
      </c>
      <c r="L134" s="45" t="s">
        <v>79</v>
      </c>
      <c r="M134" s="45">
        <v>2</v>
      </c>
      <c r="N134" s="45">
        <v>3</v>
      </c>
      <c r="O134" s="45">
        <f t="shared" si="25"/>
        <v>6</v>
      </c>
      <c r="P134" s="45" t="str">
        <f t="shared" si="26"/>
        <v>MEDIO</v>
      </c>
      <c r="Q134" s="45">
        <v>10</v>
      </c>
      <c r="R134" s="22">
        <f t="shared" si="27"/>
        <v>60</v>
      </c>
      <c r="S134" s="45" t="str">
        <f t="shared" si="28"/>
        <v>III</v>
      </c>
      <c r="T134" s="45" t="str">
        <f t="shared" si="29"/>
        <v>Mejorable</v>
      </c>
      <c r="U134" s="45">
        <v>2</v>
      </c>
      <c r="V134" s="45" t="s">
        <v>80</v>
      </c>
      <c r="W134" s="45" t="s">
        <v>61</v>
      </c>
      <c r="X134" s="45" t="s">
        <v>62</v>
      </c>
      <c r="Y134" s="45" t="s">
        <v>62</v>
      </c>
      <c r="Z134" s="45" t="s">
        <v>1095</v>
      </c>
      <c r="AA134" s="45" t="s">
        <v>1084</v>
      </c>
      <c r="AB134" s="20" t="s">
        <v>62</v>
      </c>
      <c r="AC134" s="132" t="s">
        <v>63</v>
      </c>
      <c r="AD134" s="24" t="s">
        <v>158</v>
      </c>
      <c r="AE134" s="27" t="s">
        <v>73</v>
      </c>
      <c r="AF134" s="24" t="s">
        <v>74</v>
      </c>
    </row>
    <row r="135" spans="1:64" ht="65.849999999999994" customHeight="1">
      <c r="A135" s="54"/>
      <c r="B135" s="55"/>
      <c r="C135" s="55"/>
      <c r="D135" s="61" t="s">
        <v>228</v>
      </c>
      <c r="E135" s="45" t="s">
        <v>95</v>
      </c>
      <c r="F135" s="45" t="s">
        <v>229</v>
      </c>
      <c r="G135" s="45" t="s">
        <v>97</v>
      </c>
      <c r="H135" s="20" t="s">
        <v>6</v>
      </c>
      <c r="I135" s="45" t="s">
        <v>98</v>
      </c>
      <c r="J135" s="23" t="s">
        <v>99</v>
      </c>
      <c r="K135" s="20" t="s">
        <v>58</v>
      </c>
      <c r="L135" s="45" t="s">
        <v>100</v>
      </c>
      <c r="M135" s="45">
        <v>2</v>
      </c>
      <c r="N135" s="45">
        <v>2</v>
      </c>
      <c r="O135" s="45">
        <f t="shared" si="25"/>
        <v>4</v>
      </c>
      <c r="P135" s="23" t="str">
        <f t="shared" si="26"/>
        <v>BAJO</v>
      </c>
      <c r="Q135" s="45">
        <v>25</v>
      </c>
      <c r="R135" s="22">
        <f t="shared" si="27"/>
        <v>100</v>
      </c>
      <c r="S135" s="45" t="str">
        <f t="shared" si="28"/>
        <v>III</v>
      </c>
      <c r="T135" s="45" t="str">
        <f t="shared" si="29"/>
        <v>Mejorable</v>
      </c>
      <c r="U135" s="45">
        <v>2</v>
      </c>
      <c r="V135" s="45" t="s">
        <v>101</v>
      </c>
      <c r="W135" s="45" t="s">
        <v>61</v>
      </c>
      <c r="X135" s="23" t="s">
        <v>62</v>
      </c>
      <c r="Y135" s="23" t="s">
        <v>62</v>
      </c>
      <c r="Z135" s="23" t="s">
        <v>62</v>
      </c>
      <c r="AA135" s="23" t="s">
        <v>1108</v>
      </c>
      <c r="AB135" s="20" t="s">
        <v>62</v>
      </c>
      <c r="AC135" s="132" t="s">
        <v>214</v>
      </c>
      <c r="AD135" s="24" t="s">
        <v>103</v>
      </c>
      <c r="AE135" s="25" t="s">
        <v>73</v>
      </c>
      <c r="AF135" s="24" t="s">
        <v>74</v>
      </c>
      <c r="AG135" s="34"/>
      <c r="AH135" s="34"/>
      <c r="AI135" s="34"/>
      <c r="AJ135" s="34"/>
      <c r="AK135" s="34"/>
      <c r="AL135" s="34"/>
      <c r="AM135" s="34"/>
      <c r="AN135" s="34"/>
      <c r="AO135" s="34"/>
      <c r="AP135" s="34"/>
      <c r="AQ135" s="34"/>
      <c r="AR135" s="34"/>
      <c r="AS135" s="34"/>
      <c r="AT135" s="34"/>
    </row>
    <row r="136" spans="1:64" ht="66.599999999999994" customHeight="1">
      <c r="A136" s="54"/>
      <c r="B136" s="55"/>
      <c r="C136" s="55"/>
      <c r="D136" s="61"/>
      <c r="E136" s="45" t="s">
        <v>95</v>
      </c>
      <c r="F136" s="45" t="s">
        <v>104</v>
      </c>
      <c r="G136" s="23" t="s">
        <v>105</v>
      </c>
      <c r="H136" s="20" t="s">
        <v>6</v>
      </c>
      <c r="I136" s="45" t="s">
        <v>106</v>
      </c>
      <c r="J136" s="45" t="s">
        <v>107</v>
      </c>
      <c r="K136" s="45" t="s">
        <v>58</v>
      </c>
      <c r="L136" s="45" t="s">
        <v>58</v>
      </c>
      <c r="M136" s="45">
        <v>2</v>
      </c>
      <c r="N136" s="45">
        <v>3</v>
      </c>
      <c r="O136" s="45">
        <f t="shared" si="25"/>
        <v>6</v>
      </c>
      <c r="P136" s="45" t="str">
        <f t="shared" si="26"/>
        <v>MEDIO</v>
      </c>
      <c r="Q136" s="45">
        <v>10</v>
      </c>
      <c r="R136" s="22">
        <f t="shared" si="27"/>
        <v>60</v>
      </c>
      <c r="S136" s="45" t="str">
        <f t="shared" si="28"/>
        <v>III</v>
      </c>
      <c r="T136" s="45" t="str">
        <f t="shared" si="29"/>
        <v>Mejorable</v>
      </c>
      <c r="U136" s="45">
        <v>2</v>
      </c>
      <c r="V136" s="45" t="s">
        <v>108</v>
      </c>
      <c r="W136" s="45" t="s">
        <v>61</v>
      </c>
      <c r="X136" s="45" t="s">
        <v>62</v>
      </c>
      <c r="Y136" s="45" t="s">
        <v>62</v>
      </c>
      <c r="Z136" s="45" t="s">
        <v>109</v>
      </c>
      <c r="AA136" s="45" t="s">
        <v>110</v>
      </c>
      <c r="AB136" s="23" t="s">
        <v>62</v>
      </c>
      <c r="AC136" s="132" t="s">
        <v>111</v>
      </c>
      <c r="AD136" s="24" t="s">
        <v>231</v>
      </c>
      <c r="AE136" s="25" t="s">
        <v>73</v>
      </c>
      <c r="AF136" s="24" t="s">
        <v>74</v>
      </c>
    </row>
    <row r="137" spans="1:64" ht="93" customHeight="1">
      <c r="A137" s="57" t="s">
        <v>206</v>
      </c>
      <c r="B137" s="55" t="s">
        <v>232</v>
      </c>
      <c r="C137" s="55" t="s">
        <v>233</v>
      </c>
      <c r="D137" s="63" t="s">
        <v>234</v>
      </c>
      <c r="E137" s="45" t="s">
        <v>54</v>
      </c>
      <c r="F137" s="45" t="s">
        <v>55</v>
      </c>
      <c r="G137" s="45" t="s">
        <v>56</v>
      </c>
      <c r="H137" s="20" t="s">
        <v>6</v>
      </c>
      <c r="I137" s="131" t="s">
        <v>57</v>
      </c>
      <c r="J137" s="45" t="s">
        <v>1048</v>
      </c>
      <c r="K137" s="45" t="s">
        <v>1054</v>
      </c>
      <c r="L137" s="45" t="s">
        <v>1049</v>
      </c>
      <c r="M137" s="45">
        <v>6</v>
      </c>
      <c r="N137" s="45">
        <v>3</v>
      </c>
      <c r="O137" s="45">
        <f t="shared" si="25"/>
        <v>18</v>
      </c>
      <c r="P137" s="23" t="str">
        <f t="shared" si="26"/>
        <v>ALTO</v>
      </c>
      <c r="Q137" s="45">
        <v>25</v>
      </c>
      <c r="R137" s="22">
        <f t="shared" si="27"/>
        <v>450</v>
      </c>
      <c r="S137" s="45" t="str">
        <f t="shared" si="28"/>
        <v>II</v>
      </c>
      <c r="T137" s="45" t="str">
        <f t="shared" si="29"/>
        <v>Aceptable con control específico</v>
      </c>
      <c r="U137" s="45">
        <v>15</v>
      </c>
      <c r="V137" s="131" t="s">
        <v>235</v>
      </c>
      <c r="W137" s="45" t="s">
        <v>61</v>
      </c>
      <c r="X137" s="23" t="s">
        <v>62</v>
      </c>
      <c r="Y137" s="23" t="s">
        <v>62</v>
      </c>
      <c r="Z137" s="45" t="s">
        <v>1051</v>
      </c>
      <c r="AA137" s="23" t="s">
        <v>1050</v>
      </c>
      <c r="AB137" s="20" t="s">
        <v>62</v>
      </c>
      <c r="AC137" s="132" t="s">
        <v>214</v>
      </c>
      <c r="AD137" s="24" t="s">
        <v>215</v>
      </c>
      <c r="AE137" s="25" t="s">
        <v>73</v>
      </c>
      <c r="AF137" s="24" t="s">
        <v>74</v>
      </c>
    </row>
    <row r="138" spans="1:64" ht="83.45" customHeight="1">
      <c r="A138" s="57"/>
      <c r="B138" s="55"/>
      <c r="C138" s="55"/>
      <c r="D138" s="63"/>
      <c r="E138" s="45" t="s">
        <v>67</v>
      </c>
      <c r="F138" s="45" t="s">
        <v>218</v>
      </c>
      <c r="G138" s="23" t="s">
        <v>124</v>
      </c>
      <c r="H138" s="20" t="s">
        <v>6</v>
      </c>
      <c r="I138" s="45" t="s">
        <v>219</v>
      </c>
      <c r="J138" s="21" t="s">
        <v>58</v>
      </c>
      <c r="K138" s="21" t="s">
        <v>58</v>
      </c>
      <c r="L138" s="45" t="s">
        <v>71</v>
      </c>
      <c r="M138" s="45" t="s">
        <v>62</v>
      </c>
      <c r="N138" s="45" t="s">
        <v>62</v>
      </c>
      <c r="O138" s="45" t="s">
        <v>62</v>
      </c>
      <c r="P138" s="45" t="s">
        <v>62</v>
      </c>
      <c r="Q138" s="45" t="s">
        <v>62</v>
      </c>
      <c r="R138" s="45" t="s">
        <v>62</v>
      </c>
      <c r="S138" s="45" t="s">
        <v>62</v>
      </c>
      <c r="T138" s="45" t="s">
        <v>62</v>
      </c>
      <c r="U138" s="45">
        <v>15</v>
      </c>
      <c r="V138" s="45" t="s">
        <v>62</v>
      </c>
      <c r="W138" s="45" t="s">
        <v>61</v>
      </c>
      <c r="X138" s="23" t="s">
        <v>62</v>
      </c>
      <c r="Y138" s="23" t="s">
        <v>62</v>
      </c>
      <c r="Z138" s="23" t="s">
        <v>62</v>
      </c>
      <c r="AA138" s="23" t="s">
        <v>1099</v>
      </c>
      <c r="AB138" s="20" t="s">
        <v>62</v>
      </c>
      <c r="AC138" s="132" t="s">
        <v>63</v>
      </c>
      <c r="AD138" s="24" t="s">
        <v>72</v>
      </c>
      <c r="AE138" s="25" t="s">
        <v>73</v>
      </c>
      <c r="AF138" s="24" t="s">
        <v>74</v>
      </c>
      <c r="AG138" s="34"/>
      <c r="AH138" s="34"/>
      <c r="AI138" s="34"/>
      <c r="AJ138" s="34"/>
      <c r="AK138" s="34"/>
      <c r="AL138" s="34"/>
      <c r="AM138" s="34"/>
      <c r="AN138" s="34"/>
      <c r="AO138" s="34"/>
      <c r="AP138" s="34"/>
    </row>
    <row r="139" spans="1:64" ht="83.45" customHeight="1">
      <c r="A139" s="57"/>
      <c r="B139" s="55"/>
      <c r="C139" s="55"/>
      <c r="D139" s="63"/>
      <c r="E139" s="45" t="s">
        <v>67</v>
      </c>
      <c r="F139" s="45" t="s">
        <v>117</v>
      </c>
      <c r="G139" s="45" t="s">
        <v>118</v>
      </c>
      <c r="H139" s="20" t="s">
        <v>6</v>
      </c>
      <c r="I139" s="45" t="s">
        <v>70</v>
      </c>
      <c r="J139" s="21" t="s">
        <v>58</v>
      </c>
      <c r="K139" s="21" t="s">
        <v>58</v>
      </c>
      <c r="L139" s="45" t="s">
        <v>71</v>
      </c>
      <c r="M139" s="45" t="s">
        <v>62</v>
      </c>
      <c r="N139" s="45" t="s">
        <v>62</v>
      </c>
      <c r="O139" s="45" t="s">
        <v>62</v>
      </c>
      <c r="P139" s="45" t="s">
        <v>62</v>
      </c>
      <c r="Q139" s="45" t="s">
        <v>62</v>
      </c>
      <c r="R139" s="45" t="s">
        <v>62</v>
      </c>
      <c r="S139" s="45" t="s">
        <v>62</v>
      </c>
      <c r="T139" s="45" t="s">
        <v>62</v>
      </c>
      <c r="U139" s="45">
        <v>15</v>
      </c>
      <c r="V139" s="45" t="s">
        <v>62</v>
      </c>
      <c r="W139" s="45" t="s">
        <v>61</v>
      </c>
      <c r="X139" s="23" t="s">
        <v>62</v>
      </c>
      <c r="Y139" s="23" t="s">
        <v>62</v>
      </c>
      <c r="Z139" s="23" t="s">
        <v>62</v>
      </c>
      <c r="AA139" s="23" t="s">
        <v>1103</v>
      </c>
      <c r="AB139" s="20" t="s">
        <v>62</v>
      </c>
      <c r="AC139" s="132" t="s">
        <v>63</v>
      </c>
      <c r="AD139" s="24" t="s">
        <v>72</v>
      </c>
      <c r="AE139" s="25" t="s">
        <v>73</v>
      </c>
      <c r="AF139" s="24" t="s">
        <v>74</v>
      </c>
      <c r="AP139" s="33"/>
      <c r="AQ139" s="33"/>
      <c r="AR139" s="33"/>
      <c r="AS139" s="33"/>
      <c r="AT139" s="33"/>
      <c r="AU139" s="33"/>
      <c r="AV139" s="33"/>
      <c r="AW139" s="33"/>
      <c r="AX139" s="33"/>
    </row>
    <row r="140" spans="1:64" ht="83.45" customHeight="1">
      <c r="A140" s="57"/>
      <c r="B140" s="55"/>
      <c r="C140" s="55"/>
      <c r="D140" s="63"/>
      <c r="E140" s="45" t="s">
        <v>67</v>
      </c>
      <c r="F140" s="45" t="s">
        <v>117</v>
      </c>
      <c r="G140" s="45" t="s">
        <v>119</v>
      </c>
      <c r="H140" s="20" t="s">
        <v>6</v>
      </c>
      <c r="I140" s="45" t="s">
        <v>70</v>
      </c>
      <c r="J140" s="21" t="s">
        <v>58</v>
      </c>
      <c r="K140" s="21" t="s">
        <v>58</v>
      </c>
      <c r="L140" s="45" t="s">
        <v>71</v>
      </c>
      <c r="M140" s="45" t="s">
        <v>62</v>
      </c>
      <c r="N140" s="45" t="s">
        <v>62</v>
      </c>
      <c r="O140" s="45" t="s">
        <v>62</v>
      </c>
      <c r="P140" s="45" t="s">
        <v>62</v>
      </c>
      <c r="Q140" s="45" t="s">
        <v>62</v>
      </c>
      <c r="R140" s="45" t="s">
        <v>62</v>
      </c>
      <c r="S140" s="45" t="s">
        <v>62</v>
      </c>
      <c r="T140" s="45" t="s">
        <v>62</v>
      </c>
      <c r="U140" s="45">
        <v>15</v>
      </c>
      <c r="V140" s="45" t="s">
        <v>62</v>
      </c>
      <c r="W140" s="45" t="s">
        <v>61</v>
      </c>
      <c r="X140" s="23" t="s">
        <v>62</v>
      </c>
      <c r="Y140" s="23" t="s">
        <v>62</v>
      </c>
      <c r="Z140" s="23" t="s">
        <v>62</v>
      </c>
      <c r="AA140" s="23" t="s">
        <v>1104</v>
      </c>
      <c r="AB140" s="20" t="s">
        <v>62</v>
      </c>
      <c r="AC140" s="132" t="s">
        <v>63</v>
      </c>
      <c r="AD140" s="24" t="s">
        <v>72</v>
      </c>
      <c r="AE140" s="25" t="s">
        <v>73</v>
      </c>
      <c r="AF140" s="24" t="s">
        <v>74</v>
      </c>
      <c r="AX140" s="33"/>
    </row>
    <row r="141" spans="1:64" ht="83.45" customHeight="1">
      <c r="A141" s="57"/>
      <c r="B141" s="55"/>
      <c r="C141" s="55"/>
      <c r="D141" s="63"/>
      <c r="E141" s="45" t="s">
        <v>120</v>
      </c>
      <c r="F141" s="45" t="s">
        <v>121</v>
      </c>
      <c r="G141" s="45" t="s">
        <v>122</v>
      </c>
      <c r="H141" s="20" t="s">
        <v>6</v>
      </c>
      <c r="I141" s="45" t="s">
        <v>123</v>
      </c>
      <c r="J141" s="45" t="s">
        <v>124</v>
      </c>
      <c r="K141" s="45" t="s">
        <v>125</v>
      </c>
      <c r="L141" s="21" t="s">
        <v>58</v>
      </c>
      <c r="M141" s="45">
        <v>6</v>
      </c>
      <c r="N141" s="45">
        <v>2</v>
      </c>
      <c r="O141" s="45">
        <f>M141*N141</f>
        <v>12</v>
      </c>
      <c r="P141" s="45" t="str">
        <f>+IF(AND(O141&gt;1,O141&lt;=4),"BAJO",IF(AND(O141&gt;=5,O141&lt;=8),"MEDIO",IF(AND(O141&gt;=9,O141&lt;=20),"ALTO",IF(AND(O141&gt;=21,O141&lt;=24),"MUY ALTO"))))</f>
        <v>ALTO</v>
      </c>
      <c r="Q141" s="45">
        <v>24</v>
      </c>
      <c r="R141" s="22">
        <f>O141*Q141</f>
        <v>288</v>
      </c>
      <c r="S141" s="45" t="str">
        <f>+IF(AND(R141&gt;=1,R141&lt;=20),"IV",IF(AND(R141&gt;=40,R141&lt;=120),"III",IF(AND(R141&gt;=150,R141&lt;=500),"II",IF(AND(R141&gt;=600,R141&lt;=4000),"I",0))))</f>
        <v>II</v>
      </c>
      <c r="T141" s="45" t="str">
        <f>+IF(AND(R141&gt;=1,R141&lt;=20),"Aceptable",IF(AND(R141&gt;=40,R141&lt;=120),"Mejorable",IF(AND(R141&gt;=150,R141&lt;=500),"Aceptable con control específico",IF(AND(R141&gt;=600,R141&lt;=4000),"No aceptable",0))))</f>
        <v>Aceptable con control específico</v>
      </c>
      <c r="U141" s="45">
        <v>15</v>
      </c>
      <c r="V141" s="23" t="s">
        <v>126</v>
      </c>
      <c r="W141" s="45" t="s">
        <v>61</v>
      </c>
      <c r="X141" s="23" t="s">
        <v>62</v>
      </c>
      <c r="Y141" s="23" t="s">
        <v>62</v>
      </c>
      <c r="Z141" s="23" t="s">
        <v>62</v>
      </c>
      <c r="AA141" s="131" t="s">
        <v>127</v>
      </c>
      <c r="AB141" s="20" t="s">
        <v>62</v>
      </c>
      <c r="AC141" s="132" t="s">
        <v>63</v>
      </c>
      <c r="AD141" s="29" t="s">
        <v>128</v>
      </c>
      <c r="AE141" s="25" t="s">
        <v>113</v>
      </c>
      <c r="AF141" s="24" t="s">
        <v>129</v>
      </c>
      <c r="AG141" s="90"/>
      <c r="AH141" s="90"/>
      <c r="AI141" s="90"/>
      <c r="AJ141" s="90"/>
      <c r="AK141" s="90"/>
      <c r="AL141" s="90"/>
      <c r="AX141" s="33"/>
    </row>
    <row r="142" spans="1:64" ht="67.7" customHeight="1">
      <c r="A142" s="57"/>
      <c r="B142" s="55"/>
      <c r="C142" s="55"/>
      <c r="D142" s="63"/>
      <c r="E142" s="45" t="s">
        <v>75</v>
      </c>
      <c r="F142" s="45" t="s">
        <v>76</v>
      </c>
      <c r="G142" s="45" t="s">
        <v>77</v>
      </c>
      <c r="H142" s="20" t="s">
        <v>6</v>
      </c>
      <c r="I142" s="45" t="s">
        <v>78</v>
      </c>
      <c r="J142" s="21" t="s">
        <v>58</v>
      </c>
      <c r="K142" s="21" t="s">
        <v>58</v>
      </c>
      <c r="L142" s="45" t="s">
        <v>79</v>
      </c>
      <c r="M142" s="45">
        <v>2</v>
      </c>
      <c r="N142" s="45">
        <v>4</v>
      </c>
      <c r="O142" s="45">
        <f>M142*N142</f>
        <v>8</v>
      </c>
      <c r="P142" s="45" t="str">
        <f>+IF(AND(O142&gt;1,O142&lt;=4),"BAJO",IF(AND(O142&gt;=5,O142&lt;=8),"MEDIO",IF(AND(O142&gt;=9,O142&lt;=20),"ALTO",IF(AND(O142&gt;=21,O142&lt;=24),"MUY ALTO"))))</f>
        <v>MEDIO</v>
      </c>
      <c r="Q142" s="45">
        <v>10</v>
      </c>
      <c r="R142" s="22">
        <f>O142*Q142</f>
        <v>80</v>
      </c>
      <c r="S142" s="45" t="str">
        <f>+IF(AND(R142&gt;=1,R142&lt;=20),"IV",IF(AND(R142&gt;=40,R142&lt;=120),"III",IF(AND(R142&gt;=150,R142&lt;=500),"II",IF(AND(R142&gt;=600,R142&lt;=4000),"I",0))))</f>
        <v>III</v>
      </c>
      <c r="T142" s="45" t="str">
        <f>+IF(AND(R142&gt;=1,R142&lt;=20),"Aceptable",IF(AND(R142&gt;=40,R142&lt;=120),"Mejorable",IF(AND(R142&gt;=150,R142&lt;=500),"Aceptable con control específico",IF(AND(R142&gt;=600,R142&lt;=4000),"No aceptable",0))))</f>
        <v>Mejorable</v>
      </c>
      <c r="U142" s="45">
        <v>15</v>
      </c>
      <c r="V142" s="45" t="s">
        <v>80</v>
      </c>
      <c r="W142" s="45" t="s">
        <v>61</v>
      </c>
      <c r="X142" s="45" t="s">
        <v>62</v>
      </c>
      <c r="Y142" s="45" t="s">
        <v>62</v>
      </c>
      <c r="Z142" s="45" t="s">
        <v>1095</v>
      </c>
      <c r="AA142" s="45" t="s">
        <v>1084</v>
      </c>
      <c r="AB142" s="20" t="s">
        <v>62</v>
      </c>
      <c r="AC142" s="132" t="s">
        <v>63</v>
      </c>
      <c r="AD142" s="24" t="s">
        <v>158</v>
      </c>
      <c r="AE142" s="27" t="s">
        <v>73</v>
      </c>
      <c r="AF142" s="24" t="s">
        <v>74</v>
      </c>
    </row>
    <row r="143" spans="1:64" ht="71.849999999999994" customHeight="1">
      <c r="A143" s="57"/>
      <c r="B143" s="55"/>
      <c r="C143" s="55"/>
      <c r="D143" s="134" t="s">
        <v>236</v>
      </c>
      <c r="E143" s="45" t="s">
        <v>67</v>
      </c>
      <c r="F143" s="45" t="s">
        <v>237</v>
      </c>
      <c r="G143" s="45" t="s">
        <v>225</v>
      </c>
      <c r="H143" s="20" t="s">
        <v>6</v>
      </c>
      <c r="I143" s="45" t="s">
        <v>70</v>
      </c>
      <c r="J143" s="21" t="s">
        <v>58</v>
      </c>
      <c r="K143" s="21" t="s">
        <v>58</v>
      </c>
      <c r="L143" s="45" t="s">
        <v>71</v>
      </c>
      <c r="M143" s="45" t="s">
        <v>62</v>
      </c>
      <c r="N143" s="45" t="s">
        <v>62</v>
      </c>
      <c r="O143" s="45" t="s">
        <v>62</v>
      </c>
      <c r="P143" s="45" t="s">
        <v>62</v>
      </c>
      <c r="Q143" s="45" t="s">
        <v>62</v>
      </c>
      <c r="R143" s="45" t="s">
        <v>62</v>
      </c>
      <c r="S143" s="45" t="s">
        <v>62</v>
      </c>
      <c r="T143" s="45" t="s">
        <v>62</v>
      </c>
      <c r="U143" s="45">
        <v>15</v>
      </c>
      <c r="V143" s="45" t="s">
        <v>62</v>
      </c>
      <c r="W143" s="45" t="s">
        <v>61</v>
      </c>
      <c r="X143" s="23" t="s">
        <v>62</v>
      </c>
      <c r="Y143" s="23" t="s">
        <v>62</v>
      </c>
      <c r="Z143" s="23" t="s">
        <v>62</v>
      </c>
      <c r="AA143" s="23" t="s">
        <v>1099</v>
      </c>
      <c r="AB143" s="20" t="s">
        <v>62</v>
      </c>
      <c r="AC143" s="132" t="s">
        <v>63</v>
      </c>
      <c r="AD143" s="24" t="s">
        <v>72</v>
      </c>
      <c r="AE143" s="25" t="s">
        <v>73</v>
      </c>
      <c r="AF143" s="24" t="s">
        <v>74</v>
      </c>
    </row>
    <row r="144" spans="1:64" ht="63.2" customHeight="1">
      <c r="A144" s="57"/>
      <c r="B144" s="55"/>
      <c r="C144" s="55"/>
      <c r="D144" s="134"/>
      <c r="E144" s="45" t="s">
        <v>120</v>
      </c>
      <c r="F144" s="45" t="s">
        <v>238</v>
      </c>
      <c r="G144" s="23" t="s">
        <v>239</v>
      </c>
      <c r="H144" s="20" t="s">
        <v>6</v>
      </c>
      <c r="I144" s="23" t="s">
        <v>240</v>
      </c>
      <c r="J144" s="21" t="s">
        <v>58</v>
      </c>
      <c r="K144" s="21" t="s">
        <v>58</v>
      </c>
      <c r="L144" s="45" t="s">
        <v>58</v>
      </c>
      <c r="M144" s="45">
        <v>2</v>
      </c>
      <c r="N144" s="45">
        <v>3</v>
      </c>
      <c r="O144" s="45">
        <f t="shared" ref="O144:O149" si="30">M144*N144</f>
        <v>6</v>
      </c>
      <c r="P144" s="23" t="str">
        <f t="shared" ref="P144:P149" si="31">+IF(AND(O144&gt;1,O144&lt;=4),"BAJO",IF(AND(O144&gt;=5,O144&lt;=8),"MEDIO",IF(AND(O144&gt;=9,O144&lt;=20),"ALTO",IF(AND(O144&gt;=21,O144&lt;=24),"MUY ALTO"))))</f>
        <v>MEDIO</v>
      </c>
      <c r="Q144" s="45">
        <v>25</v>
      </c>
      <c r="R144" s="22">
        <f t="shared" ref="R144:R149" si="32">O144*Q144</f>
        <v>150</v>
      </c>
      <c r="S144" s="45" t="str">
        <f t="shared" ref="S144:S149" si="33">+IF(AND(R144&gt;=1,R144&lt;=20),"IV",IF(AND(R144&gt;=40,R144&lt;=120),"III",IF(AND(R144&gt;=150,R144&lt;=500),"II",IF(AND(R144&gt;=600,R144&lt;=4000),"I",0))))</f>
        <v>II</v>
      </c>
      <c r="T144" s="45" t="str">
        <f t="shared" ref="T144:T149" si="34">+IF(AND(R144&gt;=1,R144&lt;=20),"Aceptable",IF(AND(R144&gt;=40,R144&lt;=120),"Mejorable",IF(AND(R144&gt;=150,R144&lt;=500),"Aceptable con control específico",IF(AND(R144&gt;=600,R144&lt;=4000),"No aceptable",0))))</f>
        <v>Aceptable con control específico</v>
      </c>
      <c r="U144" s="45">
        <v>15</v>
      </c>
      <c r="V144" s="23" t="s">
        <v>126</v>
      </c>
      <c r="W144" s="45" t="s">
        <v>61</v>
      </c>
      <c r="X144" s="45" t="s">
        <v>62</v>
      </c>
      <c r="Y144" s="45" t="s">
        <v>62</v>
      </c>
      <c r="Z144" s="45" t="s">
        <v>62</v>
      </c>
      <c r="AA144" s="131" t="s">
        <v>154</v>
      </c>
      <c r="AB144" s="20" t="s">
        <v>62</v>
      </c>
      <c r="AC144" s="132" t="s">
        <v>63</v>
      </c>
      <c r="AD144" s="24" t="s">
        <v>241</v>
      </c>
      <c r="AE144" s="25" t="s">
        <v>113</v>
      </c>
      <c r="AF144" s="24" t="s">
        <v>129</v>
      </c>
      <c r="AG144" s="34"/>
      <c r="AH144" s="34"/>
    </row>
    <row r="145" spans="1:41" ht="175.5" customHeight="1">
      <c r="A145" s="57"/>
      <c r="B145" s="55"/>
      <c r="C145" s="55"/>
      <c r="D145" s="134"/>
      <c r="E145" s="45" t="s">
        <v>54</v>
      </c>
      <c r="F145" s="45" t="s">
        <v>187</v>
      </c>
      <c r="G145" s="45" t="s">
        <v>56</v>
      </c>
      <c r="H145" s="20" t="s">
        <v>6</v>
      </c>
      <c r="I145" s="131" t="s">
        <v>57</v>
      </c>
      <c r="J145" s="21" t="s">
        <v>58</v>
      </c>
      <c r="K145" s="21" t="s">
        <v>58</v>
      </c>
      <c r="L145" s="45" t="s">
        <v>59</v>
      </c>
      <c r="M145" s="45">
        <v>2</v>
      </c>
      <c r="N145" s="45">
        <v>4</v>
      </c>
      <c r="O145" s="45">
        <f t="shared" si="30"/>
        <v>8</v>
      </c>
      <c r="P145" s="23" t="str">
        <f t="shared" si="31"/>
        <v>MEDIO</v>
      </c>
      <c r="Q145" s="45">
        <v>25</v>
      </c>
      <c r="R145" s="22">
        <f t="shared" si="32"/>
        <v>200</v>
      </c>
      <c r="S145" s="45" t="str">
        <f t="shared" si="33"/>
        <v>II</v>
      </c>
      <c r="T145" s="45" t="str">
        <f t="shared" si="34"/>
        <v>Aceptable con control específico</v>
      </c>
      <c r="U145" s="45">
        <v>15</v>
      </c>
      <c r="V145" s="131" t="s">
        <v>60</v>
      </c>
      <c r="W145" s="45" t="s">
        <v>61</v>
      </c>
      <c r="X145" s="45" t="s">
        <v>62</v>
      </c>
      <c r="Y145" s="45" t="s">
        <v>62</v>
      </c>
      <c r="Z145" s="45" t="s">
        <v>1051</v>
      </c>
      <c r="AA145" s="23" t="s">
        <v>1050</v>
      </c>
      <c r="AB145" s="20" t="s">
        <v>62</v>
      </c>
      <c r="AC145" s="132" t="s">
        <v>63</v>
      </c>
      <c r="AD145" s="24" t="s">
        <v>158</v>
      </c>
      <c r="AE145" s="27" t="s">
        <v>73</v>
      </c>
      <c r="AF145" s="24" t="s">
        <v>74</v>
      </c>
    </row>
    <row r="146" spans="1:41" ht="73.7" customHeight="1">
      <c r="A146" s="57"/>
      <c r="B146" s="55"/>
      <c r="C146" s="55"/>
      <c r="D146" s="134"/>
      <c r="E146" s="45" t="s">
        <v>242</v>
      </c>
      <c r="F146" s="45" t="s">
        <v>164</v>
      </c>
      <c r="G146" s="45" t="s">
        <v>165</v>
      </c>
      <c r="H146" s="20" t="s">
        <v>6</v>
      </c>
      <c r="I146" s="45" t="s">
        <v>227</v>
      </c>
      <c r="J146" s="21" t="s">
        <v>58</v>
      </c>
      <c r="K146" s="21" t="s">
        <v>58</v>
      </c>
      <c r="L146" s="21" t="s">
        <v>58</v>
      </c>
      <c r="M146" s="45">
        <v>2</v>
      </c>
      <c r="N146" s="45">
        <v>3</v>
      </c>
      <c r="O146" s="45">
        <f t="shared" si="30"/>
        <v>6</v>
      </c>
      <c r="P146" s="23" t="str">
        <f t="shared" si="31"/>
        <v>MEDIO</v>
      </c>
      <c r="Q146" s="45">
        <v>25</v>
      </c>
      <c r="R146" s="22">
        <f t="shared" si="32"/>
        <v>150</v>
      </c>
      <c r="S146" s="45" t="str">
        <f t="shared" si="33"/>
        <v>II</v>
      </c>
      <c r="T146" s="45" t="str">
        <f t="shared" si="34"/>
        <v>Aceptable con control específico</v>
      </c>
      <c r="U146" s="45">
        <v>15</v>
      </c>
      <c r="V146" s="45" t="s">
        <v>243</v>
      </c>
      <c r="W146" s="45" t="s">
        <v>61</v>
      </c>
      <c r="X146" s="45" t="s">
        <v>62</v>
      </c>
      <c r="Y146" s="45" t="s">
        <v>62</v>
      </c>
      <c r="Z146" s="45" t="s">
        <v>62</v>
      </c>
      <c r="AA146" s="23" t="s">
        <v>1109</v>
      </c>
      <c r="AB146" s="20" t="s">
        <v>62</v>
      </c>
      <c r="AC146" s="132" t="s">
        <v>63</v>
      </c>
      <c r="AD146" s="24" t="s">
        <v>241</v>
      </c>
      <c r="AE146" s="25" t="s">
        <v>113</v>
      </c>
      <c r="AF146" s="24" t="s">
        <v>129</v>
      </c>
    </row>
    <row r="147" spans="1:41" ht="73.7" customHeight="1">
      <c r="A147" s="57"/>
      <c r="B147" s="55"/>
      <c r="C147" s="55"/>
      <c r="D147" s="134"/>
      <c r="E147" s="45" t="s">
        <v>83</v>
      </c>
      <c r="F147" s="45" t="s">
        <v>84</v>
      </c>
      <c r="G147" s="45" t="s">
        <v>85</v>
      </c>
      <c r="H147" s="21" t="s">
        <v>6</v>
      </c>
      <c r="I147" s="45" t="s">
        <v>86</v>
      </c>
      <c r="J147" s="45" t="s">
        <v>58</v>
      </c>
      <c r="K147" s="45" t="s">
        <v>58</v>
      </c>
      <c r="L147" s="45" t="s">
        <v>87</v>
      </c>
      <c r="M147" s="45">
        <v>2</v>
      </c>
      <c r="N147" s="45">
        <v>1</v>
      </c>
      <c r="O147" s="45">
        <f t="shared" si="30"/>
        <v>2</v>
      </c>
      <c r="P147" s="45" t="str">
        <f t="shared" si="31"/>
        <v>BAJO</v>
      </c>
      <c r="Q147" s="45">
        <v>60</v>
      </c>
      <c r="R147" s="22">
        <f t="shared" si="32"/>
        <v>120</v>
      </c>
      <c r="S147" s="45" t="str">
        <f t="shared" si="33"/>
        <v>III</v>
      </c>
      <c r="T147" s="45" t="str">
        <f t="shared" si="34"/>
        <v>Mejorable</v>
      </c>
      <c r="U147" s="45">
        <v>15</v>
      </c>
      <c r="V147" s="45" t="s">
        <v>88</v>
      </c>
      <c r="W147" s="45" t="s">
        <v>61</v>
      </c>
      <c r="X147" s="45" t="s">
        <v>62</v>
      </c>
      <c r="Y147" s="45" t="s">
        <v>62</v>
      </c>
      <c r="Z147" s="45" t="s">
        <v>1085</v>
      </c>
      <c r="AA147" s="45" t="s">
        <v>89</v>
      </c>
      <c r="AB147" s="20" t="s">
        <v>62</v>
      </c>
      <c r="AC147" s="132" t="s">
        <v>63</v>
      </c>
      <c r="AD147" s="29" t="s">
        <v>90</v>
      </c>
      <c r="AE147" s="25" t="s">
        <v>73</v>
      </c>
      <c r="AF147" s="24" t="s">
        <v>74</v>
      </c>
    </row>
    <row r="148" spans="1:41" ht="73.7" customHeight="1">
      <c r="A148" s="57"/>
      <c r="B148" s="55"/>
      <c r="C148" s="55"/>
      <c r="D148" s="134"/>
      <c r="E148" s="45" t="s">
        <v>95</v>
      </c>
      <c r="F148" s="45" t="s">
        <v>229</v>
      </c>
      <c r="G148" s="45" t="s">
        <v>97</v>
      </c>
      <c r="H148" s="20" t="s">
        <v>6</v>
      </c>
      <c r="I148" s="45" t="s">
        <v>98</v>
      </c>
      <c r="J148" s="23" t="s">
        <v>99</v>
      </c>
      <c r="K148" s="20" t="s">
        <v>58</v>
      </c>
      <c r="L148" s="45" t="s">
        <v>100</v>
      </c>
      <c r="M148" s="45">
        <v>2</v>
      </c>
      <c r="N148" s="45">
        <v>4</v>
      </c>
      <c r="O148" s="45">
        <f t="shared" si="30"/>
        <v>8</v>
      </c>
      <c r="P148" s="23" t="str">
        <f t="shared" si="31"/>
        <v>MEDIO</v>
      </c>
      <c r="Q148" s="45">
        <v>25</v>
      </c>
      <c r="R148" s="22">
        <f t="shared" si="32"/>
        <v>200</v>
      </c>
      <c r="S148" s="45" t="str">
        <f t="shared" si="33"/>
        <v>II</v>
      </c>
      <c r="T148" s="45" t="str">
        <f t="shared" si="34"/>
        <v>Aceptable con control específico</v>
      </c>
      <c r="U148" s="45">
        <v>15</v>
      </c>
      <c r="V148" s="45" t="s">
        <v>101</v>
      </c>
      <c r="W148" s="45" t="s">
        <v>61</v>
      </c>
      <c r="X148" s="23" t="s">
        <v>62</v>
      </c>
      <c r="Y148" s="23" t="s">
        <v>62</v>
      </c>
      <c r="Z148" s="23" t="s">
        <v>62</v>
      </c>
      <c r="AA148" s="23" t="s">
        <v>1108</v>
      </c>
      <c r="AB148" s="20" t="s">
        <v>62</v>
      </c>
      <c r="AC148" s="132" t="s">
        <v>214</v>
      </c>
      <c r="AD148" s="24" t="s">
        <v>103</v>
      </c>
      <c r="AE148" s="25" t="s">
        <v>73</v>
      </c>
      <c r="AF148" s="24" t="s">
        <v>74</v>
      </c>
    </row>
    <row r="149" spans="1:41" ht="73.7" customHeight="1">
      <c r="A149" s="57"/>
      <c r="B149" s="55"/>
      <c r="C149" s="55"/>
      <c r="D149" s="134"/>
      <c r="E149" s="45" t="s">
        <v>95</v>
      </c>
      <c r="F149" s="45" t="s">
        <v>104</v>
      </c>
      <c r="G149" s="23" t="s">
        <v>105</v>
      </c>
      <c r="H149" s="20" t="s">
        <v>6</v>
      </c>
      <c r="I149" s="45" t="s">
        <v>106</v>
      </c>
      <c r="J149" s="45" t="s">
        <v>107</v>
      </c>
      <c r="K149" s="45" t="s">
        <v>58</v>
      </c>
      <c r="L149" s="45" t="s">
        <v>58</v>
      </c>
      <c r="M149" s="45">
        <v>2</v>
      </c>
      <c r="N149" s="45">
        <v>3</v>
      </c>
      <c r="O149" s="45">
        <f t="shared" si="30"/>
        <v>6</v>
      </c>
      <c r="P149" s="45" t="str">
        <f t="shared" si="31"/>
        <v>MEDIO</v>
      </c>
      <c r="Q149" s="45">
        <v>10</v>
      </c>
      <c r="R149" s="22">
        <f t="shared" si="32"/>
        <v>60</v>
      </c>
      <c r="S149" s="45" t="str">
        <f t="shared" si="33"/>
        <v>III</v>
      </c>
      <c r="T149" s="45" t="str">
        <f t="shared" si="34"/>
        <v>Mejorable</v>
      </c>
      <c r="U149" s="45">
        <v>15</v>
      </c>
      <c r="V149" s="45" t="s">
        <v>108</v>
      </c>
      <c r="W149" s="45" t="s">
        <v>61</v>
      </c>
      <c r="X149" s="45" t="s">
        <v>62</v>
      </c>
      <c r="Y149" s="45" t="s">
        <v>62</v>
      </c>
      <c r="Z149" s="45" t="s">
        <v>109</v>
      </c>
      <c r="AA149" s="45" t="s">
        <v>110</v>
      </c>
      <c r="AB149" s="23" t="s">
        <v>62</v>
      </c>
      <c r="AC149" s="132" t="s">
        <v>111</v>
      </c>
      <c r="AD149" s="24" t="s">
        <v>112</v>
      </c>
      <c r="AE149" s="25" t="s">
        <v>113</v>
      </c>
      <c r="AF149" s="24" t="s">
        <v>114</v>
      </c>
    </row>
    <row r="150" spans="1:41" ht="71.849999999999994" customHeight="1">
      <c r="A150" s="57"/>
      <c r="B150" s="55"/>
      <c r="C150" s="55"/>
      <c r="D150" s="134" t="s">
        <v>244</v>
      </c>
      <c r="E150" s="45" t="s">
        <v>67</v>
      </c>
      <c r="F150" s="45" t="s">
        <v>237</v>
      </c>
      <c r="G150" s="45" t="s">
        <v>225</v>
      </c>
      <c r="H150" s="20" t="s">
        <v>6</v>
      </c>
      <c r="I150" s="45" t="s">
        <v>70</v>
      </c>
      <c r="J150" s="21" t="s">
        <v>58</v>
      </c>
      <c r="K150" s="21" t="s">
        <v>58</v>
      </c>
      <c r="L150" s="45" t="s">
        <v>71</v>
      </c>
      <c r="M150" s="45" t="s">
        <v>62</v>
      </c>
      <c r="N150" s="45" t="s">
        <v>62</v>
      </c>
      <c r="O150" s="45" t="s">
        <v>62</v>
      </c>
      <c r="P150" s="45" t="s">
        <v>62</v>
      </c>
      <c r="Q150" s="45" t="s">
        <v>62</v>
      </c>
      <c r="R150" s="45" t="s">
        <v>62</v>
      </c>
      <c r="S150" s="45" t="s">
        <v>62</v>
      </c>
      <c r="T150" s="45" t="s">
        <v>62</v>
      </c>
      <c r="U150" s="45">
        <v>15</v>
      </c>
      <c r="V150" s="45" t="s">
        <v>62</v>
      </c>
      <c r="W150" s="45" t="s">
        <v>61</v>
      </c>
      <c r="X150" s="23" t="s">
        <v>62</v>
      </c>
      <c r="Y150" s="23" t="s">
        <v>62</v>
      </c>
      <c r="Z150" s="23" t="s">
        <v>62</v>
      </c>
      <c r="AA150" s="23" t="s">
        <v>1099</v>
      </c>
      <c r="AB150" s="20" t="s">
        <v>62</v>
      </c>
      <c r="AC150" s="132" t="s">
        <v>63</v>
      </c>
      <c r="AD150" s="24" t="s">
        <v>72</v>
      </c>
      <c r="AE150" s="25" t="s">
        <v>73</v>
      </c>
      <c r="AF150" s="24" t="s">
        <v>74</v>
      </c>
    </row>
    <row r="151" spans="1:41" ht="78.95" customHeight="1">
      <c r="A151" s="57"/>
      <c r="B151" s="55"/>
      <c r="C151" s="55"/>
      <c r="D151" s="134"/>
      <c r="E151" s="45" t="s">
        <v>130</v>
      </c>
      <c r="F151" s="45" t="s">
        <v>245</v>
      </c>
      <c r="G151" s="45" t="s">
        <v>246</v>
      </c>
      <c r="H151" s="20" t="s">
        <v>6</v>
      </c>
      <c r="I151" s="45" t="s">
        <v>247</v>
      </c>
      <c r="J151" s="45" t="s">
        <v>58</v>
      </c>
      <c r="K151" s="45" t="s">
        <v>58</v>
      </c>
      <c r="L151" s="45" t="s">
        <v>58</v>
      </c>
      <c r="M151" s="45">
        <v>2</v>
      </c>
      <c r="N151" s="45">
        <v>3</v>
      </c>
      <c r="O151" s="45">
        <f>M151*N151</f>
        <v>6</v>
      </c>
      <c r="P151" s="23" t="str">
        <f>+IF(AND(O151&gt;1,O151&lt;=4),"BAJO",IF(AND(O151&gt;=5,O151&lt;=8),"MEDIO",IF(AND(O151&gt;=9,O151&lt;=20),"ALTO",IF(AND(O151&gt;=21,O151&lt;=24),"MUY ALTO"))))</f>
        <v>MEDIO</v>
      </c>
      <c r="Q151" s="45">
        <v>25</v>
      </c>
      <c r="R151" s="22">
        <f>O151*Q151</f>
        <v>150</v>
      </c>
      <c r="S151" s="45" t="str">
        <f>+IF(AND(R151&gt;=1,R151&lt;=20),"IV",IF(AND(R151&gt;=40,R151&lt;=120),"III",IF(AND(R151&gt;=150,R151&lt;=500),"II",IF(AND(R151&gt;=600,R151&lt;=4000),"I",0))))</f>
        <v>II</v>
      </c>
      <c r="T151" s="45" t="str">
        <f>+IF(AND(R151&gt;=1,R151&lt;=20),"Aceptable",IF(AND(R151&gt;=40,R151&lt;=120),"Mejorable",IF(AND(R151&gt;=150,R151&lt;=500),"Aceptable con control específico",IF(AND(R151&gt;=600,R151&lt;=4000),"No aceptable",0))))</f>
        <v>Aceptable con control específico</v>
      </c>
      <c r="U151" s="45">
        <v>15</v>
      </c>
      <c r="V151" s="45" t="s">
        <v>248</v>
      </c>
      <c r="W151" s="45" t="s">
        <v>61</v>
      </c>
      <c r="X151" s="23" t="s">
        <v>62</v>
      </c>
      <c r="Y151" s="23" t="s">
        <v>62</v>
      </c>
      <c r="Z151" s="23" t="s">
        <v>62</v>
      </c>
      <c r="AA151" s="23" t="s">
        <v>1110</v>
      </c>
      <c r="AB151" s="20" t="s">
        <v>62</v>
      </c>
      <c r="AC151" s="132" t="s">
        <v>63</v>
      </c>
      <c r="AD151" s="24" t="s">
        <v>241</v>
      </c>
      <c r="AE151" s="25" t="s">
        <v>113</v>
      </c>
      <c r="AF151" s="24" t="s">
        <v>129</v>
      </c>
    </row>
    <row r="152" spans="1:41" ht="78.95" customHeight="1">
      <c r="A152" s="57"/>
      <c r="B152" s="55"/>
      <c r="C152" s="55"/>
      <c r="D152" s="134"/>
      <c r="E152" s="45" t="s">
        <v>130</v>
      </c>
      <c r="F152" s="45" t="s">
        <v>138</v>
      </c>
      <c r="G152" s="23" t="s">
        <v>139</v>
      </c>
      <c r="H152" s="20" t="s">
        <v>6</v>
      </c>
      <c r="I152" s="45" t="s">
        <v>140</v>
      </c>
      <c r="J152" s="45" t="s">
        <v>58</v>
      </c>
      <c r="K152" s="45" t="s">
        <v>58</v>
      </c>
      <c r="L152" s="45" t="s">
        <v>181</v>
      </c>
      <c r="M152" s="45">
        <v>2</v>
      </c>
      <c r="N152" s="45">
        <v>3</v>
      </c>
      <c r="O152" s="45">
        <f>M152*N152</f>
        <v>6</v>
      </c>
      <c r="P152" s="45" t="str">
        <f>+IF(AND(O152&gt;1,O152&lt;=4),"BAJO",IF(AND(O152&gt;=5,O152&lt;=8),"MEDIO",IF(AND(O152&gt;=9,O152&lt;=20),"ALTO",IF(AND(O152&gt;=21,O152&lt;=24),"MUY ALTO"))))</f>
        <v>MEDIO</v>
      </c>
      <c r="Q152" s="45">
        <v>25</v>
      </c>
      <c r="R152" s="22">
        <f>O152*Q152</f>
        <v>150</v>
      </c>
      <c r="S152" s="45" t="str">
        <f>+IF(AND(R152&gt;=1,R152&lt;=20),"IV",IF(AND(R152&gt;=40,R152&lt;=120),"III",IF(AND(R152&gt;=150,R152&lt;=500),"II",IF(AND(R152&gt;=600,R152&lt;=4000),"I",0))))</f>
        <v>II</v>
      </c>
      <c r="T152" s="45" t="str">
        <f>+IF(AND(R152&gt;=1,R152&lt;=20),"Aceptable",IF(AND(R152&gt;=40,R152&lt;=120),"Mejorable",IF(AND(R152&gt;=150,R152&lt;=500),"Aceptable con control específico",IF(AND(R152&gt;=600,R152&lt;=4000),"No aceptable",0))))</f>
        <v>Aceptable con control específico</v>
      </c>
      <c r="U152" s="45">
        <v>15</v>
      </c>
      <c r="V152" s="45" t="s">
        <v>141</v>
      </c>
      <c r="W152" s="45" t="s">
        <v>61</v>
      </c>
      <c r="X152" s="45" t="s">
        <v>62</v>
      </c>
      <c r="Y152" s="45" t="s">
        <v>62</v>
      </c>
      <c r="Z152" s="45" t="s">
        <v>1111</v>
      </c>
      <c r="AA152" s="45" t="s">
        <v>142</v>
      </c>
      <c r="AB152" s="23" t="s">
        <v>250</v>
      </c>
      <c r="AC152" s="132" t="s">
        <v>144</v>
      </c>
      <c r="AD152" s="24" t="s">
        <v>137</v>
      </c>
      <c r="AE152" s="25" t="s">
        <v>73</v>
      </c>
      <c r="AF152" s="24" t="s">
        <v>74</v>
      </c>
    </row>
    <row r="153" spans="1:41" ht="83.45" customHeight="1">
      <c r="A153" s="57"/>
      <c r="B153" s="55"/>
      <c r="C153" s="55"/>
      <c r="D153" s="52" t="s">
        <v>251</v>
      </c>
      <c r="E153" s="45" t="s">
        <v>67</v>
      </c>
      <c r="F153" s="45" t="s">
        <v>237</v>
      </c>
      <c r="G153" s="45" t="s">
        <v>225</v>
      </c>
      <c r="H153" s="20" t="s">
        <v>6</v>
      </c>
      <c r="I153" s="45" t="s">
        <v>70</v>
      </c>
      <c r="J153" s="21" t="s">
        <v>58</v>
      </c>
      <c r="K153" s="21" t="s">
        <v>58</v>
      </c>
      <c r="L153" s="45" t="s">
        <v>71</v>
      </c>
      <c r="M153" s="45" t="s">
        <v>62</v>
      </c>
      <c r="N153" s="45" t="s">
        <v>62</v>
      </c>
      <c r="O153" s="45" t="s">
        <v>62</v>
      </c>
      <c r="P153" s="45" t="s">
        <v>62</v>
      </c>
      <c r="Q153" s="45" t="s">
        <v>62</v>
      </c>
      <c r="R153" s="45" t="s">
        <v>62</v>
      </c>
      <c r="S153" s="45" t="s">
        <v>62</v>
      </c>
      <c r="T153" s="45" t="s">
        <v>62</v>
      </c>
      <c r="U153" s="45">
        <v>15</v>
      </c>
      <c r="V153" s="45" t="s">
        <v>62</v>
      </c>
      <c r="W153" s="45" t="s">
        <v>61</v>
      </c>
      <c r="X153" s="23" t="s">
        <v>62</v>
      </c>
      <c r="Y153" s="23" t="s">
        <v>62</v>
      </c>
      <c r="Z153" s="23" t="s">
        <v>62</v>
      </c>
      <c r="AA153" s="23" t="s">
        <v>1099</v>
      </c>
      <c r="AB153" s="20" t="s">
        <v>62</v>
      </c>
      <c r="AC153" s="132" t="s">
        <v>63</v>
      </c>
      <c r="AD153" s="24" t="s">
        <v>72</v>
      </c>
      <c r="AE153" s="25" t="s">
        <v>73</v>
      </c>
      <c r="AF153" s="24" t="s">
        <v>74</v>
      </c>
    </row>
    <row r="154" spans="1:41" ht="117" customHeight="1">
      <c r="A154" s="57"/>
      <c r="B154" s="55"/>
      <c r="C154" s="55"/>
      <c r="D154" s="63" t="s">
        <v>252</v>
      </c>
      <c r="E154" s="45" t="s">
        <v>54</v>
      </c>
      <c r="F154" s="45" t="s">
        <v>55</v>
      </c>
      <c r="G154" s="45" t="s">
        <v>56</v>
      </c>
      <c r="H154" s="20" t="s">
        <v>6</v>
      </c>
      <c r="I154" s="131" t="s">
        <v>57</v>
      </c>
      <c r="J154" s="45" t="s">
        <v>1048</v>
      </c>
      <c r="K154" s="45" t="s">
        <v>1054</v>
      </c>
      <c r="L154" s="45" t="s">
        <v>1049</v>
      </c>
      <c r="M154" s="45">
        <v>6</v>
      </c>
      <c r="N154" s="45">
        <v>3</v>
      </c>
      <c r="O154" s="45">
        <f>M154*N154</f>
        <v>18</v>
      </c>
      <c r="P154" s="23" t="str">
        <f>+IF(AND(O154&gt;1,O154&lt;=4),"BAJO",IF(AND(O154&gt;=5,O154&lt;=8),"MEDIO",IF(AND(O154&gt;=9,O154&lt;=20),"ALTO",IF(AND(O154&gt;=21,O154&lt;=24),"MUY ALTO"))))</f>
        <v>ALTO</v>
      </c>
      <c r="Q154" s="45">
        <v>25</v>
      </c>
      <c r="R154" s="22">
        <f>O154*Q154</f>
        <v>450</v>
      </c>
      <c r="S154" s="45" t="str">
        <f>+IF(AND(R154&gt;=1,R154&lt;=20),"IV",IF(AND(R154&gt;=40,R154&lt;=120),"III",IF(AND(R154&gt;=150,R154&lt;=500),"II",IF(AND(R154&gt;=600,R154&lt;=4000),"I",0))))</f>
        <v>II</v>
      </c>
      <c r="T154" s="45" t="str">
        <f>+IF(AND(R154&gt;=1,R154&lt;=20),"Aceptable",IF(AND(R154&gt;=40,R154&lt;=120),"Mejorable",IF(AND(R154&gt;=150,R154&lt;=500),"Aceptable con control específico",IF(AND(R154&gt;=600,R154&lt;=4000),"No aceptable",0))))</f>
        <v>Aceptable con control específico</v>
      </c>
      <c r="U154" s="45">
        <v>15</v>
      </c>
      <c r="V154" s="131" t="s">
        <v>235</v>
      </c>
      <c r="W154" s="45" t="s">
        <v>61</v>
      </c>
      <c r="X154" s="23" t="s">
        <v>62</v>
      </c>
      <c r="Y154" s="23" t="s">
        <v>62</v>
      </c>
      <c r="Z154" s="45" t="s">
        <v>1051</v>
      </c>
      <c r="AA154" s="23" t="s">
        <v>1050</v>
      </c>
      <c r="AB154" s="20" t="s">
        <v>62</v>
      </c>
      <c r="AC154" s="132" t="s">
        <v>214</v>
      </c>
      <c r="AD154" s="24" t="s">
        <v>215</v>
      </c>
      <c r="AE154" s="25" t="s">
        <v>73</v>
      </c>
      <c r="AF154" s="24" t="s">
        <v>74</v>
      </c>
    </row>
    <row r="155" spans="1:41" ht="83.45" customHeight="1">
      <c r="A155" s="57"/>
      <c r="B155" s="55"/>
      <c r="C155" s="55"/>
      <c r="D155" s="63"/>
      <c r="E155" s="45" t="s">
        <v>67</v>
      </c>
      <c r="F155" s="45" t="s">
        <v>237</v>
      </c>
      <c r="G155" s="45" t="s">
        <v>225</v>
      </c>
      <c r="H155" s="20" t="s">
        <v>6</v>
      </c>
      <c r="I155" s="45" t="s">
        <v>70</v>
      </c>
      <c r="J155" s="21" t="s">
        <v>58</v>
      </c>
      <c r="K155" s="21" t="s">
        <v>58</v>
      </c>
      <c r="L155" s="45" t="s">
        <v>71</v>
      </c>
      <c r="M155" s="45" t="s">
        <v>62</v>
      </c>
      <c r="N155" s="45" t="s">
        <v>62</v>
      </c>
      <c r="O155" s="45" t="s">
        <v>62</v>
      </c>
      <c r="P155" s="45" t="s">
        <v>62</v>
      </c>
      <c r="Q155" s="45" t="s">
        <v>62</v>
      </c>
      <c r="R155" s="45" t="s">
        <v>62</v>
      </c>
      <c r="S155" s="45" t="s">
        <v>62</v>
      </c>
      <c r="T155" s="45" t="s">
        <v>62</v>
      </c>
      <c r="U155" s="45">
        <v>15</v>
      </c>
      <c r="V155" s="45" t="s">
        <v>62</v>
      </c>
      <c r="W155" s="45" t="s">
        <v>61</v>
      </c>
      <c r="X155" s="23" t="s">
        <v>62</v>
      </c>
      <c r="Y155" s="23" t="s">
        <v>62</v>
      </c>
      <c r="Z155" s="23" t="s">
        <v>62</v>
      </c>
      <c r="AA155" s="23" t="s">
        <v>1099</v>
      </c>
      <c r="AB155" s="20" t="s">
        <v>62</v>
      </c>
      <c r="AC155" s="132" t="s">
        <v>63</v>
      </c>
      <c r="AD155" s="24" t="s">
        <v>72</v>
      </c>
      <c r="AE155" s="25" t="s">
        <v>73</v>
      </c>
      <c r="AF155" s="24" t="s">
        <v>74</v>
      </c>
      <c r="AG155" s="34"/>
      <c r="AH155" s="34"/>
      <c r="AI155" s="34"/>
      <c r="AJ155" s="34"/>
      <c r="AK155" s="34"/>
      <c r="AL155" s="34"/>
      <c r="AM155" s="34"/>
      <c r="AN155" s="34"/>
      <c r="AO155" s="34"/>
    </row>
    <row r="156" spans="1:41" ht="83.45" customHeight="1">
      <c r="A156" s="57"/>
      <c r="B156" s="55"/>
      <c r="C156" s="55" t="s">
        <v>253</v>
      </c>
      <c r="D156" s="61" t="s">
        <v>254</v>
      </c>
      <c r="E156" s="45" t="s">
        <v>54</v>
      </c>
      <c r="F156" s="45" t="s">
        <v>55</v>
      </c>
      <c r="G156" s="45" t="s">
        <v>56</v>
      </c>
      <c r="H156" s="20" t="s">
        <v>6</v>
      </c>
      <c r="I156" s="131" t="s">
        <v>57</v>
      </c>
      <c r="J156" s="45" t="s">
        <v>1048</v>
      </c>
      <c r="K156" s="45" t="s">
        <v>1054</v>
      </c>
      <c r="L156" s="45" t="s">
        <v>1049</v>
      </c>
      <c r="M156" s="45">
        <v>2</v>
      </c>
      <c r="N156" s="45">
        <v>4</v>
      </c>
      <c r="O156" s="45">
        <f>M156*N156</f>
        <v>8</v>
      </c>
      <c r="P156" s="23" t="str">
        <f>+IF(AND(O156&gt;1,O156&lt;=4),"BAJO",IF(AND(O156&gt;=5,O156&lt;=8),"MEDIO",IF(AND(O156&gt;=9,O156&lt;=20),"ALTO",IF(AND(O156&gt;=21,O156&lt;=24),"MUY ALTO"))))</f>
        <v>MEDIO</v>
      </c>
      <c r="Q156" s="45">
        <v>25</v>
      </c>
      <c r="R156" s="22">
        <f>O156*Q156</f>
        <v>200</v>
      </c>
      <c r="S156" s="45" t="str">
        <f>+IF(AND(R156&gt;=1,R156&lt;=20),"IV",IF(AND(R156&gt;=40,R156&lt;=120),"III",IF(AND(R156&gt;=150,R156&lt;=500),"II",IF(AND(R156&gt;=600,R156&lt;=4000),"I",0))))</f>
        <v>II</v>
      </c>
      <c r="T156" s="45" t="str">
        <f>+IF(AND(R156&gt;=1,R156&lt;=20),"Aceptable",IF(AND(R156&gt;=40,R156&lt;=120),"Mejorable",IF(AND(R156&gt;=150,R156&lt;=500),"Aceptable con control específico",IF(AND(R156&gt;=600,R156&lt;=4000),"No aceptable",0))))</f>
        <v>Aceptable con control específico</v>
      </c>
      <c r="U156" s="45">
        <v>1</v>
      </c>
      <c r="V156" s="131" t="s">
        <v>60</v>
      </c>
      <c r="W156" s="45" t="s">
        <v>61</v>
      </c>
      <c r="X156" s="45" t="s">
        <v>62</v>
      </c>
      <c r="Y156" s="45" t="s">
        <v>62</v>
      </c>
      <c r="Z156" s="45" t="s">
        <v>1051</v>
      </c>
      <c r="AA156" s="23" t="s">
        <v>1050</v>
      </c>
      <c r="AB156" s="20" t="s">
        <v>62</v>
      </c>
      <c r="AC156" s="132" t="s">
        <v>63</v>
      </c>
      <c r="AD156" s="24" t="s">
        <v>158</v>
      </c>
      <c r="AE156" s="27" t="s">
        <v>73</v>
      </c>
      <c r="AF156" s="24" t="s">
        <v>74</v>
      </c>
      <c r="AG156" s="34"/>
      <c r="AH156" s="34"/>
      <c r="AI156" s="34"/>
      <c r="AJ156" s="34"/>
      <c r="AK156" s="34"/>
      <c r="AL156" s="34"/>
      <c r="AM156" s="34"/>
      <c r="AN156" s="34"/>
      <c r="AO156" s="34"/>
    </row>
    <row r="157" spans="1:41" ht="83.45" customHeight="1">
      <c r="A157" s="57"/>
      <c r="B157" s="55"/>
      <c r="C157" s="55"/>
      <c r="D157" s="61"/>
      <c r="E157" s="45" t="s">
        <v>67</v>
      </c>
      <c r="F157" s="45" t="s">
        <v>255</v>
      </c>
      <c r="G157" s="45" t="s">
        <v>225</v>
      </c>
      <c r="H157" s="20" t="s">
        <v>6</v>
      </c>
      <c r="I157" s="45" t="s">
        <v>70</v>
      </c>
      <c r="J157" s="21" t="s">
        <v>58</v>
      </c>
      <c r="K157" s="21" t="s">
        <v>58</v>
      </c>
      <c r="L157" s="45" t="s">
        <v>71</v>
      </c>
      <c r="M157" s="45" t="s">
        <v>62</v>
      </c>
      <c r="N157" s="45" t="s">
        <v>62</v>
      </c>
      <c r="O157" s="45" t="s">
        <v>62</v>
      </c>
      <c r="P157" s="45" t="s">
        <v>62</v>
      </c>
      <c r="Q157" s="45" t="s">
        <v>62</v>
      </c>
      <c r="R157" s="45" t="s">
        <v>62</v>
      </c>
      <c r="S157" s="45" t="s">
        <v>62</v>
      </c>
      <c r="T157" s="45" t="s">
        <v>62</v>
      </c>
      <c r="U157" s="45">
        <v>1</v>
      </c>
      <c r="V157" s="45" t="s">
        <v>62</v>
      </c>
      <c r="W157" s="45" t="s">
        <v>61</v>
      </c>
      <c r="X157" s="23" t="s">
        <v>62</v>
      </c>
      <c r="Y157" s="23" t="s">
        <v>62</v>
      </c>
      <c r="Z157" s="23" t="s">
        <v>62</v>
      </c>
      <c r="AA157" s="23" t="s">
        <v>1099</v>
      </c>
      <c r="AB157" s="20" t="s">
        <v>62</v>
      </c>
      <c r="AC157" s="132" t="s">
        <v>63</v>
      </c>
      <c r="AD157" s="24" t="s">
        <v>72</v>
      </c>
      <c r="AE157" s="25" t="s">
        <v>73</v>
      </c>
      <c r="AF157" s="24" t="s">
        <v>74</v>
      </c>
      <c r="AG157" s="34"/>
      <c r="AH157" s="34"/>
      <c r="AI157" s="34"/>
      <c r="AJ157" s="34"/>
      <c r="AK157" s="34"/>
      <c r="AL157" s="34"/>
      <c r="AM157" s="34"/>
      <c r="AN157" s="34"/>
      <c r="AO157" s="34"/>
    </row>
    <row r="158" spans="1:41" ht="83.45" customHeight="1">
      <c r="A158" s="57"/>
      <c r="B158" s="55"/>
      <c r="C158" s="55"/>
      <c r="D158" s="61"/>
      <c r="E158" s="45" t="s">
        <v>95</v>
      </c>
      <c r="F158" s="45" t="s">
        <v>229</v>
      </c>
      <c r="G158" s="45" t="s">
        <v>97</v>
      </c>
      <c r="H158" s="20" t="s">
        <v>6</v>
      </c>
      <c r="I158" s="45" t="s">
        <v>98</v>
      </c>
      <c r="J158" s="23" t="s">
        <v>99</v>
      </c>
      <c r="K158" s="20" t="s">
        <v>58</v>
      </c>
      <c r="L158" s="45" t="s">
        <v>100</v>
      </c>
      <c r="M158" s="45">
        <v>2</v>
      </c>
      <c r="N158" s="45">
        <v>4</v>
      </c>
      <c r="O158" s="45">
        <f t="shared" ref="O158:O163" si="35">M158*N158</f>
        <v>8</v>
      </c>
      <c r="P158" s="23" t="str">
        <f t="shared" ref="P158:P163" si="36">+IF(AND(O158&gt;1,O158&lt;=4),"BAJO",IF(AND(O158&gt;=5,O158&lt;=8),"MEDIO",IF(AND(O158&gt;=9,O158&lt;=20),"ALTO",IF(AND(O158&gt;=21,O158&lt;=24),"MUY ALTO"))))</f>
        <v>MEDIO</v>
      </c>
      <c r="Q158" s="45">
        <v>25</v>
      </c>
      <c r="R158" s="22">
        <f t="shared" ref="R158:R163" si="37">O158*Q158</f>
        <v>200</v>
      </c>
      <c r="S158" s="45" t="str">
        <f t="shared" ref="S158:S163" si="38">+IF(AND(R158&gt;=1,R158&lt;=20),"IV",IF(AND(R158&gt;=40,R158&lt;=120),"III",IF(AND(R158&gt;=150,R158&lt;=500),"II",IF(AND(R158&gt;=600,R158&lt;=4000),"I",0))))</f>
        <v>II</v>
      </c>
      <c r="T158" s="45" t="str">
        <f t="shared" ref="T158:T163" si="39">+IF(AND(R158&gt;=1,R158&lt;=20),"Aceptable",IF(AND(R158&gt;=40,R158&lt;=120),"Mejorable",IF(AND(R158&gt;=150,R158&lt;=500),"Aceptable con control específico",IF(AND(R158&gt;=600,R158&lt;=4000),"No aceptable",0))))</f>
        <v>Aceptable con control específico</v>
      </c>
      <c r="U158" s="45">
        <v>1</v>
      </c>
      <c r="V158" s="45" t="s">
        <v>101</v>
      </c>
      <c r="W158" s="45" t="s">
        <v>61</v>
      </c>
      <c r="X158" s="23" t="s">
        <v>62</v>
      </c>
      <c r="Y158" s="23" t="s">
        <v>62</v>
      </c>
      <c r="Z158" s="23" t="s">
        <v>62</v>
      </c>
      <c r="AA158" s="23" t="s">
        <v>1108</v>
      </c>
      <c r="AB158" s="20" t="s">
        <v>62</v>
      </c>
      <c r="AC158" s="132" t="s">
        <v>214</v>
      </c>
      <c r="AD158" s="24" t="s">
        <v>103</v>
      </c>
      <c r="AE158" s="25" t="s">
        <v>73</v>
      </c>
      <c r="AF158" s="24" t="s">
        <v>74</v>
      </c>
      <c r="AG158" s="34"/>
      <c r="AH158" s="34"/>
      <c r="AI158" s="34"/>
      <c r="AJ158" s="34"/>
      <c r="AK158" s="34"/>
      <c r="AL158" s="34"/>
      <c r="AM158" s="34"/>
      <c r="AN158" s="34"/>
      <c r="AO158" s="34"/>
    </row>
    <row r="159" spans="1:41" ht="83.45" customHeight="1">
      <c r="A159" s="57"/>
      <c r="B159" s="55"/>
      <c r="C159" s="55"/>
      <c r="D159" s="61"/>
      <c r="E159" s="45" t="s">
        <v>95</v>
      </c>
      <c r="F159" s="45" t="s">
        <v>104</v>
      </c>
      <c r="G159" s="23" t="s">
        <v>105</v>
      </c>
      <c r="H159" s="20" t="s">
        <v>6</v>
      </c>
      <c r="I159" s="45" t="s">
        <v>106</v>
      </c>
      <c r="J159" s="45" t="s">
        <v>107</v>
      </c>
      <c r="K159" s="45" t="s">
        <v>58</v>
      </c>
      <c r="L159" s="45" t="s">
        <v>58</v>
      </c>
      <c r="M159" s="45">
        <v>2</v>
      </c>
      <c r="N159" s="45">
        <v>3</v>
      </c>
      <c r="O159" s="45">
        <f t="shared" si="35"/>
        <v>6</v>
      </c>
      <c r="P159" s="45" t="str">
        <f t="shared" si="36"/>
        <v>MEDIO</v>
      </c>
      <c r="Q159" s="45">
        <v>10</v>
      </c>
      <c r="R159" s="22">
        <f t="shared" si="37"/>
        <v>60</v>
      </c>
      <c r="S159" s="45" t="str">
        <f t="shared" si="38"/>
        <v>III</v>
      </c>
      <c r="T159" s="45" t="str">
        <f t="shared" si="39"/>
        <v>Mejorable</v>
      </c>
      <c r="U159" s="45">
        <v>1</v>
      </c>
      <c r="V159" s="45" t="s">
        <v>108</v>
      </c>
      <c r="W159" s="45" t="s">
        <v>61</v>
      </c>
      <c r="X159" s="45" t="s">
        <v>62</v>
      </c>
      <c r="Y159" s="45" t="s">
        <v>62</v>
      </c>
      <c r="Z159" s="45" t="s">
        <v>109</v>
      </c>
      <c r="AA159" s="45" t="s">
        <v>110</v>
      </c>
      <c r="AB159" s="23" t="s">
        <v>62</v>
      </c>
      <c r="AC159" s="132" t="s">
        <v>111</v>
      </c>
      <c r="AD159" s="24" t="s">
        <v>112</v>
      </c>
      <c r="AE159" s="25" t="s">
        <v>113</v>
      </c>
      <c r="AF159" s="24" t="s">
        <v>114</v>
      </c>
      <c r="AG159" s="34"/>
      <c r="AH159" s="34"/>
      <c r="AI159" s="34"/>
      <c r="AJ159" s="34"/>
      <c r="AK159" s="34"/>
      <c r="AL159" s="34"/>
      <c r="AM159" s="34"/>
      <c r="AN159" s="34"/>
      <c r="AO159" s="34"/>
    </row>
    <row r="160" spans="1:41" ht="83.45" customHeight="1">
      <c r="A160" s="57"/>
      <c r="B160" s="55"/>
      <c r="C160" s="55"/>
      <c r="D160" s="61"/>
      <c r="E160" s="45" t="s">
        <v>130</v>
      </c>
      <c r="F160" s="45" t="s">
        <v>138</v>
      </c>
      <c r="G160" s="23" t="s">
        <v>139</v>
      </c>
      <c r="H160" s="20" t="s">
        <v>6</v>
      </c>
      <c r="I160" s="45" t="s">
        <v>140</v>
      </c>
      <c r="J160" s="45" t="s">
        <v>58</v>
      </c>
      <c r="K160" s="45" t="s">
        <v>58</v>
      </c>
      <c r="L160" s="45" t="s">
        <v>181</v>
      </c>
      <c r="M160" s="45">
        <v>2</v>
      </c>
      <c r="N160" s="45">
        <v>3</v>
      </c>
      <c r="O160" s="45">
        <f t="shared" si="35"/>
        <v>6</v>
      </c>
      <c r="P160" s="45" t="str">
        <f t="shared" si="36"/>
        <v>MEDIO</v>
      </c>
      <c r="Q160" s="45">
        <v>25</v>
      </c>
      <c r="R160" s="22">
        <f t="shared" si="37"/>
        <v>150</v>
      </c>
      <c r="S160" s="45" t="str">
        <f t="shared" si="38"/>
        <v>II</v>
      </c>
      <c r="T160" s="45" t="str">
        <f t="shared" si="39"/>
        <v>Aceptable con control específico</v>
      </c>
      <c r="U160" s="45">
        <v>1</v>
      </c>
      <c r="V160" s="45" t="s">
        <v>141</v>
      </c>
      <c r="W160" s="45" t="s">
        <v>61</v>
      </c>
      <c r="X160" s="45" t="s">
        <v>62</v>
      </c>
      <c r="Y160" s="45" t="s">
        <v>62</v>
      </c>
      <c r="Z160" s="45" t="s">
        <v>1111</v>
      </c>
      <c r="AA160" s="45" t="s">
        <v>142</v>
      </c>
      <c r="AB160" s="23" t="s">
        <v>250</v>
      </c>
      <c r="AC160" s="132" t="s">
        <v>144</v>
      </c>
      <c r="AD160" s="24" t="s">
        <v>137</v>
      </c>
      <c r="AE160" s="25" t="s">
        <v>73</v>
      </c>
      <c r="AF160" s="24" t="s">
        <v>74</v>
      </c>
      <c r="AG160" s="34"/>
      <c r="AH160" s="34"/>
      <c r="AI160" s="34"/>
      <c r="AJ160" s="34"/>
      <c r="AK160" s="34"/>
      <c r="AL160" s="34"/>
      <c r="AM160" s="34"/>
      <c r="AN160" s="34"/>
      <c r="AO160" s="34"/>
    </row>
    <row r="161" spans="1:41" ht="83.45" customHeight="1">
      <c r="A161" s="57"/>
      <c r="B161" s="55"/>
      <c r="C161" s="55"/>
      <c r="D161" s="61"/>
      <c r="E161" s="45" t="s">
        <v>83</v>
      </c>
      <c r="F161" s="45" t="s">
        <v>84</v>
      </c>
      <c r="G161" s="45" t="s">
        <v>85</v>
      </c>
      <c r="H161" s="21" t="s">
        <v>6</v>
      </c>
      <c r="I161" s="45" t="s">
        <v>86</v>
      </c>
      <c r="J161" s="45" t="s">
        <v>58</v>
      </c>
      <c r="K161" s="45" t="s">
        <v>58</v>
      </c>
      <c r="L161" s="45" t="s">
        <v>87</v>
      </c>
      <c r="M161" s="45">
        <v>2</v>
      </c>
      <c r="N161" s="45">
        <v>1</v>
      </c>
      <c r="O161" s="45">
        <f t="shared" si="35"/>
        <v>2</v>
      </c>
      <c r="P161" s="45" t="str">
        <f t="shared" si="36"/>
        <v>BAJO</v>
      </c>
      <c r="Q161" s="45">
        <v>60</v>
      </c>
      <c r="R161" s="22">
        <f t="shared" si="37"/>
        <v>120</v>
      </c>
      <c r="S161" s="45" t="str">
        <f t="shared" si="38"/>
        <v>III</v>
      </c>
      <c r="T161" s="45" t="str">
        <f t="shared" si="39"/>
        <v>Mejorable</v>
      </c>
      <c r="U161" s="45">
        <v>1</v>
      </c>
      <c r="V161" s="45" t="s">
        <v>88</v>
      </c>
      <c r="W161" s="45" t="s">
        <v>61</v>
      </c>
      <c r="X161" s="45" t="s">
        <v>62</v>
      </c>
      <c r="Y161" s="45" t="s">
        <v>62</v>
      </c>
      <c r="Z161" s="45" t="s">
        <v>1085</v>
      </c>
      <c r="AA161" s="45" t="s">
        <v>89</v>
      </c>
      <c r="AB161" s="20" t="s">
        <v>62</v>
      </c>
      <c r="AC161" s="132" t="s">
        <v>63</v>
      </c>
      <c r="AD161" s="29" t="s">
        <v>90</v>
      </c>
      <c r="AE161" s="25" t="s">
        <v>73</v>
      </c>
      <c r="AF161" s="24" t="s">
        <v>74</v>
      </c>
      <c r="AG161" s="34"/>
      <c r="AH161" s="34"/>
      <c r="AI161" s="34"/>
      <c r="AJ161" s="34"/>
      <c r="AK161" s="34"/>
      <c r="AL161" s="34"/>
      <c r="AM161" s="34"/>
      <c r="AN161" s="34"/>
      <c r="AO161" s="34"/>
    </row>
    <row r="162" spans="1:41" ht="83.45" customHeight="1">
      <c r="A162" s="57"/>
      <c r="B162" s="55"/>
      <c r="C162" s="55"/>
      <c r="D162" s="61"/>
      <c r="E162" s="45" t="s">
        <v>75</v>
      </c>
      <c r="F162" s="45" t="s">
        <v>76</v>
      </c>
      <c r="G162" s="45" t="s">
        <v>77</v>
      </c>
      <c r="H162" s="20" t="s">
        <v>6</v>
      </c>
      <c r="I162" s="45" t="s">
        <v>78</v>
      </c>
      <c r="J162" s="21" t="s">
        <v>58</v>
      </c>
      <c r="K162" s="21" t="s">
        <v>58</v>
      </c>
      <c r="L162" s="45" t="s">
        <v>79</v>
      </c>
      <c r="M162" s="45">
        <v>2</v>
      </c>
      <c r="N162" s="45">
        <v>4</v>
      </c>
      <c r="O162" s="45">
        <f t="shared" si="35"/>
        <v>8</v>
      </c>
      <c r="P162" s="45" t="str">
        <f t="shared" si="36"/>
        <v>MEDIO</v>
      </c>
      <c r="Q162" s="45">
        <v>10</v>
      </c>
      <c r="R162" s="22">
        <f t="shared" si="37"/>
        <v>80</v>
      </c>
      <c r="S162" s="45" t="str">
        <f t="shared" si="38"/>
        <v>III</v>
      </c>
      <c r="T162" s="45" t="str">
        <f t="shared" si="39"/>
        <v>Mejorable</v>
      </c>
      <c r="U162" s="45">
        <v>1</v>
      </c>
      <c r="V162" s="45" t="s">
        <v>80</v>
      </c>
      <c r="W162" s="45" t="s">
        <v>61</v>
      </c>
      <c r="X162" s="45" t="s">
        <v>62</v>
      </c>
      <c r="Y162" s="45" t="s">
        <v>62</v>
      </c>
      <c r="Z162" s="45" t="s">
        <v>1095</v>
      </c>
      <c r="AA162" s="45" t="s">
        <v>1084</v>
      </c>
      <c r="AB162" s="20" t="s">
        <v>62</v>
      </c>
      <c r="AC162" s="132" t="s">
        <v>63</v>
      </c>
      <c r="AD162" s="24" t="s">
        <v>158</v>
      </c>
      <c r="AE162" s="27" t="s">
        <v>73</v>
      </c>
      <c r="AF162" s="24" t="s">
        <v>74</v>
      </c>
      <c r="AG162" s="34"/>
      <c r="AH162" s="34"/>
      <c r="AI162" s="34"/>
      <c r="AJ162" s="34"/>
      <c r="AK162" s="34"/>
      <c r="AL162" s="34"/>
      <c r="AM162" s="34"/>
      <c r="AN162" s="34"/>
      <c r="AO162" s="34"/>
    </row>
    <row r="163" spans="1:41" ht="83.45" customHeight="1">
      <c r="A163" s="57"/>
      <c r="B163" s="55"/>
      <c r="C163" s="55"/>
      <c r="D163" s="61"/>
      <c r="E163" s="45" t="s">
        <v>163</v>
      </c>
      <c r="F163" s="45" t="s">
        <v>164</v>
      </c>
      <c r="G163" s="23" t="s">
        <v>165</v>
      </c>
      <c r="H163" s="20" t="s">
        <v>6</v>
      </c>
      <c r="I163" s="23" t="s">
        <v>227</v>
      </c>
      <c r="J163" s="21" t="s">
        <v>58</v>
      </c>
      <c r="K163" s="21" t="s">
        <v>58</v>
      </c>
      <c r="L163" s="45" t="s">
        <v>58</v>
      </c>
      <c r="M163" s="45">
        <v>2</v>
      </c>
      <c r="N163" s="45">
        <v>3</v>
      </c>
      <c r="O163" s="45">
        <f t="shared" si="35"/>
        <v>6</v>
      </c>
      <c r="P163" s="23" t="str">
        <f t="shared" si="36"/>
        <v>MEDIO</v>
      </c>
      <c r="Q163" s="45">
        <v>25</v>
      </c>
      <c r="R163" s="22">
        <f t="shared" si="37"/>
        <v>150</v>
      </c>
      <c r="S163" s="45" t="str">
        <f t="shared" si="38"/>
        <v>II</v>
      </c>
      <c r="T163" s="45" t="str">
        <f t="shared" si="39"/>
        <v>Aceptable con control específico</v>
      </c>
      <c r="U163" s="45">
        <v>1</v>
      </c>
      <c r="V163" s="23" t="s">
        <v>167</v>
      </c>
      <c r="W163" s="45" t="s">
        <v>61</v>
      </c>
      <c r="X163" s="45" t="s">
        <v>62</v>
      </c>
      <c r="Y163" s="45" t="s">
        <v>62</v>
      </c>
      <c r="Z163" s="45" t="s">
        <v>62</v>
      </c>
      <c r="AA163" s="131" t="s">
        <v>1107</v>
      </c>
      <c r="AB163" s="20" t="s">
        <v>62</v>
      </c>
      <c r="AC163" s="132" t="s">
        <v>63</v>
      </c>
      <c r="AD163" s="24" t="s">
        <v>241</v>
      </c>
      <c r="AE163" s="25" t="s">
        <v>113</v>
      </c>
      <c r="AF163" s="24" t="s">
        <v>129</v>
      </c>
      <c r="AG163" s="34"/>
      <c r="AH163" s="34"/>
      <c r="AI163" s="34"/>
      <c r="AJ163" s="34"/>
      <c r="AK163" s="34"/>
      <c r="AL163" s="34"/>
      <c r="AM163" s="34"/>
      <c r="AN163" s="34"/>
      <c r="AO163" s="34"/>
    </row>
    <row r="164" spans="1:41" ht="83.45" customHeight="1">
      <c r="A164" s="57"/>
      <c r="B164" s="55"/>
      <c r="C164" s="55"/>
      <c r="D164" s="52" t="s">
        <v>256</v>
      </c>
      <c r="E164" s="45" t="s">
        <v>67</v>
      </c>
      <c r="F164" s="45" t="s">
        <v>255</v>
      </c>
      <c r="G164" s="45" t="s">
        <v>225</v>
      </c>
      <c r="H164" s="20" t="s">
        <v>6</v>
      </c>
      <c r="I164" s="45" t="s">
        <v>70</v>
      </c>
      <c r="J164" s="21" t="s">
        <v>58</v>
      </c>
      <c r="K164" s="21" t="s">
        <v>58</v>
      </c>
      <c r="L164" s="45" t="s">
        <v>71</v>
      </c>
      <c r="M164" s="45" t="s">
        <v>62</v>
      </c>
      <c r="N164" s="45" t="s">
        <v>62</v>
      </c>
      <c r="O164" s="45" t="s">
        <v>62</v>
      </c>
      <c r="P164" s="45" t="s">
        <v>62</v>
      </c>
      <c r="Q164" s="45" t="s">
        <v>62</v>
      </c>
      <c r="R164" s="45" t="s">
        <v>62</v>
      </c>
      <c r="S164" s="45" t="s">
        <v>62</v>
      </c>
      <c r="T164" s="45" t="s">
        <v>62</v>
      </c>
      <c r="U164" s="45">
        <v>1</v>
      </c>
      <c r="V164" s="45" t="s">
        <v>62</v>
      </c>
      <c r="W164" s="45" t="s">
        <v>61</v>
      </c>
      <c r="X164" s="23" t="s">
        <v>62</v>
      </c>
      <c r="Y164" s="23" t="s">
        <v>62</v>
      </c>
      <c r="Z164" s="23" t="s">
        <v>62</v>
      </c>
      <c r="AA164" s="23" t="s">
        <v>1099</v>
      </c>
      <c r="AB164" s="20" t="s">
        <v>62</v>
      </c>
      <c r="AC164" s="132" t="s">
        <v>63</v>
      </c>
      <c r="AD164" s="24" t="s">
        <v>72</v>
      </c>
      <c r="AE164" s="25" t="s">
        <v>73</v>
      </c>
      <c r="AF164" s="24" t="s">
        <v>74</v>
      </c>
      <c r="AG164" s="34"/>
      <c r="AH164" s="34"/>
      <c r="AI164" s="34"/>
      <c r="AJ164" s="34"/>
      <c r="AK164" s="34"/>
      <c r="AL164" s="34"/>
      <c r="AM164" s="34"/>
      <c r="AN164" s="34"/>
      <c r="AO164" s="34"/>
    </row>
    <row r="165" spans="1:41" ht="83.45" customHeight="1">
      <c r="A165" s="57"/>
      <c r="B165" s="55"/>
      <c r="C165" s="55"/>
      <c r="D165" s="61" t="s">
        <v>257</v>
      </c>
      <c r="E165" s="45" t="s">
        <v>163</v>
      </c>
      <c r="F165" s="45" t="s">
        <v>164</v>
      </c>
      <c r="G165" s="23" t="s">
        <v>165</v>
      </c>
      <c r="H165" s="20" t="s">
        <v>6</v>
      </c>
      <c r="I165" s="23" t="s">
        <v>227</v>
      </c>
      <c r="J165" s="21" t="s">
        <v>58</v>
      </c>
      <c r="K165" s="21" t="s">
        <v>58</v>
      </c>
      <c r="L165" s="45" t="s">
        <v>58</v>
      </c>
      <c r="M165" s="45">
        <v>2</v>
      </c>
      <c r="N165" s="45">
        <v>3</v>
      </c>
      <c r="O165" s="45">
        <f>M165*N165</f>
        <v>6</v>
      </c>
      <c r="P165" s="23" t="str">
        <f>+IF(AND(O165&gt;1,O165&lt;=4),"BAJO",IF(AND(O165&gt;=5,O165&lt;=8),"MEDIO",IF(AND(O165&gt;=9,O165&lt;=20),"ALTO",IF(AND(O165&gt;=21,O165&lt;=24),"MUY ALTO"))))</f>
        <v>MEDIO</v>
      </c>
      <c r="Q165" s="45">
        <v>25</v>
      </c>
      <c r="R165" s="22">
        <f>O165*Q165</f>
        <v>150</v>
      </c>
      <c r="S165" s="45" t="str">
        <f>+IF(AND(R165&gt;=1,R165&lt;=20),"IV",IF(AND(R165&gt;=40,R165&lt;=120),"III",IF(AND(R165&gt;=150,R165&lt;=500),"II",IF(AND(R165&gt;=600,R165&lt;=4000),"I",0))))</f>
        <v>II</v>
      </c>
      <c r="T165" s="45" t="str">
        <f>+IF(AND(R165&gt;=1,R165&lt;=20),"Aceptable",IF(AND(R165&gt;=40,R165&lt;=120),"Mejorable",IF(AND(R165&gt;=150,R165&lt;=500),"Aceptable con control específico",IF(AND(R165&gt;=600,R165&lt;=4000),"No aceptable",0))))</f>
        <v>Aceptable con control específico</v>
      </c>
      <c r="U165" s="45">
        <v>1</v>
      </c>
      <c r="V165" s="23" t="s">
        <v>167</v>
      </c>
      <c r="W165" s="45" t="s">
        <v>61</v>
      </c>
      <c r="X165" s="45" t="s">
        <v>62</v>
      </c>
      <c r="Y165" s="45" t="s">
        <v>62</v>
      </c>
      <c r="Z165" s="45" t="s">
        <v>62</v>
      </c>
      <c r="AA165" s="131" t="s">
        <v>1107</v>
      </c>
      <c r="AB165" s="20" t="s">
        <v>62</v>
      </c>
      <c r="AC165" s="132" t="s">
        <v>63</v>
      </c>
      <c r="AD165" s="24" t="s">
        <v>241</v>
      </c>
      <c r="AE165" s="25" t="s">
        <v>113</v>
      </c>
      <c r="AF165" s="24" t="s">
        <v>129</v>
      </c>
      <c r="AG165" s="34"/>
      <c r="AH165" s="34"/>
      <c r="AI165" s="34"/>
      <c r="AJ165" s="34"/>
      <c r="AK165" s="34"/>
      <c r="AL165" s="34"/>
      <c r="AM165" s="34"/>
      <c r="AN165" s="34"/>
      <c r="AO165" s="34"/>
    </row>
    <row r="166" spans="1:41" ht="83.45" customHeight="1">
      <c r="A166" s="57"/>
      <c r="B166" s="55"/>
      <c r="C166" s="55"/>
      <c r="D166" s="61"/>
      <c r="E166" s="45" t="s">
        <v>54</v>
      </c>
      <c r="F166" s="45" t="s">
        <v>55</v>
      </c>
      <c r="G166" s="45" t="s">
        <v>56</v>
      </c>
      <c r="H166" s="20" t="s">
        <v>6</v>
      </c>
      <c r="I166" s="131" t="s">
        <v>57</v>
      </c>
      <c r="J166" s="45" t="s">
        <v>1048</v>
      </c>
      <c r="K166" s="45" t="s">
        <v>1054</v>
      </c>
      <c r="L166" s="45" t="s">
        <v>1049</v>
      </c>
      <c r="M166" s="45">
        <v>2</v>
      </c>
      <c r="N166" s="45">
        <v>2</v>
      </c>
      <c r="O166" s="45">
        <f>M166*N166</f>
        <v>4</v>
      </c>
      <c r="P166" s="23" t="str">
        <f>+IF(AND(O166&gt;1,O166&lt;=4),"BAJO",IF(AND(O166&gt;=5,O166&lt;=8),"MEDIO",IF(AND(O166&gt;=9,O166&lt;=20),"ALTO",IF(AND(O166&gt;=21,O166&lt;=24),"MUY ALTO"))))</f>
        <v>BAJO</v>
      </c>
      <c r="Q166" s="45">
        <v>25</v>
      </c>
      <c r="R166" s="22">
        <f>O166*Q166</f>
        <v>100</v>
      </c>
      <c r="S166" s="45" t="str">
        <f>+IF(AND(R166&gt;=1,R166&lt;=20),"IV",IF(AND(R166&gt;=40,R166&lt;=120),"III",IF(AND(R166&gt;=150,R166&lt;=500),"II",IF(AND(R166&gt;=600,R166&lt;=4000),"I",0))))</f>
        <v>III</v>
      </c>
      <c r="T166" s="45" t="str">
        <f>+IF(AND(R166&gt;=1,R166&lt;=20),"Aceptable",IF(AND(R166&gt;=40,R166&lt;=120),"Mejorable",IF(AND(R166&gt;=150,R166&lt;=500),"Aceptable con control específico",IF(AND(R166&gt;=600,R166&lt;=4000),"No aceptable",0))))</f>
        <v>Mejorable</v>
      </c>
      <c r="U166" s="45">
        <v>1</v>
      </c>
      <c r="V166" s="131" t="s">
        <v>60</v>
      </c>
      <c r="W166" s="45" t="s">
        <v>61</v>
      </c>
      <c r="X166" s="45" t="s">
        <v>62</v>
      </c>
      <c r="Y166" s="45" t="s">
        <v>62</v>
      </c>
      <c r="Z166" s="45" t="s">
        <v>1051</v>
      </c>
      <c r="AA166" s="23" t="s">
        <v>1050</v>
      </c>
      <c r="AB166" s="20" t="s">
        <v>62</v>
      </c>
      <c r="AC166" s="132" t="s">
        <v>63</v>
      </c>
      <c r="AD166" s="24" t="s">
        <v>158</v>
      </c>
      <c r="AE166" s="27" t="s">
        <v>73</v>
      </c>
      <c r="AF166" s="24" t="s">
        <v>74</v>
      </c>
      <c r="AG166" s="34"/>
      <c r="AH166" s="34"/>
      <c r="AI166" s="34"/>
      <c r="AJ166" s="34"/>
      <c r="AK166" s="34"/>
      <c r="AL166" s="34"/>
      <c r="AM166" s="34"/>
      <c r="AN166" s="34"/>
      <c r="AO166" s="34"/>
    </row>
    <row r="167" spans="1:41" ht="83.45" customHeight="1">
      <c r="A167" s="57"/>
      <c r="B167" s="55"/>
      <c r="C167" s="55"/>
      <c r="D167" s="61" t="s">
        <v>258</v>
      </c>
      <c r="E167" s="45" t="s">
        <v>54</v>
      </c>
      <c r="F167" s="45" t="s">
        <v>55</v>
      </c>
      <c r="G167" s="45" t="s">
        <v>56</v>
      </c>
      <c r="H167" s="20" t="s">
        <v>6</v>
      </c>
      <c r="I167" s="131" t="s">
        <v>57</v>
      </c>
      <c r="J167" s="45" t="s">
        <v>1048</v>
      </c>
      <c r="K167" s="45" t="s">
        <v>1054</v>
      </c>
      <c r="L167" s="45" t="s">
        <v>1049</v>
      </c>
      <c r="M167" s="45">
        <v>2</v>
      </c>
      <c r="N167" s="45">
        <v>4</v>
      </c>
      <c r="O167" s="45">
        <f>M167*N167</f>
        <v>8</v>
      </c>
      <c r="P167" s="23" t="str">
        <f>+IF(AND(O167&gt;1,O167&lt;=4),"BAJO",IF(AND(O167&gt;=5,O167&lt;=8),"MEDIO",IF(AND(O167&gt;=9,O167&lt;=20),"ALTO",IF(AND(O167&gt;=21,O167&lt;=24),"MUY ALTO"))))</f>
        <v>MEDIO</v>
      </c>
      <c r="Q167" s="45">
        <v>25</v>
      </c>
      <c r="R167" s="22">
        <f>O167*Q167</f>
        <v>200</v>
      </c>
      <c r="S167" s="45" t="str">
        <f>+IF(AND(R167&gt;=1,R167&lt;=20),"IV",IF(AND(R167&gt;=40,R167&lt;=120),"III",IF(AND(R167&gt;=150,R167&lt;=500),"II",IF(AND(R167&gt;=600,R167&lt;=4000),"I",0))))</f>
        <v>II</v>
      </c>
      <c r="T167" s="45" t="str">
        <f>+IF(AND(R167&gt;=1,R167&lt;=20),"Aceptable",IF(AND(R167&gt;=40,R167&lt;=120),"Mejorable",IF(AND(R167&gt;=150,R167&lt;=500),"Aceptable con control específico",IF(AND(R167&gt;=600,R167&lt;=4000),"No aceptable",0))))</f>
        <v>Aceptable con control específico</v>
      </c>
      <c r="U167" s="45">
        <v>1</v>
      </c>
      <c r="V167" s="131" t="s">
        <v>60</v>
      </c>
      <c r="W167" s="45" t="s">
        <v>61</v>
      </c>
      <c r="X167" s="45" t="s">
        <v>62</v>
      </c>
      <c r="Y167" s="45" t="s">
        <v>62</v>
      </c>
      <c r="Z167" s="45" t="s">
        <v>1051</v>
      </c>
      <c r="AA167" s="23" t="s">
        <v>1050</v>
      </c>
      <c r="AB167" s="20" t="s">
        <v>62</v>
      </c>
      <c r="AC167" s="132" t="s">
        <v>63</v>
      </c>
      <c r="AD167" s="24" t="s">
        <v>158</v>
      </c>
      <c r="AE167" s="27" t="s">
        <v>73</v>
      </c>
      <c r="AF167" s="24" t="s">
        <v>74</v>
      </c>
      <c r="AG167" s="34"/>
      <c r="AH167" s="34"/>
      <c r="AI167" s="34"/>
      <c r="AJ167" s="34"/>
      <c r="AK167" s="34"/>
      <c r="AL167" s="34"/>
      <c r="AM167" s="34"/>
      <c r="AN167" s="34"/>
      <c r="AO167" s="34"/>
    </row>
    <row r="168" spans="1:41" ht="83.45" customHeight="1">
      <c r="A168" s="57"/>
      <c r="B168" s="55"/>
      <c r="C168" s="55"/>
      <c r="D168" s="61"/>
      <c r="E168" s="45" t="s">
        <v>67</v>
      </c>
      <c r="F168" s="45" t="s">
        <v>255</v>
      </c>
      <c r="G168" s="45" t="s">
        <v>225</v>
      </c>
      <c r="H168" s="20" t="s">
        <v>6</v>
      </c>
      <c r="I168" s="45" t="s">
        <v>70</v>
      </c>
      <c r="J168" s="21" t="s">
        <v>58</v>
      </c>
      <c r="K168" s="21" t="s">
        <v>58</v>
      </c>
      <c r="L168" s="45" t="s">
        <v>71</v>
      </c>
      <c r="M168" s="45" t="s">
        <v>62</v>
      </c>
      <c r="N168" s="45" t="s">
        <v>62</v>
      </c>
      <c r="O168" s="45" t="s">
        <v>62</v>
      </c>
      <c r="P168" s="45" t="s">
        <v>62</v>
      </c>
      <c r="Q168" s="45" t="s">
        <v>62</v>
      </c>
      <c r="R168" s="45" t="s">
        <v>62</v>
      </c>
      <c r="S168" s="45" t="s">
        <v>62</v>
      </c>
      <c r="T168" s="45" t="s">
        <v>62</v>
      </c>
      <c r="U168" s="45">
        <v>1</v>
      </c>
      <c r="V168" s="45" t="s">
        <v>62</v>
      </c>
      <c r="W168" s="45" t="s">
        <v>61</v>
      </c>
      <c r="X168" s="23" t="s">
        <v>62</v>
      </c>
      <c r="Y168" s="23" t="s">
        <v>62</v>
      </c>
      <c r="Z168" s="23" t="s">
        <v>62</v>
      </c>
      <c r="AA168" s="23" t="s">
        <v>1099</v>
      </c>
      <c r="AB168" s="20" t="s">
        <v>62</v>
      </c>
      <c r="AC168" s="132" t="s">
        <v>63</v>
      </c>
      <c r="AD168" s="24" t="s">
        <v>72</v>
      </c>
      <c r="AE168" s="25" t="s">
        <v>73</v>
      </c>
      <c r="AF168" s="24" t="s">
        <v>74</v>
      </c>
      <c r="AG168" s="34"/>
      <c r="AH168" s="34"/>
      <c r="AI168" s="34"/>
      <c r="AJ168" s="34"/>
      <c r="AK168" s="34"/>
      <c r="AL168" s="34"/>
      <c r="AM168" s="34"/>
      <c r="AN168" s="34"/>
      <c r="AO168" s="34"/>
    </row>
    <row r="169" spans="1:41" ht="83.45" customHeight="1">
      <c r="A169" s="57"/>
      <c r="B169" s="55"/>
      <c r="C169" s="55"/>
      <c r="D169" s="61"/>
      <c r="E169" s="45" t="s">
        <v>75</v>
      </c>
      <c r="F169" s="45" t="s">
        <v>76</v>
      </c>
      <c r="G169" s="45" t="s">
        <v>77</v>
      </c>
      <c r="H169" s="20" t="s">
        <v>6</v>
      </c>
      <c r="I169" s="45" t="s">
        <v>78</v>
      </c>
      <c r="J169" s="21" t="s">
        <v>58</v>
      </c>
      <c r="K169" s="21" t="s">
        <v>58</v>
      </c>
      <c r="L169" s="45" t="s">
        <v>79</v>
      </c>
      <c r="M169" s="45">
        <v>2</v>
      </c>
      <c r="N169" s="45">
        <v>4</v>
      </c>
      <c r="O169" s="45">
        <f>M169*N169</f>
        <v>8</v>
      </c>
      <c r="P169" s="45" t="str">
        <f>+IF(AND(O169&gt;1,O169&lt;=4),"BAJO",IF(AND(O169&gt;=5,O169&lt;=8),"MEDIO",IF(AND(O169&gt;=9,O169&lt;=20),"ALTO",IF(AND(O169&gt;=21,O169&lt;=24),"MUY ALTO"))))</f>
        <v>MEDIO</v>
      </c>
      <c r="Q169" s="45">
        <v>10</v>
      </c>
      <c r="R169" s="22">
        <f>O169*Q169</f>
        <v>80</v>
      </c>
      <c r="S169" s="45" t="str">
        <f>+IF(AND(R169&gt;=1,R169&lt;=20),"IV",IF(AND(R169&gt;=40,R169&lt;=120),"III",IF(AND(R169&gt;=150,R169&lt;=500),"II",IF(AND(R169&gt;=600,R169&lt;=4000),"I",0))))</f>
        <v>III</v>
      </c>
      <c r="T169" s="45" t="str">
        <f>+IF(AND(R169&gt;=1,R169&lt;=20),"Aceptable",IF(AND(R169&gt;=40,R169&lt;=120),"Mejorable",IF(AND(R169&gt;=150,R169&lt;=500),"Aceptable con control específico",IF(AND(R169&gt;=600,R169&lt;=4000),"No aceptable",0))))</f>
        <v>Mejorable</v>
      </c>
      <c r="U169" s="45">
        <v>1</v>
      </c>
      <c r="V169" s="45" t="s">
        <v>80</v>
      </c>
      <c r="W169" s="45" t="s">
        <v>61</v>
      </c>
      <c r="X169" s="45" t="s">
        <v>62</v>
      </c>
      <c r="Y169" s="45" t="s">
        <v>62</v>
      </c>
      <c r="Z169" s="45" t="s">
        <v>1095</v>
      </c>
      <c r="AA169" s="45" t="s">
        <v>1084</v>
      </c>
      <c r="AB169" s="20" t="s">
        <v>62</v>
      </c>
      <c r="AC169" s="132" t="s">
        <v>63</v>
      </c>
      <c r="AD169" s="24" t="s">
        <v>158</v>
      </c>
      <c r="AE169" s="27" t="s">
        <v>73</v>
      </c>
      <c r="AF169" s="24" t="s">
        <v>74</v>
      </c>
      <c r="AG169" s="34"/>
      <c r="AH169" s="34"/>
      <c r="AI169" s="34"/>
      <c r="AJ169" s="34"/>
      <c r="AK169" s="34"/>
      <c r="AL169" s="34"/>
      <c r="AM169" s="34"/>
      <c r="AN169" s="34"/>
      <c r="AO169" s="34"/>
    </row>
    <row r="170" spans="1:41" ht="90.95" customHeight="1">
      <c r="A170" s="57" t="s">
        <v>206</v>
      </c>
      <c r="B170" s="55" t="s">
        <v>259</v>
      </c>
      <c r="C170" s="55" t="s">
        <v>260</v>
      </c>
      <c r="D170" s="61" t="s">
        <v>261</v>
      </c>
      <c r="E170" s="35" t="s">
        <v>54</v>
      </c>
      <c r="F170" s="45" t="s">
        <v>55</v>
      </c>
      <c r="G170" s="45" t="s">
        <v>56</v>
      </c>
      <c r="H170" s="20" t="s">
        <v>6</v>
      </c>
      <c r="I170" s="131" t="s">
        <v>57</v>
      </c>
      <c r="J170" s="45" t="s">
        <v>1048</v>
      </c>
      <c r="K170" s="45" t="s">
        <v>1054</v>
      </c>
      <c r="L170" s="45" t="s">
        <v>1049</v>
      </c>
      <c r="M170" s="45">
        <v>2</v>
      </c>
      <c r="N170" s="45">
        <v>4</v>
      </c>
      <c r="O170" s="45">
        <f>M170*N170</f>
        <v>8</v>
      </c>
      <c r="P170" s="23" t="str">
        <f>+IF(AND(O170&gt;1,O170&lt;=4),"BAJO",IF(AND(O170&gt;=5,O170&lt;=8),"MEDIO",IF(AND(O170&gt;=9,O170&lt;=20),"ALTO",IF(AND(O170&gt;=21,O170&lt;=24),"MUY ALTO"))))</f>
        <v>MEDIO</v>
      </c>
      <c r="Q170" s="45">
        <v>25</v>
      </c>
      <c r="R170" s="22">
        <f>O170*Q170</f>
        <v>200</v>
      </c>
      <c r="S170" s="45" t="str">
        <f>+IF(AND(R170&gt;=1,R170&lt;=20),"IV",IF(AND(R170&gt;=40,R170&lt;=120),"III",IF(AND(R170&gt;=150,R170&lt;=500),"II",IF(AND(R170&gt;=600,R170&lt;=4000),"I",0))))</f>
        <v>II</v>
      </c>
      <c r="T170" s="45" t="str">
        <f>+IF(AND(R170&gt;=1,R170&lt;=20),"Aceptable",IF(AND(R170&gt;=40,R170&lt;=120),"Mejorable",IF(AND(R170&gt;=150,R170&lt;=500),"Aceptable con control específico",IF(AND(R170&gt;=600,R170&lt;=4000),"No aceptable",0))))</f>
        <v>Aceptable con control específico</v>
      </c>
      <c r="U170" s="45">
        <v>1</v>
      </c>
      <c r="V170" s="131" t="s">
        <v>60</v>
      </c>
      <c r="W170" s="45" t="s">
        <v>61</v>
      </c>
      <c r="X170" s="45" t="s">
        <v>62</v>
      </c>
      <c r="Y170" s="45" t="s">
        <v>62</v>
      </c>
      <c r="Z170" s="45" t="s">
        <v>1051</v>
      </c>
      <c r="AA170" s="23" t="s">
        <v>1050</v>
      </c>
      <c r="AB170" s="20" t="s">
        <v>62</v>
      </c>
      <c r="AC170" s="132" t="s">
        <v>63</v>
      </c>
      <c r="AD170" s="24" t="s">
        <v>158</v>
      </c>
      <c r="AE170" s="27" t="s">
        <v>73</v>
      </c>
      <c r="AF170" s="24" t="s">
        <v>74</v>
      </c>
    </row>
    <row r="171" spans="1:41" ht="68.099999999999994" customHeight="1">
      <c r="A171" s="57"/>
      <c r="B171" s="55"/>
      <c r="C171" s="55"/>
      <c r="D171" s="61"/>
      <c r="E171" s="35" t="s">
        <v>67</v>
      </c>
      <c r="F171" s="45" t="s">
        <v>255</v>
      </c>
      <c r="G171" s="45" t="s">
        <v>225</v>
      </c>
      <c r="H171" s="20" t="s">
        <v>6</v>
      </c>
      <c r="I171" s="45" t="s">
        <v>70</v>
      </c>
      <c r="J171" s="21" t="s">
        <v>58</v>
      </c>
      <c r="K171" s="21" t="s">
        <v>58</v>
      </c>
      <c r="L171" s="45" t="s">
        <v>71</v>
      </c>
      <c r="M171" s="45" t="s">
        <v>62</v>
      </c>
      <c r="N171" s="45" t="s">
        <v>62</v>
      </c>
      <c r="O171" s="45" t="s">
        <v>62</v>
      </c>
      <c r="P171" s="45" t="s">
        <v>62</v>
      </c>
      <c r="Q171" s="45" t="s">
        <v>62</v>
      </c>
      <c r="R171" s="45" t="s">
        <v>62</v>
      </c>
      <c r="S171" s="45" t="s">
        <v>62</v>
      </c>
      <c r="T171" s="45" t="s">
        <v>62</v>
      </c>
      <c r="U171" s="45">
        <v>1</v>
      </c>
      <c r="V171" s="45" t="s">
        <v>62</v>
      </c>
      <c r="W171" s="45" t="s">
        <v>61</v>
      </c>
      <c r="X171" s="23" t="s">
        <v>62</v>
      </c>
      <c r="Y171" s="23" t="s">
        <v>62</v>
      </c>
      <c r="Z171" s="23" t="s">
        <v>62</v>
      </c>
      <c r="AA171" s="23" t="s">
        <v>1099</v>
      </c>
      <c r="AB171" s="20" t="s">
        <v>62</v>
      </c>
      <c r="AC171" s="132" t="s">
        <v>63</v>
      </c>
      <c r="AD171" s="24" t="s">
        <v>72</v>
      </c>
      <c r="AE171" s="25" t="s">
        <v>73</v>
      </c>
      <c r="AF171" s="24" t="s">
        <v>74</v>
      </c>
    </row>
    <row r="172" spans="1:41" ht="78" customHeight="1">
      <c r="A172" s="57"/>
      <c r="B172" s="55"/>
      <c r="C172" s="55"/>
      <c r="D172" s="61"/>
      <c r="E172" s="35" t="s">
        <v>95</v>
      </c>
      <c r="F172" s="45" t="s">
        <v>229</v>
      </c>
      <c r="G172" s="45" t="s">
        <v>97</v>
      </c>
      <c r="H172" s="20" t="s">
        <v>6</v>
      </c>
      <c r="I172" s="45" t="s">
        <v>98</v>
      </c>
      <c r="J172" s="23" t="s">
        <v>99</v>
      </c>
      <c r="K172" s="20" t="s">
        <v>58</v>
      </c>
      <c r="L172" s="45" t="s">
        <v>100</v>
      </c>
      <c r="M172" s="45">
        <v>2</v>
      </c>
      <c r="N172" s="45">
        <v>4</v>
      </c>
      <c r="O172" s="45">
        <f>M172*N172</f>
        <v>8</v>
      </c>
      <c r="P172" s="23" t="str">
        <f>+IF(AND(O172&gt;1,O172&lt;=4),"BAJO",IF(AND(O172&gt;=5,O172&lt;=8),"MEDIO",IF(AND(O172&gt;=9,O172&lt;=20),"ALTO",IF(AND(O172&gt;=21,O172&lt;=24),"MUY ALTO"))))</f>
        <v>MEDIO</v>
      </c>
      <c r="Q172" s="45">
        <v>25</v>
      </c>
      <c r="R172" s="22">
        <f>O172*Q172</f>
        <v>200</v>
      </c>
      <c r="S172" s="45" t="str">
        <f>+IF(AND(R172&gt;=1,R172&lt;=20),"IV",IF(AND(R172&gt;=40,R172&lt;=120),"III",IF(AND(R172&gt;=150,R172&lt;=500),"II",IF(AND(R172&gt;=600,R172&lt;=4000),"I",0))))</f>
        <v>II</v>
      </c>
      <c r="T172" s="45" t="str">
        <f>+IF(AND(R172&gt;=1,R172&lt;=20),"Aceptable",IF(AND(R172&gt;=40,R172&lt;=120),"Mejorable",IF(AND(R172&gt;=150,R172&lt;=500),"Aceptable con control específico",IF(AND(R172&gt;=600,R172&lt;=4000),"No aceptable",0))))</f>
        <v>Aceptable con control específico</v>
      </c>
      <c r="U172" s="45">
        <v>1</v>
      </c>
      <c r="V172" s="45" t="s">
        <v>101</v>
      </c>
      <c r="W172" s="45" t="s">
        <v>61</v>
      </c>
      <c r="X172" s="23" t="s">
        <v>62</v>
      </c>
      <c r="Y172" s="23" t="s">
        <v>62</v>
      </c>
      <c r="Z172" s="23" t="s">
        <v>62</v>
      </c>
      <c r="AA172" s="23" t="s">
        <v>1108</v>
      </c>
      <c r="AB172" s="20" t="s">
        <v>62</v>
      </c>
      <c r="AC172" s="132" t="s">
        <v>214</v>
      </c>
      <c r="AD172" s="24" t="s">
        <v>103</v>
      </c>
      <c r="AE172" s="25" t="s">
        <v>73</v>
      </c>
      <c r="AF172" s="24" t="s">
        <v>74</v>
      </c>
    </row>
    <row r="173" spans="1:41" ht="78" customHeight="1">
      <c r="A173" s="57"/>
      <c r="B173" s="55"/>
      <c r="C173" s="55"/>
      <c r="D173" s="61"/>
      <c r="E173" s="45" t="s">
        <v>95</v>
      </c>
      <c r="F173" s="45" t="s">
        <v>104</v>
      </c>
      <c r="G173" s="23" t="s">
        <v>105</v>
      </c>
      <c r="H173" s="20" t="s">
        <v>6</v>
      </c>
      <c r="I173" s="45" t="s">
        <v>106</v>
      </c>
      <c r="J173" s="45" t="s">
        <v>107</v>
      </c>
      <c r="K173" s="45" t="s">
        <v>58</v>
      </c>
      <c r="L173" s="45" t="s">
        <v>58</v>
      </c>
      <c r="M173" s="45">
        <v>2</v>
      </c>
      <c r="N173" s="45">
        <v>3</v>
      </c>
      <c r="O173" s="45">
        <f>M173*N173</f>
        <v>6</v>
      </c>
      <c r="P173" s="45" t="str">
        <f>+IF(AND(O173&gt;1,O173&lt;=4),"BAJO",IF(AND(O173&gt;=5,O173&lt;=8),"MEDIO",IF(AND(O173&gt;=9,O173&lt;=20),"ALTO",IF(AND(O173&gt;=21,O173&lt;=24),"MUY ALTO"))))</f>
        <v>MEDIO</v>
      </c>
      <c r="Q173" s="45">
        <v>10</v>
      </c>
      <c r="R173" s="22">
        <f>O173*Q173</f>
        <v>60</v>
      </c>
      <c r="S173" s="45" t="str">
        <f>+IF(AND(R173&gt;=1,R173&lt;=20),"IV",IF(AND(R173&gt;=40,R173&lt;=120),"III",IF(AND(R173&gt;=150,R173&lt;=500),"II",IF(AND(R173&gt;=600,R173&lt;=4000),"I",0))))</f>
        <v>III</v>
      </c>
      <c r="T173" s="45" t="str">
        <f>+IF(AND(R173&gt;=1,R173&lt;=20),"Aceptable",IF(AND(R173&gt;=40,R173&lt;=120),"Mejorable",IF(AND(R173&gt;=150,R173&lt;=500),"Aceptable con control específico",IF(AND(R173&gt;=600,R173&lt;=4000),"No aceptable",0))))</f>
        <v>Mejorable</v>
      </c>
      <c r="U173" s="45">
        <v>1</v>
      </c>
      <c r="V173" s="45" t="s">
        <v>108</v>
      </c>
      <c r="W173" s="45" t="s">
        <v>61</v>
      </c>
      <c r="X173" s="45" t="s">
        <v>62</v>
      </c>
      <c r="Y173" s="45" t="s">
        <v>62</v>
      </c>
      <c r="Z173" s="45" t="s">
        <v>109</v>
      </c>
      <c r="AA173" s="45" t="s">
        <v>110</v>
      </c>
      <c r="AB173" s="23" t="s">
        <v>62</v>
      </c>
      <c r="AC173" s="132" t="s">
        <v>111</v>
      </c>
      <c r="AD173" s="24" t="s">
        <v>112</v>
      </c>
      <c r="AE173" s="25" t="s">
        <v>113</v>
      </c>
      <c r="AF173" s="24" t="s">
        <v>114</v>
      </c>
    </row>
    <row r="174" spans="1:41" ht="142.5" customHeight="1">
      <c r="A174" s="57"/>
      <c r="B174" s="55"/>
      <c r="C174" s="55"/>
      <c r="D174" s="61"/>
      <c r="E174" s="35" t="s">
        <v>83</v>
      </c>
      <c r="F174" s="45" t="s">
        <v>84</v>
      </c>
      <c r="G174" s="45" t="s">
        <v>85</v>
      </c>
      <c r="H174" s="21" t="s">
        <v>6</v>
      </c>
      <c r="I174" s="45" t="s">
        <v>86</v>
      </c>
      <c r="J174" s="45" t="s">
        <v>58</v>
      </c>
      <c r="K174" s="45" t="s">
        <v>58</v>
      </c>
      <c r="L174" s="45" t="s">
        <v>87</v>
      </c>
      <c r="M174" s="45">
        <v>2</v>
      </c>
      <c r="N174" s="45">
        <v>1</v>
      </c>
      <c r="O174" s="45">
        <f>M174*N174</f>
        <v>2</v>
      </c>
      <c r="P174" s="45" t="str">
        <f>+IF(AND(O174&gt;1,O174&lt;=4),"BAJO",IF(AND(O174&gt;=5,O174&lt;=8),"MEDIO",IF(AND(O174&gt;=9,O174&lt;=20),"ALTO",IF(AND(O174&gt;=21,O174&lt;=24),"MUY ALTO"))))</f>
        <v>BAJO</v>
      </c>
      <c r="Q174" s="45">
        <v>60</v>
      </c>
      <c r="R174" s="22">
        <f>O174*Q174</f>
        <v>120</v>
      </c>
      <c r="S174" s="45" t="str">
        <f>+IF(AND(R174&gt;=1,R174&lt;=20),"IV",IF(AND(R174&gt;=40,R174&lt;=120),"III",IF(AND(R174&gt;=150,R174&lt;=500),"II",IF(AND(R174&gt;=600,R174&lt;=4000),"I",0))))</f>
        <v>III</v>
      </c>
      <c r="T174" s="45" t="str">
        <f>+IF(AND(R174&gt;=1,R174&lt;=20),"Aceptable",IF(AND(R174&gt;=40,R174&lt;=120),"Mejorable",IF(AND(R174&gt;=150,R174&lt;=500),"Aceptable con control específico",IF(AND(R174&gt;=600,R174&lt;=4000),"No aceptable",0))))</f>
        <v>Mejorable</v>
      </c>
      <c r="U174" s="45">
        <v>1</v>
      </c>
      <c r="V174" s="45" t="s">
        <v>88</v>
      </c>
      <c r="W174" s="45" t="s">
        <v>61</v>
      </c>
      <c r="X174" s="45" t="s">
        <v>62</v>
      </c>
      <c r="Y174" s="45" t="s">
        <v>62</v>
      </c>
      <c r="Z174" s="45" t="s">
        <v>1085</v>
      </c>
      <c r="AA174" s="45" t="s">
        <v>89</v>
      </c>
      <c r="AB174" s="20" t="s">
        <v>62</v>
      </c>
      <c r="AC174" s="132" t="s">
        <v>63</v>
      </c>
      <c r="AD174" s="29" t="s">
        <v>90</v>
      </c>
      <c r="AE174" s="25" t="s">
        <v>73</v>
      </c>
      <c r="AF174" s="24" t="s">
        <v>74</v>
      </c>
      <c r="AG174" s="90"/>
    </row>
    <row r="175" spans="1:41" ht="75.95" customHeight="1">
      <c r="A175" s="57"/>
      <c r="B175" s="55"/>
      <c r="C175" s="55"/>
      <c r="D175" s="61"/>
      <c r="E175" s="35" t="s">
        <v>75</v>
      </c>
      <c r="F175" s="45" t="s">
        <v>76</v>
      </c>
      <c r="G175" s="45" t="s">
        <v>77</v>
      </c>
      <c r="H175" s="20" t="s">
        <v>6</v>
      </c>
      <c r="I175" s="45" t="s">
        <v>78</v>
      </c>
      <c r="J175" s="21" t="s">
        <v>58</v>
      </c>
      <c r="K175" s="21" t="s">
        <v>58</v>
      </c>
      <c r="L175" s="45" t="s">
        <v>79</v>
      </c>
      <c r="M175" s="45">
        <v>2</v>
      </c>
      <c r="N175" s="45">
        <v>4</v>
      </c>
      <c r="O175" s="45">
        <f>M175*N175</f>
        <v>8</v>
      </c>
      <c r="P175" s="45" t="str">
        <f>+IF(AND(O175&gt;1,O175&lt;=4),"BAJO",IF(AND(O175&gt;=5,O175&lt;=8),"MEDIO",IF(AND(O175&gt;=9,O175&lt;=20),"ALTO",IF(AND(O175&gt;=21,O175&lt;=24),"MUY ALTO"))))</f>
        <v>MEDIO</v>
      </c>
      <c r="Q175" s="45">
        <v>10</v>
      </c>
      <c r="R175" s="22">
        <f>O175*Q175</f>
        <v>80</v>
      </c>
      <c r="S175" s="45" t="str">
        <f>+IF(AND(R175&gt;=1,R175&lt;=20),"IV",IF(AND(R175&gt;=40,R175&lt;=120),"III",IF(AND(R175&gt;=150,R175&lt;=500),"II",IF(AND(R175&gt;=600,R175&lt;=4000),"I",0))))</f>
        <v>III</v>
      </c>
      <c r="T175" s="45" t="str">
        <f>+IF(AND(R175&gt;=1,R175&lt;=20),"Aceptable",IF(AND(R175&gt;=40,R175&lt;=120),"Mejorable",IF(AND(R175&gt;=150,R175&lt;=500),"Aceptable con control específico",IF(AND(R175&gt;=600,R175&lt;=4000),"No aceptable",0))))</f>
        <v>Mejorable</v>
      </c>
      <c r="U175" s="45">
        <v>1</v>
      </c>
      <c r="V175" s="45" t="s">
        <v>80</v>
      </c>
      <c r="W175" s="45" t="s">
        <v>61</v>
      </c>
      <c r="X175" s="45" t="s">
        <v>62</v>
      </c>
      <c r="Y175" s="45" t="s">
        <v>62</v>
      </c>
      <c r="Z175" s="45" t="s">
        <v>1095</v>
      </c>
      <c r="AA175" s="45" t="s">
        <v>1084</v>
      </c>
      <c r="AB175" s="20" t="s">
        <v>62</v>
      </c>
      <c r="AC175" s="132" t="s">
        <v>63</v>
      </c>
      <c r="AD175" s="24" t="s">
        <v>158</v>
      </c>
      <c r="AE175" s="27" t="s">
        <v>73</v>
      </c>
      <c r="AF175" s="24" t="s">
        <v>74</v>
      </c>
    </row>
    <row r="176" spans="1:41" ht="72" customHeight="1">
      <c r="A176" s="57"/>
      <c r="B176" s="55"/>
      <c r="C176" s="55"/>
      <c r="D176" s="61"/>
      <c r="E176" s="35" t="s">
        <v>145</v>
      </c>
      <c r="F176" s="45" t="s">
        <v>146</v>
      </c>
      <c r="G176" s="45" t="s">
        <v>262</v>
      </c>
      <c r="H176" s="20" t="s">
        <v>6</v>
      </c>
      <c r="I176" s="45" t="s">
        <v>148</v>
      </c>
      <c r="J176" s="45" t="s">
        <v>58</v>
      </c>
      <c r="K176" s="45" t="s">
        <v>58</v>
      </c>
      <c r="L176" s="45" t="s">
        <v>58</v>
      </c>
      <c r="M176" s="45">
        <v>6</v>
      </c>
      <c r="N176" s="45">
        <v>1</v>
      </c>
      <c r="O176" s="45">
        <f>M176*N176</f>
        <v>6</v>
      </c>
      <c r="P176" s="45" t="str">
        <f>+IF(AND(O176&gt;1,O176&lt;=4),"BAJO",IF(AND(O176&gt;=5,O176&lt;=8),"MEDIO",IF(AND(O176&gt;=9,O176&lt;=20),"ALTO",IF(AND(O176&gt;=21,O176&lt;=24),"MUY ALTO"))))</f>
        <v>MEDIO</v>
      </c>
      <c r="Q176" s="45">
        <v>60</v>
      </c>
      <c r="R176" s="22">
        <f>O176*Q176</f>
        <v>360</v>
      </c>
      <c r="S176" s="45" t="str">
        <f>+IF(AND(R176&gt;=1,R176&lt;=20),"IV",IF(AND(R176&gt;=40,R176&lt;=120),"III",IF(AND(R176&gt;=150,R176&lt;=500),"II",IF(AND(R176&gt;=600,R176&lt;=4000),"I",0))))</f>
        <v>II</v>
      </c>
      <c r="T176" s="45" t="str">
        <f>+IF(AND(R176&gt;=1,R176&lt;=20),"Aceptable",IF(AND(R176&gt;=40,R176&lt;=120),"Mejorable",IF(AND(R176&gt;=150,R176&lt;=500),"Aceptable con control específico",IF(AND(R176&gt;=600,R176&lt;=4000),"No aceptable",0))))</f>
        <v>Aceptable con control específico</v>
      </c>
      <c r="U176" s="45">
        <v>1</v>
      </c>
      <c r="V176" s="45" t="s">
        <v>141</v>
      </c>
      <c r="W176" s="45" t="s">
        <v>61</v>
      </c>
      <c r="X176" s="45" t="s">
        <v>62</v>
      </c>
      <c r="Y176" s="45" t="s">
        <v>62</v>
      </c>
      <c r="Z176" s="45" t="s">
        <v>62</v>
      </c>
      <c r="AA176" s="45" t="s">
        <v>1112</v>
      </c>
      <c r="AB176" s="20" t="s">
        <v>62</v>
      </c>
      <c r="AC176" s="132" t="s">
        <v>63</v>
      </c>
      <c r="AD176" s="24" t="s">
        <v>128</v>
      </c>
      <c r="AE176" s="27" t="s">
        <v>65</v>
      </c>
      <c r="AF176" s="24" t="s">
        <v>263</v>
      </c>
    </row>
    <row r="177" spans="1:32" ht="84.95" customHeight="1">
      <c r="A177" s="57"/>
      <c r="B177" s="55"/>
      <c r="C177" s="55"/>
      <c r="D177" s="61" t="s">
        <v>264</v>
      </c>
      <c r="E177" s="35" t="s">
        <v>67</v>
      </c>
      <c r="F177" s="45" t="s">
        <v>255</v>
      </c>
      <c r="G177" s="45" t="s">
        <v>225</v>
      </c>
      <c r="H177" s="20" t="s">
        <v>6</v>
      </c>
      <c r="I177" s="45" t="s">
        <v>70</v>
      </c>
      <c r="J177" s="21" t="s">
        <v>58</v>
      </c>
      <c r="K177" s="21" t="s">
        <v>58</v>
      </c>
      <c r="L177" s="45" t="s">
        <v>71</v>
      </c>
      <c r="M177" s="45" t="s">
        <v>62</v>
      </c>
      <c r="N177" s="45" t="s">
        <v>62</v>
      </c>
      <c r="O177" s="45" t="s">
        <v>62</v>
      </c>
      <c r="P177" s="45" t="s">
        <v>62</v>
      </c>
      <c r="Q177" s="45" t="s">
        <v>62</v>
      </c>
      <c r="R177" s="45" t="s">
        <v>62</v>
      </c>
      <c r="S177" s="45" t="s">
        <v>62</v>
      </c>
      <c r="T177" s="45" t="s">
        <v>62</v>
      </c>
      <c r="U177" s="45">
        <v>1</v>
      </c>
      <c r="V177" s="45" t="s">
        <v>62</v>
      </c>
      <c r="W177" s="45" t="s">
        <v>61</v>
      </c>
      <c r="X177" s="23" t="s">
        <v>62</v>
      </c>
      <c r="Y177" s="23" t="s">
        <v>62</v>
      </c>
      <c r="Z177" s="23" t="s">
        <v>62</v>
      </c>
      <c r="AA177" s="23" t="s">
        <v>1099</v>
      </c>
      <c r="AB177" s="20" t="s">
        <v>62</v>
      </c>
      <c r="AC177" s="132" t="s">
        <v>63</v>
      </c>
      <c r="AD177" s="24" t="s">
        <v>72</v>
      </c>
      <c r="AE177" s="25" t="s">
        <v>73</v>
      </c>
      <c r="AF177" s="24" t="s">
        <v>74</v>
      </c>
    </row>
    <row r="178" spans="1:32" ht="90.95" customHeight="1">
      <c r="A178" s="57"/>
      <c r="B178" s="55"/>
      <c r="C178" s="55"/>
      <c r="D178" s="61"/>
      <c r="E178" s="35" t="s">
        <v>54</v>
      </c>
      <c r="F178" s="45" t="s">
        <v>55</v>
      </c>
      <c r="G178" s="45" t="s">
        <v>56</v>
      </c>
      <c r="H178" s="20" t="s">
        <v>6</v>
      </c>
      <c r="I178" s="131" t="s">
        <v>57</v>
      </c>
      <c r="J178" s="45" t="s">
        <v>1048</v>
      </c>
      <c r="K178" s="45" t="s">
        <v>1054</v>
      </c>
      <c r="L178" s="45" t="s">
        <v>1049</v>
      </c>
      <c r="M178" s="45">
        <v>2</v>
      </c>
      <c r="N178" s="45">
        <v>4</v>
      </c>
      <c r="O178" s="45">
        <f>M178*N178</f>
        <v>8</v>
      </c>
      <c r="P178" s="23" t="str">
        <f>+IF(AND(O178&gt;1,O178&lt;=4),"BAJO",IF(AND(O178&gt;=5,O178&lt;=8),"MEDIO",IF(AND(O178&gt;=9,O178&lt;=20),"ALTO",IF(AND(O178&gt;=21,O178&lt;=24),"MUY ALTO"))))</f>
        <v>MEDIO</v>
      </c>
      <c r="Q178" s="45">
        <v>25</v>
      </c>
      <c r="R178" s="22">
        <f>O178*Q178</f>
        <v>200</v>
      </c>
      <c r="S178" s="45" t="str">
        <f>+IF(AND(R178&gt;=1,R178&lt;=20),"IV",IF(AND(R178&gt;=40,R178&lt;=120),"III",IF(AND(R178&gt;=150,R178&lt;=500),"II",IF(AND(R178&gt;=600,R178&lt;=4000),"I",0))))</f>
        <v>II</v>
      </c>
      <c r="T178" s="45" t="str">
        <f>+IF(AND(R178&gt;=1,R178&lt;=20),"Aceptable",IF(AND(R178&gt;=40,R178&lt;=120),"Mejorable",IF(AND(R178&gt;=150,R178&lt;=500),"Aceptable con control específico",IF(AND(R178&gt;=600,R178&lt;=4000),"No aceptable",0))))</f>
        <v>Aceptable con control específico</v>
      </c>
      <c r="U178" s="45">
        <v>1</v>
      </c>
      <c r="V178" s="131" t="s">
        <v>60</v>
      </c>
      <c r="W178" s="45" t="s">
        <v>61</v>
      </c>
      <c r="X178" s="45" t="s">
        <v>62</v>
      </c>
      <c r="Y178" s="45" t="s">
        <v>62</v>
      </c>
      <c r="Z178" s="45" t="s">
        <v>1051</v>
      </c>
      <c r="AA178" s="23" t="s">
        <v>1050</v>
      </c>
      <c r="AB178" s="20" t="s">
        <v>62</v>
      </c>
      <c r="AC178" s="132" t="s">
        <v>63</v>
      </c>
      <c r="AD178" s="24" t="s">
        <v>158</v>
      </c>
      <c r="AE178" s="27" t="s">
        <v>73</v>
      </c>
      <c r="AF178" s="24" t="s">
        <v>74</v>
      </c>
    </row>
    <row r="179" spans="1:32" ht="78.599999999999994" customHeight="1">
      <c r="A179" s="57"/>
      <c r="B179" s="55"/>
      <c r="C179" s="55"/>
      <c r="D179" s="61"/>
      <c r="E179" s="45" t="s">
        <v>130</v>
      </c>
      <c r="F179" s="45" t="s">
        <v>138</v>
      </c>
      <c r="G179" s="23" t="s">
        <v>139</v>
      </c>
      <c r="H179" s="20" t="s">
        <v>6</v>
      </c>
      <c r="I179" s="45" t="s">
        <v>140</v>
      </c>
      <c r="J179" s="45" t="s">
        <v>58</v>
      </c>
      <c r="K179" s="45" t="s">
        <v>58</v>
      </c>
      <c r="L179" s="45" t="s">
        <v>134</v>
      </c>
      <c r="M179" s="45">
        <v>2</v>
      </c>
      <c r="N179" s="45">
        <v>3</v>
      </c>
      <c r="O179" s="45">
        <f>M179*N179</f>
        <v>6</v>
      </c>
      <c r="P179" s="45" t="str">
        <f>+IF(AND(O179&gt;1,O179&lt;=4),"BAJO",IF(AND(O179&gt;=5,O179&lt;=8),"MEDIO",IF(AND(O179&gt;=9,O179&lt;=20),"ALTO",IF(AND(O179&gt;=21,O179&lt;=24),"MUY ALTO"))))</f>
        <v>MEDIO</v>
      </c>
      <c r="Q179" s="45">
        <v>25</v>
      </c>
      <c r="R179" s="22">
        <f>O179*Q179</f>
        <v>150</v>
      </c>
      <c r="S179" s="45" t="str">
        <f>+IF(AND(R179&gt;=1,R179&lt;=20),"IV",IF(AND(R179&gt;=40,R179&lt;=120),"III",IF(AND(R179&gt;=150,R179&lt;=500),"II",IF(AND(R179&gt;=600,R179&lt;=4000),"I",0))))</f>
        <v>II</v>
      </c>
      <c r="T179" s="45" t="str">
        <f>+IF(AND(R179&gt;=1,R179&lt;=20),"Aceptable",IF(AND(R179&gt;=40,R179&lt;=120),"Mejorable",IF(AND(R179&gt;=150,R179&lt;=500),"Aceptable con control específico",IF(AND(R179&gt;=600,R179&lt;=4000),"No aceptable",0))))</f>
        <v>Aceptable con control específico</v>
      </c>
      <c r="U179" s="45">
        <v>1</v>
      </c>
      <c r="V179" s="45" t="s">
        <v>141</v>
      </c>
      <c r="W179" s="45" t="s">
        <v>61</v>
      </c>
      <c r="X179" s="45" t="s">
        <v>62</v>
      </c>
      <c r="Y179" s="45" t="s">
        <v>62</v>
      </c>
      <c r="Z179" s="45" t="s">
        <v>62</v>
      </c>
      <c r="AA179" s="45" t="s">
        <v>265</v>
      </c>
      <c r="AB179" s="23" t="s">
        <v>143</v>
      </c>
      <c r="AC179" s="132" t="s">
        <v>144</v>
      </c>
      <c r="AD179" s="24" t="s">
        <v>137</v>
      </c>
      <c r="AE179" s="25" t="s">
        <v>73</v>
      </c>
      <c r="AF179" s="24" t="s">
        <v>74</v>
      </c>
    </row>
    <row r="180" spans="1:32" ht="90.95" customHeight="1">
      <c r="A180" s="57"/>
      <c r="B180" s="55"/>
      <c r="C180" s="55"/>
      <c r="D180" s="49" t="s">
        <v>266</v>
      </c>
      <c r="E180" s="35" t="s">
        <v>67</v>
      </c>
      <c r="F180" s="45" t="s">
        <v>255</v>
      </c>
      <c r="G180" s="45" t="s">
        <v>225</v>
      </c>
      <c r="H180" s="20" t="s">
        <v>6</v>
      </c>
      <c r="I180" s="45" t="s">
        <v>70</v>
      </c>
      <c r="J180" s="21" t="s">
        <v>58</v>
      </c>
      <c r="K180" s="21" t="s">
        <v>58</v>
      </c>
      <c r="L180" s="45" t="s">
        <v>71</v>
      </c>
      <c r="M180" s="45" t="s">
        <v>62</v>
      </c>
      <c r="N180" s="45" t="s">
        <v>62</v>
      </c>
      <c r="O180" s="45" t="s">
        <v>62</v>
      </c>
      <c r="P180" s="45" t="s">
        <v>62</v>
      </c>
      <c r="Q180" s="45" t="s">
        <v>62</v>
      </c>
      <c r="R180" s="45" t="s">
        <v>62</v>
      </c>
      <c r="S180" s="45" t="s">
        <v>62</v>
      </c>
      <c r="T180" s="45" t="s">
        <v>62</v>
      </c>
      <c r="U180" s="45">
        <v>1</v>
      </c>
      <c r="V180" s="45" t="s">
        <v>62</v>
      </c>
      <c r="W180" s="45" t="s">
        <v>61</v>
      </c>
      <c r="X180" s="23" t="s">
        <v>62</v>
      </c>
      <c r="Y180" s="23" t="s">
        <v>62</v>
      </c>
      <c r="Z180" s="23" t="s">
        <v>62</v>
      </c>
      <c r="AA180" s="23" t="s">
        <v>1099</v>
      </c>
      <c r="AB180" s="20" t="s">
        <v>62</v>
      </c>
      <c r="AC180" s="132" t="s">
        <v>63</v>
      </c>
      <c r="AD180" s="24" t="s">
        <v>72</v>
      </c>
      <c r="AE180" s="25" t="s">
        <v>73</v>
      </c>
      <c r="AF180" s="24" t="s">
        <v>74</v>
      </c>
    </row>
    <row r="181" spans="1:32" ht="90.95" customHeight="1">
      <c r="A181" s="57"/>
      <c r="B181" s="55"/>
      <c r="C181" s="55"/>
      <c r="D181" s="49" t="s">
        <v>267</v>
      </c>
      <c r="E181" s="35" t="s">
        <v>67</v>
      </c>
      <c r="F181" s="45" t="s">
        <v>255</v>
      </c>
      <c r="G181" s="45" t="s">
        <v>225</v>
      </c>
      <c r="H181" s="20" t="s">
        <v>6</v>
      </c>
      <c r="I181" s="45" t="s">
        <v>70</v>
      </c>
      <c r="J181" s="21" t="s">
        <v>58</v>
      </c>
      <c r="K181" s="21" t="s">
        <v>58</v>
      </c>
      <c r="L181" s="45" t="s">
        <v>71</v>
      </c>
      <c r="M181" s="45" t="s">
        <v>62</v>
      </c>
      <c r="N181" s="45" t="s">
        <v>62</v>
      </c>
      <c r="O181" s="45" t="s">
        <v>62</v>
      </c>
      <c r="P181" s="45" t="s">
        <v>62</v>
      </c>
      <c r="Q181" s="45" t="s">
        <v>62</v>
      </c>
      <c r="R181" s="45" t="s">
        <v>62</v>
      </c>
      <c r="S181" s="45" t="s">
        <v>62</v>
      </c>
      <c r="T181" s="45" t="s">
        <v>62</v>
      </c>
      <c r="U181" s="45">
        <v>1</v>
      </c>
      <c r="V181" s="45" t="s">
        <v>62</v>
      </c>
      <c r="W181" s="45" t="s">
        <v>61</v>
      </c>
      <c r="X181" s="23" t="s">
        <v>62</v>
      </c>
      <c r="Y181" s="23" t="s">
        <v>62</v>
      </c>
      <c r="Z181" s="23" t="s">
        <v>62</v>
      </c>
      <c r="AA181" s="23" t="s">
        <v>1099</v>
      </c>
      <c r="AB181" s="20" t="s">
        <v>62</v>
      </c>
      <c r="AC181" s="132" t="s">
        <v>63</v>
      </c>
      <c r="AD181" s="24" t="s">
        <v>72</v>
      </c>
      <c r="AE181" s="25" t="s">
        <v>73</v>
      </c>
      <c r="AF181" s="24" t="s">
        <v>74</v>
      </c>
    </row>
    <row r="182" spans="1:32" ht="90.95" customHeight="1">
      <c r="A182" s="57"/>
      <c r="B182" s="55"/>
      <c r="C182" s="55"/>
      <c r="D182" s="61" t="s">
        <v>268</v>
      </c>
      <c r="E182" s="35" t="s">
        <v>54</v>
      </c>
      <c r="F182" s="45" t="s">
        <v>187</v>
      </c>
      <c r="G182" s="45" t="s">
        <v>56</v>
      </c>
      <c r="H182" s="20" t="s">
        <v>6</v>
      </c>
      <c r="I182" s="131" t="s">
        <v>57</v>
      </c>
      <c r="J182" s="21" t="s">
        <v>58</v>
      </c>
      <c r="K182" s="21" t="s">
        <v>58</v>
      </c>
      <c r="L182" s="45" t="s">
        <v>59</v>
      </c>
      <c r="M182" s="45">
        <v>2</v>
      </c>
      <c r="N182" s="45">
        <v>4</v>
      </c>
      <c r="O182" s="45">
        <f>M182*N182</f>
        <v>8</v>
      </c>
      <c r="P182" s="23" t="str">
        <f>+IF(AND(O182&gt;1,O182&lt;=4),"BAJO",IF(AND(O182&gt;=5,O182&lt;=8),"MEDIO",IF(AND(O182&gt;=9,O182&lt;=20),"ALTO",IF(AND(O182&gt;=21,O182&lt;=24),"MUY ALTO"))))</f>
        <v>MEDIO</v>
      </c>
      <c r="Q182" s="45">
        <v>25</v>
      </c>
      <c r="R182" s="22">
        <f>O182*Q182</f>
        <v>200</v>
      </c>
      <c r="S182" s="45" t="str">
        <f>+IF(AND(R182&gt;=1,R182&lt;=20),"IV",IF(AND(R182&gt;=40,R182&lt;=120),"III",IF(AND(R182&gt;=150,R182&lt;=500),"II",IF(AND(R182&gt;=600,R182&lt;=4000),"I",0))))</f>
        <v>II</v>
      </c>
      <c r="T182" s="45" t="str">
        <f>+IF(AND(R182&gt;=1,R182&lt;=20),"Aceptable",IF(AND(R182&gt;=40,R182&lt;=120),"Mejorable",IF(AND(R182&gt;=150,R182&lt;=500),"Aceptable con control específico",IF(AND(R182&gt;=600,R182&lt;=4000),"No aceptable",0))))</f>
        <v>Aceptable con control específico</v>
      </c>
      <c r="U182" s="45">
        <v>1</v>
      </c>
      <c r="V182" s="131" t="s">
        <v>60</v>
      </c>
      <c r="W182" s="45" t="s">
        <v>61</v>
      </c>
      <c r="X182" s="45" t="s">
        <v>62</v>
      </c>
      <c r="Y182" s="45" t="s">
        <v>62</v>
      </c>
      <c r="Z182" s="45" t="s">
        <v>1051</v>
      </c>
      <c r="AA182" s="23" t="s">
        <v>1050</v>
      </c>
      <c r="AB182" s="20" t="s">
        <v>62</v>
      </c>
      <c r="AC182" s="132" t="s">
        <v>63</v>
      </c>
      <c r="AD182" s="24" t="s">
        <v>158</v>
      </c>
      <c r="AE182" s="27" t="s">
        <v>73</v>
      </c>
      <c r="AF182" s="24" t="s">
        <v>74</v>
      </c>
    </row>
    <row r="183" spans="1:32" ht="90.95" customHeight="1">
      <c r="A183" s="57"/>
      <c r="B183" s="55"/>
      <c r="C183" s="55"/>
      <c r="D183" s="61"/>
      <c r="E183" s="35" t="s">
        <v>67</v>
      </c>
      <c r="F183" s="45" t="s">
        <v>255</v>
      </c>
      <c r="G183" s="45" t="s">
        <v>225</v>
      </c>
      <c r="H183" s="20" t="s">
        <v>6</v>
      </c>
      <c r="I183" s="45" t="s">
        <v>70</v>
      </c>
      <c r="J183" s="21" t="s">
        <v>58</v>
      </c>
      <c r="K183" s="21" t="s">
        <v>58</v>
      </c>
      <c r="L183" s="45" t="s">
        <v>71</v>
      </c>
      <c r="M183" s="45" t="s">
        <v>62</v>
      </c>
      <c r="N183" s="45" t="s">
        <v>62</v>
      </c>
      <c r="O183" s="45" t="s">
        <v>62</v>
      </c>
      <c r="P183" s="45" t="s">
        <v>62</v>
      </c>
      <c r="Q183" s="45" t="s">
        <v>62</v>
      </c>
      <c r="R183" s="45" t="s">
        <v>62</v>
      </c>
      <c r="S183" s="45" t="s">
        <v>62</v>
      </c>
      <c r="T183" s="45" t="s">
        <v>62</v>
      </c>
      <c r="U183" s="45">
        <v>1</v>
      </c>
      <c r="V183" s="45" t="s">
        <v>62</v>
      </c>
      <c r="W183" s="45" t="s">
        <v>61</v>
      </c>
      <c r="X183" s="23" t="s">
        <v>62</v>
      </c>
      <c r="Y183" s="23" t="s">
        <v>62</v>
      </c>
      <c r="Z183" s="23" t="s">
        <v>62</v>
      </c>
      <c r="AA183" s="23" t="s">
        <v>1099</v>
      </c>
      <c r="AB183" s="20" t="s">
        <v>62</v>
      </c>
      <c r="AC183" s="132" t="s">
        <v>63</v>
      </c>
      <c r="AD183" s="24" t="s">
        <v>72</v>
      </c>
      <c r="AE183" s="25" t="s">
        <v>73</v>
      </c>
      <c r="AF183" s="24" t="s">
        <v>74</v>
      </c>
    </row>
    <row r="184" spans="1:32" ht="90.95" customHeight="1">
      <c r="A184" s="57"/>
      <c r="B184" s="55"/>
      <c r="C184" s="55"/>
      <c r="D184" s="61" t="s">
        <v>269</v>
      </c>
      <c r="E184" s="35" t="s">
        <v>54</v>
      </c>
      <c r="F184" s="45" t="s">
        <v>187</v>
      </c>
      <c r="G184" s="45" t="s">
        <v>56</v>
      </c>
      <c r="H184" s="20" t="s">
        <v>6</v>
      </c>
      <c r="I184" s="131" t="s">
        <v>57</v>
      </c>
      <c r="J184" s="21" t="s">
        <v>58</v>
      </c>
      <c r="K184" s="21" t="s">
        <v>58</v>
      </c>
      <c r="L184" s="45" t="s">
        <v>59</v>
      </c>
      <c r="M184" s="45">
        <v>2</v>
      </c>
      <c r="N184" s="45">
        <v>4</v>
      </c>
      <c r="O184" s="45">
        <f>M184*N184</f>
        <v>8</v>
      </c>
      <c r="P184" s="23" t="str">
        <f>+IF(AND(O184&gt;1,O184&lt;=4),"BAJO",IF(AND(O184&gt;=5,O184&lt;=8),"MEDIO",IF(AND(O184&gt;=9,O184&lt;=20),"ALTO",IF(AND(O184&gt;=21,O184&lt;=24),"MUY ALTO"))))</f>
        <v>MEDIO</v>
      </c>
      <c r="Q184" s="45">
        <v>25</v>
      </c>
      <c r="R184" s="22">
        <f>O184*Q184</f>
        <v>200</v>
      </c>
      <c r="S184" s="45" t="str">
        <f>+IF(AND(R184&gt;=1,R184&lt;=20),"IV",IF(AND(R184&gt;=40,R184&lt;=120),"III",IF(AND(R184&gt;=150,R184&lt;=500),"II",IF(AND(R184&gt;=600,R184&lt;=4000),"I",0))))</f>
        <v>II</v>
      </c>
      <c r="T184" s="45" t="str">
        <f>+IF(AND(R184&gt;=1,R184&lt;=20),"Aceptable",IF(AND(R184&gt;=40,R184&lt;=120),"Mejorable",IF(AND(R184&gt;=150,R184&lt;=500),"Aceptable con control específico",IF(AND(R184&gt;=600,R184&lt;=4000),"No aceptable",0))))</f>
        <v>Aceptable con control específico</v>
      </c>
      <c r="U184" s="45">
        <v>1</v>
      </c>
      <c r="V184" s="131" t="s">
        <v>60</v>
      </c>
      <c r="W184" s="45" t="s">
        <v>61</v>
      </c>
      <c r="X184" s="45" t="s">
        <v>62</v>
      </c>
      <c r="Y184" s="45" t="s">
        <v>62</v>
      </c>
      <c r="Z184" s="45" t="s">
        <v>1051</v>
      </c>
      <c r="AA184" s="23" t="s">
        <v>1050</v>
      </c>
      <c r="AB184" s="20" t="s">
        <v>62</v>
      </c>
      <c r="AC184" s="132" t="s">
        <v>63</v>
      </c>
      <c r="AD184" s="24" t="s">
        <v>158</v>
      </c>
      <c r="AE184" s="27" t="s">
        <v>73</v>
      </c>
      <c r="AF184" s="24" t="s">
        <v>74</v>
      </c>
    </row>
    <row r="185" spans="1:32" ht="90.95" customHeight="1">
      <c r="A185" s="57"/>
      <c r="B185" s="55"/>
      <c r="C185" s="55"/>
      <c r="D185" s="61"/>
      <c r="E185" s="36" t="s">
        <v>67</v>
      </c>
      <c r="F185" s="45" t="s">
        <v>255</v>
      </c>
      <c r="G185" s="45" t="s">
        <v>225</v>
      </c>
      <c r="H185" s="20" t="s">
        <v>6</v>
      </c>
      <c r="I185" s="45" t="s">
        <v>70</v>
      </c>
      <c r="J185" s="21" t="s">
        <v>58</v>
      </c>
      <c r="K185" s="21" t="s">
        <v>58</v>
      </c>
      <c r="L185" s="45" t="s">
        <v>71</v>
      </c>
      <c r="M185" s="45" t="s">
        <v>62</v>
      </c>
      <c r="N185" s="45" t="s">
        <v>62</v>
      </c>
      <c r="O185" s="45" t="s">
        <v>62</v>
      </c>
      <c r="P185" s="45" t="s">
        <v>62</v>
      </c>
      <c r="Q185" s="45" t="s">
        <v>62</v>
      </c>
      <c r="R185" s="45" t="s">
        <v>62</v>
      </c>
      <c r="S185" s="45" t="s">
        <v>62</v>
      </c>
      <c r="T185" s="45" t="s">
        <v>62</v>
      </c>
      <c r="U185" s="45">
        <v>1</v>
      </c>
      <c r="V185" s="45" t="s">
        <v>62</v>
      </c>
      <c r="W185" s="45" t="s">
        <v>61</v>
      </c>
      <c r="X185" s="23" t="s">
        <v>62</v>
      </c>
      <c r="Y185" s="23" t="s">
        <v>62</v>
      </c>
      <c r="Z185" s="23" t="s">
        <v>62</v>
      </c>
      <c r="AA185" s="23" t="s">
        <v>1099</v>
      </c>
      <c r="AB185" s="20" t="s">
        <v>62</v>
      </c>
      <c r="AC185" s="132" t="s">
        <v>63</v>
      </c>
      <c r="AD185" s="24" t="s">
        <v>72</v>
      </c>
      <c r="AE185" s="25" t="s">
        <v>73</v>
      </c>
      <c r="AF185" s="24" t="s">
        <v>74</v>
      </c>
    </row>
    <row r="186" spans="1:32" ht="90.95" customHeight="1">
      <c r="A186" s="57"/>
      <c r="B186" s="55"/>
      <c r="C186" s="55" t="s">
        <v>270</v>
      </c>
      <c r="D186" s="61" t="s">
        <v>271</v>
      </c>
      <c r="E186" s="35" t="s">
        <v>54</v>
      </c>
      <c r="F186" s="45" t="s">
        <v>55</v>
      </c>
      <c r="G186" s="45" t="s">
        <v>56</v>
      </c>
      <c r="H186" s="20" t="s">
        <v>6</v>
      </c>
      <c r="I186" s="131" t="s">
        <v>57</v>
      </c>
      <c r="J186" s="45" t="s">
        <v>1048</v>
      </c>
      <c r="K186" s="45" t="s">
        <v>1054</v>
      </c>
      <c r="L186" s="45" t="s">
        <v>1049</v>
      </c>
      <c r="M186" s="45">
        <v>2</v>
      </c>
      <c r="N186" s="45">
        <v>4</v>
      </c>
      <c r="O186" s="45">
        <f>M186*N186</f>
        <v>8</v>
      </c>
      <c r="P186" s="23" t="str">
        <f>+IF(AND(O186&gt;1,O186&lt;=4),"BAJO",IF(AND(O186&gt;=5,O186&lt;=8),"MEDIO",IF(AND(O186&gt;=9,O186&lt;=20),"ALTO",IF(AND(O186&gt;=21,O186&lt;=24),"MUY ALTO"))))</f>
        <v>MEDIO</v>
      </c>
      <c r="Q186" s="45">
        <v>25</v>
      </c>
      <c r="R186" s="22">
        <f>O186*Q186</f>
        <v>200</v>
      </c>
      <c r="S186" s="45" t="str">
        <f>+IF(AND(R186&gt;=1,R186&lt;=20),"IV",IF(AND(R186&gt;=40,R186&lt;=120),"III",IF(AND(R186&gt;=150,R186&lt;=500),"II",IF(AND(R186&gt;=600,R186&lt;=4000),"I",0))))</f>
        <v>II</v>
      </c>
      <c r="T186" s="45" t="str">
        <f>+IF(AND(R186&gt;=1,R186&lt;=20),"Aceptable",IF(AND(R186&gt;=40,R186&lt;=120),"Mejorable",IF(AND(R186&gt;=150,R186&lt;=500),"Aceptable con control específico",IF(AND(R186&gt;=600,R186&lt;=4000),"No aceptable",0))))</f>
        <v>Aceptable con control específico</v>
      </c>
      <c r="U186" s="45">
        <v>2</v>
      </c>
      <c r="V186" s="131" t="s">
        <v>60</v>
      </c>
      <c r="W186" s="45" t="s">
        <v>61</v>
      </c>
      <c r="X186" s="45" t="s">
        <v>62</v>
      </c>
      <c r="Y186" s="45" t="s">
        <v>62</v>
      </c>
      <c r="Z186" s="45" t="s">
        <v>1051</v>
      </c>
      <c r="AA186" s="23" t="s">
        <v>1050</v>
      </c>
      <c r="AB186" s="20" t="s">
        <v>62</v>
      </c>
      <c r="AC186" s="132" t="s">
        <v>63</v>
      </c>
      <c r="AD186" s="24" t="s">
        <v>158</v>
      </c>
      <c r="AE186" s="27" t="s">
        <v>73</v>
      </c>
      <c r="AF186" s="24" t="s">
        <v>74</v>
      </c>
    </row>
    <row r="187" spans="1:32" ht="54" customHeight="1">
      <c r="A187" s="57"/>
      <c r="B187" s="55"/>
      <c r="C187" s="55"/>
      <c r="D187" s="61"/>
      <c r="E187" s="35" t="s">
        <v>67</v>
      </c>
      <c r="F187" s="35" t="s">
        <v>272</v>
      </c>
      <c r="G187" s="45" t="s">
        <v>225</v>
      </c>
      <c r="H187" s="20" t="s">
        <v>6</v>
      </c>
      <c r="I187" s="45" t="s">
        <v>70</v>
      </c>
      <c r="J187" s="21" t="s">
        <v>58</v>
      </c>
      <c r="K187" s="21" t="s">
        <v>58</v>
      </c>
      <c r="L187" s="45" t="s">
        <v>71</v>
      </c>
      <c r="M187" s="45" t="s">
        <v>62</v>
      </c>
      <c r="N187" s="45" t="s">
        <v>62</v>
      </c>
      <c r="O187" s="45" t="s">
        <v>62</v>
      </c>
      <c r="P187" s="45" t="s">
        <v>62</v>
      </c>
      <c r="Q187" s="45" t="s">
        <v>62</v>
      </c>
      <c r="R187" s="45" t="s">
        <v>62</v>
      </c>
      <c r="S187" s="45" t="s">
        <v>62</v>
      </c>
      <c r="T187" s="45" t="s">
        <v>62</v>
      </c>
      <c r="U187" s="45">
        <v>2</v>
      </c>
      <c r="V187" s="45" t="s">
        <v>62</v>
      </c>
      <c r="W187" s="45" t="s">
        <v>61</v>
      </c>
      <c r="X187" s="23" t="s">
        <v>62</v>
      </c>
      <c r="Y187" s="23" t="s">
        <v>62</v>
      </c>
      <c r="Z187" s="23" t="s">
        <v>62</v>
      </c>
      <c r="AA187" s="23" t="s">
        <v>1099</v>
      </c>
      <c r="AB187" s="20" t="s">
        <v>62</v>
      </c>
      <c r="AC187" s="132" t="s">
        <v>63</v>
      </c>
      <c r="AD187" s="24" t="s">
        <v>72</v>
      </c>
      <c r="AE187" s="25" t="s">
        <v>73</v>
      </c>
      <c r="AF187" s="24" t="s">
        <v>74</v>
      </c>
    </row>
    <row r="188" spans="1:32" ht="78.599999999999994" customHeight="1">
      <c r="A188" s="57"/>
      <c r="B188" s="55"/>
      <c r="C188" s="55"/>
      <c r="D188" s="61"/>
      <c r="E188" s="45" t="s">
        <v>130</v>
      </c>
      <c r="F188" s="45" t="s">
        <v>138</v>
      </c>
      <c r="G188" s="23" t="s">
        <v>139</v>
      </c>
      <c r="H188" s="20" t="s">
        <v>6</v>
      </c>
      <c r="I188" s="45" t="s">
        <v>140</v>
      </c>
      <c r="J188" s="45" t="s">
        <v>58</v>
      </c>
      <c r="K188" s="45" t="s">
        <v>58</v>
      </c>
      <c r="L188" s="45" t="s">
        <v>134</v>
      </c>
      <c r="M188" s="45">
        <v>6</v>
      </c>
      <c r="N188" s="45">
        <v>3</v>
      </c>
      <c r="O188" s="45">
        <f t="shared" ref="O188:O195" si="40">M188*N188</f>
        <v>18</v>
      </c>
      <c r="P188" s="45" t="str">
        <f t="shared" ref="P188:P195" si="41">+IF(AND(O188&gt;1,O188&lt;=4),"BAJO",IF(AND(O188&gt;=5,O188&lt;=8),"MEDIO",IF(AND(O188&gt;=9,O188&lt;=20),"ALTO",IF(AND(O188&gt;=21,O188&lt;=24),"MUY ALTO"))))</f>
        <v>ALTO</v>
      </c>
      <c r="Q188" s="45">
        <v>25</v>
      </c>
      <c r="R188" s="22">
        <f t="shared" ref="R188:R195" si="42">O188*Q188</f>
        <v>450</v>
      </c>
      <c r="S188" s="45" t="str">
        <f t="shared" ref="S188:S195" si="43">+IF(AND(R188&gt;=1,R188&lt;=20),"IV",IF(AND(R188&gt;=40,R188&lt;=120),"III",IF(AND(R188&gt;=150,R188&lt;=500),"II",IF(AND(R188&gt;=600,R188&lt;=4000),"I",0))))</f>
        <v>II</v>
      </c>
      <c r="T188" s="45" t="str">
        <f t="shared" ref="T188:T195" si="44">+IF(AND(R188&gt;=1,R188&lt;=20),"Aceptable",IF(AND(R188&gt;=40,R188&lt;=120),"Mejorable",IF(AND(R188&gt;=150,R188&lt;=500),"Aceptable con control específico",IF(AND(R188&gt;=600,R188&lt;=4000),"No aceptable",0))))</f>
        <v>Aceptable con control específico</v>
      </c>
      <c r="U188" s="45">
        <v>2</v>
      </c>
      <c r="V188" s="45" t="s">
        <v>141</v>
      </c>
      <c r="W188" s="45" t="s">
        <v>61</v>
      </c>
      <c r="X188" s="45" t="s">
        <v>62</v>
      </c>
      <c r="Y188" s="45" t="s">
        <v>62</v>
      </c>
      <c r="Z188" s="45" t="s">
        <v>62</v>
      </c>
      <c r="AA188" s="45" t="s">
        <v>265</v>
      </c>
      <c r="AB188" s="23" t="s">
        <v>250</v>
      </c>
      <c r="AC188" s="132" t="s">
        <v>144</v>
      </c>
      <c r="AD188" s="24" t="s">
        <v>137</v>
      </c>
      <c r="AE188" s="25" t="s">
        <v>73</v>
      </c>
      <c r="AF188" s="24" t="s">
        <v>74</v>
      </c>
    </row>
    <row r="189" spans="1:32" ht="66" customHeight="1">
      <c r="A189" s="57"/>
      <c r="B189" s="55"/>
      <c r="C189" s="55"/>
      <c r="D189" s="61"/>
      <c r="E189" s="35" t="s">
        <v>95</v>
      </c>
      <c r="F189" s="35" t="s">
        <v>229</v>
      </c>
      <c r="G189" s="45" t="s">
        <v>97</v>
      </c>
      <c r="H189" s="20" t="s">
        <v>6</v>
      </c>
      <c r="I189" s="45" t="s">
        <v>98</v>
      </c>
      <c r="J189" s="23" t="s">
        <v>99</v>
      </c>
      <c r="K189" s="20" t="s">
        <v>58</v>
      </c>
      <c r="L189" s="45" t="s">
        <v>100</v>
      </c>
      <c r="M189" s="45">
        <v>2</v>
      </c>
      <c r="N189" s="45">
        <v>4</v>
      </c>
      <c r="O189" s="45">
        <f t="shared" si="40"/>
        <v>8</v>
      </c>
      <c r="P189" s="23" t="str">
        <f t="shared" si="41"/>
        <v>MEDIO</v>
      </c>
      <c r="Q189" s="45">
        <v>25</v>
      </c>
      <c r="R189" s="22">
        <f t="shared" si="42"/>
        <v>200</v>
      </c>
      <c r="S189" s="45" t="str">
        <f t="shared" si="43"/>
        <v>II</v>
      </c>
      <c r="T189" s="45" t="str">
        <f t="shared" si="44"/>
        <v>Aceptable con control específico</v>
      </c>
      <c r="U189" s="45">
        <v>2</v>
      </c>
      <c r="V189" s="45" t="s">
        <v>101</v>
      </c>
      <c r="W189" s="45" t="s">
        <v>61</v>
      </c>
      <c r="X189" s="23" t="s">
        <v>62</v>
      </c>
      <c r="Y189" s="23" t="s">
        <v>62</v>
      </c>
      <c r="Z189" s="23" t="s">
        <v>62</v>
      </c>
      <c r="AA189" s="23" t="s">
        <v>1108</v>
      </c>
      <c r="AB189" s="20" t="s">
        <v>62</v>
      </c>
      <c r="AC189" s="132" t="s">
        <v>214</v>
      </c>
      <c r="AD189" s="24" t="s">
        <v>103</v>
      </c>
      <c r="AE189" s="25" t="s">
        <v>73</v>
      </c>
      <c r="AF189" s="24" t="s">
        <v>74</v>
      </c>
    </row>
    <row r="190" spans="1:32" ht="66" customHeight="1">
      <c r="A190" s="57"/>
      <c r="B190" s="55"/>
      <c r="C190" s="55"/>
      <c r="D190" s="61"/>
      <c r="E190" s="45" t="s">
        <v>95</v>
      </c>
      <c r="F190" s="45" t="s">
        <v>104</v>
      </c>
      <c r="G190" s="23" t="s">
        <v>105</v>
      </c>
      <c r="H190" s="20" t="s">
        <v>6</v>
      </c>
      <c r="I190" s="45" t="s">
        <v>106</v>
      </c>
      <c r="J190" s="45" t="s">
        <v>107</v>
      </c>
      <c r="K190" s="45" t="s">
        <v>58</v>
      </c>
      <c r="L190" s="45" t="s">
        <v>58</v>
      </c>
      <c r="M190" s="45">
        <v>2</v>
      </c>
      <c r="N190" s="45">
        <v>3</v>
      </c>
      <c r="O190" s="45">
        <f t="shared" si="40"/>
        <v>6</v>
      </c>
      <c r="P190" s="45" t="str">
        <f t="shared" si="41"/>
        <v>MEDIO</v>
      </c>
      <c r="Q190" s="45">
        <v>10</v>
      </c>
      <c r="R190" s="22">
        <f t="shared" si="42"/>
        <v>60</v>
      </c>
      <c r="S190" s="45" t="str">
        <f t="shared" si="43"/>
        <v>III</v>
      </c>
      <c r="T190" s="45" t="str">
        <f t="shared" si="44"/>
        <v>Mejorable</v>
      </c>
      <c r="U190" s="45">
        <v>2</v>
      </c>
      <c r="V190" s="45" t="s">
        <v>108</v>
      </c>
      <c r="W190" s="45" t="s">
        <v>61</v>
      </c>
      <c r="X190" s="45" t="s">
        <v>62</v>
      </c>
      <c r="Y190" s="45" t="s">
        <v>62</v>
      </c>
      <c r="Z190" s="45" t="s">
        <v>109</v>
      </c>
      <c r="AA190" s="45" t="s">
        <v>110</v>
      </c>
      <c r="AB190" s="23" t="s">
        <v>62</v>
      </c>
      <c r="AC190" s="132" t="s">
        <v>111</v>
      </c>
      <c r="AD190" s="24" t="s">
        <v>112</v>
      </c>
      <c r="AE190" s="25" t="s">
        <v>113</v>
      </c>
      <c r="AF190" s="24" t="s">
        <v>114</v>
      </c>
    </row>
    <row r="191" spans="1:32" ht="114.75">
      <c r="A191" s="57"/>
      <c r="B191" s="55"/>
      <c r="C191" s="55"/>
      <c r="D191" s="61"/>
      <c r="E191" s="35" t="s">
        <v>83</v>
      </c>
      <c r="F191" s="35" t="s">
        <v>84</v>
      </c>
      <c r="G191" s="45" t="s">
        <v>85</v>
      </c>
      <c r="H191" s="21" t="s">
        <v>6</v>
      </c>
      <c r="I191" s="45" t="s">
        <v>86</v>
      </c>
      <c r="J191" s="45" t="s">
        <v>58</v>
      </c>
      <c r="K191" s="45" t="s">
        <v>58</v>
      </c>
      <c r="L191" s="45" t="s">
        <v>87</v>
      </c>
      <c r="M191" s="45">
        <v>2</v>
      </c>
      <c r="N191" s="45">
        <v>1</v>
      </c>
      <c r="O191" s="45">
        <f t="shared" si="40"/>
        <v>2</v>
      </c>
      <c r="P191" s="45" t="str">
        <f t="shared" si="41"/>
        <v>BAJO</v>
      </c>
      <c r="Q191" s="45">
        <v>60</v>
      </c>
      <c r="R191" s="22">
        <f t="shared" si="42"/>
        <v>120</v>
      </c>
      <c r="S191" s="45" t="str">
        <f t="shared" si="43"/>
        <v>III</v>
      </c>
      <c r="T191" s="45" t="str">
        <f t="shared" si="44"/>
        <v>Mejorable</v>
      </c>
      <c r="U191" s="45">
        <v>2</v>
      </c>
      <c r="V191" s="45" t="s">
        <v>88</v>
      </c>
      <c r="W191" s="45" t="s">
        <v>61</v>
      </c>
      <c r="X191" s="45" t="s">
        <v>62</v>
      </c>
      <c r="Y191" s="45" t="s">
        <v>62</v>
      </c>
      <c r="Z191" s="45" t="s">
        <v>1085</v>
      </c>
      <c r="AA191" s="45" t="s">
        <v>89</v>
      </c>
      <c r="AB191" s="20" t="s">
        <v>62</v>
      </c>
      <c r="AC191" s="132" t="s">
        <v>63</v>
      </c>
      <c r="AD191" s="29" t="s">
        <v>90</v>
      </c>
      <c r="AE191" s="25" t="s">
        <v>73</v>
      </c>
      <c r="AF191" s="24" t="s">
        <v>74</v>
      </c>
    </row>
    <row r="192" spans="1:32" ht="81.75" customHeight="1">
      <c r="A192" s="57"/>
      <c r="B192" s="55"/>
      <c r="C192" s="55"/>
      <c r="D192" s="61"/>
      <c r="E192" s="35" t="s">
        <v>75</v>
      </c>
      <c r="F192" s="45" t="s">
        <v>76</v>
      </c>
      <c r="G192" s="45" t="s">
        <v>77</v>
      </c>
      <c r="H192" s="20" t="s">
        <v>6</v>
      </c>
      <c r="I192" s="45" t="s">
        <v>78</v>
      </c>
      <c r="J192" s="21" t="s">
        <v>58</v>
      </c>
      <c r="K192" s="21" t="s">
        <v>58</v>
      </c>
      <c r="L192" s="45" t="s">
        <v>79</v>
      </c>
      <c r="M192" s="45">
        <v>2</v>
      </c>
      <c r="N192" s="45">
        <v>4</v>
      </c>
      <c r="O192" s="45">
        <f t="shared" si="40"/>
        <v>8</v>
      </c>
      <c r="P192" s="45" t="str">
        <f t="shared" si="41"/>
        <v>MEDIO</v>
      </c>
      <c r="Q192" s="45">
        <v>10</v>
      </c>
      <c r="R192" s="22">
        <f t="shared" si="42"/>
        <v>80</v>
      </c>
      <c r="S192" s="45" t="str">
        <f t="shared" si="43"/>
        <v>III</v>
      </c>
      <c r="T192" s="45" t="str">
        <f t="shared" si="44"/>
        <v>Mejorable</v>
      </c>
      <c r="U192" s="45">
        <v>2</v>
      </c>
      <c r="V192" s="45" t="s">
        <v>80</v>
      </c>
      <c r="W192" s="45" t="s">
        <v>61</v>
      </c>
      <c r="X192" s="45" t="s">
        <v>62</v>
      </c>
      <c r="Y192" s="45" t="s">
        <v>62</v>
      </c>
      <c r="Z192" s="45" t="s">
        <v>1095</v>
      </c>
      <c r="AA192" s="45" t="s">
        <v>1084</v>
      </c>
      <c r="AB192" s="20" t="s">
        <v>62</v>
      </c>
      <c r="AC192" s="132" t="s">
        <v>63</v>
      </c>
      <c r="AD192" s="24" t="s">
        <v>158</v>
      </c>
      <c r="AE192" s="27" t="s">
        <v>73</v>
      </c>
      <c r="AF192" s="24" t="s">
        <v>74</v>
      </c>
    </row>
    <row r="193" spans="1:32" ht="71.099999999999994" customHeight="1">
      <c r="A193" s="57"/>
      <c r="B193" s="55"/>
      <c r="C193" s="55"/>
      <c r="D193" s="61"/>
      <c r="E193" s="35" t="s">
        <v>163</v>
      </c>
      <c r="F193" s="35" t="s">
        <v>273</v>
      </c>
      <c r="G193" s="45" t="s">
        <v>274</v>
      </c>
      <c r="H193" s="20" t="s">
        <v>6</v>
      </c>
      <c r="I193" s="45" t="s">
        <v>227</v>
      </c>
      <c r="J193" s="21" t="s">
        <v>58</v>
      </c>
      <c r="K193" s="21" t="s">
        <v>58</v>
      </c>
      <c r="L193" s="21" t="s">
        <v>58</v>
      </c>
      <c r="M193" s="45">
        <v>2</v>
      </c>
      <c r="N193" s="45">
        <v>4</v>
      </c>
      <c r="O193" s="45">
        <f t="shared" si="40"/>
        <v>8</v>
      </c>
      <c r="P193" s="23" t="str">
        <f t="shared" si="41"/>
        <v>MEDIO</v>
      </c>
      <c r="Q193" s="45">
        <v>25</v>
      </c>
      <c r="R193" s="22">
        <f t="shared" si="42"/>
        <v>200</v>
      </c>
      <c r="S193" s="45" t="str">
        <f t="shared" si="43"/>
        <v>II</v>
      </c>
      <c r="T193" s="45" t="str">
        <f t="shared" si="44"/>
        <v>Aceptable con control específico</v>
      </c>
      <c r="U193" s="45">
        <v>2</v>
      </c>
      <c r="V193" s="131" t="s">
        <v>243</v>
      </c>
      <c r="W193" s="45" t="s">
        <v>61</v>
      </c>
      <c r="X193" s="23" t="s">
        <v>62</v>
      </c>
      <c r="Y193" s="23" t="s">
        <v>62</v>
      </c>
      <c r="Z193" s="23" t="s">
        <v>62</v>
      </c>
      <c r="AA193" s="23" t="s">
        <v>1113</v>
      </c>
      <c r="AB193" s="20" t="s">
        <v>62</v>
      </c>
      <c r="AC193" s="132" t="s">
        <v>63</v>
      </c>
      <c r="AD193" s="24" t="s">
        <v>275</v>
      </c>
      <c r="AE193" s="27" t="s">
        <v>73</v>
      </c>
      <c r="AF193" s="24" t="s">
        <v>74</v>
      </c>
    </row>
    <row r="194" spans="1:32" ht="69" customHeight="1">
      <c r="A194" s="57"/>
      <c r="B194" s="55"/>
      <c r="C194" s="55"/>
      <c r="D194" s="61"/>
      <c r="E194" s="35" t="s">
        <v>145</v>
      </c>
      <c r="F194" s="35" t="s">
        <v>146</v>
      </c>
      <c r="G194" s="45" t="s">
        <v>262</v>
      </c>
      <c r="H194" s="20" t="s">
        <v>6</v>
      </c>
      <c r="I194" s="45" t="s">
        <v>148</v>
      </c>
      <c r="J194" s="45" t="s">
        <v>58</v>
      </c>
      <c r="K194" s="45" t="s">
        <v>58</v>
      </c>
      <c r="L194" s="45" t="s">
        <v>58</v>
      </c>
      <c r="M194" s="45">
        <v>6</v>
      </c>
      <c r="N194" s="45">
        <v>1</v>
      </c>
      <c r="O194" s="45">
        <f t="shared" si="40"/>
        <v>6</v>
      </c>
      <c r="P194" s="45" t="str">
        <f t="shared" si="41"/>
        <v>MEDIO</v>
      </c>
      <c r="Q194" s="45">
        <v>60</v>
      </c>
      <c r="R194" s="22">
        <f t="shared" si="42"/>
        <v>360</v>
      </c>
      <c r="S194" s="45" t="str">
        <f t="shared" si="43"/>
        <v>II</v>
      </c>
      <c r="T194" s="45" t="str">
        <f t="shared" si="44"/>
        <v>Aceptable con control específico</v>
      </c>
      <c r="U194" s="45">
        <v>2</v>
      </c>
      <c r="V194" s="45" t="s">
        <v>141</v>
      </c>
      <c r="W194" s="45" t="s">
        <v>61</v>
      </c>
      <c r="X194" s="45" t="s">
        <v>62</v>
      </c>
      <c r="Y194" s="45" t="s">
        <v>62</v>
      </c>
      <c r="Z194" s="45" t="s">
        <v>62</v>
      </c>
      <c r="AA194" s="45" t="s">
        <v>1112</v>
      </c>
      <c r="AB194" s="20" t="s">
        <v>62</v>
      </c>
      <c r="AC194" s="132" t="s">
        <v>63</v>
      </c>
      <c r="AD194" s="24" t="s">
        <v>128</v>
      </c>
      <c r="AE194" s="27" t="s">
        <v>65</v>
      </c>
      <c r="AF194" s="24" t="s">
        <v>263</v>
      </c>
    </row>
    <row r="195" spans="1:32" ht="90.95" customHeight="1">
      <c r="A195" s="57"/>
      <c r="B195" s="55"/>
      <c r="C195" s="55"/>
      <c r="D195" s="61" t="s">
        <v>276</v>
      </c>
      <c r="E195" s="35" t="s">
        <v>54</v>
      </c>
      <c r="F195" s="45" t="s">
        <v>55</v>
      </c>
      <c r="G195" s="45" t="s">
        <v>56</v>
      </c>
      <c r="H195" s="20" t="s">
        <v>6</v>
      </c>
      <c r="I195" s="131" t="s">
        <v>57</v>
      </c>
      <c r="J195" s="45" t="s">
        <v>1048</v>
      </c>
      <c r="K195" s="45" t="s">
        <v>1054</v>
      </c>
      <c r="L195" s="45" t="s">
        <v>1049</v>
      </c>
      <c r="M195" s="45">
        <v>2</v>
      </c>
      <c r="N195" s="45">
        <v>4</v>
      </c>
      <c r="O195" s="45">
        <f t="shared" si="40"/>
        <v>8</v>
      </c>
      <c r="P195" s="23" t="str">
        <f t="shared" si="41"/>
        <v>MEDIO</v>
      </c>
      <c r="Q195" s="45">
        <v>25</v>
      </c>
      <c r="R195" s="22">
        <f t="shared" si="42"/>
        <v>200</v>
      </c>
      <c r="S195" s="45" t="str">
        <f t="shared" si="43"/>
        <v>II</v>
      </c>
      <c r="T195" s="45" t="str">
        <f t="shared" si="44"/>
        <v>Aceptable con control específico</v>
      </c>
      <c r="U195" s="45">
        <v>2</v>
      </c>
      <c r="V195" s="131" t="s">
        <v>60</v>
      </c>
      <c r="W195" s="45" t="s">
        <v>61</v>
      </c>
      <c r="X195" s="45" t="s">
        <v>62</v>
      </c>
      <c r="Y195" s="45" t="s">
        <v>62</v>
      </c>
      <c r="Z195" s="45" t="s">
        <v>1051</v>
      </c>
      <c r="AA195" s="23" t="s">
        <v>1050</v>
      </c>
      <c r="AB195" s="20" t="s">
        <v>62</v>
      </c>
      <c r="AC195" s="132" t="s">
        <v>63</v>
      </c>
      <c r="AD195" s="24" t="s">
        <v>158</v>
      </c>
      <c r="AE195" s="27" t="s">
        <v>73</v>
      </c>
      <c r="AF195" s="24" t="s">
        <v>74</v>
      </c>
    </row>
    <row r="196" spans="1:32" ht="90.95" customHeight="1">
      <c r="A196" s="57"/>
      <c r="B196" s="55"/>
      <c r="C196" s="55"/>
      <c r="D196" s="61"/>
      <c r="E196" s="35" t="s">
        <v>67</v>
      </c>
      <c r="F196" s="35" t="s">
        <v>272</v>
      </c>
      <c r="G196" s="45" t="s">
        <v>225</v>
      </c>
      <c r="H196" s="20" t="s">
        <v>6</v>
      </c>
      <c r="I196" s="45" t="s">
        <v>70</v>
      </c>
      <c r="J196" s="21" t="s">
        <v>58</v>
      </c>
      <c r="K196" s="21" t="s">
        <v>58</v>
      </c>
      <c r="L196" s="45" t="s">
        <v>71</v>
      </c>
      <c r="M196" s="45" t="s">
        <v>62</v>
      </c>
      <c r="N196" s="45" t="s">
        <v>62</v>
      </c>
      <c r="O196" s="45" t="s">
        <v>62</v>
      </c>
      <c r="P196" s="45" t="s">
        <v>62</v>
      </c>
      <c r="Q196" s="45" t="s">
        <v>62</v>
      </c>
      <c r="R196" s="45" t="s">
        <v>62</v>
      </c>
      <c r="S196" s="45" t="s">
        <v>62</v>
      </c>
      <c r="T196" s="45" t="s">
        <v>62</v>
      </c>
      <c r="U196" s="45">
        <v>2</v>
      </c>
      <c r="V196" s="45" t="s">
        <v>62</v>
      </c>
      <c r="W196" s="45" t="s">
        <v>61</v>
      </c>
      <c r="X196" s="23" t="s">
        <v>62</v>
      </c>
      <c r="Y196" s="23" t="s">
        <v>62</v>
      </c>
      <c r="Z196" s="23" t="s">
        <v>62</v>
      </c>
      <c r="AA196" s="23" t="s">
        <v>1099</v>
      </c>
      <c r="AB196" s="20" t="s">
        <v>62</v>
      </c>
      <c r="AC196" s="132" t="s">
        <v>63</v>
      </c>
      <c r="AD196" s="24" t="s">
        <v>72</v>
      </c>
      <c r="AE196" s="25" t="s">
        <v>73</v>
      </c>
      <c r="AF196" s="24" t="s">
        <v>74</v>
      </c>
    </row>
    <row r="197" spans="1:32" ht="78.599999999999994" customHeight="1">
      <c r="A197" s="57"/>
      <c r="B197" s="55"/>
      <c r="C197" s="55"/>
      <c r="D197" s="61"/>
      <c r="E197" s="45" t="s">
        <v>130</v>
      </c>
      <c r="F197" s="45" t="s">
        <v>138</v>
      </c>
      <c r="G197" s="23" t="s">
        <v>139</v>
      </c>
      <c r="H197" s="20" t="s">
        <v>6</v>
      </c>
      <c r="I197" s="45" t="s">
        <v>140</v>
      </c>
      <c r="J197" s="45" t="s">
        <v>58</v>
      </c>
      <c r="K197" s="45" t="s">
        <v>58</v>
      </c>
      <c r="L197" s="45" t="s">
        <v>134</v>
      </c>
      <c r="M197" s="45">
        <v>6</v>
      </c>
      <c r="N197" s="45">
        <v>3</v>
      </c>
      <c r="O197" s="45">
        <f>M197*N197</f>
        <v>18</v>
      </c>
      <c r="P197" s="45" t="str">
        <f>+IF(AND(O197&gt;1,O197&lt;=4),"BAJO",IF(AND(O197&gt;=5,O197&lt;=8),"MEDIO",IF(AND(O197&gt;=9,O197&lt;=20),"ALTO",IF(AND(O197&gt;=21,O197&lt;=24),"MUY ALTO"))))</f>
        <v>ALTO</v>
      </c>
      <c r="Q197" s="45">
        <v>25</v>
      </c>
      <c r="R197" s="22">
        <f>O197*Q197</f>
        <v>450</v>
      </c>
      <c r="S197" s="45" t="str">
        <f>+IF(AND(R197&gt;=1,R197&lt;=20),"IV",IF(AND(R197&gt;=40,R197&lt;=120),"III",IF(AND(R197&gt;=150,R197&lt;=500),"II",IF(AND(R197&gt;=600,R197&lt;=4000),"I",0))))</f>
        <v>II</v>
      </c>
      <c r="T197" s="45" t="str">
        <f>+IF(AND(R197&gt;=1,R197&lt;=20),"Aceptable",IF(AND(R197&gt;=40,R197&lt;=120),"Mejorable",IF(AND(R197&gt;=150,R197&lt;=500),"Aceptable con control específico",IF(AND(R197&gt;=600,R197&lt;=4000),"No aceptable",0))))</f>
        <v>Aceptable con control específico</v>
      </c>
      <c r="U197" s="45">
        <v>1</v>
      </c>
      <c r="V197" s="45" t="s">
        <v>141</v>
      </c>
      <c r="W197" s="45" t="s">
        <v>61</v>
      </c>
      <c r="X197" s="45" t="s">
        <v>62</v>
      </c>
      <c r="Y197" s="45" t="s">
        <v>62</v>
      </c>
      <c r="Z197" s="45" t="s">
        <v>62</v>
      </c>
      <c r="AA197" s="45" t="s">
        <v>265</v>
      </c>
      <c r="AB197" s="23" t="s">
        <v>250</v>
      </c>
      <c r="AC197" s="132" t="s">
        <v>144</v>
      </c>
      <c r="AD197" s="24" t="s">
        <v>137</v>
      </c>
      <c r="AE197" s="25" t="s">
        <v>73</v>
      </c>
      <c r="AF197" s="24" t="s">
        <v>74</v>
      </c>
    </row>
    <row r="198" spans="1:32" ht="90.95" customHeight="1">
      <c r="A198" s="57"/>
      <c r="B198" s="55"/>
      <c r="C198" s="55"/>
      <c r="D198" s="61"/>
      <c r="E198" s="35" t="s">
        <v>95</v>
      </c>
      <c r="F198" s="35" t="s">
        <v>229</v>
      </c>
      <c r="G198" s="45" t="s">
        <v>97</v>
      </c>
      <c r="H198" s="20" t="s">
        <v>6</v>
      </c>
      <c r="I198" s="45" t="s">
        <v>98</v>
      </c>
      <c r="J198" s="23" t="s">
        <v>99</v>
      </c>
      <c r="K198" s="20" t="s">
        <v>58</v>
      </c>
      <c r="L198" s="45" t="s">
        <v>100</v>
      </c>
      <c r="M198" s="45">
        <v>2</v>
      </c>
      <c r="N198" s="45">
        <v>4</v>
      </c>
      <c r="O198" s="45">
        <f>M198*N198</f>
        <v>8</v>
      </c>
      <c r="P198" s="23" t="str">
        <f>+IF(AND(O198&gt;1,O198&lt;=4),"BAJO",IF(AND(O198&gt;=5,O198&lt;=8),"MEDIO",IF(AND(O198&gt;=9,O198&lt;=20),"ALTO",IF(AND(O198&gt;=21,O198&lt;=24),"MUY ALTO"))))</f>
        <v>MEDIO</v>
      </c>
      <c r="Q198" s="45">
        <v>25</v>
      </c>
      <c r="R198" s="22">
        <f>O198*Q198</f>
        <v>200</v>
      </c>
      <c r="S198" s="45" t="str">
        <f>+IF(AND(R198&gt;=1,R198&lt;=20),"IV",IF(AND(R198&gt;=40,R198&lt;=120),"III",IF(AND(R198&gt;=150,R198&lt;=500),"II",IF(AND(R198&gt;=600,R198&lt;=4000),"I",0))))</f>
        <v>II</v>
      </c>
      <c r="T198" s="45" t="str">
        <f>+IF(AND(R198&gt;=1,R198&lt;=20),"Aceptable",IF(AND(R198&gt;=40,R198&lt;=120),"Mejorable",IF(AND(R198&gt;=150,R198&lt;=500),"Aceptable con control específico",IF(AND(R198&gt;=600,R198&lt;=4000),"No aceptable",0))))</f>
        <v>Aceptable con control específico</v>
      </c>
      <c r="U198" s="45">
        <v>2</v>
      </c>
      <c r="V198" s="45" t="s">
        <v>101</v>
      </c>
      <c r="W198" s="45" t="s">
        <v>61</v>
      </c>
      <c r="X198" s="23" t="s">
        <v>62</v>
      </c>
      <c r="Y198" s="23" t="s">
        <v>62</v>
      </c>
      <c r="Z198" s="23" t="s">
        <v>62</v>
      </c>
      <c r="AA198" s="23" t="s">
        <v>1114</v>
      </c>
      <c r="AB198" s="20" t="s">
        <v>62</v>
      </c>
      <c r="AC198" s="132" t="s">
        <v>214</v>
      </c>
      <c r="AD198" s="24" t="s">
        <v>103</v>
      </c>
      <c r="AE198" s="25" t="s">
        <v>73</v>
      </c>
      <c r="AF198" s="24" t="s">
        <v>74</v>
      </c>
    </row>
    <row r="199" spans="1:32" ht="90.95" customHeight="1">
      <c r="A199" s="57"/>
      <c r="B199" s="55"/>
      <c r="C199" s="55"/>
      <c r="D199" s="61" t="s">
        <v>277</v>
      </c>
      <c r="E199" s="35" t="s">
        <v>54</v>
      </c>
      <c r="F199" s="45" t="s">
        <v>55</v>
      </c>
      <c r="G199" s="45" t="s">
        <v>56</v>
      </c>
      <c r="H199" s="20" t="s">
        <v>6</v>
      </c>
      <c r="I199" s="131" t="s">
        <v>57</v>
      </c>
      <c r="J199" s="45" t="s">
        <v>1048</v>
      </c>
      <c r="K199" s="45" t="s">
        <v>1054</v>
      </c>
      <c r="L199" s="45" t="s">
        <v>1049</v>
      </c>
      <c r="M199" s="45">
        <v>2</v>
      </c>
      <c r="N199" s="45">
        <v>4</v>
      </c>
      <c r="O199" s="45">
        <f>M199*N199</f>
        <v>8</v>
      </c>
      <c r="P199" s="23" t="str">
        <f>+IF(AND(O199&gt;1,O199&lt;=4),"BAJO",IF(AND(O199&gt;=5,O199&lt;=8),"MEDIO",IF(AND(O199&gt;=9,O199&lt;=20),"ALTO",IF(AND(O199&gt;=21,O199&lt;=24),"MUY ALTO"))))</f>
        <v>MEDIO</v>
      </c>
      <c r="Q199" s="45">
        <v>25</v>
      </c>
      <c r="R199" s="22">
        <f>O199*Q199</f>
        <v>200</v>
      </c>
      <c r="S199" s="45" t="str">
        <f>+IF(AND(R199&gt;=1,R199&lt;=20),"IV",IF(AND(R199&gt;=40,R199&lt;=120),"III",IF(AND(R199&gt;=150,R199&lt;=500),"II",IF(AND(R199&gt;=600,R199&lt;=4000),"I",0))))</f>
        <v>II</v>
      </c>
      <c r="T199" s="45" t="str">
        <f>+IF(AND(R199&gt;=1,R199&lt;=20),"Aceptable",IF(AND(R199&gt;=40,R199&lt;=120),"Mejorable",IF(AND(R199&gt;=150,R199&lt;=500),"Aceptable con control específico",IF(AND(R199&gt;=600,R199&lt;=4000),"No aceptable",0))))</f>
        <v>Aceptable con control específico</v>
      </c>
      <c r="U199" s="45">
        <v>2</v>
      </c>
      <c r="V199" s="131" t="s">
        <v>60</v>
      </c>
      <c r="W199" s="45" t="s">
        <v>61</v>
      </c>
      <c r="X199" s="45" t="s">
        <v>62</v>
      </c>
      <c r="Y199" s="45" t="s">
        <v>62</v>
      </c>
      <c r="Z199" s="45" t="s">
        <v>1051</v>
      </c>
      <c r="AA199" s="23" t="s">
        <v>1050</v>
      </c>
      <c r="AB199" s="20" t="s">
        <v>62</v>
      </c>
      <c r="AC199" s="132" t="s">
        <v>63</v>
      </c>
      <c r="AD199" s="24" t="s">
        <v>158</v>
      </c>
      <c r="AE199" s="27" t="s">
        <v>73</v>
      </c>
      <c r="AF199" s="24" t="s">
        <v>74</v>
      </c>
    </row>
    <row r="200" spans="1:32" ht="87" customHeight="1">
      <c r="A200" s="57"/>
      <c r="B200" s="55"/>
      <c r="C200" s="55"/>
      <c r="D200" s="61"/>
      <c r="E200" s="35" t="s">
        <v>67</v>
      </c>
      <c r="F200" s="35" t="s">
        <v>272</v>
      </c>
      <c r="G200" s="45" t="s">
        <v>225</v>
      </c>
      <c r="H200" s="20" t="s">
        <v>6</v>
      </c>
      <c r="I200" s="45" t="s">
        <v>70</v>
      </c>
      <c r="J200" s="21" t="s">
        <v>58</v>
      </c>
      <c r="K200" s="21" t="s">
        <v>58</v>
      </c>
      <c r="L200" s="45" t="s">
        <v>71</v>
      </c>
      <c r="M200" s="45" t="s">
        <v>62</v>
      </c>
      <c r="N200" s="45" t="s">
        <v>62</v>
      </c>
      <c r="O200" s="45" t="s">
        <v>62</v>
      </c>
      <c r="P200" s="45" t="s">
        <v>62</v>
      </c>
      <c r="Q200" s="45" t="s">
        <v>62</v>
      </c>
      <c r="R200" s="45" t="s">
        <v>62</v>
      </c>
      <c r="S200" s="45" t="s">
        <v>62</v>
      </c>
      <c r="T200" s="45" t="s">
        <v>62</v>
      </c>
      <c r="U200" s="45">
        <v>2</v>
      </c>
      <c r="V200" s="45" t="s">
        <v>62</v>
      </c>
      <c r="W200" s="45" t="s">
        <v>61</v>
      </c>
      <c r="X200" s="23" t="s">
        <v>62</v>
      </c>
      <c r="Y200" s="23" t="s">
        <v>62</v>
      </c>
      <c r="Z200" s="23" t="s">
        <v>62</v>
      </c>
      <c r="AA200" s="23" t="s">
        <v>1099</v>
      </c>
      <c r="AB200" s="20" t="s">
        <v>62</v>
      </c>
      <c r="AC200" s="132" t="s">
        <v>63</v>
      </c>
      <c r="AD200" s="24" t="s">
        <v>72</v>
      </c>
      <c r="AE200" s="25" t="s">
        <v>73</v>
      </c>
      <c r="AF200" s="24" t="s">
        <v>74</v>
      </c>
    </row>
    <row r="201" spans="1:32" ht="87" customHeight="1">
      <c r="A201" s="57"/>
      <c r="B201" s="55"/>
      <c r="C201" s="55"/>
      <c r="D201" s="61" t="s">
        <v>278</v>
      </c>
      <c r="E201" s="35" t="s">
        <v>54</v>
      </c>
      <c r="F201" s="45" t="s">
        <v>55</v>
      </c>
      <c r="G201" s="45" t="s">
        <v>56</v>
      </c>
      <c r="H201" s="20" t="s">
        <v>6</v>
      </c>
      <c r="I201" s="131" t="s">
        <v>57</v>
      </c>
      <c r="J201" s="45" t="s">
        <v>1048</v>
      </c>
      <c r="K201" s="45" t="s">
        <v>1054</v>
      </c>
      <c r="L201" s="45" t="s">
        <v>1049</v>
      </c>
      <c r="M201" s="45">
        <v>2</v>
      </c>
      <c r="N201" s="45">
        <v>4</v>
      </c>
      <c r="O201" s="45">
        <f>M201*N201</f>
        <v>8</v>
      </c>
      <c r="P201" s="23" t="str">
        <f>+IF(AND(O201&gt;1,O201&lt;=4),"BAJO",IF(AND(O201&gt;=5,O201&lt;=8),"MEDIO",IF(AND(O201&gt;=9,O201&lt;=20),"ALTO",IF(AND(O201&gt;=21,O201&lt;=24),"MUY ALTO"))))</f>
        <v>MEDIO</v>
      </c>
      <c r="Q201" s="45">
        <v>25</v>
      </c>
      <c r="R201" s="22">
        <f>O201*Q201</f>
        <v>200</v>
      </c>
      <c r="S201" s="45" t="str">
        <f>+IF(AND(R201&gt;=1,R201&lt;=20),"IV",IF(AND(R201&gt;=40,R201&lt;=120),"III",IF(AND(R201&gt;=150,R201&lt;=500),"II",IF(AND(R201&gt;=600,R201&lt;=4000),"I",0))))</f>
        <v>II</v>
      </c>
      <c r="T201" s="45" t="str">
        <f>+IF(AND(R201&gt;=1,R201&lt;=20),"Aceptable",IF(AND(R201&gt;=40,R201&lt;=120),"Mejorable",IF(AND(R201&gt;=150,R201&lt;=500),"Aceptable con control específico",IF(AND(R201&gt;=600,R201&lt;=4000),"No aceptable",0))))</f>
        <v>Aceptable con control específico</v>
      </c>
      <c r="U201" s="45">
        <v>2</v>
      </c>
      <c r="V201" s="131" t="s">
        <v>60</v>
      </c>
      <c r="W201" s="45" t="s">
        <v>61</v>
      </c>
      <c r="X201" s="45" t="s">
        <v>62</v>
      </c>
      <c r="Y201" s="45" t="s">
        <v>62</v>
      </c>
      <c r="Z201" s="45" t="s">
        <v>1051</v>
      </c>
      <c r="AA201" s="23" t="s">
        <v>1050</v>
      </c>
      <c r="AB201" s="20" t="s">
        <v>62</v>
      </c>
      <c r="AC201" s="132" t="s">
        <v>63</v>
      </c>
      <c r="AD201" s="24" t="s">
        <v>158</v>
      </c>
      <c r="AE201" s="27" t="s">
        <v>73</v>
      </c>
      <c r="AF201" s="24" t="s">
        <v>74</v>
      </c>
    </row>
    <row r="202" spans="1:32" ht="90.95" customHeight="1">
      <c r="A202" s="57"/>
      <c r="B202" s="55"/>
      <c r="C202" s="55"/>
      <c r="D202" s="61"/>
      <c r="E202" s="35" t="s">
        <v>67</v>
      </c>
      <c r="F202" s="35" t="s">
        <v>272</v>
      </c>
      <c r="G202" s="45" t="s">
        <v>225</v>
      </c>
      <c r="H202" s="20" t="s">
        <v>6</v>
      </c>
      <c r="I202" s="45" t="s">
        <v>70</v>
      </c>
      <c r="J202" s="21" t="s">
        <v>58</v>
      </c>
      <c r="K202" s="21" t="s">
        <v>58</v>
      </c>
      <c r="L202" s="45" t="s">
        <v>71</v>
      </c>
      <c r="M202" s="45" t="s">
        <v>62</v>
      </c>
      <c r="N202" s="45" t="s">
        <v>62</v>
      </c>
      <c r="O202" s="45" t="s">
        <v>62</v>
      </c>
      <c r="P202" s="45" t="s">
        <v>62</v>
      </c>
      <c r="Q202" s="45" t="s">
        <v>62</v>
      </c>
      <c r="R202" s="45" t="s">
        <v>62</v>
      </c>
      <c r="S202" s="45" t="s">
        <v>62</v>
      </c>
      <c r="T202" s="45" t="s">
        <v>62</v>
      </c>
      <c r="U202" s="45">
        <v>2</v>
      </c>
      <c r="V202" s="45" t="s">
        <v>62</v>
      </c>
      <c r="W202" s="45" t="s">
        <v>61</v>
      </c>
      <c r="X202" s="23" t="s">
        <v>62</v>
      </c>
      <c r="Y202" s="23" t="s">
        <v>62</v>
      </c>
      <c r="Z202" s="23" t="s">
        <v>62</v>
      </c>
      <c r="AA202" s="23" t="s">
        <v>1099</v>
      </c>
      <c r="AB202" s="20" t="s">
        <v>62</v>
      </c>
      <c r="AC202" s="132" t="s">
        <v>63</v>
      </c>
      <c r="AD202" s="24" t="s">
        <v>72</v>
      </c>
      <c r="AE202" s="25" t="s">
        <v>73</v>
      </c>
      <c r="AF202" s="24" t="s">
        <v>74</v>
      </c>
    </row>
    <row r="203" spans="1:32" ht="138" customHeight="1">
      <c r="A203" s="57"/>
      <c r="B203" s="55"/>
      <c r="C203" s="55"/>
      <c r="D203" s="61" t="s">
        <v>279</v>
      </c>
      <c r="E203" s="35" t="s">
        <v>54</v>
      </c>
      <c r="F203" s="45" t="s">
        <v>55</v>
      </c>
      <c r="G203" s="45" t="s">
        <v>56</v>
      </c>
      <c r="H203" s="20" t="s">
        <v>6</v>
      </c>
      <c r="I203" s="131" t="s">
        <v>57</v>
      </c>
      <c r="J203" s="45" t="s">
        <v>1048</v>
      </c>
      <c r="K203" s="45" t="s">
        <v>1054</v>
      </c>
      <c r="L203" s="45" t="s">
        <v>1049</v>
      </c>
      <c r="M203" s="45">
        <v>2</v>
      </c>
      <c r="N203" s="45">
        <v>4</v>
      </c>
      <c r="O203" s="45">
        <f>M203*N203</f>
        <v>8</v>
      </c>
      <c r="P203" s="23" t="str">
        <f>+IF(AND(O203&gt;1,O203&lt;=4),"BAJO",IF(AND(O203&gt;=5,O203&lt;=8),"MEDIO",IF(AND(O203&gt;=9,O203&lt;=20),"ALTO",IF(AND(O203&gt;=21,O203&lt;=24),"MUY ALTO"))))</f>
        <v>MEDIO</v>
      </c>
      <c r="Q203" s="45">
        <v>25</v>
      </c>
      <c r="R203" s="22">
        <f>O203*Q203</f>
        <v>200</v>
      </c>
      <c r="S203" s="45" t="str">
        <f>+IF(AND(R203&gt;=1,R203&lt;=20),"IV",IF(AND(R203&gt;=40,R203&lt;=120),"III",IF(AND(R203&gt;=150,R203&lt;=500),"II",IF(AND(R203&gt;=600,R203&lt;=4000),"I",0))))</f>
        <v>II</v>
      </c>
      <c r="T203" s="45" t="str">
        <f>+IF(AND(R203&gt;=1,R203&lt;=20),"Aceptable",IF(AND(R203&gt;=40,R203&lt;=120),"Mejorable",IF(AND(R203&gt;=150,R203&lt;=500),"Aceptable con control específico",IF(AND(R203&gt;=600,R203&lt;=4000),"No aceptable",0))))</f>
        <v>Aceptable con control específico</v>
      </c>
      <c r="U203" s="45">
        <v>2</v>
      </c>
      <c r="V203" s="131" t="s">
        <v>60</v>
      </c>
      <c r="W203" s="45" t="s">
        <v>61</v>
      </c>
      <c r="X203" s="45" t="s">
        <v>62</v>
      </c>
      <c r="Y203" s="45" t="s">
        <v>62</v>
      </c>
      <c r="Z203" s="45" t="s">
        <v>1051</v>
      </c>
      <c r="AA203" s="23" t="s">
        <v>1050</v>
      </c>
      <c r="AB203" s="20" t="s">
        <v>62</v>
      </c>
      <c r="AC203" s="132" t="s">
        <v>63</v>
      </c>
      <c r="AD203" s="24" t="s">
        <v>158</v>
      </c>
      <c r="AE203" s="27" t="s">
        <v>73</v>
      </c>
      <c r="AF203" s="24" t="s">
        <v>74</v>
      </c>
    </row>
    <row r="204" spans="1:32" ht="90.95" customHeight="1">
      <c r="A204" s="57"/>
      <c r="B204" s="55"/>
      <c r="C204" s="55"/>
      <c r="D204" s="61"/>
      <c r="E204" s="35" t="s">
        <v>67</v>
      </c>
      <c r="F204" s="35" t="s">
        <v>272</v>
      </c>
      <c r="G204" s="45" t="s">
        <v>225</v>
      </c>
      <c r="H204" s="20" t="s">
        <v>6</v>
      </c>
      <c r="I204" s="45" t="s">
        <v>70</v>
      </c>
      <c r="J204" s="21" t="s">
        <v>58</v>
      </c>
      <c r="K204" s="21" t="s">
        <v>58</v>
      </c>
      <c r="L204" s="45" t="s">
        <v>71</v>
      </c>
      <c r="M204" s="45" t="s">
        <v>62</v>
      </c>
      <c r="N204" s="45" t="s">
        <v>62</v>
      </c>
      <c r="O204" s="45" t="s">
        <v>62</v>
      </c>
      <c r="P204" s="45" t="s">
        <v>62</v>
      </c>
      <c r="Q204" s="45" t="s">
        <v>62</v>
      </c>
      <c r="R204" s="45" t="s">
        <v>62</v>
      </c>
      <c r="S204" s="45" t="s">
        <v>62</v>
      </c>
      <c r="T204" s="45" t="s">
        <v>62</v>
      </c>
      <c r="U204" s="45">
        <v>2</v>
      </c>
      <c r="V204" s="45" t="s">
        <v>62</v>
      </c>
      <c r="W204" s="45" t="s">
        <v>61</v>
      </c>
      <c r="X204" s="23" t="s">
        <v>62</v>
      </c>
      <c r="Y204" s="23" t="s">
        <v>62</v>
      </c>
      <c r="Z204" s="23" t="s">
        <v>62</v>
      </c>
      <c r="AA204" s="23" t="s">
        <v>1099</v>
      </c>
      <c r="AB204" s="20" t="s">
        <v>62</v>
      </c>
      <c r="AC204" s="132" t="s">
        <v>63</v>
      </c>
      <c r="AD204" s="24" t="s">
        <v>72</v>
      </c>
      <c r="AE204" s="25" t="s">
        <v>73</v>
      </c>
      <c r="AF204" s="24" t="s">
        <v>74</v>
      </c>
    </row>
    <row r="205" spans="1:32" ht="90.95" customHeight="1">
      <c r="A205" s="57"/>
      <c r="B205" s="55"/>
      <c r="C205" s="55" t="s">
        <v>280</v>
      </c>
      <c r="D205" s="61" t="s">
        <v>271</v>
      </c>
      <c r="E205" s="35" t="s">
        <v>54</v>
      </c>
      <c r="F205" s="45" t="s">
        <v>55</v>
      </c>
      <c r="G205" s="45" t="s">
        <v>56</v>
      </c>
      <c r="H205" s="20" t="s">
        <v>6</v>
      </c>
      <c r="I205" s="131" t="s">
        <v>57</v>
      </c>
      <c r="J205" s="45" t="s">
        <v>1048</v>
      </c>
      <c r="K205" s="45" t="s">
        <v>1054</v>
      </c>
      <c r="L205" s="45" t="s">
        <v>1049</v>
      </c>
      <c r="M205" s="45">
        <v>2</v>
      </c>
      <c r="N205" s="45">
        <v>4</v>
      </c>
      <c r="O205" s="45">
        <f>M205*N205</f>
        <v>8</v>
      </c>
      <c r="P205" s="23" t="str">
        <f>+IF(AND(O205&gt;1,O205&lt;=4),"BAJO",IF(AND(O205&gt;=5,O205&lt;=8),"MEDIO",IF(AND(O205&gt;=9,O205&lt;=20),"ALTO",IF(AND(O205&gt;=21,O205&lt;=24),"MUY ALTO"))))</f>
        <v>MEDIO</v>
      </c>
      <c r="Q205" s="45">
        <v>25</v>
      </c>
      <c r="R205" s="22">
        <f>O205*Q205</f>
        <v>200</v>
      </c>
      <c r="S205" s="45" t="str">
        <f>+IF(AND(R205&gt;=1,R205&lt;=20),"IV",IF(AND(R205&gt;=40,R205&lt;=120),"III",IF(AND(R205&gt;=150,R205&lt;=500),"II",IF(AND(R205&gt;=600,R205&lt;=4000),"I",0))))</f>
        <v>II</v>
      </c>
      <c r="T205" s="45" t="str">
        <f>+IF(AND(R205&gt;=1,R205&lt;=20),"Aceptable",IF(AND(R205&gt;=40,R205&lt;=120),"Mejorable",IF(AND(R205&gt;=150,R205&lt;=500),"Aceptable con control específico",IF(AND(R205&gt;=600,R205&lt;=4000),"No aceptable",0))))</f>
        <v>Aceptable con control específico</v>
      </c>
      <c r="U205" s="45">
        <v>5</v>
      </c>
      <c r="V205" s="131" t="s">
        <v>60</v>
      </c>
      <c r="W205" s="45" t="s">
        <v>61</v>
      </c>
      <c r="X205" s="45" t="s">
        <v>62</v>
      </c>
      <c r="Y205" s="45" t="s">
        <v>62</v>
      </c>
      <c r="Z205" s="45" t="s">
        <v>1051</v>
      </c>
      <c r="AA205" s="23" t="s">
        <v>1050</v>
      </c>
      <c r="AB205" s="20" t="s">
        <v>62</v>
      </c>
      <c r="AC205" s="132" t="s">
        <v>63</v>
      </c>
      <c r="AD205" s="24" t="s">
        <v>158</v>
      </c>
      <c r="AE205" s="27" t="s">
        <v>73</v>
      </c>
      <c r="AF205" s="24" t="s">
        <v>74</v>
      </c>
    </row>
    <row r="206" spans="1:32" ht="54" customHeight="1">
      <c r="A206" s="57"/>
      <c r="B206" s="55"/>
      <c r="C206" s="55"/>
      <c r="D206" s="61"/>
      <c r="E206" s="35" t="s">
        <v>67</v>
      </c>
      <c r="F206" s="35" t="s">
        <v>272</v>
      </c>
      <c r="G206" s="45" t="s">
        <v>225</v>
      </c>
      <c r="H206" s="20" t="s">
        <v>6</v>
      </c>
      <c r="I206" s="45" t="s">
        <v>70</v>
      </c>
      <c r="J206" s="21" t="s">
        <v>58</v>
      </c>
      <c r="K206" s="21" t="s">
        <v>58</v>
      </c>
      <c r="L206" s="45" t="s">
        <v>71</v>
      </c>
      <c r="M206" s="45" t="s">
        <v>62</v>
      </c>
      <c r="N206" s="45" t="s">
        <v>62</v>
      </c>
      <c r="O206" s="45" t="s">
        <v>62</v>
      </c>
      <c r="P206" s="45" t="s">
        <v>62</v>
      </c>
      <c r="Q206" s="45" t="s">
        <v>62</v>
      </c>
      <c r="R206" s="45" t="s">
        <v>62</v>
      </c>
      <c r="S206" s="45" t="s">
        <v>62</v>
      </c>
      <c r="T206" s="45" t="s">
        <v>62</v>
      </c>
      <c r="U206" s="45">
        <v>5</v>
      </c>
      <c r="V206" s="45" t="s">
        <v>62</v>
      </c>
      <c r="W206" s="45" t="s">
        <v>61</v>
      </c>
      <c r="X206" s="23" t="s">
        <v>62</v>
      </c>
      <c r="Y206" s="23" t="s">
        <v>62</v>
      </c>
      <c r="Z206" s="23" t="s">
        <v>62</v>
      </c>
      <c r="AA206" s="23" t="s">
        <v>1099</v>
      </c>
      <c r="AB206" s="20" t="s">
        <v>62</v>
      </c>
      <c r="AC206" s="132" t="s">
        <v>63</v>
      </c>
      <c r="AD206" s="24" t="s">
        <v>72</v>
      </c>
      <c r="AE206" s="25" t="s">
        <v>73</v>
      </c>
      <c r="AF206" s="24" t="s">
        <v>74</v>
      </c>
    </row>
    <row r="207" spans="1:32" ht="66" customHeight="1">
      <c r="A207" s="57"/>
      <c r="B207" s="55"/>
      <c r="C207" s="55"/>
      <c r="D207" s="61"/>
      <c r="E207" s="35" t="s">
        <v>95</v>
      </c>
      <c r="F207" s="35" t="s">
        <v>229</v>
      </c>
      <c r="G207" s="45" t="s">
        <v>97</v>
      </c>
      <c r="H207" s="20" t="s">
        <v>6</v>
      </c>
      <c r="I207" s="45" t="s">
        <v>98</v>
      </c>
      <c r="J207" s="23" t="s">
        <v>99</v>
      </c>
      <c r="K207" s="20" t="s">
        <v>58</v>
      </c>
      <c r="L207" s="45" t="s">
        <v>100</v>
      </c>
      <c r="M207" s="45">
        <v>2</v>
      </c>
      <c r="N207" s="45">
        <v>4</v>
      </c>
      <c r="O207" s="45">
        <f t="shared" ref="O207:O215" si="45">M207*N207</f>
        <v>8</v>
      </c>
      <c r="P207" s="23" t="str">
        <f t="shared" ref="P207:P215" si="46">+IF(AND(O207&gt;1,O207&lt;=4),"BAJO",IF(AND(O207&gt;=5,O207&lt;=8),"MEDIO",IF(AND(O207&gt;=9,O207&lt;=20),"ALTO",IF(AND(O207&gt;=21,O207&lt;=24),"MUY ALTO"))))</f>
        <v>MEDIO</v>
      </c>
      <c r="Q207" s="45">
        <v>25</v>
      </c>
      <c r="R207" s="22">
        <f t="shared" ref="R207:R215" si="47">O207*Q207</f>
        <v>200</v>
      </c>
      <c r="S207" s="45" t="str">
        <f t="shared" ref="S207:S215" si="48">+IF(AND(R207&gt;=1,R207&lt;=20),"IV",IF(AND(R207&gt;=40,R207&lt;=120),"III",IF(AND(R207&gt;=150,R207&lt;=500),"II",IF(AND(R207&gt;=600,R207&lt;=4000),"I",0))))</f>
        <v>II</v>
      </c>
      <c r="T207" s="45" t="str">
        <f t="shared" ref="T207:T215" si="49">+IF(AND(R207&gt;=1,R207&lt;=20),"Aceptable",IF(AND(R207&gt;=40,R207&lt;=120),"Mejorable",IF(AND(R207&gt;=150,R207&lt;=500),"Aceptable con control específico",IF(AND(R207&gt;=600,R207&lt;=4000),"No aceptable",0))))</f>
        <v>Aceptable con control específico</v>
      </c>
      <c r="U207" s="45">
        <v>5</v>
      </c>
      <c r="V207" s="45" t="s">
        <v>101</v>
      </c>
      <c r="W207" s="45" t="s">
        <v>61</v>
      </c>
      <c r="X207" s="23" t="s">
        <v>62</v>
      </c>
      <c r="Y207" s="23" t="s">
        <v>62</v>
      </c>
      <c r="Z207" s="23" t="s">
        <v>62</v>
      </c>
      <c r="AA207" s="23" t="s">
        <v>1108</v>
      </c>
      <c r="AB207" s="20" t="s">
        <v>62</v>
      </c>
      <c r="AC207" s="132" t="s">
        <v>214</v>
      </c>
      <c r="AD207" s="24" t="s">
        <v>103</v>
      </c>
      <c r="AE207" s="25" t="s">
        <v>73</v>
      </c>
      <c r="AF207" s="24" t="s">
        <v>74</v>
      </c>
    </row>
    <row r="208" spans="1:32" ht="66" customHeight="1">
      <c r="A208" s="57"/>
      <c r="B208" s="55"/>
      <c r="C208" s="55"/>
      <c r="D208" s="61"/>
      <c r="E208" s="45" t="s">
        <v>95</v>
      </c>
      <c r="F208" s="45" t="s">
        <v>104</v>
      </c>
      <c r="G208" s="23" t="s">
        <v>105</v>
      </c>
      <c r="H208" s="20" t="s">
        <v>6</v>
      </c>
      <c r="I208" s="45" t="s">
        <v>106</v>
      </c>
      <c r="J208" s="45" t="s">
        <v>107</v>
      </c>
      <c r="K208" s="45" t="s">
        <v>58</v>
      </c>
      <c r="L208" s="45" t="s">
        <v>58</v>
      </c>
      <c r="M208" s="45">
        <v>2</v>
      </c>
      <c r="N208" s="45">
        <v>3</v>
      </c>
      <c r="O208" s="45">
        <f t="shared" si="45"/>
        <v>6</v>
      </c>
      <c r="P208" s="45" t="str">
        <f t="shared" si="46"/>
        <v>MEDIO</v>
      </c>
      <c r="Q208" s="45">
        <v>10</v>
      </c>
      <c r="R208" s="22">
        <f t="shared" si="47"/>
        <v>60</v>
      </c>
      <c r="S208" s="45" t="str">
        <f t="shared" si="48"/>
        <v>III</v>
      </c>
      <c r="T208" s="45" t="str">
        <f t="shared" si="49"/>
        <v>Mejorable</v>
      </c>
      <c r="U208" s="45">
        <v>5</v>
      </c>
      <c r="V208" s="45" t="s">
        <v>108</v>
      </c>
      <c r="W208" s="45" t="s">
        <v>61</v>
      </c>
      <c r="X208" s="45" t="s">
        <v>62</v>
      </c>
      <c r="Y208" s="45" t="s">
        <v>62</v>
      </c>
      <c r="Z208" s="45" t="s">
        <v>109</v>
      </c>
      <c r="AA208" s="45" t="s">
        <v>110</v>
      </c>
      <c r="AB208" s="23" t="s">
        <v>62</v>
      </c>
      <c r="AC208" s="132" t="s">
        <v>111</v>
      </c>
      <c r="AD208" s="24" t="s">
        <v>112</v>
      </c>
      <c r="AE208" s="25" t="s">
        <v>113</v>
      </c>
      <c r="AF208" s="24" t="s">
        <v>114</v>
      </c>
    </row>
    <row r="209" spans="1:32" ht="66" customHeight="1">
      <c r="A209" s="57"/>
      <c r="B209" s="55"/>
      <c r="C209" s="55"/>
      <c r="D209" s="61"/>
      <c r="E209" s="45" t="s">
        <v>130</v>
      </c>
      <c r="F209" s="45" t="s">
        <v>138</v>
      </c>
      <c r="G209" s="23" t="s">
        <v>139</v>
      </c>
      <c r="H209" s="20" t="s">
        <v>6</v>
      </c>
      <c r="I209" s="45" t="s">
        <v>140</v>
      </c>
      <c r="J209" s="45" t="s">
        <v>58</v>
      </c>
      <c r="K209" s="45" t="s">
        <v>58</v>
      </c>
      <c r="L209" s="45" t="s">
        <v>134</v>
      </c>
      <c r="M209" s="45">
        <v>6</v>
      </c>
      <c r="N209" s="45">
        <v>3</v>
      </c>
      <c r="O209" s="45">
        <f t="shared" si="45"/>
        <v>18</v>
      </c>
      <c r="P209" s="45" t="str">
        <f t="shared" si="46"/>
        <v>ALTO</v>
      </c>
      <c r="Q209" s="45">
        <v>25</v>
      </c>
      <c r="R209" s="22">
        <f t="shared" si="47"/>
        <v>450</v>
      </c>
      <c r="S209" s="45" t="str">
        <f t="shared" si="48"/>
        <v>II</v>
      </c>
      <c r="T209" s="45" t="str">
        <f t="shared" si="49"/>
        <v>Aceptable con control específico</v>
      </c>
      <c r="U209" s="45">
        <v>5</v>
      </c>
      <c r="V209" s="45" t="s">
        <v>141</v>
      </c>
      <c r="W209" s="45" t="s">
        <v>61</v>
      </c>
      <c r="X209" s="45" t="s">
        <v>62</v>
      </c>
      <c r="Y209" s="45" t="s">
        <v>62</v>
      </c>
      <c r="Z209" s="45" t="s">
        <v>62</v>
      </c>
      <c r="AA209" s="45" t="s">
        <v>265</v>
      </c>
      <c r="AB209" s="23" t="s">
        <v>250</v>
      </c>
      <c r="AC209" s="132" t="s">
        <v>144</v>
      </c>
      <c r="AD209" s="24" t="s">
        <v>137</v>
      </c>
      <c r="AE209" s="25" t="s">
        <v>73</v>
      </c>
      <c r="AF209" s="24" t="s">
        <v>74</v>
      </c>
    </row>
    <row r="210" spans="1:32" ht="114.75">
      <c r="A210" s="57"/>
      <c r="B210" s="55"/>
      <c r="C210" s="55"/>
      <c r="D210" s="61"/>
      <c r="E210" s="35" t="s">
        <v>83</v>
      </c>
      <c r="F210" s="35" t="s">
        <v>84</v>
      </c>
      <c r="G210" s="45" t="s">
        <v>85</v>
      </c>
      <c r="H210" s="21" t="s">
        <v>6</v>
      </c>
      <c r="I210" s="45" t="s">
        <v>86</v>
      </c>
      <c r="J210" s="45" t="s">
        <v>58</v>
      </c>
      <c r="K210" s="45" t="s">
        <v>58</v>
      </c>
      <c r="L210" s="45" t="s">
        <v>87</v>
      </c>
      <c r="M210" s="45">
        <v>2</v>
      </c>
      <c r="N210" s="45">
        <v>1</v>
      </c>
      <c r="O210" s="45">
        <f t="shared" si="45"/>
        <v>2</v>
      </c>
      <c r="P210" s="45" t="str">
        <f t="shared" si="46"/>
        <v>BAJO</v>
      </c>
      <c r="Q210" s="45">
        <v>60</v>
      </c>
      <c r="R210" s="22">
        <f t="shared" si="47"/>
        <v>120</v>
      </c>
      <c r="S210" s="45" t="str">
        <f t="shared" si="48"/>
        <v>III</v>
      </c>
      <c r="T210" s="45" t="str">
        <f t="shared" si="49"/>
        <v>Mejorable</v>
      </c>
      <c r="U210" s="45">
        <v>5</v>
      </c>
      <c r="V210" s="45" t="s">
        <v>88</v>
      </c>
      <c r="W210" s="45" t="s">
        <v>61</v>
      </c>
      <c r="X210" s="45" t="s">
        <v>62</v>
      </c>
      <c r="Y210" s="45" t="s">
        <v>62</v>
      </c>
      <c r="Z210" s="45" t="s">
        <v>1085</v>
      </c>
      <c r="AA210" s="45" t="s">
        <v>89</v>
      </c>
      <c r="AB210" s="20" t="s">
        <v>62</v>
      </c>
      <c r="AC210" s="132" t="s">
        <v>63</v>
      </c>
      <c r="AD210" s="29" t="s">
        <v>90</v>
      </c>
      <c r="AE210" s="25" t="s">
        <v>73</v>
      </c>
      <c r="AF210" s="24" t="s">
        <v>74</v>
      </c>
    </row>
    <row r="211" spans="1:32" ht="51.95" customHeight="1">
      <c r="A211" s="57"/>
      <c r="B211" s="55"/>
      <c r="C211" s="55"/>
      <c r="D211" s="61"/>
      <c r="E211" s="35" t="s">
        <v>75</v>
      </c>
      <c r="F211" s="45" t="s">
        <v>76</v>
      </c>
      <c r="G211" s="45" t="s">
        <v>77</v>
      </c>
      <c r="H211" s="20" t="s">
        <v>6</v>
      </c>
      <c r="I211" s="45" t="s">
        <v>78</v>
      </c>
      <c r="J211" s="21" t="s">
        <v>58</v>
      </c>
      <c r="K211" s="21" t="s">
        <v>58</v>
      </c>
      <c r="L211" s="45" t="s">
        <v>79</v>
      </c>
      <c r="M211" s="45">
        <v>2</v>
      </c>
      <c r="N211" s="45">
        <v>4</v>
      </c>
      <c r="O211" s="45">
        <f t="shared" si="45"/>
        <v>8</v>
      </c>
      <c r="P211" s="45" t="str">
        <f t="shared" si="46"/>
        <v>MEDIO</v>
      </c>
      <c r="Q211" s="45">
        <v>10</v>
      </c>
      <c r="R211" s="22">
        <f t="shared" si="47"/>
        <v>80</v>
      </c>
      <c r="S211" s="45" t="str">
        <f t="shared" si="48"/>
        <v>III</v>
      </c>
      <c r="T211" s="45" t="str">
        <f t="shared" si="49"/>
        <v>Mejorable</v>
      </c>
      <c r="U211" s="45">
        <v>5</v>
      </c>
      <c r="V211" s="45" t="s">
        <v>80</v>
      </c>
      <c r="W211" s="45" t="s">
        <v>61</v>
      </c>
      <c r="X211" s="45" t="s">
        <v>62</v>
      </c>
      <c r="Y211" s="45" t="s">
        <v>62</v>
      </c>
      <c r="Z211" s="45" t="s">
        <v>1095</v>
      </c>
      <c r="AA211" s="45" t="s">
        <v>1084</v>
      </c>
      <c r="AB211" s="20" t="s">
        <v>62</v>
      </c>
      <c r="AC211" s="132" t="s">
        <v>63</v>
      </c>
      <c r="AD211" s="24" t="s">
        <v>158</v>
      </c>
      <c r="AE211" s="27" t="s">
        <v>73</v>
      </c>
      <c r="AF211" s="24" t="s">
        <v>74</v>
      </c>
    </row>
    <row r="212" spans="1:32" ht="62.1" customHeight="1">
      <c r="A212" s="57"/>
      <c r="B212" s="55"/>
      <c r="C212" s="55"/>
      <c r="D212" s="61"/>
      <c r="E212" s="35" t="s">
        <v>163</v>
      </c>
      <c r="F212" s="35" t="s">
        <v>273</v>
      </c>
      <c r="G212" s="45" t="s">
        <v>274</v>
      </c>
      <c r="H212" s="20" t="s">
        <v>6</v>
      </c>
      <c r="I212" s="45" t="s">
        <v>227</v>
      </c>
      <c r="J212" s="21" t="s">
        <v>58</v>
      </c>
      <c r="K212" s="21" t="s">
        <v>58</v>
      </c>
      <c r="L212" s="21" t="s">
        <v>58</v>
      </c>
      <c r="M212" s="45">
        <v>2</v>
      </c>
      <c r="N212" s="45">
        <v>4</v>
      </c>
      <c r="O212" s="45">
        <f t="shared" si="45"/>
        <v>8</v>
      </c>
      <c r="P212" s="23" t="str">
        <f t="shared" si="46"/>
        <v>MEDIO</v>
      </c>
      <c r="Q212" s="45">
        <v>25</v>
      </c>
      <c r="R212" s="22">
        <f t="shared" si="47"/>
        <v>200</v>
      </c>
      <c r="S212" s="45" t="str">
        <f t="shared" si="48"/>
        <v>II</v>
      </c>
      <c r="T212" s="45" t="str">
        <f t="shared" si="49"/>
        <v>Aceptable con control específico</v>
      </c>
      <c r="U212" s="45">
        <v>5</v>
      </c>
      <c r="V212" s="131" t="s">
        <v>243</v>
      </c>
      <c r="W212" s="45" t="s">
        <v>61</v>
      </c>
      <c r="X212" s="23" t="s">
        <v>62</v>
      </c>
      <c r="Y212" s="23" t="s">
        <v>62</v>
      </c>
      <c r="Z212" s="23" t="s">
        <v>62</v>
      </c>
      <c r="AA212" s="23" t="s">
        <v>1115</v>
      </c>
      <c r="AB212" s="23" t="s">
        <v>1116</v>
      </c>
      <c r="AC212" s="132" t="s">
        <v>63</v>
      </c>
      <c r="AD212" s="24" t="s">
        <v>275</v>
      </c>
      <c r="AE212" s="27" t="s">
        <v>73</v>
      </c>
      <c r="AF212" s="24" t="s">
        <v>74</v>
      </c>
    </row>
    <row r="213" spans="1:32" ht="78.95" customHeight="1">
      <c r="A213" s="57"/>
      <c r="B213" s="55"/>
      <c r="C213" s="55"/>
      <c r="D213" s="61"/>
      <c r="E213" s="45" t="s">
        <v>281</v>
      </c>
      <c r="F213" s="35" t="s">
        <v>282</v>
      </c>
      <c r="G213" s="45" t="s">
        <v>283</v>
      </c>
      <c r="H213" s="20" t="s">
        <v>6</v>
      </c>
      <c r="I213" s="45" t="s">
        <v>148</v>
      </c>
      <c r="J213" s="45" t="s">
        <v>58</v>
      </c>
      <c r="K213" s="45" t="s">
        <v>284</v>
      </c>
      <c r="L213" s="45" t="s">
        <v>58</v>
      </c>
      <c r="M213" s="45">
        <v>6</v>
      </c>
      <c r="N213" s="45">
        <v>2</v>
      </c>
      <c r="O213" s="45">
        <f t="shared" si="45"/>
        <v>12</v>
      </c>
      <c r="P213" s="45" t="str">
        <f t="shared" si="46"/>
        <v>ALTO</v>
      </c>
      <c r="Q213" s="45">
        <v>25</v>
      </c>
      <c r="R213" s="22">
        <f t="shared" si="47"/>
        <v>300</v>
      </c>
      <c r="S213" s="45" t="str">
        <f t="shared" si="48"/>
        <v>II</v>
      </c>
      <c r="T213" s="45" t="str">
        <f t="shared" si="49"/>
        <v>Aceptable con control específico</v>
      </c>
      <c r="U213" s="45">
        <v>5</v>
      </c>
      <c r="V213" s="45" t="s">
        <v>141</v>
      </c>
      <c r="W213" s="45" t="s">
        <v>61</v>
      </c>
      <c r="X213" s="23" t="s">
        <v>62</v>
      </c>
      <c r="Y213" s="23" t="s">
        <v>62</v>
      </c>
      <c r="Z213" s="23" t="s">
        <v>62</v>
      </c>
      <c r="AA213" s="45" t="s">
        <v>285</v>
      </c>
      <c r="AB213" s="20" t="s">
        <v>286</v>
      </c>
      <c r="AC213" s="132" t="s">
        <v>63</v>
      </c>
      <c r="AD213" s="24" t="s">
        <v>287</v>
      </c>
      <c r="AE213" s="25" t="s">
        <v>113</v>
      </c>
      <c r="AF213" s="24" t="s">
        <v>129</v>
      </c>
    </row>
    <row r="214" spans="1:32" ht="54" customHeight="1">
      <c r="A214" s="57"/>
      <c r="B214" s="55"/>
      <c r="C214" s="55"/>
      <c r="D214" s="61"/>
      <c r="E214" s="35" t="s">
        <v>145</v>
      </c>
      <c r="F214" s="35" t="s">
        <v>146</v>
      </c>
      <c r="G214" s="45" t="s">
        <v>262</v>
      </c>
      <c r="H214" s="20" t="s">
        <v>6</v>
      </c>
      <c r="I214" s="45" t="s">
        <v>148</v>
      </c>
      <c r="J214" s="45" t="s">
        <v>58</v>
      </c>
      <c r="K214" s="45" t="s">
        <v>58</v>
      </c>
      <c r="L214" s="45" t="s">
        <v>58</v>
      </c>
      <c r="M214" s="45">
        <v>6</v>
      </c>
      <c r="N214" s="45">
        <v>1</v>
      </c>
      <c r="O214" s="45">
        <f t="shared" si="45"/>
        <v>6</v>
      </c>
      <c r="P214" s="45" t="str">
        <f t="shared" si="46"/>
        <v>MEDIO</v>
      </c>
      <c r="Q214" s="45">
        <v>60</v>
      </c>
      <c r="R214" s="22">
        <f t="shared" si="47"/>
        <v>360</v>
      </c>
      <c r="S214" s="45" t="str">
        <f t="shared" si="48"/>
        <v>II</v>
      </c>
      <c r="T214" s="45" t="str">
        <f t="shared" si="49"/>
        <v>Aceptable con control específico</v>
      </c>
      <c r="U214" s="45">
        <v>5</v>
      </c>
      <c r="V214" s="45" t="s">
        <v>141</v>
      </c>
      <c r="W214" s="45" t="s">
        <v>61</v>
      </c>
      <c r="X214" s="45" t="s">
        <v>62</v>
      </c>
      <c r="Y214" s="45" t="s">
        <v>62</v>
      </c>
      <c r="Z214" s="45" t="s">
        <v>62</v>
      </c>
      <c r="AA214" s="45" t="s">
        <v>1117</v>
      </c>
      <c r="AB214" s="20" t="s">
        <v>62</v>
      </c>
      <c r="AC214" s="132" t="s">
        <v>63</v>
      </c>
      <c r="AD214" s="24" t="s">
        <v>128</v>
      </c>
      <c r="AE214" s="27" t="s">
        <v>65</v>
      </c>
      <c r="AF214" s="24" t="s">
        <v>263</v>
      </c>
    </row>
    <row r="215" spans="1:32" ht="174.75" customHeight="1">
      <c r="A215" s="57"/>
      <c r="B215" s="55"/>
      <c r="C215" s="55"/>
      <c r="D215" s="61" t="s">
        <v>276</v>
      </c>
      <c r="E215" s="35" t="s">
        <v>54</v>
      </c>
      <c r="F215" s="45" t="s">
        <v>55</v>
      </c>
      <c r="G215" s="45" t="s">
        <v>56</v>
      </c>
      <c r="H215" s="20" t="s">
        <v>6</v>
      </c>
      <c r="I215" s="131" t="s">
        <v>57</v>
      </c>
      <c r="J215" s="45" t="s">
        <v>1048</v>
      </c>
      <c r="K215" s="45" t="s">
        <v>1054</v>
      </c>
      <c r="L215" s="45" t="s">
        <v>1049</v>
      </c>
      <c r="M215" s="45">
        <v>2</v>
      </c>
      <c r="N215" s="45">
        <v>4</v>
      </c>
      <c r="O215" s="45">
        <f t="shared" si="45"/>
        <v>8</v>
      </c>
      <c r="P215" s="23" t="str">
        <f t="shared" si="46"/>
        <v>MEDIO</v>
      </c>
      <c r="Q215" s="45">
        <v>25</v>
      </c>
      <c r="R215" s="22">
        <f t="shared" si="47"/>
        <v>200</v>
      </c>
      <c r="S215" s="45" t="str">
        <f t="shared" si="48"/>
        <v>II</v>
      </c>
      <c r="T215" s="45" t="str">
        <f t="shared" si="49"/>
        <v>Aceptable con control específico</v>
      </c>
      <c r="U215" s="45">
        <v>5</v>
      </c>
      <c r="V215" s="131" t="s">
        <v>60</v>
      </c>
      <c r="W215" s="45" t="s">
        <v>61</v>
      </c>
      <c r="X215" s="45" t="s">
        <v>62</v>
      </c>
      <c r="Y215" s="45" t="s">
        <v>62</v>
      </c>
      <c r="Z215" s="45" t="s">
        <v>1051</v>
      </c>
      <c r="AA215" s="23" t="s">
        <v>1050</v>
      </c>
      <c r="AB215" s="20" t="s">
        <v>62</v>
      </c>
      <c r="AC215" s="132" t="s">
        <v>63</v>
      </c>
      <c r="AD215" s="24" t="s">
        <v>158</v>
      </c>
      <c r="AE215" s="27" t="s">
        <v>73</v>
      </c>
      <c r="AF215" s="24" t="s">
        <v>74</v>
      </c>
    </row>
    <row r="216" spans="1:32" ht="90.95" customHeight="1">
      <c r="A216" s="57"/>
      <c r="B216" s="55"/>
      <c r="C216" s="55"/>
      <c r="D216" s="61"/>
      <c r="E216" s="35" t="s">
        <v>67</v>
      </c>
      <c r="F216" s="35" t="s">
        <v>272</v>
      </c>
      <c r="G216" s="45" t="s">
        <v>225</v>
      </c>
      <c r="H216" s="20" t="s">
        <v>6</v>
      </c>
      <c r="I216" s="45" t="s">
        <v>70</v>
      </c>
      <c r="J216" s="21" t="s">
        <v>58</v>
      </c>
      <c r="K216" s="21" t="s">
        <v>58</v>
      </c>
      <c r="L216" s="45" t="s">
        <v>71</v>
      </c>
      <c r="M216" s="45" t="s">
        <v>62</v>
      </c>
      <c r="N216" s="45" t="s">
        <v>62</v>
      </c>
      <c r="O216" s="45" t="s">
        <v>62</v>
      </c>
      <c r="P216" s="45" t="s">
        <v>62</v>
      </c>
      <c r="Q216" s="45" t="s">
        <v>62</v>
      </c>
      <c r="R216" s="45" t="s">
        <v>62</v>
      </c>
      <c r="S216" s="45" t="s">
        <v>62</v>
      </c>
      <c r="T216" s="45" t="s">
        <v>62</v>
      </c>
      <c r="U216" s="45">
        <v>5</v>
      </c>
      <c r="V216" s="45" t="s">
        <v>62</v>
      </c>
      <c r="W216" s="45" t="s">
        <v>61</v>
      </c>
      <c r="X216" s="23" t="s">
        <v>62</v>
      </c>
      <c r="Y216" s="23" t="s">
        <v>62</v>
      </c>
      <c r="Z216" s="23" t="s">
        <v>62</v>
      </c>
      <c r="AA216" s="23" t="s">
        <v>1099</v>
      </c>
      <c r="AB216" s="20" t="s">
        <v>62</v>
      </c>
      <c r="AC216" s="132" t="s">
        <v>63</v>
      </c>
      <c r="AD216" s="24" t="s">
        <v>72</v>
      </c>
      <c r="AE216" s="25" t="s">
        <v>73</v>
      </c>
      <c r="AF216" s="24" t="s">
        <v>74</v>
      </c>
    </row>
    <row r="217" spans="1:32" ht="78.599999999999994" customHeight="1">
      <c r="A217" s="57"/>
      <c r="B217" s="55"/>
      <c r="C217" s="55"/>
      <c r="D217" s="61"/>
      <c r="E217" s="45" t="s">
        <v>130</v>
      </c>
      <c r="F217" s="45" t="s">
        <v>138</v>
      </c>
      <c r="G217" s="23" t="s">
        <v>139</v>
      </c>
      <c r="H217" s="20" t="s">
        <v>6</v>
      </c>
      <c r="I217" s="45" t="s">
        <v>140</v>
      </c>
      <c r="J217" s="45" t="s">
        <v>58</v>
      </c>
      <c r="K217" s="45" t="s">
        <v>58</v>
      </c>
      <c r="L217" s="45" t="s">
        <v>134</v>
      </c>
      <c r="M217" s="45">
        <v>6</v>
      </c>
      <c r="N217" s="45">
        <v>3</v>
      </c>
      <c r="O217" s="45">
        <f>M217*N217</f>
        <v>18</v>
      </c>
      <c r="P217" s="45" t="str">
        <f>+IF(AND(O217&gt;1,O217&lt;=4),"BAJO",IF(AND(O217&gt;=5,O217&lt;=8),"MEDIO",IF(AND(O217&gt;=9,O217&lt;=20),"ALTO",IF(AND(O217&gt;=21,O217&lt;=24),"MUY ALTO"))))</f>
        <v>ALTO</v>
      </c>
      <c r="Q217" s="45">
        <v>25</v>
      </c>
      <c r="R217" s="22">
        <f>O217*Q217</f>
        <v>450</v>
      </c>
      <c r="S217" s="45" t="str">
        <f>+IF(AND(R217&gt;=1,R217&lt;=20),"IV",IF(AND(R217&gt;=40,R217&lt;=120),"III",IF(AND(R217&gt;=150,R217&lt;=500),"II",IF(AND(R217&gt;=600,R217&lt;=4000),"I",0))))</f>
        <v>II</v>
      </c>
      <c r="T217" s="45" t="str">
        <f>+IF(AND(R217&gt;=1,R217&lt;=20),"Aceptable",IF(AND(R217&gt;=40,R217&lt;=120),"Mejorable",IF(AND(R217&gt;=150,R217&lt;=500),"Aceptable con control específico",IF(AND(R217&gt;=600,R217&lt;=4000),"No aceptable",0))))</f>
        <v>Aceptable con control específico</v>
      </c>
      <c r="U217" s="45">
        <v>5</v>
      </c>
      <c r="V217" s="45" t="s">
        <v>141</v>
      </c>
      <c r="W217" s="45" t="s">
        <v>61</v>
      </c>
      <c r="X217" s="45" t="s">
        <v>62</v>
      </c>
      <c r="Y217" s="45" t="s">
        <v>62</v>
      </c>
      <c r="Z217" s="45" t="s">
        <v>62</v>
      </c>
      <c r="AA217" s="45" t="s">
        <v>265</v>
      </c>
      <c r="AB217" s="23" t="s">
        <v>250</v>
      </c>
      <c r="AC217" s="132" t="s">
        <v>144</v>
      </c>
      <c r="AD217" s="24" t="s">
        <v>137</v>
      </c>
      <c r="AE217" s="25" t="s">
        <v>73</v>
      </c>
      <c r="AF217" s="24" t="s">
        <v>74</v>
      </c>
    </row>
    <row r="218" spans="1:32" ht="90.95" customHeight="1">
      <c r="A218" s="57"/>
      <c r="B218" s="55"/>
      <c r="C218" s="55"/>
      <c r="D218" s="61"/>
      <c r="E218" s="35" t="s">
        <v>95</v>
      </c>
      <c r="F218" s="35" t="s">
        <v>229</v>
      </c>
      <c r="G218" s="45" t="s">
        <v>97</v>
      </c>
      <c r="H218" s="20" t="s">
        <v>6</v>
      </c>
      <c r="I218" s="45" t="s">
        <v>98</v>
      </c>
      <c r="J218" s="23" t="s">
        <v>99</v>
      </c>
      <c r="K218" s="20" t="s">
        <v>58</v>
      </c>
      <c r="L218" s="45" t="s">
        <v>100</v>
      </c>
      <c r="M218" s="45">
        <v>2</v>
      </c>
      <c r="N218" s="45">
        <v>4</v>
      </c>
      <c r="O218" s="45">
        <f>M218*N218</f>
        <v>8</v>
      </c>
      <c r="P218" s="23" t="str">
        <f>+IF(AND(O218&gt;1,O218&lt;=4),"BAJO",IF(AND(O218&gt;=5,O218&lt;=8),"MEDIO",IF(AND(O218&gt;=9,O218&lt;=20),"ALTO",IF(AND(O218&gt;=21,O218&lt;=24),"MUY ALTO"))))</f>
        <v>MEDIO</v>
      </c>
      <c r="Q218" s="45">
        <v>25</v>
      </c>
      <c r="R218" s="22">
        <f>O218*Q218</f>
        <v>200</v>
      </c>
      <c r="S218" s="45" t="str">
        <f>+IF(AND(R218&gt;=1,R218&lt;=20),"IV",IF(AND(R218&gt;=40,R218&lt;=120),"III",IF(AND(R218&gt;=150,R218&lt;=500),"II",IF(AND(R218&gt;=600,R218&lt;=4000),"I",0))))</f>
        <v>II</v>
      </c>
      <c r="T218" s="45" t="str">
        <f>+IF(AND(R218&gt;=1,R218&lt;=20),"Aceptable",IF(AND(R218&gt;=40,R218&lt;=120),"Mejorable",IF(AND(R218&gt;=150,R218&lt;=500),"Aceptable con control específico",IF(AND(R218&gt;=600,R218&lt;=4000),"No aceptable",0))))</f>
        <v>Aceptable con control específico</v>
      </c>
      <c r="U218" s="45">
        <v>5</v>
      </c>
      <c r="V218" s="45" t="s">
        <v>101</v>
      </c>
      <c r="W218" s="45" t="s">
        <v>61</v>
      </c>
      <c r="X218" s="23" t="s">
        <v>62</v>
      </c>
      <c r="Y218" s="23" t="s">
        <v>62</v>
      </c>
      <c r="Z218" s="23" t="s">
        <v>62</v>
      </c>
      <c r="AA218" s="23" t="s">
        <v>1108</v>
      </c>
      <c r="AB218" s="20" t="s">
        <v>62</v>
      </c>
      <c r="AC218" s="132" t="s">
        <v>214</v>
      </c>
      <c r="AD218" s="24" t="s">
        <v>103</v>
      </c>
      <c r="AE218" s="25" t="s">
        <v>73</v>
      </c>
      <c r="AF218" s="24" t="s">
        <v>74</v>
      </c>
    </row>
    <row r="219" spans="1:32" ht="162" customHeight="1">
      <c r="A219" s="57"/>
      <c r="B219" s="55"/>
      <c r="C219" s="55"/>
      <c r="D219" s="61" t="s">
        <v>277</v>
      </c>
      <c r="E219" s="35" t="s">
        <v>54</v>
      </c>
      <c r="F219" s="45" t="s">
        <v>55</v>
      </c>
      <c r="G219" s="45" t="s">
        <v>56</v>
      </c>
      <c r="H219" s="20" t="s">
        <v>6</v>
      </c>
      <c r="I219" s="131" t="s">
        <v>57</v>
      </c>
      <c r="J219" s="45" t="s">
        <v>1048</v>
      </c>
      <c r="K219" s="45" t="s">
        <v>1054</v>
      </c>
      <c r="L219" s="45" t="s">
        <v>1049</v>
      </c>
      <c r="M219" s="45">
        <v>2</v>
      </c>
      <c r="N219" s="45">
        <v>4</v>
      </c>
      <c r="O219" s="45">
        <f>M219*N219</f>
        <v>8</v>
      </c>
      <c r="P219" s="23" t="str">
        <f>+IF(AND(O219&gt;1,O219&lt;=4),"BAJO",IF(AND(O219&gt;=5,O219&lt;=8),"MEDIO",IF(AND(O219&gt;=9,O219&lt;=20),"ALTO",IF(AND(O219&gt;=21,O219&lt;=24),"MUY ALTO"))))</f>
        <v>MEDIO</v>
      </c>
      <c r="Q219" s="45">
        <v>25</v>
      </c>
      <c r="R219" s="22">
        <f>O219*Q219</f>
        <v>200</v>
      </c>
      <c r="S219" s="45" t="str">
        <f>+IF(AND(R219&gt;=1,R219&lt;=20),"IV",IF(AND(R219&gt;=40,R219&lt;=120),"III",IF(AND(R219&gt;=150,R219&lt;=500),"II",IF(AND(R219&gt;=600,R219&lt;=4000),"I",0))))</f>
        <v>II</v>
      </c>
      <c r="T219" s="45" t="str">
        <f>+IF(AND(R219&gt;=1,R219&lt;=20),"Aceptable",IF(AND(R219&gt;=40,R219&lt;=120),"Mejorable",IF(AND(R219&gt;=150,R219&lt;=500),"Aceptable con control específico",IF(AND(R219&gt;=600,R219&lt;=4000),"No aceptable",0))))</f>
        <v>Aceptable con control específico</v>
      </c>
      <c r="U219" s="45">
        <v>5</v>
      </c>
      <c r="V219" s="131" t="s">
        <v>60</v>
      </c>
      <c r="W219" s="45" t="s">
        <v>61</v>
      </c>
      <c r="X219" s="45" t="s">
        <v>62</v>
      </c>
      <c r="Y219" s="45" t="s">
        <v>62</v>
      </c>
      <c r="Z219" s="45" t="s">
        <v>1051</v>
      </c>
      <c r="AA219" s="23" t="s">
        <v>1050</v>
      </c>
      <c r="AB219" s="20" t="s">
        <v>62</v>
      </c>
      <c r="AC219" s="132" t="s">
        <v>63</v>
      </c>
      <c r="AD219" s="24" t="s">
        <v>158</v>
      </c>
      <c r="AE219" s="27" t="s">
        <v>73</v>
      </c>
      <c r="AF219" s="24" t="s">
        <v>74</v>
      </c>
    </row>
    <row r="220" spans="1:32" ht="87" customHeight="1">
      <c r="A220" s="57"/>
      <c r="B220" s="55"/>
      <c r="C220" s="55"/>
      <c r="D220" s="61"/>
      <c r="E220" s="35" t="s">
        <v>67</v>
      </c>
      <c r="F220" s="35" t="s">
        <v>272</v>
      </c>
      <c r="G220" s="45" t="s">
        <v>225</v>
      </c>
      <c r="H220" s="20" t="s">
        <v>6</v>
      </c>
      <c r="I220" s="45" t="s">
        <v>70</v>
      </c>
      <c r="J220" s="21" t="s">
        <v>58</v>
      </c>
      <c r="K220" s="21" t="s">
        <v>58</v>
      </c>
      <c r="L220" s="45" t="s">
        <v>71</v>
      </c>
      <c r="M220" s="45" t="s">
        <v>62</v>
      </c>
      <c r="N220" s="45" t="s">
        <v>62</v>
      </c>
      <c r="O220" s="45" t="s">
        <v>62</v>
      </c>
      <c r="P220" s="45" t="s">
        <v>62</v>
      </c>
      <c r="Q220" s="45" t="s">
        <v>62</v>
      </c>
      <c r="R220" s="45" t="s">
        <v>62</v>
      </c>
      <c r="S220" s="45" t="s">
        <v>62</v>
      </c>
      <c r="T220" s="45" t="s">
        <v>62</v>
      </c>
      <c r="U220" s="45">
        <v>5</v>
      </c>
      <c r="V220" s="45" t="s">
        <v>62</v>
      </c>
      <c r="W220" s="45" t="s">
        <v>61</v>
      </c>
      <c r="X220" s="23" t="s">
        <v>62</v>
      </c>
      <c r="Y220" s="23" t="s">
        <v>62</v>
      </c>
      <c r="Z220" s="23" t="s">
        <v>62</v>
      </c>
      <c r="AA220" s="23" t="s">
        <v>1099</v>
      </c>
      <c r="AB220" s="20" t="s">
        <v>62</v>
      </c>
      <c r="AC220" s="132" t="s">
        <v>63</v>
      </c>
      <c r="AD220" s="24" t="s">
        <v>72</v>
      </c>
      <c r="AE220" s="25" t="s">
        <v>73</v>
      </c>
      <c r="AF220" s="24" t="s">
        <v>74</v>
      </c>
    </row>
    <row r="221" spans="1:32" ht="211.5" customHeight="1">
      <c r="A221" s="57"/>
      <c r="B221" s="55"/>
      <c r="C221" s="55"/>
      <c r="D221" s="61" t="s">
        <v>288</v>
      </c>
      <c r="E221" s="35" t="s">
        <v>54</v>
      </c>
      <c r="F221" s="45" t="s">
        <v>55</v>
      </c>
      <c r="G221" s="45" t="s">
        <v>56</v>
      </c>
      <c r="H221" s="20" t="s">
        <v>6</v>
      </c>
      <c r="I221" s="131" t="s">
        <v>57</v>
      </c>
      <c r="J221" s="45" t="s">
        <v>1048</v>
      </c>
      <c r="K221" s="45" t="s">
        <v>1054</v>
      </c>
      <c r="L221" s="45" t="s">
        <v>1049</v>
      </c>
      <c r="M221" s="45">
        <v>2</v>
      </c>
      <c r="N221" s="45">
        <v>4</v>
      </c>
      <c r="O221" s="45">
        <f>M221*N221</f>
        <v>8</v>
      </c>
      <c r="P221" s="23" t="str">
        <f>+IF(AND(O221&gt;1,O221&lt;=4),"BAJO",IF(AND(O221&gt;=5,O221&lt;=8),"MEDIO",IF(AND(O221&gt;=9,O221&lt;=20),"ALTO",IF(AND(O221&gt;=21,O221&lt;=24),"MUY ALTO"))))</f>
        <v>MEDIO</v>
      </c>
      <c r="Q221" s="45">
        <v>25</v>
      </c>
      <c r="R221" s="22">
        <f>O221*Q221</f>
        <v>200</v>
      </c>
      <c r="S221" s="45" t="str">
        <f>+IF(AND(R221&gt;=1,R221&lt;=20),"IV",IF(AND(R221&gt;=40,R221&lt;=120),"III",IF(AND(R221&gt;=150,R221&lt;=500),"II",IF(AND(R221&gt;=600,R221&lt;=4000),"I",0))))</f>
        <v>II</v>
      </c>
      <c r="T221" s="45" t="str">
        <f>+IF(AND(R221&gt;=1,R221&lt;=20),"Aceptable",IF(AND(R221&gt;=40,R221&lt;=120),"Mejorable",IF(AND(R221&gt;=150,R221&lt;=500),"Aceptable con control específico",IF(AND(R221&gt;=600,R221&lt;=4000),"No aceptable",0))))</f>
        <v>Aceptable con control específico</v>
      </c>
      <c r="U221" s="45">
        <v>5</v>
      </c>
      <c r="V221" s="131" t="s">
        <v>60</v>
      </c>
      <c r="W221" s="45" t="s">
        <v>61</v>
      </c>
      <c r="X221" s="45" t="s">
        <v>62</v>
      </c>
      <c r="Y221" s="45" t="s">
        <v>62</v>
      </c>
      <c r="Z221" s="45" t="s">
        <v>1051</v>
      </c>
      <c r="AA221" s="23" t="s">
        <v>1050</v>
      </c>
      <c r="AB221" s="20" t="s">
        <v>62</v>
      </c>
      <c r="AC221" s="132" t="s">
        <v>63</v>
      </c>
      <c r="AD221" s="24" t="s">
        <v>158</v>
      </c>
      <c r="AE221" s="27" t="s">
        <v>73</v>
      </c>
      <c r="AF221" s="24" t="s">
        <v>74</v>
      </c>
    </row>
    <row r="222" spans="1:32" ht="74.099999999999994" customHeight="1">
      <c r="A222" s="57"/>
      <c r="B222" s="55"/>
      <c r="C222" s="55"/>
      <c r="D222" s="61"/>
      <c r="E222" s="35" t="s">
        <v>67</v>
      </c>
      <c r="F222" s="35" t="s">
        <v>272</v>
      </c>
      <c r="G222" s="45" t="s">
        <v>225</v>
      </c>
      <c r="H222" s="20" t="s">
        <v>6</v>
      </c>
      <c r="I222" s="45" t="s">
        <v>70</v>
      </c>
      <c r="J222" s="21" t="s">
        <v>58</v>
      </c>
      <c r="K222" s="21" t="s">
        <v>58</v>
      </c>
      <c r="L222" s="45" t="s">
        <v>71</v>
      </c>
      <c r="M222" s="45" t="s">
        <v>62</v>
      </c>
      <c r="N222" s="45" t="s">
        <v>62</v>
      </c>
      <c r="O222" s="45" t="s">
        <v>62</v>
      </c>
      <c r="P222" s="45" t="s">
        <v>62</v>
      </c>
      <c r="Q222" s="45" t="s">
        <v>62</v>
      </c>
      <c r="R222" s="45" t="s">
        <v>62</v>
      </c>
      <c r="S222" s="45" t="s">
        <v>62</v>
      </c>
      <c r="T222" s="45" t="s">
        <v>62</v>
      </c>
      <c r="U222" s="45">
        <v>5</v>
      </c>
      <c r="V222" s="45" t="s">
        <v>62</v>
      </c>
      <c r="W222" s="45" t="s">
        <v>61</v>
      </c>
      <c r="X222" s="23" t="s">
        <v>62</v>
      </c>
      <c r="Y222" s="23" t="s">
        <v>62</v>
      </c>
      <c r="Z222" s="23" t="s">
        <v>62</v>
      </c>
      <c r="AA222" s="23" t="s">
        <v>1099</v>
      </c>
      <c r="AB222" s="20" t="s">
        <v>62</v>
      </c>
      <c r="AC222" s="132" t="s">
        <v>63</v>
      </c>
      <c r="AD222" s="24" t="s">
        <v>72</v>
      </c>
      <c r="AE222" s="25" t="s">
        <v>73</v>
      </c>
      <c r="AF222" s="24" t="s">
        <v>74</v>
      </c>
    </row>
    <row r="223" spans="1:32" ht="172.5" customHeight="1">
      <c r="A223" s="57"/>
      <c r="B223" s="55"/>
      <c r="C223" s="55" t="s">
        <v>289</v>
      </c>
      <c r="D223" s="61" t="s">
        <v>290</v>
      </c>
      <c r="E223" s="35" t="s">
        <v>54</v>
      </c>
      <c r="F223" s="45" t="s">
        <v>55</v>
      </c>
      <c r="G223" s="45" t="s">
        <v>56</v>
      </c>
      <c r="H223" s="20" t="s">
        <v>6</v>
      </c>
      <c r="I223" s="131" t="s">
        <v>57</v>
      </c>
      <c r="J223" s="45" t="s">
        <v>1048</v>
      </c>
      <c r="K223" s="45" t="s">
        <v>1054</v>
      </c>
      <c r="L223" s="45" t="s">
        <v>1049</v>
      </c>
      <c r="M223" s="45">
        <v>2</v>
      </c>
      <c r="N223" s="45">
        <v>4</v>
      </c>
      <c r="O223" s="45">
        <f>M223*N223</f>
        <v>8</v>
      </c>
      <c r="P223" s="23" t="str">
        <f>+IF(AND(O223&gt;1,O223&lt;=4),"BAJO",IF(AND(O223&gt;=5,O223&lt;=8),"MEDIO",IF(AND(O223&gt;=9,O223&lt;=20),"ALTO",IF(AND(O223&gt;=21,O223&lt;=24),"MUY ALTO"))))</f>
        <v>MEDIO</v>
      </c>
      <c r="Q223" s="45">
        <v>25</v>
      </c>
      <c r="R223" s="22">
        <f>O223*Q223</f>
        <v>200</v>
      </c>
      <c r="S223" s="45" t="str">
        <f>+IF(AND(R223&gt;=1,R223&lt;=20),"IV",IF(AND(R223&gt;=40,R223&lt;=120),"III",IF(AND(R223&gt;=150,R223&lt;=500),"II",IF(AND(R223&gt;=600,R223&lt;=4000),"I",0))))</f>
        <v>II</v>
      </c>
      <c r="T223" s="45" t="str">
        <f>+IF(AND(R223&gt;=1,R223&lt;=20),"Aceptable",IF(AND(R223&gt;=40,R223&lt;=120),"Mejorable",IF(AND(R223&gt;=150,R223&lt;=500),"Aceptable con control específico",IF(AND(R223&gt;=600,R223&lt;=4000),"No aceptable",0))))</f>
        <v>Aceptable con control específico</v>
      </c>
      <c r="U223" s="45">
        <v>1</v>
      </c>
      <c r="V223" s="131" t="s">
        <v>60</v>
      </c>
      <c r="W223" s="45" t="s">
        <v>61</v>
      </c>
      <c r="X223" s="45" t="s">
        <v>62</v>
      </c>
      <c r="Y223" s="45" t="s">
        <v>62</v>
      </c>
      <c r="Z223" s="45" t="s">
        <v>1051</v>
      </c>
      <c r="AA223" s="23" t="s">
        <v>1050</v>
      </c>
      <c r="AB223" s="20" t="s">
        <v>62</v>
      </c>
      <c r="AC223" s="132" t="s">
        <v>63</v>
      </c>
      <c r="AD223" s="24" t="s">
        <v>158</v>
      </c>
      <c r="AE223" s="27" t="s">
        <v>73</v>
      </c>
      <c r="AF223" s="24" t="s">
        <v>74</v>
      </c>
    </row>
    <row r="224" spans="1:32" ht="78.95" customHeight="1">
      <c r="A224" s="57"/>
      <c r="B224" s="55"/>
      <c r="C224" s="55"/>
      <c r="D224" s="61"/>
      <c r="E224" s="35" t="s">
        <v>67</v>
      </c>
      <c r="F224" s="35" t="s">
        <v>272</v>
      </c>
      <c r="G224" s="45" t="s">
        <v>225</v>
      </c>
      <c r="H224" s="20" t="s">
        <v>6</v>
      </c>
      <c r="I224" s="45" t="s">
        <v>70</v>
      </c>
      <c r="J224" s="21" t="s">
        <v>58</v>
      </c>
      <c r="K224" s="21" t="s">
        <v>58</v>
      </c>
      <c r="L224" s="45" t="s">
        <v>71</v>
      </c>
      <c r="M224" s="45" t="s">
        <v>62</v>
      </c>
      <c r="N224" s="45" t="s">
        <v>62</v>
      </c>
      <c r="O224" s="45" t="s">
        <v>62</v>
      </c>
      <c r="P224" s="45" t="s">
        <v>62</v>
      </c>
      <c r="Q224" s="45" t="s">
        <v>62</v>
      </c>
      <c r="R224" s="45" t="s">
        <v>62</v>
      </c>
      <c r="S224" s="45" t="s">
        <v>62</v>
      </c>
      <c r="T224" s="45" t="s">
        <v>62</v>
      </c>
      <c r="U224" s="45">
        <v>1</v>
      </c>
      <c r="V224" s="45" t="s">
        <v>62</v>
      </c>
      <c r="W224" s="45" t="s">
        <v>61</v>
      </c>
      <c r="X224" s="23" t="s">
        <v>62</v>
      </c>
      <c r="Y224" s="23" t="s">
        <v>62</v>
      </c>
      <c r="Z224" s="23" t="s">
        <v>62</v>
      </c>
      <c r="AA224" s="23" t="s">
        <v>1099</v>
      </c>
      <c r="AB224" s="20" t="s">
        <v>62</v>
      </c>
      <c r="AC224" s="132" t="s">
        <v>63</v>
      </c>
      <c r="AD224" s="24" t="s">
        <v>72</v>
      </c>
      <c r="AE224" s="25" t="s">
        <v>73</v>
      </c>
      <c r="AF224" s="24" t="s">
        <v>74</v>
      </c>
    </row>
    <row r="225" spans="1:32" ht="78.599999999999994" customHeight="1">
      <c r="A225" s="57"/>
      <c r="B225" s="55"/>
      <c r="C225" s="55"/>
      <c r="D225" s="61"/>
      <c r="E225" s="45" t="s">
        <v>130</v>
      </c>
      <c r="F225" s="45" t="s">
        <v>138</v>
      </c>
      <c r="G225" s="23" t="s">
        <v>139</v>
      </c>
      <c r="H225" s="20" t="s">
        <v>6</v>
      </c>
      <c r="I225" s="45" t="s">
        <v>140</v>
      </c>
      <c r="J225" s="45" t="s">
        <v>58</v>
      </c>
      <c r="K225" s="45" t="s">
        <v>58</v>
      </c>
      <c r="L225" s="45" t="s">
        <v>134</v>
      </c>
      <c r="M225" s="45">
        <v>2</v>
      </c>
      <c r="N225" s="45">
        <v>3</v>
      </c>
      <c r="O225" s="45">
        <f t="shared" ref="O225:O230" si="50">M225*N225</f>
        <v>6</v>
      </c>
      <c r="P225" s="45" t="str">
        <f t="shared" ref="P225:P230" si="51">+IF(AND(O225&gt;1,O225&lt;=4),"BAJO",IF(AND(O225&gt;=5,O225&lt;=8),"MEDIO",IF(AND(O225&gt;=9,O225&lt;=20),"ALTO",IF(AND(O225&gt;=21,O225&lt;=24),"MUY ALTO"))))</f>
        <v>MEDIO</v>
      </c>
      <c r="Q225" s="45">
        <v>25</v>
      </c>
      <c r="R225" s="22">
        <f t="shared" ref="R225:R230" si="52">O225*Q225</f>
        <v>150</v>
      </c>
      <c r="S225" s="45" t="str">
        <f t="shared" ref="S225:S230" si="53">+IF(AND(R225&gt;=1,R225&lt;=20),"IV",IF(AND(R225&gt;=40,R225&lt;=120),"III",IF(AND(R225&gt;=150,R225&lt;=500),"II",IF(AND(R225&gt;=600,R225&lt;=4000),"I",0))))</f>
        <v>II</v>
      </c>
      <c r="T225" s="45" t="str">
        <f t="shared" ref="T225:T230" si="54">+IF(AND(R225&gt;=1,R225&lt;=20),"Aceptable",IF(AND(R225&gt;=40,R225&lt;=120),"Mejorable",IF(AND(R225&gt;=150,R225&lt;=500),"Aceptable con control específico",IF(AND(R225&gt;=600,R225&lt;=4000),"No aceptable",0))))</f>
        <v>Aceptable con control específico</v>
      </c>
      <c r="U225" s="45">
        <v>1</v>
      </c>
      <c r="V225" s="45" t="s">
        <v>141</v>
      </c>
      <c r="W225" s="45" t="s">
        <v>61</v>
      </c>
      <c r="X225" s="45" t="s">
        <v>62</v>
      </c>
      <c r="Y225" s="45" t="s">
        <v>62</v>
      </c>
      <c r="Z225" s="45"/>
      <c r="AA225" s="45" t="s">
        <v>1118</v>
      </c>
      <c r="AB225" s="23" t="s">
        <v>143</v>
      </c>
      <c r="AC225" s="132" t="s">
        <v>144</v>
      </c>
      <c r="AD225" s="24" t="s">
        <v>137</v>
      </c>
      <c r="AE225" s="25" t="s">
        <v>73</v>
      </c>
      <c r="AF225" s="24" t="s">
        <v>74</v>
      </c>
    </row>
    <row r="226" spans="1:32" ht="77.099999999999994" customHeight="1">
      <c r="A226" s="57"/>
      <c r="B226" s="55"/>
      <c r="C226" s="55"/>
      <c r="D226" s="61"/>
      <c r="E226" s="35" t="s">
        <v>95</v>
      </c>
      <c r="F226" s="35" t="s">
        <v>229</v>
      </c>
      <c r="G226" s="45" t="s">
        <v>97</v>
      </c>
      <c r="H226" s="20" t="s">
        <v>6</v>
      </c>
      <c r="I226" s="45" t="s">
        <v>98</v>
      </c>
      <c r="J226" s="23" t="s">
        <v>99</v>
      </c>
      <c r="K226" s="20" t="s">
        <v>58</v>
      </c>
      <c r="L226" s="45" t="s">
        <v>100</v>
      </c>
      <c r="M226" s="45">
        <v>2</v>
      </c>
      <c r="N226" s="45">
        <v>4</v>
      </c>
      <c r="O226" s="45">
        <f t="shared" si="50"/>
        <v>8</v>
      </c>
      <c r="P226" s="23" t="str">
        <f t="shared" si="51"/>
        <v>MEDIO</v>
      </c>
      <c r="Q226" s="45">
        <v>25</v>
      </c>
      <c r="R226" s="22">
        <f t="shared" si="52"/>
        <v>200</v>
      </c>
      <c r="S226" s="45" t="str">
        <f t="shared" si="53"/>
        <v>II</v>
      </c>
      <c r="T226" s="45" t="str">
        <f t="shared" si="54"/>
        <v>Aceptable con control específico</v>
      </c>
      <c r="U226" s="45">
        <v>1</v>
      </c>
      <c r="V226" s="45" t="s">
        <v>101</v>
      </c>
      <c r="W226" s="45" t="s">
        <v>61</v>
      </c>
      <c r="X226" s="23" t="s">
        <v>62</v>
      </c>
      <c r="Y226" s="23" t="s">
        <v>62</v>
      </c>
      <c r="Z226" s="23" t="s">
        <v>62</v>
      </c>
      <c r="AA226" s="23" t="s">
        <v>1108</v>
      </c>
      <c r="AB226" s="20" t="s">
        <v>62</v>
      </c>
      <c r="AC226" s="132" t="s">
        <v>214</v>
      </c>
      <c r="AD226" s="24" t="s">
        <v>103</v>
      </c>
      <c r="AE226" s="25" t="s">
        <v>73</v>
      </c>
      <c r="AF226" s="24" t="s">
        <v>74</v>
      </c>
    </row>
    <row r="227" spans="1:32" ht="77.099999999999994" customHeight="1">
      <c r="A227" s="57"/>
      <c r="B227" s="55"/>
      <c r="C227" s="55"/>
      <c r="D227" s="61"/>
      <c r="E227" s="45" t="s">
        <v>95</v>
      </c>
      <c r="F227" s="45" t="s">
        <v>104</v>
      </c>
      <c r="G227" s="23" t="s">
        <v>105</v>
      </c>
      <c r="H227" s="20" t="s">
        <v>6</v>
      </c>
      <c r="I227" s="45" t="s">
        <v>106</v>
      </c>
      <c r="J227" s="45" t="s">
        <v>107</v>
      </c>
      <c r="K227" s="45" t="s">
        <v>58</v>
      </c>
      <c r="L227" s="45" t="s">
        <v>58</v>
      </c>
      <c r="M227" s="45">
        <v>2</v>
      </c>
      <c r="N227" s="45">
        <v>3</v>
      </c>
      <c r="O227" s="45">
        <f t="shared" si="50"/>
        <v>6</v>
      </c>
      <c r="P227" s="45" t="str">
        <f t="shared" si="51"/>
        <v>MEDIO</v>
      </c>
      <c r="Q227" s="45">
        <v>10</v>
      </c>
      <c r="R227" s="22">
        <f t="shared" si="52"/>
        <v>60</v>
      </c>
      <c r="S227" s="45" t="str">
        <f t="shared" si="53"/>
        <v>III</v>
      </c>
      <c r="T227" s="45" t="str">
        <f t="shared" si="54"/>
        <v>Mejorable</v>
      </c>
      <c r="U227" s="45">
        <v>1</v>
      </c>
      <c r="V227" s="45" t="s">
        <v>108</v>
      </c>
      <c r="W227" s="45" t="s">
        <v>61</v>
      </c>
      <c r="X227" s="45" t="s">
        <v>62</v>
      </c>
      <c r="Y227" s="45" t="s">
        <v>62</v>
      </c>
      <c r="Z227" s="45" t="s">
        <v>109</v>
      </c>
      <c r="AA227" s="45" t="s">
        <v>110</v>
      </c>
      <c r="AB227" s="23" t="s">
        <v>62</v>
      </c>
      <c r="AC227" s="132" t="s">
        <v>111</v>
      </c>
      <c r="AD227" s="24" t="s">
        <v>112</v>
      </c>
      <c r="AE227" s="25" t="s">
        <v>113</v>
      </c>
      <c r="AF227" s="24" t="s">
        <v>114</v>
      </c>
    </row>
    <row r="228" spans="1:32" ht="153.75" customHeight="1">
      <c r="A228" s="57"/>
      <c r="B228" s="55"/>
      <c r="C228" s="55"/>
      <c r="D228" s="61"/>
      <c r="E228" s="35" t="s">
        <v>83</v>
      </c>
      <c r="F228" s="35" t="s">
        <v>84</v>
      </c>
      <c r="G228" s="45" t="s">
        <v>85</v>
      </c>
      <c r="H228" s="21" t="s">
        <v>6</v>
      </c>
      <c r="I228" s="45" t="s">
        <v>86</v>
      </c>
      <c r="J228" s="45" t="s">
        <v>58</v>
      </c>
      <c r="K228" s="45" t="s">
        <v>58</v>
      </c>
      <c r="L228" s="45" t="s">
        <v>87</v>
      </c>
      <c r="M228" s="45">
        <v>2</v>
      </c>
      <c r="N228" s="45">
        <v>1</v>
      </c>
      <c r="O228" s="45">
        <f t="shared" si="50"/>
        <v>2</v>
      </c>
      <c r="P228" s="45" t="str">
        <f t="shared" si="51"/>
        <v>BAJO</v>
      </c>
      <c r="Q228" s="45">
        <v>60</v>
      </c>
      <c r="R228" s="22">
        <f t="shared" si="52"/>
        <v>120</v>
      </c>
      <c r="S228" s="45" t="str">
        <f t="shared" si="53"/>
        <v>III</v>
      </c>
      <c r="T228" s="45" t="str">
        <f t="shared" si="54"/>
        <v>Mejorable</v>
      </c>
      <c r="U228" s="45">
        <v>1</v>
      </c>
      <c r="V228" s="45" t="s">
        <v>88</v>
      </c>
      <c r="W228" s="45" t="s">
        <v>61</v>
      </c>
      <c r="X228" s="45" t="s">
        <v>62</v>
      </c>
      <c r="Y228" s="45" t="s">
        <v>62</v>
      </c>
      <c r="Z228" s="45" t="s">
        <v>1085</v>
      </c>
      <c r="AA228" s="45" t="s">
        <v>89</v>
      </c>
      <c r="AB228" s="20" t="s">
        <v>62</v>
      </c>
      <c r="AC228" s="132" t="s">
        <v>63</v>
      </c>
      <c r="AD228" s="29" t="s">
        <v>90</v>
      </c>
      <c r="AE228" s="25" t="s">
        <v>73</v>
      </c>
      <c r="AF228" s="24" t="s">
        <v>74</v>
      </c>
    </row>
    <row r="229" spans="1:32" ht="83.1" customHeight="1">
      <c r="A229" s="57"/>
      <c r="B229" s="55"/>
      <c r="C229" s="55"/>
      <c r="D229" s="61"/>
      <c r="E229" s="35" t="s">
        <v>75</v>
      </c>
      <c r="F229" s="45" t="s">
        <v>291</v>
      </c>
      <c r="G229" s="45" t="s">
        <v>292</v>
      </c>
      <c r="H229" s="20" t="s">
        <v>6</v>
      </c>
      <c r="I229" s="45" t="s">
        <v>293</v>
      </c>
      <c r="J229" s="21" t="s">
        <v>58</v>
      </c>
      <c r="K229" s="21" t="s">
        <v>58</v>
      </c>
      <c r="L229" s="45" t="s">
        <v>59</v>
      </c>
      <c r="M229" s="45">
        <v>2</v>
      </c>
      <c r="N229" s="45">
        <v>4</v>
      </c>
      <c r="O229" s="45">
        <f t="shared" si="50"/>
        <v>8</v>
      </c>
      <c r="P229" s="45" t="str">
        <f t="shared" si="51"/>
        <v>MEDIO</v>
      </c>
      <c r="Q229" s="45">
        <v>10</v>
      </c>
      <c r="R229" s="22">
        <f t="shared" si="52"/>
        <v>80</v>
      </c>
      <c r="S229" s="45" t="str">
        <f t="shared" si="53"/>
        <v>III</v>
      </c>
      <c r="T229" s="45" t="str">
        <f t="shared" si="54"/>
        <v>Mejorable</v>
      </c>
      <c r="U229" s="45">
        <v>1</v>
      </c>
      <c r="V229" s="45" t="s">
        <v>294</v>
      </c>
      <c r="W229" s="45" t="s">
        <v>61</v>
      </c>
      <c r="X229" s="45" t="s">
        <v>62</v>
      </c>
      <c r="Y229" s="45" t="s">
        <v>62</v>
      </c>
      <c r="Z229" s="45" t="s">
        <v>62</v>
      </c>
      <c r="AA229" s="45" t="s">
        <v>295</v>
      </c>
      <c r="AB229" s="20" t="s">
        <v>62</v>
      </c>
      <c r="AC229" s="132" t="s">
        <v>63</v>
      </c>
      <c r="AD229" s="24" t="s">
        <v>158</v>
      </c>
      <c r="AE229" s="27" t="s">
        <v>73</v>
      </c>
      <c r="AF229" s="24" t="s">
        <v>74</v>
      </c>
    </row>
    <row r="230" spans="1:32" ht="239.25" customHeight="1">
      <c r="A230" s="57"/>
      <c r="B230" s="55"/>
      <c r="C230" s="55"/>
      <c r="D230" s="61" t="s">
        <v>296</v>
      </c>
      <c r="E230" s="35" t="s">
        <v>54</v>
      </c>
      <c r="F230" s="45" t="s">
        <v>55</v>
      </c>
      <c r="G230" s="45" t="s">
        <v>56</v>
      </c>
      <c r="H230" s="20" t="s">
        <v>6</v>
      </c>
      <c r="I230" s="131" t="s">
        <v>57</v>
      </c>
      <c r="J230" s="45" t="s">
        <v>1048</v>
      </c>
      <c r="K230" s="45" t="s">
        <v>1054</v>
      </c>
      <c r="L230" s="45" t="s">
        <v>1049</v>
      </c>
      <c r="M230" s="45">
        <v>2</v>
      </c>
      <c r="N230" s="45">
        <v>4</v>
      </c>
      <c r="O230" s="45">
        <f t="shared" si="50"/>
        <v>8</v>
      </c>
      <c r="P230" s="23" t="str">
        <f t="shared" si="51"/>
        <v>MEDIO</v>
      </c>
      <c r="Q230" s="45">
        <v>25</v>
      </c>
      <c r="R230" s="22">
        <f t="shared" si="52"/>
        <v>200</v>
      </c>
      <c r="S230" s="45" t="str">
        <f t="shared" si="53"/>
        <v>II</v>
      </c>
      <c r="T230" s="45" t="str">
        <f t="shared" si="54"/>
        <v>Aceptable con control específico</v>
      </c>
      <c r="U230" s="45">
        <v>1</v>
      </c>
      <c r="V230" s="131" t="s">
        <v>60</v>
      </c>
      <c r="W230" s="45" t="s">
        <v>61</v>
      </c>
      <c r="X230" s="45" t="s">
        <v>62</v>
      </c>
      <c r="Y230" s="45" t="s">
        <v>62</v>
      </c>
      <c r="Z230" s="45" t="s">
        <v>1051</v>
      </c>
      <c r="AA230" s="23" t="s">
        <v>1050</v>
      </c>
      <c r="AB230" s="20" t="s">
        <v>62</v>
      </c>
      <c r="AC230" s="132" t="s">
        <v>63</v>
      </c>
      <c r="AD230" s="24" t="s">
        <v>158</v>
      </c>
      <c r="AE230" s="27" t="s">
        <v>73</v>
      </c>
      <c r="AF230" s="24" t="s">
        <v>74</v>
      </c>
    </row>
    <row r="231" spans="1:32" ht="78" customHeight="1">
      <c r="A231" s="57"/>
      <c r="B231" s="55"/>
      <c r="C231" s="55"/>
      <c r="D231" s="61"/>
      <c r="E231" s="35" t="s">
        <v>67</v>
      </c>
      <c r="F231" s="35" t="s">
        <v>272</v>
      </c>
      <c r="G231" s="45" t="s">
        <v>225</v>
      </c>
      <c r="H231" s="20" t="s">
        <v>6</v>
      </c>
      <c r="I231" s="45" t="s">
        <v>70</v>
      </c>
      <c r="J231" s="21" t="s">
        <v>58</v>
      </c>
      <c r="K231" s="21" t="s">
        <v>58</v>
      </c>
      <c r="L231" s="45" t="s">
        <v>71</v>
      </c>
      <c r="M231" s="45" t="s">
        <v>62</v>
      </c>
      <c r="N231" s="45" t="s">
        <v>62</v>
      </c>
      <c r="O231" s="45" t="s">
        <v>62</v>
      </c>
      <c r="P231" s="45" t="s">
        <v>62</v>
      </c>
      <c r="Q231" s="45" t="s">
        <v>62</v>
      </c>
      <c r="R231" s="45" t="s">
        <v>62</v>
      </c>
      <c r="S231" s="45" t="s">
        <v>62</v>
      </c>
      <c r="T231" s="45" t="s">
        <v>62</v>
      </c>
      <c r="U231" s="45">
        <v>1</v>
      </c>
      <c r="V231" s="45" t="s">
        <v>62</v>
      </c>
      <c r="W231" s="45" t="s">
        <v>61</v>
      </c>
      <c r="X231" s="23" t="s">
        <v>62</v>
      </c>
      <c r="Y231" s="23" t="s">
        <v>62</v>
      </c>
      <c r="Z231" s="23" t="s">
        <v>62</v>
      </c>
      <c r="AA231" s="23" t="s">
        <v>1099</v>
      </c>
      <c r="AB231" s="20" t="s">
        <v>62</v>
      </c>
      <c r="AC231" s="132" t="s">
        <v>63</v>
      </c>
      <c r="AD231" s="24" t="s">
        <v>72</v>
      </c>
      <c r="AE231" s="25" t="s">
        <v>73</v>
      </c>
      <c r="AF231" s="24" t="s">
        <v>74</v>
      </c>
    </row>
    <row r="232" spans="1:32" ht="72.95" customHeight="1">
      <c r="A232" s="57"/>
      <c r="B232" s="55"/>
      <c r="C232" s="55"/>
      <c r="D232" s="61"/>
      <c r="E232" s="35" t="s">
        <v>75</v>
      </c>
      <c r="F232" s="45" t="s">
        <v>76</v>
      </c>
      <c r="G232" s="45" t="s">
        <v>77</v>
      </c>
      <c r="H232" s="20" t="s">
        <v>6</v>
      </c>
      <c r="I232" s="45" t="s">
        <v>78</v>
      </c>
      <c r="J232" s="21" t="s">
        <v>58</v>
      </c>
      <c r="K232" s="21" t="s">
        <v>58</v>
      </c>
      <c r="L232" s="45" t="s">
        <v>79</v>
      </c>
      <c r="M232" s="45">
        <v>2</v>
      </c>
      <c r="N232" s="45">
        <v>4</v>
      </c>
      <c r="O232" s="45">
        <f>M232*N232</f>
        <v>8</v>
      </c>
      <c r="P232" s="45" t="str">
        <f>+IF(AND(O232&gt;1,O232&lt;=4),"BAJO",IF(AND(O232&gt;=5,O232&lt;=8),"MEDIO",IF(AND(O232&gt;=9,O232&lt;=20),"ALTO",IF(AND(O232&gt;=21,O232&lt;=24),"MUY ALTO"))))</f>
        <v>MEDIO</v>
      </c>
      <c r="Q232" s="45">
        <v>10</v>
      </c>
      <c r="R232" s="22">
        <f>O232*Q232</f>
        <v>80</v>
      </c>
      <c r="S232" s="45" t="str">
        <f>+IF(AND(R232&gt;=1,R232&lt;=20),"IV",IF(AND(R232&gt;=40,R232&lt;=120),"III",IF(AND(R232&gt;=150,R232&lt;=500),"II",IF(AND(R232&gt;=600,R232&lt;=4000),"I",0))))</f>
        <v>III</v>
      </c>
      <c r="T232" s="45" t="str">
        <f>+IF(AND(R232&gt;=1,R232&lt;=20),"Aceptable",IF(AND(R232&gt;=40,R232&lt;=120),"Mejorable",IF(AND(R232&gt;=150,R232&lt;=500),"Aceptable con control específico",IF(AND(R232&gt;=600,R232&lt;=4000),"No aceptable",0))))</f>
        <v>Mejorable</v>
      </c>
      <c r="U232" s="45">
        <v>1</v>
      </c>
      <c r="V232" s="45" t="s">
        <v>80</v>
      </c>
      <c r="W232" s="45" t="s">
        <v>61</v>
      </c>
      <c r="X232" s="45" t="s">
        <v>62</v>
      </c>
      <c r="Y232" s="45" t="s">
        <v>62</v>
      </c>
      <c r="Z232" s="45" t="s">
        <v>1095</v>
      </c>
      <c r="AA232" s="45" t="s">
        <v>1084</v>
      </c>
      <c r="AB232" s="20" t="s">
        <v>62</v>
      </c>
      <c r="AC232" s="132" t="s">
        <v>63</v>
      </c>
      <c r="AD232" s="24" t="s">
        <v>158</v>
      </c>
      <c r="AE232" s="27" t="s">
        <v>73</v>
      </c>
      <c r="AF232" s="24" t="s">
        <v>74</v>
      </c>
    </row>
    <row r="233" spans="1:32" ht="165.75" customHeight="1">
      <c r="A233" s="57"/>
      <c r="B233" s="55"/>
      <c r="C233" s="55"/>
      <c r="D233" s="61" t="s">
        <v>297</v>
      </c>
      <c r="E233" s="35" t="s">
        <v>54</v>
      </c>
      <c r="F233" s="45" t="s">
        <v>55</v>
      </c>
      <c r="G233" s="45" t="s">
        <v>56</v>
      </c>
      <c r="H233" s="20" t="s">
        <v>6</v>
      </c>
      <c r="I233" s="131" t="s">
        <v>57</v>
      </c>
      <c r="J233" s="45" t="s">
        <v>1048</v>
      </c>
      <c r="K233" s="45" t="s">
        <v>1054</v>
      </c>
      <c r="L233" s="45" t="s">
        <v>1049</v>
      </c>
      <c r="M233" s="45">
        <v>2</v>
      </c>
      <c r="N233" s="45">
        <v>4</v>
      </c>
      <c r="O233" s="45">
        <f>M233*N233</f>
        <v>8</v>
      </c>
      <c r="P233" s="23" t="str">
        <f>+IF(AND(O233&gt;1,O233&lt;=4),"BAJO",IF(AND(O233&gt;=5,O233&lt;=8),"MEDIO",IF(AND(O233&gt;=9,O233&lt;=20),"ALTO",IF(AND(O233&gt;=21,O233&lt;=24),"MUY ALTO"))))</f>
        <v>MEDIO</v>
      </c>
      <c r="Q233" s="45">
        <v>25</v>
      </c>
      <c r="R233" s="22">
        <f>O233*Q233</f>
        <v>200</v>
      </c>
      <c r="S233" s="45" t="str">
        <f>+IF(AND(R233&gt;=1,R233&lt;=20),"IV",IF(AND(R233&gt;=40,R233&lt;=120),"III",IF(AND(R233&gt;=150,R233&lt;=500),"II",IF(AND(R233&gt;=600,R233&lt;=4000),"I",0))))</f>
        <v>II</v>
      </c>
      <c r="T233" s="45" t="str">
        <f>+IF(AND(R233&gt;=1,R233&lt;=20),"Aceptable",IF(AND(R233&gt;=40,R233&lt;=120),"Mejorable",IF(AND(R233&gt;=150,R233&lt;=500),"Aceptable con control específico",IF(AND(R233&gt;=600,R233&lt;=4000),"No aceptable",0))))</f>
        <v>Aceptable con control específico</v>
      </c>
      <c r="U233" s="45">
        <v>1</v>
      </c>
      <c r="V233" s="131" t="s">
        <v>60</v>
      </c>
      <c r="W233" s="45" t="s">
        <v>61</v>
      </c>
      <c r="X233" s="45" t="s">
        <v>62</v>
      </c>
      <c r="Y233" s="45" t="s">
        <v>62</v>
      </c>
      <c r="Z233" s="45" t="s">
        <v>1051</v>
      </c>
      <c r="AA233" s="23" t="s">
        <v>1050</v>
      </c>
      <c r="AB233" s="20" t="s">
        <v>62</v>
      </c>
      <c r="AC233" s="132" t="s">
        <v>63</v>
      </c>
      <c r="AD233" s="24" t="s">
        <v>158</v>
      </c>
      <c r="AE233" s="27" t="s">
        <v>73</v>
      </c>
      <c r="AF233" s="24" t="s">
        <v>74</v>
      </c>
    </row>
    <row r="234" spans="1:32" ht="90.95" customHeight="1">
      <c r="A234" s="57"/>
      <c r="B234" s="55"/>
      <c r="C234" s="55"/>
      <c r="D234" s="61"/>
      <c r="E234" s="35" t="s">
        <v>67</v>
      </c>
      <c r="F234" s="35" t="s">
        <v>272</v>
      </c>
      <c r="G234" s="45" t="s">
        <v>225</v>
      </c>
      <c r="H234" s="20" t="s">
        <v>6</v>
      </c>
      <c r="I234" s="45" t="s">
        <v>70</v>
      </c>
      <c r="J234" s="21" t="s">
        <v>58</v>
      </c>
      <c r="K234" s="21" t="s">
        <v>58</v>
      </c>
      <c r="L234" s="45" t="s">
        <v>71</v>
      </c>
      <c r="M234" s="45" t="s">
        <v>62</v>
      </c>
      <c r="N234" s="45" t="s">
        <v>62</v>
      </c>
      <c r="O234" s="45" t="s">
        <v>62</v>
      </c>
      <c r="P234" s="45" t="s">
        <v>62</v>
      </c>
      <c r="Q234" s="45" t="s">
        <v>62</v>
      </c>
      <c r="R234" s="45" t="s">
        <v>62</v>
      </c>
      <c r="S234" s="45" t="s">
        <v>62</v>
      </c>
      <c r="T234" s="45" t="s">
        <v>62</v>
      </c>
      <c r="U234" s="45">
        <v>1</v>
      </c>
      <c r="V234" s="45" t="s">
        <v>62</v>
      </c>
      <c r="W234" s="45" t="s">
        <v>61</v>
      </c>
      <c r="X234" s="23" t="s">
        <v>62</v>
      </c>
      <c r="Y234" s="23" t="s">
        <v>62</v>
      </c>
      <c r="Z234" s="23" t="s">
        <v>62</v>
      </c>
      <c r="AA234" s="23" t="s">
        <v>1099</v>
      </c>
      <c r="AB234" s="20" t="s">
        <v>62</v>
      </c>
      <c r="AC234" s="132" t="s">
        <v>63</v>
      </c>
      <c r="AD234" s="24" t="s">
        <v>72</v>
      </c>
      <c r="AE234" s="25" t="s">
        <v>73</v>
      </c>
      <c r="AF234" s="24" t="s">
        <v>74</v>
      </c>
    </row>
    <row r="235" spans="1:32" ht="183" customHeight="1">
      <c r="A235" s="57"/>
      <c r="B235" s="55"/>
      <c r="C235" s="55"/>
      <c r="D235" s="61" t="s">
        <v>298</v>
      </c>
      <c r="E235" s="35" t="s">
        <v>54</v>
      </c>
      <c r="F235" s="45" t="s">
        <v>55</v>
      </c>
      <c r="G235" s="45" t="s">
        <v>56</v>
      </c>
      <c r="H235" s="20" t="s">
        <v>6</v>
      </c>
      <c r="I235" s="131" t="s">
        <v>57</v>
      </c>
      <c r="J235" s="45" t="s">
        <v>1048</v>
      </c>
      <c r="K235" s="45" t="s">
        <v>1054</v>
      </c>
      <c r="L235" s="45" t="s">
        <v>1049</v>
      </c>
      <c r="M235" s="45">
        <v>2</v>
      </c>
      <c r="N235" s="45">
        <v>4</v>
      </c>
      <c r="O235" s="45">
        <f>M235*N235</f>
        <v>8</v>
      </c>
      <c r="P235" s="23" t="str">
        <f>+IF(AND(O235&gt;1,O235&lt;=4),"BAJO",IF(AND(O235&gt;=5,O235&lt;=8),"MEDIO",IF(AND(O235&gt;=9,O235&lt;=20),"ALTO",IF(AND(O235&gt;=21,O235&lt;=24),"MUY ALTO"))))</f>
        <v>MEDIO</v>
      </c>
      <c r="Q235" s="45">
        <v>25</v>
      </c>
      <c r="R235" s="22">
        <f>O235*Q235</f>
        <v>200</v>
      </c>
      <c r="S235" s="45" t="str">
        <f>+IF(AND(R235&gt;=1,R235&lt;=20),"IV",IF(AND(R235&gt;=40,R235&lt;=120),"III",IF(AND(R235&gt;=150,R235&lt;=500),"II",IF(AND(R235&gt;=600,R235&lt;=4000),"I",0))))</f>
        <v>II</v>
      </c>
      <c r="T235" s="45" t="str">
        <f>+IF(AND(R235&gt;=1,R235&lt;=20),"Aceptable",IF(AND(R235&gt;=40,R235&lt;=120),"Mejorable",IF(AND(R235&gt;=150,R235&lt;=500),"Aceptable con control específico",IF(AND(R235&gt;=600,R235&lt;=4000),"No aceptable",0))))</f>
        <v>Aceptable con control específico</v>
      </c>
      <c r="U235" s="45">
        <v>1</v>
      </c>
      <c r="V235" s="131" t="s">
        <v>60</v>
      </c>
      <c r="W235" s="45" t="s">
        <v>61</v>
      </c>
      <c r="X235" s="45" t="s">
        <v>62</v>
      </c>
      <c r="Y235" s="45" t="s">
        <v>62</v>
      </c>
      <c r="Z235" s="45" t="s">
        <v>1051</v>
      </c>
      <c r="AA235" s="23" t="s">
        <v>1050</v>
      </c>
      <c r="AB235" s="20" t="s">
        <v>62</v>
      </c>
      <c r="AC235" s="132" t="s">
        <v>63</v>
      </c>
      <c r="AD235" s="24" t="s">
        <v>158</v>
      </c>
      <c r="AE235" s="27" t="s">
        <v>73</v>
      </c>
      <c r="AF235" s="24" t="s">
        <v>74</v>
      </c>
    </row>
    <row r="236" spans="1:32" ht="90.95" customHeight="1">
      <c r="A236" s="57"/>
      <c r="B236" s="55"/>
      <c r="C236" s="55"/>
      <c r="D236" s="61"/>
      <c r="E236" s="35" t="s">
        <v>67</v>
      </c>
      <c r="F236" s="35" t="s">
        <v>272</v>
      </c>
      <c r="G236" s="45" t="s">
        <v>225</v>
      </c>
      <c r="H236" s="20" t="s">
        <v>6</v>
      </c>
      <c r="I236" s="45" t="s">
        <v>70</v>
      </c>
      <c r="J236" s="21" t="s">
        <v>58</v>
      </c>
      <c r="K236" s="21" t="s">
        <v>58</v>
      </c>
      <c r="L236" s="45" t="s">
        <v>71</v>
      </c>
      <c r="M236" s="45" t="s">
        <v>62</v>
      </c>
      <c r="N236" s="45" t="s">
        <v>62</v>
      </c>
      <c r="O236" s="45" t="s">
        <v>62</v>
      </c>
      <c r="P236" s="45" t="s">
        <v>62</v>
      </c>
      <c r="Q236" s="45" t="s">
        <v>62</v>
      </c>
      <c r="R236" s="45" t="s">
        <v>62</v>
      </c>
      <c r="S236" s="45" t="s">
        <v>62</v>
      </c>
      <c r="T236" s="45" t="s">
        <v>62</v>
      </c>
      <c r="U236" s="45">
        <v>1</v>
      </c>
      <c r="V236" s="45" t="s">
        <v>62</v>
      </c>
      <c r="W236" s="45" t="s">
        <v>61</v>
      </c>
      <c r="X236" s="23" t="s">
        <v>62</v>
      </c>
      <c r="Y236" s="23" t="s">
        <v>62</v>
      </c>
      <c r="Z236" s="23" t="s">
        <v>62</v>
      </c>
      <c r="AA236" s="23" t="s">
        <v>1099</v>
      </c>
      <c r="AB236" s="20" t="s">
        <v>62</v>
      </c>
      <c r="AC236" s="132" t="s">
        <v>63</v>
      </c>
      <c r="AD236" s="24" t="s">
        <v>72</v>
      </c>
      <c r="AE236" s="25" t="s">
        <v>73</v>
      </c>
      <c r="AF236" s="24" t="s">
        <v>74</v>
      </c>
    </row>
    <row r="237" spans="1:32" ht="162" customHeight="1">
      <c r="A237" s="57"/>
      <c r="B237" s="55"/>
      <c r="C237" s="55" t="s">
        <v>299</v>
      </c>
      <c r="D237" s="61" t="s">
        <v>300</v>
      </c>
      <c r="E237" s="35" t="s">
        <v>54</v>
      </c>
      <c r="F237" s="45" t="s">
        <v>55</v>
      </c>
      <c r="G237" s="45" t="s">
        <v>56</v>
      </c>
      <c r="H237" s="20" t="s">
        <v>6</v>
      </c>
      <c r="I237" s="131" t="s">
        <v>57</v>
      </c>
      <c r="J237" s="45" t="s">
        <v>1048</v>
      </c>
      <c r="K237" s="45" t="s">
        <v>1054</v>
      </c>
      <c r="L237" s="45" t="s">
        <v>1049</v>
      </c>
      <c r="M237" s="45">
        <v>2</v>
      </c>
      <c r="N237" s="45">
        <v>4</v>
      </c>
      <c r="O237" s="45">
        <f>M237*N237</f>
        <v>8</v>
      </c>
      <c r="P237" s="23" t="str">
        <f>+IF(AND(O237&gt;1,O237&lt;=4),"BAJO",IF(AND(O237&gt;=5,O237&lt;=8),"MEDIO",IF(AND(O237&gt;=9,O237&lt;=20),"ALTO",IF(AND(O237&gt;=21,O237&lt;=24),"MUY ALTO"))))</f>
        <v>MEDIO</v>
      </c>
      <c r="Q237" s="45">
        <v>25</v>
      </c>
      <c r="R237" s="22">
        <f>O237*Q237</f>
        <v>200</v>
      </c>
      <c r="S237" s="45" t="str">
        <f>+IF(AND(R237&gt;=1,R237&lt;=20),"IV",IF(AND(R237&gt;=40,R237&lt;=120),"III",IF(AND(R237&gt;=150,R237&lt;=500),"II",IF(AND(R237&gt;=600,R237&lt;=4000),"I",0))))</f>
        <v>II</v>
      </c>
      <c r="T237" s="45" t="str">
        <f>+IF(AND(R237&gt;=1,R237&lt;=20),"Aceptable",IF(AND(R237&gt;=40,R237&lt;=120),"Mejorable",IF(AND(R237&gt;=150,R237&lt;=500),"Aceptable con control específico",IF(AND(R237&gt;=600,R237&lt;=4000),"No aceptable",0))))</f>
        <v>Aceptable con control específico</v>
      </c>
      <c r="U237" s="45">
        <v>1</v>
      </c>
      <c r="V237" s="131" t="s">
        <v>60</v>
      </c>
      <c r="W237" s="45" t="s">
        <v>61</v>
      </c>
      <c r="X237" s="45" t="s">
        <v>62</v>
      </c>
      <c r="Y237" s="45" t="s">
        <v>62</v>
      </c>
      <c r="Z237" s="45" t="s">
        <v>1051</v>
      </c>
      <c r="AA237" s="23" t="s">
        <v>1050</v>
      </c>
      <c r="AB237" s="20" t="s">
        <v>62</v>
      </c>
      <c r="AC237" s="132" t="s">
        <v>63</v>
      </c>
      <c r="AD237" s="24" t="s">
        <v>158</v>
      </c>
      <c r="AE237" s="27" t="s">
        <v>73</v>
      </c>
      <c r="AF237" s="24" t="s">
        <v>74</v>
      </c>
    </row>
    <row r="238" spans="1:32" ht="68.099999999999994" customHeight="1">
      <c r="A238" s="57"/>
      <c r="B238" s="55"/>
      <c r="C238" s="55"/>
      <c r="D238" s="61"/>
      <c r="E238" s="35" t="s">
        <v>67</v>
      </c>
      <c r="F238" s="35" t="s">
        <v>272</v>
      </c>
      <c r="G238" s="45" t="s">
        <v>225</v>
      </c>
      <c r="H238" s="20" t="s">
        <v>6</v>
      </c>
      <c r="I238" s="45" t="s">
        <v>70</v>
      </c>
      <c r="J238" s="21" t="s">
        <v>58</v>
      </c>
      <c r="K238" s="21" t="s">
        <v>58</v>
      </c>
      <c r="L238" s="45" t="s">
        <v>71</v>
      </c>
      <c r="M238" s="45" t="s">
        <v>62</v>
      </c>
      <c r="N238" s="45" t="s">
        <v>62</v>
      </c>
      <c r="O238" s="45" t="s">
        <v>62</v>
      </c>
      <c r="P238" s="45" t="s">
        <v>62</v>
      </c>
      <c r="Q238" s="45" t="s">
        <v>62</v>
      </c>
      <c r="R238" s="45" t="s">
        <v>62</v>
      </c>
      <c r="S238" s="45" t="s">
        <v>62</v>
      </c>
      <c r="T238" s="45" t="s">
        <v>62</v>
      </c>
      <c r="U238" s="45">
        <v>1</v>
      </c>
      <c r="V238" s="45" t="s">
        <v>62</v>
      </c>
      <c r="W238" s="45" t="s">
        <v>61</v>
      </c>
      <c r="X238" s="23" t="s">
        <v>62</v>
      </c>
      <c r="Y238" s="23" t="s">
        <v>62</v>
      </c>
      <c r="Z238" s="23" t="s">
        <v>62</v>
      </c>
      <c r="AA238" s="23" t="s">
        <v>1099</v>
      </c>
      <c r="AB238" s="20" t="s">
        <v>62</v>
      </c>
      <c r="AC238" s="132" t="s">
        <v>63</v>
      </c>
      <c r="AD238" s="24" t="s">
        <v>72</v>
      </c>
      <c r="AE238" s="25" t="s">
        <v>73</v>
      </c>
      <c r="AF238" s="24" t="s">
        <v>74</v>
      </c>
    </row>
    <row r="239" spans="1:32" ht="72.95" customHeight="1">
      <c r="A239" s="57"/>
      <c r="B239" s="55"/>
      <c r="C239" s="55"/>
      <c r="D239" s="61"/>
      <c r="E239" s="35" t="s">
        <v>95</v>
      </c>
      <c r="F239" s="35" t="s">
        <v>229</v>
      </c>
      <c r="G239" s="45" t="s">
        <v>97</v>
      </c>
      <c r="H239" s="20" t="s">
        <v>6</v>
      </c>
      <c r="I239" s="45" t="s">
        <v>98</v>
      </c>
      <c r="J239" s="23" t="s">
        <v>99</v>
      </c>
      <c r="K239" s="20" t="s">
        <v>58</v>
      </c>
      <c r="L239" s="45" t="s">
        <v>100</v>
      </c>
      <c r="M239" s="45">
        <v>2</v>
      </c>
      <c r="N239" s="45">
        <v>4</v>
      </c>
      <c r="O239" s="45">
        <f>M239*N239</f>
        <v>8</v>
      </c>
      <c r="P239" s="23" t="str">
        <f>+IF(AND(O239&gt;1,O239&lt;=4),"BAJO",IF(AND(O239&gt;=5,O239&lt;=8),"MEDIO",IF(AND(O239&gt;=9,O239&lt;=20),"ALTO",IF(AND(O239&gt;=21,O239&lt;=24),"MUY ALTO"))))</f>
        <v>MEDIO</v>
      </c>
      <c r="Q239" s="45">
        <v>25</v>
      </c>
      <c r="R239" s="22">
        <f>O239*Q239</f>
        <v>200</v>
      </c>
      <c r="S239" s="45" t="str">
        <f>+IF(AND(R239&gt;=1,R239&lt;=20),"IV",IF(AND(R239&gt;=40,R239&lt;=120),"III",IF(AND(R239&gt;=150,R239&lt;=500),"II",IF(AND(R239&gt;=600,R239&lt;=4000),"I",0))))</f>
        <v>II</v>
      </c>
      <c r="T239" s="45" t="str">
        <f>+IF(AND(R239&gt;=1,R239&lt;=20),"Aceptable",IF(AND(R239&gt;=40,R239&lt;=120),"Mejorable",IF(AND(R239&gt;=150,R239&lt;=500),"Aceptable con control específico",IF(AND(R239&gt;=600,R239&lt;=4000),"No aceptable",0))))</f>
        <v>Aceptable con control específico</v>
      </c>
      <c r="U239" s="45">
        <v>1</v>
      </c>
      <c r="V239" s="45" t="s">
        <v>101</v>
      </c>
      <c r="W239" s="45" t="s">
        <v>61</v>
      </c>
      <c r="X239" s="23" t="s">
        <v>62</v>
      </c>
      <c r="Y239" s="23" t="s">
        <v>62</v>
      </c>
      <c r="Z239" s="23" t="s">
        <v>62</v>
      </c>
      <c r="AA239" s="23" t="s">
        <v>1108</v>
      </c>
      <c r="AB239" s="20" t="s">
        <v>62</v>
      </c>
      <c r="AC239" s="132" t="s">
        <v>214</v>
      </c>
      <c r="AD239" s="24" t="s">
        <v>103</v>
      </c>
      <c r="AE239" s="25" t="s">
        <v>73</v>
      </c>
      <c r="AF239" s="24" t="s">
        <v>74</v>
      </c>
    </row>
    <row r="240" spans="1:32" ht="72.95" customHeight="1">
      <c r="A240" s="57"/>
      <c r="B240" s="55"/>
      <c r="C240" s="55"/>
      <c r="D240" s="61"/>
      <c r="E240" s="45" t="s">
        <v>95</v>
      </c>
      <c r="F240" s="45" t="s">
        <v>104</v>
      </c>
      <c r="G240" s="23" t="s">
        <v>105</v>
      </c>
      <c r="H240" s="20" t="s">
        <v>6</v>
      </c>
      <c r="I240" s="45" t="s">
        <v>106</v>
      </c>
      <c r="J240" s="45" t="s">
        <v>107</v>
      </c>
      <c r="K240" s="45" t="s">
        <v>58</v>
      </c>
      <c r="L240" s="45" t="s">
        <v>58</v>
      </c>
      <c r="M240" s="45">
        <v>2</v>
      </c>
      <c r="N240" s="45">
        <v>3</v>
      </c>
      <c r="O240" s="45">
        <f>M240*N240</f>
        <v>6</v>
      </c>
      <c r="P240" s="45" t="str">
        <f>+IF(AND(O240&gt;1,O240&lt;=4),"BAJO",IF(AND(O240&gt;=5,O240&lt;=8),"MEDIO",IF(AND(O240&gt;=9,O240&lt;=20),"ALTO",IF(AND(O240&gt;=21,O240&lt;=24),"MUY ALTO"))))</f>
        <v>MEDIO</v>
      </c>
      <c r="Q240" s="45">
        <v>10</v>
      </c>
      <c r="R240" s="22">
        <f>O240*Q240</f>
        <v>60</v>
      </c>
      <c r="S240" s="45" t="str">
        <f>+IF(AND(R240&gt;=1,R240&lt;=20),"IV",IF(AND(R240&gt;=40,R240&lt;=120),"III",IF(AND(R240&gt;=150,R240&lt;=500),"II",IF(AND(R240&gt;=600,R240&lt;=4000),"I",0))))</f>
        <v>III</v>
      </c>
      <c r="T240" s="45" t="str">
        <f>+IF(AND(R240&gt;=1,R240&lt;=20),"Aceptable",IF(AND(R240&gt;=40,R240&lt;=120),"Mejorable",IF(AND(R240&gt;=150,R240&lt;=500),"Aceptable con control específico",IF(AND(R240&gt;=600,R240&lt;=4000),"No aceptable",0))))</f>
        <v>Mejorable</v>
      </c>
      <c r="U240" s="45">
        <v>1</v>
      </c>
      <c r="V240" s="45" t="s">
        <v>108</v>
      </c>
      <c r="W240" s="45" t="s">
        <v>61</v>
      </c>
      <c r="X240" s="45" t="s">
        <v>62</v>
      </c>
      <c r="Y240" s="45" t="s">
        <v>62</v>
      </c>
      <c r="Z240" s="45" t="s">
        <v>109</v>
      </c>
      <c r="AA240" s="45" t="s">
        <v>110</v>
      </c>
      <c r="AB240" s="23" t="s">
        <v>62</v>
      </c>
      <c r="AC240" s="132" t="s">
        <v>111</v>
      </c>
      <c r="AD240" s="24" t="s">
        <v>112</v>
      </c>
      <c r="AE240" s="25" t="s">
        <v>113</v>
      </c>
      <c r="AF240" s="24" t="s">
        <v>114</v>
      </c>
    </row>
    <row r="241" spans="1:32" ht="78" customHeight="1">
      <c r="A241" s="57"/>
      <c r="B241" s="55"/>
      <c r="C241" s="55"/>
      <c r="D241" s="61"/>
      <c r="E241" s="35" t="s">
        <v>83</v>
      </c>
      <c r="F241" s="35" t="s">
        <v>84</v>
      </c>
      <c r="G241" s="45" t="s">
        <v>85</v>
      </c>
      <c r="H241" s="21" t="s">
        <v>6</v>
      </c>
      <c r="I241" s="45" t="s">
        <v>86</v>
      </c>
      <c r="J241" s="45" t="s">
        <v>58</v>
      </c>
      <c r="K241" s="45" t="s">
        <v>58</v>
      </c>
      <c r="L241" s="45" t="s">
        <v>87</v>
      </c>
      <c r="M241" s="45">
        <v>2</v>
      </c>
      <c r="N241" s="45">
        <v>1</v>
      </c>
      <c r="O241" s="45">
        <f>M241*N241</f>
        <v>2</v>
      </c>
      <c r="P241" s="45" t="str">
        <f>+IF(AND(O241&gt;1,O241&lt;=4),"BAJO",IF(AND(O241&gt;=5,O241&lt;=8),"MEDIO",IF(AND(O241&gt;=9,O241&lt;=20),"ALTO",IF(AND(O241&gt;=21,O241&lt;=24),"MUY ALTO"))))</f>
        <v>BAJO</v>
      </c>
      <c r="Q241" s="45">
        <v>60</v>
      </c>
      <c r="R241" s="22">
        <f>O241*Q241</f>
        <v>120</v>
      </c>
      <c r="S241" s="45" t="str">
        <f>+IF(AND(R241&gt;=1,R241&lt;=20),"IV",IF(AND(R241&gt;=40,R241&lt;=120),"III",IF(AND(R241&gt;=150,R241&lt;=500),"II",IF(AND(R241&gt;=600,R241&lt;=4000),"I",0))))</f>
        <v>III</v>
      </c>
      <c r="T241" s="45" t="str">
        <f>+IF(AND(R241&gt;=1,R241&lt;=20),"Aceptable",IF(AND(R241&gt;=40,R241&lt;=120),"Mejorable",IF(AND(R241&gt;=150,R241&lt;=500),"Aceptable con control específico",IF(AND(R241&gt;=600,R241&lt;=4000),"No aceptable",0))))</f>
        <v>Mejorable</v>
      </c>
      <c r="U241" s="45">
        <v>1</v>
      </c>
      <c r="V241" s="45" t="s">
        <v>88</v>
      </c>
      <c r="W241" s="45" t="s">
        <v>61</v>
      </c>
      <c r="X241" s="45" t="s">
        <v>62</v>
      </c>
      <c r="Y241" s="45" t="s">
        <v>62</v>
      </c>
      <c r="Z241" s="45" t="s">
        <v>1085</v>
      </c>
      <c r="AA241" s="45" t="s">
        <v>89</v>
      </c>
      <c r="AB241" s="20" t="s">
        <v>62</v>
      </c>
      <c r="AC241" s="132" t="s">
        <v>63</v>
      </c>
      <c r="AD241" s="29" t="s">
        <v>90</v>
      </c>
      <c r="AE241" s="25" t="s">
        <v>73</v>
      </c>
      <c r="AF241" s="24" t="s">
        <v>74</v>
      </c>
    </row>
    <row r="242" spans="1:32" ht="72.95" customHeight="1">
      <c r="A242" s="57"/>
      <c r="B242" s="55"/>
      <c r="C242" s="55"/>
      <c r="D242" s="61"/>
      <c r="E242" s="35" t="s">
        <v>75</v>
      </c>
      <c r="F242" s="45" t="s">
        <v>76</v>
      </c>
      <c r="G242" s="45" t="s">
        <v>77</v>
      </c>
      <c r="H242" s="20" t="s">
        <v>6</v>
      </c>
      <c r="I242" s="45" t="s">
        <v>78</v>
      </c>
      <c r="J242" s="21" t="s">
        <v>58</v>
      </c>
      <c r="K242" s="21" t="s">
        <v>58</v>
      </c>
      <c r="L242" s="45" t="s">
        <v>79</v>
      </c>
      <c r="M242" s="45">
        <v>2</v>
      </c>
      <c r="N242" s="45">
        <v>4</v>
      </c>
      <c r="O242" s="45">
        <f>M242*N242</f>
        <v>8</v>
      </c>
      <c r="P242" s="45" t="str">
        <f>+IF(AND(O242&gt;1,O242&lt;=4),"BAJO",IF(AND(O242&gt;=5,O242&lt;=8),"MEDIO",IF(AND(O242&gt;=9,O242&lt;=20),"ALTO",IF(AND(O242&gt;=21,O242&lt;=24),"MUY ALTO"))))</f>
        <v>MEDIO</v>
      </c>
      <c r="Q242" s="45">
        <v>10</v>
      </c>
      <c r="R242" s="22">
        <f>O242*Q242</f>
        <v>80</v>
      </c>
      <c r="S242" s="45" t="str">
        <f>+IF(AND(R242&gt;=1,R242&lt;=20),"IV",IF(AND(R242&gt;=40,R242&lt;=120),"III",IF(AND(R242&gt;=150,R242&lt;=500),"II",IF(AND(R242&gt;=600,R242&lt;=4000),"I",0))))</f>
        <v>III</v>
      </c>
      <c r="T242" s="45" t="str">
        <f>+IF(AND(R242&gt;=1,R242&lt;=20),"Aceptable",IF(AND(R242&gt;=40,R242&lt;=120),"Mejorable",IF(AND(R242&gt;=150,R242&lt;=500),"Aceptable con control específico",IF(AND(R242&gt;=600,R242&lt;=4000),"No aceptable",0))))</f>
        <v>Mejorable</v>
      </c>
      <c r="U242" s="45">
        <v>1</v>
      </c>
      <c r="V242" s="45" t="s">
        <v>80</v>
      </c>
      <c r="W242" s="45" t="s">
        <v>61</v>
      </c>
      <c r="X242" s="45" t="s">
        <v>62</v>
      </c>
      <c r="Y242" s="45" t="s">
        <v>62</v>
      </c>
      <c r="Z242" s="45" t="s">
        <v>1095</v>
      </c>
      <c r="AA242" s="45" t="s">
        <v>1084</v>
      </c>
      <c r="AB242" s="20" t="s">
        <v>62</v>
      </c>
      <c r="AC242" s="132" t="s">
        <v>63</v>
      </c>
      <c r="AD242" s="24" t="s">
        <v>158</v>
      </c>
      <c r="AE242" s="27" t="s">
        <v>73</v>
      </c>
      <c r="AF242" s="24" t="s">
        <v>74</v>
      </c>
    </row>
    <row r="243" spans="1:32" ht="90.95" customHeight="1">
      <c r="A243" s="57"/>
      <c r="B243" s="55"/>
      <c r="C243" s="55"/>
      <c r="D243" s="61" t="s">
        <v>301</v>
      </c>
      <c r="E243" s="35" t="s">
        <v>54</v>
      </c>
      <c r="F243" s="45" t="s">
        <v>55</v>
      </c>
      <c r="G243" s="45" t="s">
        <v>56</v>
      </c>
      <c r="H243" s="20" t="s">
        <v>6</v>
      </c>
      <c r="I243" s="131" t="s">
        <v>57</v>
      </c>
      <c r="J243" s="45" t="s">
        <v>1048</v>
      </c>
      <c r="K243" s="45" t="s">
        <v>1054</v>
      </c>
      <c r="L243" s="45" t="s">
        <v>1049</v>
      </c>
      <c r="M243" s="45">
        <v>2</v>
      </c>
      <c r="N243" s="45">
        <v>4</v>
      </c>
      <c r="O243" s="45">
        <f>M243*N243</f>
        <v>8</v>
      </c>
      <c r="P243" s="23" t="str">
        <f>+IF(AND(O243&gt;1,O243&lt;=4),"BAJO",IF(AND(O243&gt;=5,O243&lt;=8),"MEDIO",IF(AND(O243&gt;=9,O243&lt;=20),"ALTO",IF(AND(O243&gt;=21,O243&lt;=24),"MUY ALTO"))))</f>
        <v>MEDIO</v>
      </c>
      <c r="Q243" s="45">
        <v>25</v>
      </c>
      <c r="R243" s="22">
        <f>O243*Q243</f>
        <v>200</v>
      </c>
      <c r="S243" s="45" t="str">
        <f>+IF(AND(R243&gt;=1,R243&lt;=20),"IV",IF(AND(R243&gt;=40,R243&lt;=120),"III",IF(AND(R243&gt;=150,R243&lt;=500),"II",IF(AND(R243&gt;=600,R243&lt;=4000),"I",0))))</f>
        <v>II</v>
      </c>
      <c r="T243" s="45" t="str">
        <f>+IF(AND(R243&gt;=1,R243&lt;=20),"Aceptable",IF(AND(R243&gt;=40,R243&lt;=120),"Mejorable",IF(AND(R243&gt;=150,R243&lt;=500),"Aceptable con control específico",IF(AND(R243&gt;=600,R243&lt;=4000),"No aceptable",0))))</f>
        <v>Aceptable con control específico</v>
      </c>
      <c r="U243" s="45">
        <v>1</v>
      </c>
      <c r="V243" s="131" t="s">
        <v>60</v>
      </c>
      <c r="W243" s="45" t="s">
        <v>61</v>
      </c>
      <c r="X243" s="45" t="s">
        <v>62</v>
      </c>
      <c r="Y243" s="45" t="s">
        <v>62</v>
      </c>
      <c r="Z243" s="45" t="s">
        <v>1051</v>
      </c>
      <c r="AA243" s="23" t="s">
        <v>1050</v>
      </c>
      <c r="AB243" s="20" t="s">
        <v>62</v>
      </c>
      <c r="AC243" s="132" t="s">
        <v>63</v>
      </c>
      <c r="AD243" s="24" t="s">
        <v>158</v>
      </c>
      <c r="AE243" s="27" t="s">
        <v>73</v>
      </c>
      <c r="AF243" s="24" t="s">
        <v>74</v>
      </c>
    </row>
    <row r="244" spans="1:32" ht="78.95" customHeight="1">
      <c r="A244" s="57"/>
      <c r="B244" s="55"/>
      <c r="C244" s="55"/>
      <c r="D244" s="61"/>
      <c r="E244" s="35" t="s">
        <v>67</v>
      </c>
      <c r="F244" s="35" t="s">
        <v>272</v>
      </c>
      <c r="G244" s="45" t="s">
        <v>225</v>
      </c>
      <c r="H244" s="20" t="s">
        <v>6</v>
      </c>
      <c r="I244" s="45" t="s">
        <v>70</v>
      </c>
      <c r="J244" s="21" t="s">
        <v>58</v>
      </c>
      <c r="K244" s="21" t="s">
        <v>58</v>
      </c>
      <c r="L244" s="45" t="s">
        <v>71</v>
      </c>
      <c r="M244" s="45" t="s">
        <v>62</v>
      </c>
      <c r="N244" s="45" t="s">
        <v>62</v>
      </c>
      <c r="O244" s="45" t="s">
        <v>62</v>
      </c>
      <c r="P244" s="45" t="s">
        <v>62</v>
      </c>
      <c r="Q244" s="45" t="s">
        <v>62</v>
      </c>
      <c r="R244" s="45" t="s">
        <v>62</v>
      </c>
      <c r="S244" s="45" t="s">
        <v>62</v>
      </c>
      <c r="T244" s="45" t="s">
        <v>62</v>
      </c>
      <c r="U244" s="45">
        <v>1</v>
      </c>
      <c r="V244" s="45" t="s">
        <v>62</v>
      </c>
      <c r="W244" s="45" t="s">
        <v>61</v>
      </c>
      <c r="X244" s="23" t="s">
        <v>62</v>
      </c>
      <c r="Y244" s="23" t="s">
        <v>62</v>
      </c>
      <c r="Z244" s="23" t="s">
        <v>62</v>
      </c>
      <c r="AA244" s="23" t="s">
        <v>1099</v>
      </c>
      <c r="AB244" s="20" t="s">
        <v>62</v>
      </c>
      <c r="AC244" s="132" t="s">
        <v>63</v>
      </c>
      <c r="AD244" s="24" t="s">
        <v>72</v>
      </c>
      <c r="AE244" s="25" t="s">
        <v>73</v>
      </c>
      <c r="AF244" s="24" t="s">
        <v>74</v>
      </c>
    </row>
    <row r="245" spans="1:32" ht="72.95" customHeight="1">
      <c r="A245" s="57"/>
      <c r="B245" s="55"/>
      <c r="C245" s="55"/>
      <c r="D245" s="61"/>
      <c r="E245" s="35" t="s">
        <v>75</v>
      </c>
      <c r="F245" s="45" t="s">
        <v>76</v>
      </c>
      <c r="G245" s="45" t="s">
        <v>77</v>
      </c>
      <c r="H245" s="20" t="s">
        <v>6</v>
      </c>
      <c r="I245" s="45" t="s">
        <v>78</v>
      </c>
      <c r="J245" s="21" t="s">
        <v>58</v>
      </c>
      <c r="K245" s="21" t="s">
        <v>58</v>
      </c>
      <c r="L245" s="45" t="s">
        <v>79</v>
      </c>
      <c r="M245" s="45">
        <v>2</v>
      </c>
      <c r="N245" s="45">
        <v>4</v>
      </c>
      <c r="O245" s="45">
        <f>M245*N245</f>
        <v>8</v>
      </c>
      <c r="P245" s="45" t="str">
        <f>+IF(AND(O245&gt;1,O245&lt;=4),"BAJO",IF(AND(O245&gt;=5,O245&lt;=8),"MEDIO",IF(AND(O245&gt;=9,O245&lt;=20),"ALTO",IF(AND(O245&gt;=21,O245&lt;=24),"MUY ALTO"))))</f>
        <v>MEDIO</v>
      </c>
      <c r="Q245" s="45">
        <v>10</v>
      </c>
      <c r="R245" s="22">
        <f>O245*Q245</f>
        <v>80</v>
      </c>
      <c r="S245" s="45" t="str">
        <f>+IF(AND(R245&gt;=1,R245&lt;=20),"IV",IF(AND(R245&gt;=40,R245&lt;=120),"III",IF(AND(R245&gt;=150,R245&lt;=500),"II",IF(AND(R245&gt;=600,R245&lt;=4000),"I",0))))</f>
        <v>III</v>
      </c>
      <c r="T245" s="45" t="str">
        <f>+IF(AND(R245&gt;=1,R245&lt;=20),"Aceptable",IF(AND(R245&gt;=40,R245&lt;=120),"Mejorable",IF(AND(R245&gt;=150,R245&lt;=500),"Aceptable con control específico",IF(AND(R245&gt;=600,R245&lt;=4000),"No aceptable",0))))</f>
        <v>Mejorable</v>
      </c>
      <c r="U245" s="45">
        <v>1</v>
      </c>
      <c r="V245" s="45" t="s">
        <v>80</v>
      </c>
      <c r="W245" s="45" t="s">
        <v>61</v>
      </c>
      <c r="X245" s="45" t="s">
        <v>62</v>
      </c>
      <c r="Y245" s="45" t="s">
        <v>62</v>
      </c>
      <c r="Z245" s="45" t="s">
        <v>1095</v>
      </c>
      <c r="AA245" s="45" t="s">
        <v>1084</v>
      </c>
      <c r="AB245" s="20" t="s">
        <v>62</v>
      </c>
      <c r="AC245" s="132" t="s">
        <v>63</v>
      </c>
      <c r="AD245" s="24" t="s">
        <v>158</v>
      </c>
      <c r="AE245" s="27" t="s">
        <v>73</v>
      </c>
      <c r="AF245" s="24" t="s">
        <v>74</v>
      </c>
    </row>
    <row r="246" spans="1:32" ht="201" customHeight="1">
      <c r="A246" s="57"/>
      <c r="B246" s="55"/>
      <c r="C246" s="55"/>
      <c r="D246" s="61" t="s">
        <v>302</v>
      </c>
      <c r="E246" s="35" t="s">
        <v>54</v>
      </c>
      <c r="F246" s="45" t="s">
        <v>55</v>
      </c>
      <c r="G246" s="45" t="s">
        <v>56</v>
      </c>
      <c r="H246" s="20" t="s">
        <v>6</v>
      </c>
      <c r="I246" s="131" t="s">
        <v>57</v>
      </c>
      <c r="J246" s="45" t="s">
        <v>1048</v>
      </c>
      <c r="K246" s="45" t="s">
        <v>1054</v>
      </c>
      <c r="L246" s="45" t="s">
        <v>1049</v>
      </c>
      <c r="M246" s="45">
        <v>2</v>
      </c>
      <c r="N246" s="45">
        <v>4</v>
      </c>
      <c r="O246" s="45">
        <f>M246*N246</f>
        <v>8</v>
      </c>
      <c r="P246" s="23" t="str">
        <f>+IF(AND(O246&gt;1,O246&lt;=4),"BAJO",IF(AND(O246&gt;=5,O246&lt;=8),"MEDIO",IF(AND(O246&gt;=9,O246&lt;=20),"ALTO",IF(AND(O246&gt;=21,O246&lt;=24),"MUY ALTO"))))</f>
        <v>MEDIO</v>
      </c>
      <c r="Q246" s="45">
        <v>25</v>
      </c>
      <c r="R246" s="22">
        <f>O246*Q246</f>
        <v>200</v>
      </c>
      <c r="S246" s="45" t="str">
        <f>+IF(AND(R246&gt;=1,R246&lt;=20),"IV",IF(AND(R246&gt;=40,R246&lt;=120),"III",IF(AND(R246&gt;=150,R246&lt;=500),"II",IF(AND(R246&gt;=600,R246&lt;=4000),"I",0))))</f>
        <v>II</v>
      </c>
      <c r="T246" s="45" t="str">
        <f>+IF(AND(R246&gt;=1,R246&lt;=20),"Aceptable",IF(AND(R246&gt;=40,R246&lt;=120),"Mejorable",IF(AND(R246&gt;=150,R246&lt;=500),"Aceptable con control específico",IF(AND(R246&gt;=600,R246&lt;=4000),"No aceptable",0))))</f>
        <v>Aceptable con control específico</v>
      </c>
      <c r="U246" s="45">
        <v>1</v>
      </c>
      <c r="V246" s="131" t="s">
        <v>60</v>
      </c>
      <c r="W246" s="45" t="s">
        <v>61</v>
      </c>
      <c r="X246" s="45" t="s">
        <v>62</v>
      </c>
      <c r="Y246" s="45" t="s">
        <v>62</v>
      </c>
      <c r="Z246" s="45" t="s">
        <v>1051</v>
      </c>
      <c r="AA246" s="23" t="s">
        <v>1050</v>
      </c>
      <c r="AB246" s="20" t="s">
        <v>62</v>
      </c>
      <c r="AC246" s="132" t="s">
        <v>63</v>
      </c>
      <c r="AD246" s="24" t="s">
        <v>158</v>
      </c>
      <c r="AE246" s="27" t="s">
        <v>73</v>
      </c>
      <c r="AF246" s="24" t="s">
        <v>74</v>
      </c>
    </row>
    <row r="247" spans="1:32" ht="69" customHeight="1">
      <c r="A247" s="57"/>
      <c r="B247" s="55"/>
      <c r="C247" s="55"/>
      <c r="D247" s="61"/>
      <c r="E247" s="35" t="s">
        <v>67</v>
      </c>
      <c r="F247" s="35" t="s">
        <v>272</v>
      </c>
      <c r="G247" s="45" t="s">
        <v>225</v>
      </c>
      <c r="H247" s="20" t="s">
        <v>6</v>
      </c>
      <c r="I247" s="45" t="s">
        <v>70</v>
      </c>
      <c r="J247" s="21" t="s">
        <v>58</v>
      </c>
      <c r="K247" s="21" t="s">
        <v>58</v>
      </c>
      <c r="L247" s="45" t="s">
        <v>71</v>
      </c>
      <c r="M247" s="45" t="s">
        <v>62</v>
      </c>
      <c r="N247" s="45" t="s">
        <v>62</v>
      </c>
      <c r="O247" s="45" t="s">
        <v>62</v>
      </c>
      <c r="P247" s="45" t="s">
        <v>62</v>
      </c>
      <c r="Q247" s="45" t="s">
        <v>62</v>
      </c>
      <c r="R247" s="45" t="s">
        <v>62</v>
      </c>
      <c r="S247" s="45" t="s">
        <v>62</v>
      </c>
      <c r="T247" s="45" t="s">
        <v>62</v>
      </c>
      <c r="U247" s="45">
        <v>1</v>
      </c>
      <c r="V247" s="45" t="s">
        <v>62</v>
      </c>
      <c r="W247" s="45" t="s">
        <v>61</v>
      </c>
      <c r="X247" s="23" t="s">
        <v>62</v>
      </c>
      <c r="Y247" s="23" t="s">
        <v>62</v>
      </c>
      <c r="Z247" s="23" t="s">
        <v>62</v>
      </c>
      <c r="AA247" s="23" t="s">
        <v>1099</v>
      </c>
      <c r="AB247" s="20" t="s">
        <v>62</v>
      </c>
      <c r="AC247" s="132" t="s">
        <v>63</v>
      </c>
      <c r="AD247" s="24" t="s">
        <v>72</v>
      </c>
      <c r="AE247" s="25" t="s">
        <v>73</v>
      </c>
      <c r="AF247" s="24" t="s">
        <v>74</v>
      </c>
    </row>
    <row r="248" spans="1:32" ht="78.599999999999994" customHeight="1">
      <c r="A248" s="57"/>
      <c r="B248" s="55"/>
      <c r="C248" s="55"/>
      <c r="D248" s="61"/>
      <c r="E248" s="45" t="s">
        <v>130</v>
      </c>
      <c r="F248" s="45" t="s">
        <v>138</v>
      </c>
      <c r="G248" s="23" t="s">
        <v>139</v>
      </c>
      <c r="H248" s="20" t="s">
        <v>6</v>
      </c>
      <c r="I248" s="45" t="s">
        <v>140</v>
      </c>
      <c r="J248" s="45" t="s">
        <v>58</v>
      </c>
      <c r="K248" s="45" t="s">
        <v>58</v>
      </c>
      <c r="L248" s="45" t="s">
        <v>134</v>
      </c>
      <c r="M248" s="45">
        <v>2</v>
      </c>
      <c r="N248" s="45">
        <v>3</v>
      </c>
      <c r="O248" s="45">
        <f>M248*N248</f>
        <v>6</v>
      </c>
      <c r="P248" s="45" t="str">
        <f>+IF(AND(O248&gt;1,O248&lt;=4),"BAJO",IF(AND(O248&gt;=5,O248&lt;=8),"MEDIO",IF(AND(O248&gt;=9,O248&lt;=20),"ALTO",IF(AND(O248&gt;=21,O248&lt;=24),"MUY ALTO"))))</f>
        <v>MEDIO</v>
      </c>
      <c r="Q248" s="45">
        <v>25</v>
      </c>
      <c r="R248" s="22">
        <f>O248*Q248</f>
        <v>150</v>
      </c>
      <c r="S248" s="45" t="str">
        <f>+IF(AND(R248&gt;=1,R248&lt;=20),"IV",IF(AND(R248&gt;=40,R248&lt;=120),"III",IF(AND(R248&gt;=150,R248&lt;=500),"II",IF(AND(R248&gt;=600,R248&lt;=4000),"I",0))))</f>
        <v>II</v>
      </c>
      <c r="T248" s="45" t="str">
        <f>+IF(AND(R248&gt;=1,R248&lt;=20),"Aceptable",IF(AND(R248&gt;=40,R248&lt;=120),"Mejorable",IF(AND(R248&gt;=150,R248&lt;=500),"Aceptable con control específico",IF(AND(R248&gt;=600,R248&lt;=4000),"No aceptable",0))))</f>
        <v>Aceptable con control específico</v>
      </c>
      <c r="U248" s="45">
        <v>1</v>
      </c>
      <c r="V248" s="45" t="s">
        <v>141</v>
      </c>
      <c r="W248" s="45" t="s">
        <v>61</v>
      </c>
      <c r="X248" s="45" t="s">
        <v>62</v>
      </c>
      <c r="Y248" s="45" t="s">
        <v>62</v>
      </c>
      <c r="Z248" s="45" t="s">
        <v>62</v>
      </c>
      <c r="AA248" s="45" t="s">
        <v>265</v>
      </c>
      <c r="AB248" s="23" t="s">
        <v>143</v>
      </c>
      <c r="AC248" s="132" t="s">
        <v>144</v>
      </c>
      <c r="AD248" s="24" t="s">
        <v>137</v>
      </c>
      <c r="AE248" s="25" t="s">
        <v>73</v>
      </c>
      <c r="AF248" s="24" t="s">
        <v>74</v>
      </c>
    </row>
    <row r="249" spans="1:32" ht="171.75" customHeight="1">
      <c r="A249" s="57"/>
      <c r="B249" s="55"/>
      <c r="C249" s="55"/>
      <c r="D249" s="61" t="s">
        <v>303</v>
      </c>
      <c r="E249" s="35" t="s">
        <v>54</v>
      </c>
      <c r="F249" s="45" t="s">
        <v>55</v>
      </c>
      <c r="G249" s="45" t="s">
        <v>56</v>
      </c>
      <c r="H249" s="20" t="s">
        <v>6</v>
      </c>
      <c r="I249" s="131" t="s">
        <v>57</v>
      </c>
      <c r="J249" s="45" t="s">
        <v>1048</v>
      </c>
      <c r="K249" s="45" t="s">
        <v>1054</v>
      </c>
      <c r="L249" s="45" t="s">
        <v>1049</v>
      </c>
      <c r="M249" s="45">
        <v>2</v>
      </c>
      <c r="N249" s="45">
        <v>4</v>
      </c>
      <c r="O249" s="45">
        <f>M249*N249</f>
        <v>8</v>
      </c>
      <c r="P249" s="23" t="str">
        <f>+IF(AND(O249&gt;1,O249&lt;=4),"BAJO",IF(AND(O249&gt;=5,O249&lt;=8),"MEDIO",IF(AND(O249&gt;=9,O249&lt;=20),"ALTO",IF(AND(O249&gt;=21,O249&lt;=24),"MUY ALTO"))))</f>
        <v>MEDIO</v>
      </c>
      <c r="Q249" s="45">
        <v>25</v>
      </c>
      <c r="R249" s="22">
        <f>O249*Q249</f>
        <v>200</v>
      </c>
      <c r="S249" s="45" t="str">
        <f>+IF(AND(R249&gt;=1,R249&lt;=20),"IV",IF(AND(R249&gt;=40,R249&lt;=120),"III",IF(AND(R249&gt;=150,R249&lt;=500),"II",IF(AND(R249&gt;=600,R249&lt;=4000),"I",0))))</f>
        <v>II</v>
      </c>
      <c r="T249" s="45" t="str">
        <f>+IF(AND(R249&gt;=1,R249&lt;=20),"Aceptable",IF(AND(R249&gt;=40,R249&lt;=120),"Mejorable",IF(AND(R249&gt;=150,R249&lt;=500),"Aceptable con control específico",IF(AND(R249&gt;=600,R249&lt;=4000),"No aceptable",0))))</f>
        <v>Aceptable con control específico</v>
      </c>
      <c r="U249" s="45">
        <v>1</v>
      </c>
      <c r="V249" s="131" t="s">
        <v>60</v>
      </c>
      <c r="W249" s="45" t="s">
        <v>61</v>
      </c>
      <c r="X249" s="45" t="s">
        <v>62</v>
      </c>
      <c r="Y249" s="45" t="s">
        <v>62</v>
      </c>
      <c r="Z249" s="45" t="s">
        <v>1051</v>
      </c>
      <c r="AA249" s="23" t="s">
        <v>1050</v>
      </c>
      <c r="AB249" s="20" t="s">
        <v>62</v>
      </c>
      <c r="AC249" s="132" t="s">
        <v>63</v>
      </c>
      <c r="AD249" s="24" t="s">
        <v>158</v>
      </c>
      <c r="AE249" s="27" t="s">
        <v>73</v>
      </c>
      <c r="AF249" s="24" t="s">
        <v>74</v>
      </c>
    </row>
    <row r="250" spans="1:32" ht="66.95" customHeight="1">
      <c r="A250" s="57"/>
      <c r="B250" s="55"/>
      <c r="C250" s="55"/>
      <c r="D250" s="61"/>
      <c r="E250" s="35" t="s">
        <v>67</v>
      </c>
      <c r="F250" s="35" t="s">
        <v>272</v>
      </c>
      <c r="G250" s="45" t="s">
        <v>225</v>
      </c>
      <c r="H250" s="20" t="s">
        <v>6</v>
      </c>
      <c r="I250" s="45" t="s">
        <v>70</v>
      </c>
      <c r="J250" s="21" t="s">
        <v>58</v>
      </c>
      <c r="K250" s="21" t="s">
        <v>58</v>
      </c>
      <c r="L250" s="45" t="s">
        <v>71</v>
      </c>
      <c r="M250" s="45" t="s">
        <v>62</v>
      </c>
      <c r="N250" s="45" t="s">
        <v>62</v>
      </c>
      <c r="O250" s="45" t="s">
        <v>62</v>
      </c>
      <c r="P250" s="45" t="s">
        <v>62</v>
      </c>
      <c r="Q250" s="45" t="s">
        <v>62</v>
      </c>
      <c r="R250" s="45" t="s">
        <v>62</v>
      </c>
      <c r="S250" s="45" t="s">
        <v>62</v>
      </c>
      <c r="T250" s="45" t="s">
        <v>62</v>
      </c>
      <c r="U250" s="45">
        <v>1</v>
      </c>
      <c r="V250" s="45" t="s">
        <v>62</v>
      </c>
      <c r="W250" s="45" t="s">
        <v>61</v>
      </c>
      <c r="X250" s="23" t="s">
        <v>62</v>
      </c>
      <c r="Y250" s="23" t="s">
        <v>62</v>
      </c>
      <c r="Z250" s="23" t="s">
        <v>62</v>
      </c>
      <c r="AA250" s="23" t="s">
        <v>1099</v>
      </c>
      <c r="AB250" s="20" t="s">
        <v>62</v>
      </c>
      <c r="AC250" s="132" t="s">
        <v>63</v>
      </c>
      <c r="AD250" s="24" t="s">
        <v>72</v>
      </c>
      <c r="AE250" s="25" t="s">
        <v>73</v>
      </c>
      <c r="AF250" s="24" t="s">
        <v>74</v>
      </c>
    </row>
    <row r="251" spans="1:32" ht="68.099999999999994" customHeight="1">
      <c r="A251" s="57"/>
      <c r="B251" s="55"/>
      <c r="C251" s="55"/>
      <c r="D251" s="61"/>
      <c r="E251" s="35" t="s">
        <v>95</v>
      </c>
      <c r="F251" s="35" t="s">
        <v>229</v>
      </c>
      <c r="G251" s="45" t="s">
        <v>97</v>
      </c>
      <c r="H251" s="20" t="s">
        <v>6</v>
      </c>
      <c r="I251" s="45" t="s">
        <v>98</v>
      </c>
      <c r="J251" s="23" t="s">
        <v>99</v>
      </c>
      <c r="K251" s="20" t="s">
        <v>58</v>
      </c>
      <c r="L251" s="45" t="s">
        <v>100</v>
      </c>
      <c r="M251" s="45">
        <v>2</v>
      </c>
      <c r="N251" s="45">
        <v>4</v>
      </c>
      <c r="O251" s="45">
        <f>M251*N251</f>
        <v>8</v>
      </c>
      <c r="P251" s="23" t="str">
        <f>+IF(AND(O251&gt;1,O251&lt;=4),"BAJO",IF(AND(O251&gt;=5,O251&lt;=8),"MEDIO",IF(AND(O251&gt;=9,O251&lt;=20),"ALTO",IF(AND(O251&gt;=21,O251&lt;=24),"MUY ALTO"))))</f>
        <v>MEDIO</v>
      </c>
      <c r="Q251" s="45">
        <v>25</v>
      </c>
      <c r="R251" s="22">
        <f>O251*Q251</f>
        <v>200</v>
      </c>
      <c r="S251" s="45" t="str">
        <f>+IF(AND(R251&gt;=1,R251&lt;=20),"IV",IF(AND(R251&gt;=40,R251&lt;=120),"III",IF(AND(R251&gt;=150,R251&lt;=500),"II",IF(AND(R251&gt;=600,R251&lt;=4000),"I",0))))</f>
        <v>II</v>
      </c>
      <c r="T251" s="45" t="str">
        <f>+IF(AND(R251&gt;=1,R251&lt;=20),"Aceptable",IF(AND(R251&gt;=40,R251&lt;=120),"Mejorable",IF(AND(R251&gt;=150,R251&lt;=500),"Aceptable con control específico",IF(AND(R251&gt;=600,R251&lt;=4000),"No aceptable",0))))</f>
        <v>Aceptable con control específico</v>
      </c>
      <c r="U251" s="45">
        <v>1</v>
      </c>
      <c r="V251" s="45" t="s">
        <v>101</v>
      </c>
      <c r="W251" s="45" t="s">
        <v>61</v>
      </c>
      <c r="X251" s="23" t="s">
        <v>62</v>
      </c>
      <c r="Y251" s="23" t="s">
        <v>62</v>
      </c>
      <c r="Z251" s="23" t="s">
        <v>62</v>
      </c>
      <c r="AA251" s="23" t="s">
        <v>1108</v>
      </c>
      <c r="AB251" s="20" t="s">
        <v>62</v>
      </c>
      <c r="AC251" s="132" t="s">
        <v>214</v>
      </c>
      <c r="AD251" s="24" t="s">
        <v>103</v>
      </c>
      <c r="AE251" s="25" t="s">
        <v>73</v>
      </c>
      <c r="AF251" s="24" t="s">
        <v>74</v>
      </c>
    </row>
    <row r="252" spans="1:32" ht="90.95" customHeight="1">
      <c r="A252" s="57"/>
      <c r="B252" s="55"/>
      <c r="C252" s="55"/>
      <c r="D252" s="61" t="s">
        <v>304</v>
      </c>
      <c r="E252" s="35" t="s">
        <v>54</v>
      </c>
      <c r="F252" s="45" t="s">
        <v>55</v>
      </c>
      <c r="G252" s="45" t="s">
        <v>56</v>
      </c>
      <c r="H252" s="20" t="s">
        <v>6</v>
      </c>
      <c r="I252" s="131" t="s">
        <v>57</v>
      </c>
      <c r="J252" s="45" t="s">
        <v>1048</v>
      </c>
      <c r="K252" s="45" t="s">
        <v>1054</v>
      </c>
      <c r="L252" s="45" t="s">
        <v>1049</v>
      </c>
      <c r="M252" s="45">
        <v>2</v>
      </c>
      <c r="N252" s="45">
        <v>4</v>
      </c>
      <c r="O252" s="45">
        <f>M252*N252</f>
        <v>8</v>
      </c>
      <c r="P252" s="23" t="str">
        <f>+IF(AND(O252&gt;1,O252&lt;=4),"BAJO",IF(AND(O252&gt;=5,O252&lt;=8),"MEDIO",IF(AND(O252&gt;=9,O252&lt;=20),"ALTO",IF(AND(O252&gt;=21,O252&lt;=24),"MUY ALTO"))))</f>
        <v>MEDIO</v>
      </c>
      <c r="Q252" s="45">
        <v>25</v>
      </c>
      <c r="R252" s="22">
        <f>O252*Q252</f>
        <v>200</v>
      </c>
      <c r="S252" s="45" t="str">
        <f>+IF(AND(R252&gt;=1,R252&lt;=20),"IV",IF(AND(R252&gt;=40,R252&lt;=120),"III",IF(AND(R252&gt;=150,R252&lt;=500),"II",IF(AND(R252&gt;=600,R252&lt;=4000),"I",0))))</f>
        <v>II</v>
      </c>
      <c r="T252" s="45" t="str">
        <f>+IF(AND(R252&gt;=1,R252&lt;=20),"Aceptable",IF(AND(R252&gt;=40,R252&lt;=120),"Mejorable",IF(AND(R252&gt;=150,R252&lt;=500),"Aceptable con control específico",IF(AND(R252&gt;=600,R252&lt;=4000),"No aceptable",0))))</f>
        <v>Aceptable con control específico</v>
      </c>
      <c r="U252" s="45">
        <v>1</v>
      </c>
      <c r="V252" s="131" t="s">
        <v>60</v>
      </c>
      <c r="W252" s="45" t="s">
        <v>61</v>
      </c>
      <c r="X252" s="45" t="s">
        <v>62</v>
      </c>
      <c r="Y252" s="45" t="s">
        <v>62</v>
      </c>
      <c r="Z252" s="45" t="s">
        <v>1051</v>
      </c>
      <c r="AA252" s="23" t="s">
        <v>1050</v>
      </c>
      <c r="AB252" s="20" t="s">
        <v>62</v>
      </c>
      <c r="AC252" s="132" t="s">
        <v>63</v>
      </c>
      <c r="AD252" s="24" t="s">
        <v>158</v>
      </c>
      <c r="AE252" s="27" t="s">
        <v>73</v>
      </c>
      <c r="AF252" s="24" t="s">
        <v>74</v>
      </c>
    </row>
    <row r="253" spans="1:32" ht="68.099999999999994" customHeight="1">
      <c r="A253" s="57"/>
      <c r="B253" s="55"/>
      <c r="C253" s="55"/>
      <c r="D253" s="61"/>
      <c r="E253" s="35" t="s">
        <v>67</v>
      </c>
      <c r="F253" s="35" t="s">
        <v>272</v>
      </c>
      <c r="G253" s="45" t="s">
        <v>225</v>
      </c>
      <c r="H253" s="20" t="s">
        <v>6</v>
      </c>
      <c r="I253" s="45" t="s">
        <v>70</v>
      </c>
      <c r="J253" s="21" t="s">
        <v>58</v>
      </c>
      <c r="K253" s="21" t="s">
        <v>58</v>
      </c>
      <c r="L253" s="45" t="s">
        <v>71</v>
      </c>
      <c r="M253" s="45" t="s">
        <v>62</v>
      </c>
      <c r="N253" s="45" t="s">
        <v>62</v>
      </c>
      <c r="O253" s="45" t="s">
        <v>62</v>
      </c>
      <c r="P253" s="45" t="s">
        <v>62</v>
      </c>
      <c r="Q253" s="45" t="s">
        <v>62</v>
      </c>
      <c r="R253" s="45" t="s">
        <v>62</v>
      </c>
      <c r="S253" s="45" t="s">
        <v>62</v>
      </c>
      <c r="T253" s="45" t="s">
        <v>62</v>
      </c>
      <c r="U253" s="45">
        <v>1</v>
      </c>
      <c r="V253" s="45" t="s">
        <v>62</v>
      </c>
      <c r="W253" s="45" t="s">
        <v>61</v>
      </c>
      <c r="X253" s="23" t="s">
        <v>62</v>
      </c>
      <c r="Y253" s="23" t="s">
        <v>62</v>
      </c>
      <c r="Z253" s="23" t="s">
        <v>62</v>
      </c>
      <c r="AA253" s="23" t="s">
        <v>1099</v>
      </c>
      <c r="AB253" s="20" t="s">
        <v>62</v>
      </c>
      <c r="AC253" s="132" t="s">
        <v>63</v>
      </c>
      <c r="AD253" s="24" t="s">
        <v>72</v>
      </c>
      <c r="AE253" s="25" t="s">
        <v>73</v>
      </c>
      <c r="AF253" s="24" t="s">
        <v>74</v>
      </c>
    </row>
    <row r="254" spans="1:32" ht="204.75" customHeight="1">
      <c r="A254" s="57"/>
      <c r="B254" s="55"/>
      <c r="C254" s="55"/>
      <c r="D254" s="61" t="s">
        <v>305</v>
      </c>
      <c r="E254" s="35" t="s">
        <v>54</v>
      </c>
      <c r="F254" s="45" t="s">
        <v>55</v>
      </c>
      <c r="G254" s="45" t="s">
        <v>56</v>
      </c>
      <c r="H254" s="20" t="s">
        <v>6</v>
      </c>
      <c r="I254" s="131" t="s">
        <v>57</v>
      </c>
      <c r="J254" s="45" t="s">
        <v>1048</v>
      </c>
      <c r="K254" s="45" t="s">
        <v>1054</v>
      </c>
      <c r="L254" s="45" t="s">
        <v>1049</v>
      </c>
      <c r="M254" s="45">
        <v>2</v>
      </c>
      <c r="N254" s="45">
        <v>4</v>
      </c>
      <c r="O254" s="45">
        <f>M254*N254</f>
        <v>8</v>
      </c>
      <c r="P254" s="23" t="str">
        <f>+IF(AND(O254&gt;1,O254&lt;=4),"BAJO",IF(AND(O254&gt;=5,O254&lt;=8),"MEDIO",IF(AND(O254&gt;=9,O254&lt;=20),"ALTO",IF(AND(O254&gt;=21,O254&lt;=24),"MUY ALTO"))))</f>
        <v>MEDIO</v>
      </c>
      <c r="Q254" s="45">
        <v>25</v>
      </c>
      <c r="R254" s="22">
        <f>O254*Q254</f>
        <v>200</v>
      </c>
      <c r="S254" s="45" t="str">
        <f>+IF(AND(R254&gt;=1,R254&lt;=20),"IV",IF(AND(R254&gt;=40,R254&lt;=120),"III",IF(AND(R254&gt;=150,R254&lt;=500),"II",IF(AND(R254&gt;=600,R254&lt;=4000),"I",0))))</f>
        <v>II</v>
      </c>
      <c r="T254" s="45" t="str">
        <f>+IF(AND(R254&gt;=1,R254&lt;=20),"Aceptable",IF(AND(R254&gt;=40,R254&lt;=120),"Mejorable",IF(AND(R254&gt;=150,R254&lt;=500),"Aceptable con control específico",IF(AND(R254&gt;=600,R254&lt;=4000),"No aceptable",0))))</f>
        <v>Aceptable con control específico</v>
      </c>
      <c r="U254" s="45">
        <v>1</v>
      </c>
      <c r="V254" s="131" t="s">
        <v>60</v>
      </c>
      <c r="W254" s="45" t="s">
        <v>61</v>
      </c>
      <c r="X254" s="45" t="s">
        <v>62</v>
      </c>
      <c r="Y254" s="45" t="s">
        <v>62</v>
      </c>
      <c r="Z254" s="45" t="s">
        <v>1051</v>
      </c>
      <c r="AA254" s="23" t="s">
        <v>1050</v>
      </c>
      <c r="AB254" s="20" t="s">
        <v>62</v>
      </c>
      <c r="AC254" s="132" t="s">
        <v>63</v>
      </c>
      <c r="AD254" s="24" t="s">
        <v>158</v>
      </c>
      <c r="AE254" s="27" t="s">
        <v>73</v>
      </c>
      <c r="AF254" s="24" t="s">
        <v>74</v>
      </c>
    </row>
    <row r="255" spans="1:32" ht="72.95" customHeight="1">
      <c r="A255" s="57"/>
      <c r="B255" s="55"/>
      <c r="C255" s="55"/>
      <c r="D255" s="61"/>
      <c r="E255" s="35" t="s">
        <v>67</v>
      </c>
      <c r="F255" s="35" t="s">
        <v>272</v>
      </c>
      <c r="G255" s="45" t="s">
        <v>225</v>
      </c>
      <c r="H255" s="20" t="s">
        <v>6</v>
      </c>
      <c r="I255" s="45" t="s">
        <v>70</v>
      </c>
      <c r="J255" s="21" t="s">
        <v>58</v>
      </c>
      <c r="K255" s="21" t="s">
        <v>58</v>
      </c>
      <c r="L255" s="45" t="s">
        <v>71</v>
      </c>
      <c r="M255" s="45" t="s">
        <v>62</v>
      </c>
      <c r="N255" s="45" t="s">
        <v>62</v>
      </c>
      <c r="O255" s="45" t="s">
        <v>62</v>
      </c>
      <c r="P255" s="45" t="s">
        <v>62</v>
      </c>
      <c r="Q255" s="45" t="s">
        <v>62</v>
      </c>
      <c r="R255" s="45" t="s">
        <v>62</v>
      </c>
      <c r="S255" s="45" t="s">
        <v>62</v>
      </c>
      <c r="T255" s="45" t="s">
        <v>62</v>
      </c>
      <c r="U255" s="45">
        <v>1</v>
      </c>
      <c r="V255" s="45" t="s">
        <v>62</v>
      </c>
      <c r="W255" s="45" t="s">
        <v>61</v>
      </c>
      <c r="X255" s="23" t="s">
        <v>62</v>
      </c>
      <c r="Y255" s="23" t="s">
        <v>62</v>
      </c>
      <c r="Z255" s="23" t="s">
        <v>62</v>
      </c>
      <c r="AA255" s="23" t="s">
        <v>1099</v>
      </c>
      <c r="AB255" s="20" t="s">
        <v>62</v>
      </c>
      <c r="AC255" s="132" t="s">
        <v>63</v>
      </c>
      <c r="AD255" s="24" t="s">
        <v>72</v>
      </c>
      <c r="AE255" s="25" t="s">
        <v>73</v>
      </c>
      <c r="AF255" s="24" t="s">
        <v>74</v>
      </c>
    </row>
    <row r="256" spans="1:32" ht="209.25" customHeight="1">
      <c r="A256" s="57" t="s">
        <v>206</v>
      </c>
      <c r="B256" s="55" t="s">
        <v>306</v>
      </c>
      <c r="C256" s="55" t="s">
        <v>307</v>
      </c>
      <c r="D256" s="61" t="s">
        <v>308</v>
      </c>
      <c r="E256" s="35" t="s">
        <v>54</v>
      </c>
      <c r="F256" s="45" t="s">
        <v>55</v>
      </c>
      <c r="G256" s="45" t="s">
        <v>56</v>
      </c>
      <c r="H256" s="20" t="s">
        <v>6</v>
      </c>
      <c r="I256" s="131" t="s">
        <v>57</v>
      </c>
      <c r="J256" s="45" t="s">
        <v>1048</v>
      </c>
      <c r="K256" s="45" t="s">
        <v>1054</v>
      </c>
      <c r="L256" s="45" t="s">
        <v>1049</v>
      </c>
      <c r="M256" s="45">
        <v>2</v>
      </c>
      <c r="N256" s="45">
        <v>4</v>
      </c>
      <c r="O256" s="45">
        <f>M256*N256</f>
        <v>8</v>
      </c>
      <c r="P256" s="23" t="str">
        <f>+IF(AND(O256&gt;1,O256&lt;=4),"BAJO",IF(AND(O256&gt;=5,O256&lt;=8),"MEDIO",IF(AND(O256&gt;=9,O256&lt;=20),"ALTO",IF(AND(O256&gt;=21,O256&lt;=24),"MUY ALTO"))))</f>
        <v>MEDIO</v>
      </c>
      <c r="Q256" s="45">
        <v>25</v>
      </c>
      <c r="R256" s="22">
        <f>O256*Q256</f>
        <v>200</v>
      </c>
      <c r="S256" s="45" t="str">
        <f>+IF(AND(R256&gt;=1,R256&lt;=20),"IV",IF(AND(R256&gt;=40,R256&lt;=120),"III",IF(AND(R256&gt;=150,R256&lt;=500),"II",IF(AND(R256&gt;=600,R256&lt;=4000),"I",0))))</f>
        <v>II</v>
      </c>
      <c r="T256" s="45" t="str">
        <f>+IF(AND(R256&gt;=1,R256&lt;=20),"Aceptable",IF(AND(R256&gt;=40,R256&lt;=120),"Mejorable",IF(AND(R256&gt;=150,R256&lt;=500),"Aceptable con control específico",IF(AND(R256&gt;=600,R256&lt;=4000),"No aceptable",0))))</f>
        <v>Aceptable con control específico</v>
      </c>
      <c r="U256" s="45">
        <v>1</v>
      </c>
      <c r="V256" s="131" t="s">
        <v>60</v>
      </c>
      <c r="W256" s="45" t="s">
        <v>61</v>
      </c>
      <c r="X256" s="45" t="s">
        <v>62</v>
      </c>
      <c r="Y256" s="45" t="s">
        <v>62</v>
      </c>
      <c r="Z256" s="45" t="s">
        <v>1051</v>
      </c>
      <c r="AA256" s="23" t="s">
        <v>1050</v>
      </c>
      <c r="AB256" s="20" t="s">
        <v>62</v>
      </c>
      <c r="AC256" s="132" t="s">
        <v>63</v>
      </c>
      <c r="AD256" s="24" t="s">
        <v>158</v>
      </c>
      <c r="AE256" s="27" t="s">
        <v>73</v>
      </c>
      <c r="AF256" s="24" t="s">
        <v>74</v>
      </c>
    </row>
    <row r="257" spans="1:32" ht="78" customHeight="1">
      <c r="A257" s="57"/>
      <c r="B257" s="55"/>
      <c r="C257" s="55"/>
      <c r="D257" s="61"/>
      <c r="E257" s="35" t="s">
        <v>67</v>
      </c>
      <c r="F257" s="45" t="s">
        <v>255</v>
      </c>
      <c r="G257" s="45" t="s">
        <v>225</v>
      </c>
      <c r="H257" s="20" t="s">
        <v>6</v>
      </c>
      <c r="I257" s="45" t="s">
        <v>70</v>
      </c>
      <c r="J257" s="21" t="s">
        <v>58</v>
      </c>
      <c r="K257" s="21" t="s">
        <v>58</v>
      </c>
      <c r="L257" s="45" t="s">
        <v>71</v>
      </c>
      <c r="M257" s="45" t="s">
        <v>62</v>
      </c>
      <c r="N257" s="45" t="s">
        <v>62</v>
      </c>
      <c r="O257" s="45" t="s">
        <v>62</v>
      </c>
      <c r="P257" s="45" t="s">
        <v>62</v>
      </c>
      <c r="Q257" s="45" t="s">
        <v>62</v>
      </c>
      <c r="R257" s="45" t="s">
        <v>62</v>
      </c>
      <c r="S257" s="45" t="s">
        <v>62</v>
      </c>
      <c r="T257" s="45" t="s">
        <v>62</v>
      </c>
      <c r="U257" s="45">
        <v>1</v>
      </c>
      <c r="V257" s="45" t="s">
        <v>62</v>
      </c>
      <c r="W257" s="45" t="s">
        <v>61</v>
      </c>
      <c r="X257" s="23" t="s">
        <v>62</v>
      </c>
      <c r="Y257" s="23" t="s">
        <v>62</v>
      </c>
      <c r="Z257" s="23" t="s">
        <v>62</v>
      </c>
      <c r="AA257" s="23" t="s">
        <v>1099</v>
      </c>
      <c r="AB257" s="20" t="s">
        <v>62</v>
      </c>
      <c r="AC257" s="132" t="s">
        <v>63</v>
      </c>
      <c r="AD257" s="24" t="s">
        <v>72</v>
      </c>
      <c r="AE257" s="25" t="s">
        <v>73</v>
      </c>
      <c r="AF257" s="24" t="s">
        <v>74</v>
      </c>
    </row>
    <row r="258" spans="1:32" ht="75.95" customHeight="1">
      <c r="A258" s="57"/>
      <c r="B258" s="55"/>
      <c r="C258" s="55"/>
      <c r="D258" s="61"/>
      <c r="E258" s="35" t="s">
        <v>95</v>
      </c>
      <c r="F258" s="35" t="s">
        <v>229</v>
      </c>
      <c r="G258" s="45" t="s">
        <v>97</v>
      </c>
      <c r="H258" s="20" t="s">
        <v>6</v>
      </c>
      <c r="I258" s="45" t="s">
        <v>98</v>
      </c>
      <c r="J258" s="23" t="s">
        <v>99</v>
      </c>
      <c r="K258" s="20" t="s">
        <v>58</v>
      </c>
      <c r="L258" s="45" t="s">
        <v>100</v>
      </c>
      <c r="M258" s="45">
        <v>2</v>
      </c>
      <c r="N258" s="45">
        <v>4</v>
      </c>
      <c r="O258" s="45">
        <f>M258*N258</f>
        <v>8</v>
      </c>
      <c r="P258" s="23" t="str">
        <f>+IF(AND(O258&gt;1,O258&lt;=4),"BAJO",IF(AND(O258&gt;=5,O258&lt;=8),"MEDIO",IF(AND(O258&gt;=9,O258&lt;=20),"ALTO",IF(AND(O258&gt;=21,O258&lt;=24),"MUY ALTO"))))</f>
        <v>MEDIO</v>
      </c>
      <c r="Q258" s="45">
        <v>25</v>
      </c>
      <c r="R258" s="22">
        <f>O258*Q258</f>
        <v>200</v>
      </c>
      <c r="S258" s="45" t="str">
        <f>+IF(AND(R258&gt;=1,R258&lt;=20),"IV",IF(AND(R258&gt;=40,R258&lt;=120),"III",IF(AND(R258&gt;=150,R258&lt;=500),"II",IF(AND(R258&gt;=600,R258&lt;=4000),"I",0))))</f>
        <v>II</v>
      </c>
      <c r="T258" s="45" t="str">
        <f>+IF(AND(R258&gt;=1,R258&lt;=20),"Aceptable",IF(AND(R258&gt;=40,R258&lt;=120),"Mejorable",IF(AND(R258&gt;=150,R258&lt;=500),"Aceptable con control específico",IF(AND(R258&gt;=600,R258&lt;=4000),"No aceptable",0))))</f>
        <v>Aceptable con control específico</v>
      </c>
      <c r="U258" s="45">
        <v>1</v>
      </c>
      <c r="V258" s="45" t="s">
        <v>101</v>
      </c>
      <c r="W258" s="45" t="s">
        <v>61</v>
      </c>
      <c r="X258" s="23" t="s">
        <v>62</v>
      </c>
      <c r="Y258" s="23" t="s">
        <v>62</v>
      </c>
      <c r="Z258" s="23" t="s">
        <v>62</v>
      </c>
      <c r="AA258" s="23" t="s">
        <v>1108</v>
      </c>
      <c r="AB258" s="20" t="s">
        <v>62</v>
      </c>
      <c r="AC258" s="132" t="s">
        <v>214</v>
      </c>
      <c r="AD258" s="24" t="s">
        <v>103</v>
      </c>
      <c r="AE258" s="25" t="s">
        <v>73</v>
      </c>
      <c r="AF258" s="24" t="s">
        <v>74</v>
      </c>
    </row>
    <row r="259" spans="1:32" ht="75.95" customHeight="1">
      <c r="A259" s="57"/>
      <c r="B259" s="55"/>
      <c r="C259" s="55"/>
      <c r="D259" s="61"/>
      <c r="E259" s="45" t="s">
        <v>95</v>
      </c>
      <c r="F259" s="45" t="s">
        <v>104</v>
      </c>
      <c r="G259" s="23" t="s">
        <v>105</v>
      </c>
      <c r="H259" s="20" t="s">
        <v>6</v>
      </c>
      <c r="I259" s="45" t="s">
        <v>106</v>
      </c>
      <c r="J259" s="45" t="s">
        <v>107</v>
      </c>
      <c r="K259" s="45" t="s">
        <v>58</v>
      </c>
      <c r="L259" s="45" t="s">
        <v>58</v>
      </c>
      <c r="M259" s="45">
        <v>2</v>
      </c>
      <c r="N259" s="45">
        <v>3</v>
      </c>
      <c r="O259" s="45">
        <f>M259*N259</f>
        <v>6</v>
      </c>
      <c r="P259" s="45" t="str">
        <f>+IF(AND(O259&gt;1,O259&lt;=4),"BAJO",IF(AND(O259&gt;=5,O259&lt;=8),"MEDIO",IF(AND(O259&gt;=9,O259&lt;=20),"ALTO",IF(AND(O259&gt;=21,O259&lt;=24),"MUY ALTO"))))</f>
        <v>MEDIO</v>
      </c>
      <c r="Q259" s="45">
        <v>10</v>
      </c>
      <c r="R259" s="22">
        <f>O259*Q259</f>
        <v>60</v>
      </c>
      <c r="S259" s="45" t="str">
        <f>+IF(AND(R259&gt;=1,R259&lt;=20),"IV",IF(AND(R259&gt;=40,R259&lt;=120),"III",IF(AND(R259&gt;=150,R259&lt;=500),"II",IF(AND(R259&gt;=600,R259&lt;=4000),"I",0))))</f>
        <v>III</v>
      </c>
      <c r="T259" s="45" t="str">
        <f>+IF(AND(R259&gt;=1,R259&lt;=20),"Aceptable",IF(AND(R259&gt;=40,R259&lt;=120),"Mejorable",IF(AND(R259&gt;=150,R259&lt;=500),"Aceptable con control específico",IF(AND(R259&gt;=600,R259&lt;=4000),"No aceptable",0))))</f>
        <v>Mejorable</v>
      </c>
      <c r="U259" s="45">
        <v>1</v>
      </c>
      <c r="V259" s="45" t="s">
        <v>108</v>
      </c>
      <c r="W259" s="45" t="s">
        <v>61</v>
      </c>
      <c r="X259" s="45" t="s">
        <v>62</v>
      </c>
      <c r="Y259" s="45" t="s">
        <v>62</v>
      </c>
      <c r="Z259" s="45" t="s">
        <v>109</v>
      </c>
      <c r="AA259" s="45" t="s">
        <v>110</v>
      </c>
      <c r="AB259" s="23" t="s">
        <v>62</v>
      </c>
      <c r="AC259" s="132" t="s">
        <v>111</v>
      </c>
      <c r="AD259" s="24" t="s">
        <v>112</v>
      </c>
      <c r="AE259" s="25" t="s">
        <v>113</v>
      </c>
      <c r="AF259" s="24" t="s">
        <v>114</v>
      </c>
    </row>
    <row r="260" spans="1:32" ht="78.599999999999994" customHeight="1">
      <c r="A260" s="57"/>
      <c r="B260" s="55"/>
      <c r="C260" s="55"/>
      <c r="D260" s="61"/>
      <c r="E260" s="45" t="s">
        <v>130</v>
      </c>
      <c r="F260" s="45" t="s">
        <v>138</v>
      </c>
      <c r="G260" s="23" t="s">
        <v>139</v>
      </c>
      <c r="H260" s="20" t="s">
        <v>6</v>
      </c>
      <c r="I260" s="45" t="s">
        <v>140</v>
      </c>
      <c r="J260" s="45" t="s">
        <v>58</v>
      </c>
      <c r="K260" s="45" t="s">
        <v>58</v>
      </c>
      <c r="L260" s="45" t="s">
        <v>134</v>
      </c>
      <c r="M260" s="45">
        <v>2</v>
      </c>
      <c r="N260" s="45">
        <v>3</v>
      </c>
      <c r="O260" s="45">
        <f>M260*N260</f>
        <v>6</v>
      </c>
      <c r="P260" s="45" t="str">
        <f>+IF(AND(O260&gt;1,O260&lt;=4),"BAJO",IF(AND(O260&gt;=5,O260&lt;=8),"MEDIO",IF(AND(O260&gt;=9,O260&lt;=20),"ALTO",IF(AND(O260&gt;=21,O260&lt;=24),"MUY ALTO"))))</f>
        <v>MEDIO</v>
      </c>
      <c r="Q260" s="45">
        <v>25</v>
      </c>
      <c r="R260" s="22">
        <f>O260*Q260</f>
        <v>150</v>
      </c>
      <c r="S260" s="45" t="str">
        <f>+IF(AND(R260&gt;=1,R260&lt;=20),"IV",IF(AND(R260&gt;=40,R260&lt;=120),"III",IF(AND(R260&gt;=150,R260&lt;=500),"II",IF(AND(R260&gt;=600,R260&lt;=4000),"I",0))))</f>
        <v>II</v>
      </c>
      <c r="T260" s="45" t="str">
        <f>+IF(AND(R260&gt;=1,R260&lt;=20),"Aceptable",IF(AND(R260&gt;=40,R260&lt;=120),"Mejorable",IF(AND(R260&gt;=150,R260&lt;=500),"Aceptable con control específico",IF(AND(R260&gt;=600,R260&lt;=4000),"No aceptable",0))))</f>
        <v>Aceptable con control específico</v>
      </c>
      <c r="U260" s="45">
        <v>1</v>
      </c>
      <c r="V260" s="45" t="s">
        <v>141</v>
      </c>
      <c r="W260" s="45" t="s">
        <v>61</v>
      </c>
      <c r="X260" s="45" t="s">
        <v>62</v>
      </c>
      <c r="Y260" s="45" t="s">
        <v>62</v>
      </c>
      <c r="Z260" s="45" t="s">
        <v>62</v>
      </c>
      <c r="AA260" s="45" t="s">
        <v>265</v>
      </c>
      <c r="AB260" s="23" t="s">
        <v>143</v>
      </c>
      <c r="AC260" s="132" t="s">
        <v>144</v>
      </c>
      <c r="AD260" s="24" t="s">
        <v>137</v>
      </c>
      <c r="AE260" s="25" t="s">
        <v>73</v>
      </c>
      <c r="AF260" s="24" t="s">
        <v>74</v>
      </c>
    </row>
    <row r="261" spans="1:32" ht="83.1" customHeight="1">
      <c r="A261" s="57"/>
      <c r="B261" s="55"/>
      <c r="C261" s="55"/>
      <c r="D261" s="61"/>
      <c r="E261" s="35" t="s">
        <v>83</v>
      </c>
      <c r="F261" s="35" t="s">
        <v>84</v>
      </c>
      <c r="G261" s="45" t="s">
        <v>85</v>
      </c>
      <c r="H261" s="21" t="s">
        <v>6</v>
      </c>
      <c r="I261" s="45" t="s">
        <v>86</v>
      </c>
      <c r="J261" s="45" t="s">
        <v>58</v>
      </c>
      <c r="K261" s="45" t="s">
        <v>58</v>
      </c>
      <c r="L261" s="45" t="s">
        <v>87</v>
      </c>
      <c r="M261" s="45">
        <v>2</v>
      </c>
      <c r="N261" s="45">
        <v>1</v>
      </c>
      <c r="O261" s="45">
        <f>M261*N261</f>
        <v>2</v>
      </c>
      <c r="P261" s="45" t="str">
        <f>+IF(AND(O261&gt;1,O261&lt;=4),"BAJO",IF(AND(O261&gt;=5,O261&lt;=8),"MEDIO",IF(AND(O261&gt;=9,O261&lt;=20),"ALTO",IF(AND(O261&gt;=21,O261&lt;=24),"MUY ALTO"))))</f>
        <v>BAJO</v>
      </c>
      <c r="Q261" s="45">
        <v>60</v>
      </c>
      <c r="R261" s="22">
        <f>O261*Q261</f>
        <v>120</v>
      </c>
      <c r="S261" s="45" t="str">
        <f>+IF(AND(R261&gt;=1,R261&lt;=20),"IV",IF(AND(R261&gt;=40,R261&lt;=120),"III",IF(AND(R261&gt;=150,R261&lt;=500),"II",IF(AND(R261&gt;=600,R261&lt;=4000),"I",0))))</f>
        <v>III</v>
      </c>
      <c r="T261" s="45" t="str">
        <f>+IF(AND(R261&gt;=1,R261&lt;=20),"Aceptable",IF(AND(R261&gt;=40,R261&lt;=120),"Mejorable",IF(AND(R261&gt;=150,R261&lt;=500),"Aceptable con control específico",IF(AND(R261&gt;=600,R261&lt;=4000),"No aceptable",0))))</f>
        <v>Mejorable</v>
      </c>
      <c r="U261" s="45">
        <v>1</v>
      </c>
      <c r="V261" s="45" t="s">
        <v>88</v>
      </c>
      <c r="W261" s="45" t="s">
        <v>61</v>
      </c>
      <c r="X261" s="45" t="s">
        <v>62</v>
      </c>
      <c r="Y261" s="45" t="s">
        <v>62</v>
      </c>
      <c r="Z261" s="45" t="s">
        <v>1085</v>
      </c>
      <c r="AA261" s="45" t="s">
        <v>89</v>
      </c>
      <c r="AB261" s="20" t="s">
        <v>62</v>
      </c>
      <c r="AC261" s="132" t="s">
        <v>63</v>
      </c>
      <c r="AD261" s="29" t="s">
        <v>90</v>
      </c>
      <c r="AE261" s="25" t="s">
        <v>73</v>
      </c>
      <c r="AF261" s="24" t="s">
        <v>74</v>
      </c>
    </row>
    <row r="262" spans="1:32" ht="83.1" customHeight="1">
      <c r="A262" s="57"/>
      <c r="B262" s="55"/>
      <c r="C262" s="55"/>
      <c r="D262" s="61" t="s">
        <v>309</v>
      </c>
      <c r="E262" s="35" t="s">
        <v>54</v>
      </c>
      <c r="F262" s="45" t="s">
        <v>55</v>
      </c>
      <c r="G262" s="45" t="s">
        <v>56</v>
      </c>
      <c r="H262" s="20" t="s">
        <v>6</v>
      </c>
      <c r="I262" s="131" t="s">
        <v>57</v>
      </c>
      <c r="J262" s="45" t="s">
        <v>1048</v>
      </c>
      <c r="K262" s="45" t="s">
        <v>1054</v>
      </c>
      <c r="L262" s="45" t="s">
        <v>1049</v>
      </c>
      <c r="M262" s="45">
        <v>2</v>
      </c>
      <c r="N262" s="45">
        <v>4</v>
      </c>
      <c r="O262" s="45">
        <f>M262*N262</f>
        <v>8</v>
      </c>
      <c r="P262" s="23" t="str">
        <f>+IF(AND(O262&gt;1,O262&lt;=4),"BAJO",IF(AND(O262&gt;=5,O262&lt;=8),"MEDIO",IF(AND(O262&gt;=9,O262&lt;=20),"ALTO",IF(AND(O262&gt;=21,O262&lt;=24),"MUY ALTO"))))</f>
        <v>MEDIO</v>
      </c>
      <c r="Q262" s="45">
        <v>25</v>
      </c>
      <c r="R262" s="22">
        <f>O262*Q262</f>
        <v>200</v>
      </c>
      <c r="S262" s="45" t="str">
        <f>+IF(AND(R262&gt;=1,R262&lt;=20),"IV",IF(AND(R262&gt;=40,R262&lt;=120),"III",IF(AND(R262&gt;=150,R262&lt;=500),"II",IF(AND(R262&gt;=600,R262&lt;=4000),"I",0))))</f>
        <v>II</v>
      </c>
      <c r="T262" s="45" t="str">
        <f>+IF(AND(R262&gt;=1,R262&lt;=20),"Aceptable",IF(AND(R262&gt;=40,R262&lt;=120),"Mejorable",IF(AND(R262&gt;=150,R262&lt;=500),"Aceptable con control específico",IF(AND(R262&gt;=600,R262&lt;=4000),"No aceptable",0))))</f>
        <v>Aceptable con control específico</v>
      </c>
      <c r="U262" s="45">
        <v>1</v>
      </c>
      <c r="V262" s="131" t="s">
        <v>60</v>
      </c>
      <c r="W262" s="45" t="s">
        <v>61</v>
      </c>
      <c r="X262" s="45" t="s">
        <v>62</v>
      </c>
      <c r="Y262" s="45" t="s">
        <v>62</v>
      </c>
      <c r="Z262" s="45" t="s">
        <v>1051</v>
      </c>
      <c r="AA262" s="23" t="s">
        <v>1050</v>
      </c>
      <c r="AB262" s="20" t="s">
        <v>62</v>
      </c>
      <c r="AC262" s="132" t="s">
        <v>63</v>
      </c>
      <c r="AD262" s="24" t="s">
        <v>158</v>
      </c>
      <c r="AE262" s="27" t="s">
        <v>73</v>
      </c>
      <c r="AF262" s="24" t="s">
        <v>74</v>
      </c>
    </row>
    <row r="263" spans="1:32" ht="69.95" customHeight="1">
      <c r="A263" s="57"/>
      <c r="B263" s="55"/>
      <c r="C263" s="55"/>
      <c r="D263" s="61"/>
      <c r="E263" s="35" t="s">
        <v>67</v>
      </c>
      <c r="F263" s="45" t="s">
        <v>255</v>
      </c>
      <c r="G263" s="45" t="s">
        <v>225</v>
      </c>
      <c r="H263" s="20" t="s">
        <v>6</v>
      </c>
      <c r="I263" s="45" t="s">
        <v>70</v>
      </c>
      <c r="J263" s="21" t="s">
        <v>58</v>
      </c>
      <c r="K263" s="21" t="s">
        <v>58</v>
      </c>
      <c r="L263" s="45" t="s">
        <v>71</v>
      </c>
      <c r="M263" s="45" t="s">
        <v>62</v>
      </c>
      <c r="N263" s="45" t="s">
        <v>62</v>
      </c>
      <c r="O263" s="45" t="s">
        <v>62</v>
      </c>
      <c r="P263" s="45" t="s">
        <v>62</v>
      </c>
      <c r="Q263" s="45" t="s">
        <v>62</v>
      </c>
      <c r="R263" s="45" t="s">
        <v>62</v>
      </c>
      <c r="S263" s="45" t="s">
        <v>62</v>
      </c>
      <c r="T263" s="45" t="s">
        <v>62</v>
      </c>
      <c r="U263" s="45">
        <v>1</v>
      </c>
      <c r="V263" s="45" t="s">
        <v>62</v>
      </c>
      <c r="W263" s="45" t="s">
        <v>61</v>
      </c>
      <c r="X263" s="23" t="s">
        <v>62</v>
      </c>
      <c r="Y263" s="23" t="s">
        <v>62</v>
      </c>
      <c r="Z263" s="23" t="s">
        <v>62</v>
      </c>
      <c r="AA263" s="23" t="s">
        <v>1099</v>
      </c>
      <c r="AB263" s="20" t="s">
        <v>62</v>
      </c>
      <c r="AC263" s="132" t="s">
        <v>63</v>
      </c>
      <c r="AD263" s="24" t="s">
        <v>72</v>
      </c>
      <c r="AE263" s="25" t="s">
        <v>73</v>
      </c>
      <c r="AF263" s="24" t="s">
        <v>74</v>
      </c>
    </row>
    <row r="264" spans="1:32" ht="81" customHeight="1">
      <c r="A264" s="57"/>
      <c r="B264" s="55"/>
      <c r="C264" s="55"/>
      <c r="D264" s="61" t="s">
        <v>310</v>
      </c>
      <c r="E264" s="35" t="s">
        <v>54</v>
      </c>
      <c r="F264" s="45" t="s">
        <v>55</v>
      </c>
      <c r="G264" s="45" t="s">
        <v>56</v>
      </c>
      <c r="H264" s="20" t="s">
        <v>6</v>
      </c>
      <c r="I264" s="131" t="s">
        <v>57</v>
      </c>
      <c r="J264" s="45" t="s">
        <v>1048</v>
      </c>
      <c r="K264" s="45" t="s">
        <v>1054</v>
      </c>
      <c r="L264" s="45" t="s">
        <v>1049</v>
      </c>
      <c r="M264" s="45">
        <v>2</v>
      </c>
      <c r="N264" s="45">
        <v>4</v>
      </c>
      <c r="O264" s="45">
        <f>M264*N264</f>
        <v>8</v>
      </c>
      <c r="P264" s="23" t="str">
        <f>+IF(AND(O264&gt;1,O264&lt;=4),"BAJO",IF(AND(O264&gt;=5,O264&lt;=8),"MEDIO",IF(AND(O264&gt;=9,O264&lt;=20),"ALTO",IF(AND(O264&gt;=21,O264&lt;=24),"MUY ALTO"))))</f>
        <v>MEDIO</v>
      </c>
      <c r="Q264" s="45">
        <v>25</v>
      </c>
      <c r="R264" s="22">
        <f>O264*Q264</f>
        <v>200</v>
      </c>
      <c r="S264" s="45" t="str">
        <f>+IF(AND(R264&gt;=1,R264&lt;=20),"IV",IF(AND(R264&gt;=40,R264&lt;=120),"III",IF(AND(R264&gt;=150,R264&lt;=500),"II",IF(AND(R264&gt;=600,R264&lt;=4000),"I",0))))</f>
        <v>II</v>
      </c>
      <c r="T264" s="45" t="str">
        <f>+IF(AND(R264&gt;=1,R264&lt;=20),"Aceptable",IF(AND(R264&gt;=40,R264&lt;=120),"Mejorable",IF(AND(R264&gt;=150,R264&lt;=500),"Aceptable con control específico",IF(AND(R264&gt;=600,R264&lt;=4000),"No aceptable",0))))</f>
        <v>Aceptable con control específico</v>
      </c>
      <c r="U264" s="45">
        <v>1</v>
      </c>
      <c r="V264" s="131" t="s">
        <v>60</v>
      </c>
      <c r="W264" s="45" t="s">
        <v>61</v>
      </c>
      <c r="X264" s="45" t="s">
        <v>62</v>
      </c>
      <c r="Y264" s="45" t="s">
        <v>62</v>
      </c>
      <c r="Z264" s="45" t="s">
        <v>1051</v>
      </c>
      <c r="AA264" s="23" t="s">
        <v>1050</v>
      </c>
      <c r="AB264" s="20" t="s">
        <v>62</v>
      </c>
      <c r="AC264" s="132" t="s">
        <v>63</v>
      </c>
      <c r="AD264" s="24" t="s">
        <v>158</v>
      </c>
      <c r="AE264" s="27" t="s">
        <v>73</v>
      </c>
      <c r="AF264" s="24" t="s">
        <v>74</v>
      </c>
    </row>
    <row r="265" spans="1:32" ht="69" customHeight="1">
      <c r="A265" s="57"/>
      <c r="B265" s="55"/>
      <c r="C265" s="55"/>
      <c r="D265" s="61"/>
      <c r="E265" s="35" t="s">
        <v>67</v>
      </c>
      <c r="F265" s="45" t="s">
        <v>255</v>
      </c>
      <c r="G265" s="45" t="s">
        <v>225</v>
      </c>
      <c r="H265" s="20" t="s">
        <v>6</v>
      </c>
      <c r="I265" s="45" t="s">
        <v>70</v>
      </c>
      <c r="J265" s="21" t="s">
        <v>58</v>
      </c>
      <c r="K265" s="21" t="s">
        <v>58</v>
      </c>
      <c r="L265" s="45" t="s">
        <v>71</v>
      </c>
      <c r="M265" s="45" t="s">
        <v>62</v>
      </c>
      <c r="N265" s="45" t="s">
        <v>62</v>
      </c>
      <c r="O265" s="45" t="s">
        <v>62</v>
      </c>
      <c r="P265" s="45" t="s">
        <v>62</v>
      </c>
      <c r="Q265" s="45" t="s">
        <v>62</v>
      </c>
      <c r="R265" s="45" t="s">
        <v>62</v>
      </c>
      <c r="S265" s="45" t="s">
        <v>62</v>
      </c>
      <c r="T265" s="45" t="s">
        <v>62</v>
      </c>
      <c r="U265" s="45">
        <v>1</v>
      </c>
      <c r="V265" s="45" t="s">
        <v>62</v>
      </c>
      <c r="W265" s="45" t="s">
        <v>61</v>
      </c>
      <c r="X265" s="23" t="s">
        <v>62</v>
      </c>
      <c r="Y265" s="23" t="s">
        <v>62</v>
      </c>
      <c r="Z265" s="23" t="s">
        <v>62</v>
      </c>
      <c r="AA265" s="23" t="s">
        <v>1099</v>
      </c>
      <c r="AB265" s="20" t="s">
        <v>62</v>
      </c>
      <c r="AC265" s="132" t="s">
        <v>63</v>
      </c>
      <c r="AD265" s="24" t="s">
        <v>72</v>
      </c>
      <c r="AE265" s="25" t="s">
        <v>73</v>
      </c>
      <c r="AF265" s="24" t="s">
        <v>74</v>
      </c>
    </row>
    <row r="266" spans="1:32" ht="62.1" customHeight="1">
      <c r="A266" s="57"/>
      <c r="B266" s="55"/>
      <c r="C266" s="55"/>
      <c r="D266" s="61"/>
      <c r="E266" s="35" t="s">
        <v>75</v>
      </c>
      <c r="F266" s="45" t="s">
        <v>76</v>
      </c>
      <c r="G266" s="45" t="s">
        <v>77</v>
      </c>
      <c r="H266" s="20" t="s">
        <v>6</v>
      </c>
      <c r="I266" s="45" t="s">
        <v>78</v>
      </c>
      <c r="J266" s="21" t="s">
        <v>58</v>
      </c>
      <c r="K266" s="21" t="s">
        <v>58</v>
      </c>
      <c r="L266" s="45" t="s">
        <v>79</v>
      </c>
      <c r="M266" s="45">
        <v>2</v>
      </c>
      <c r="N266" s="45">
        <v>4</v>
      </c>
      <c r="O266" s="45">
        <f>M266*N266</f>
        <v>8</v>
      </c>
      <c r="P266" s="45" t="str">
        <f>+IF(AND(O266&gt;1,O266&lt;=4),"BAJO",IF(AND(O266&gt;=5,O266&lt;=8),"MEDIO",IF(AND(O266&gt;=9,O266&lt;=20),"ALTO",IF(AND(O266&gt;=21,O266&lt;=24),"MUY ALTO"))))</f>
        <v>MEDIO</v>
      </c>
      <c r="Q266" s="45">
        <v>10</v>
      </c>
      <c r="R266" s="22">
        <f>O266*Q266</f>
        <v>80</v>
      </c>
      <c r="S266" s="45" t="str">
        <f>+IF(AND(R266&gt;=1,R266&lt;=20),"IV",IF(AND(R266&gt;=40,R266&lt;=120),"III",IF(AND(R266&gt;=150,R266&lt;=500),"II",IF(AND(R266&gt;=600,R266&lt;=4000),"I",0))))</f>
        <v>III</v>
      </c>
      <c r="T266" s="45" t="str">
        <f>+IF(AND(R266&gt;=1,R266&lt;=20),"Aceptable",IF(AND(R266&gt;=40,R266&lt;=120),"Mejorable",IF(AND(R266&gt;=150,R266&lt;=500),"Aceptable con control específico",IF(AND(R266&gt;=600,R266&lt;=4000),"No aceptable",0))))</f>
        <v>Mejorable</v>
      </c>
      <c r="U266" s="45">
        <v>1</v>
      </c>
      <c r="V266" s="45" t="s">
        <v>80</v>
      </c>
      <c r="W266" s="45" t="s">
        <v>61</v>
      </c>
      <c r="X266" s="45" t="s">
        <v>62</v>
      </c>
      <c r="Y266" s="45" t="s">
        <v>62</v>
      </c>
      <c r="Z266" s="45" t="s">
        <v>1095</v>
      </c>
      <c r="AA266" s="45" t="s">
        <v>1084</v>
      </c>
      <c r="AB266" s="20" t="s">
        <v>62</v>
      </c>
      <c r="AC266" s="132" t="s">
        <v>63</v>
      </c>
      <c r="AD266" s="24" t="s">
        <v>158</v>
      </c>
      <c r="AE266" s="27" t="s">
        <v>73</v>
      </c>
      <c r="AF266" s="24" t="s">
        <v>74</v>
      </c>
    </row>
    <row r="267" spans="1:32" ht="144.75" customHeight="1">
      <c r="A267" s="57"/>
      <c r="B267" s="55"/>
      <c r="C267" s="55"/>
      <c r="D267" s="61" t="s">
        <v>311</v>
      </c>
      <c r="E267" s="35" t="s">
        <v>54</v>
      </c>
      <c r="F267" s="45" t="s">
        <v>55</v>
      </c>
      <c r="G267" s="45" t="s">
        <v>56</v>
      </c>
      <c r="H267" s="20" t="s">
        <v>6</v>
      </c>
      <c r="I267" s="131" t="s">
        <v>57</v>
      </c>
      <c r="J267" s="45" t="s">
        <v>1048</v>
      </c>
      <c r="K267" s="45" t="s">
        <v>1054</v>
      </c>
      <c r="L267" s="45" t="s">
        <v>1049</v>
      </c>
      <c r="M267" s="45">
        <v>2</v>
      </c>
      <c r="N267" s="45">
        <v>4</v>
      </c>
      <c r="O267" s="45">
        <f>M267*N267</f>
        <v>8</v>
      </c>
      <c r="P267" s="23" t="str">
        <f>+IF(AND(O267&gt;1,O267&lt;=4),"BAJO",IF(AND(O267&gt;=5,O267&lt;=8),"MEDIO",IF(AND(O267&gt;=9,O267&lt;=20),"ALTO",IF(AND(O267&gt;=21,O267&lt;=24),"MUY ALTO"))))</f>
        <v>MEDIO</v>
      </c>
      <c r="Q267" s="45">
        <v>25</v>
      </c>
      <c r="R267" s="22">
        <f>O267*Q267</f>
        <v>200</v>
      </c>
      <c r="S267" s="45" t="str">
        <f>+IF(AND(R267&gt;=1,R267&lt;=20),"IV",IF(AND(R267&gt;=40,R267&lt;=120),"III",IF(AND(R267&gt;=150,R267&lt;=500),"II",IF(AND(R267&gt;=600,R267&lt;=4000),"I",0))))</f>
        <v>II</v>
      </c>
      <c r="T267" s="45" t="str">
        <f>+IF(AND(R267&gt;=1,R267&lt;=20),"Aceptable",IF(AND(R267&gt;=40,R267&lt;=120),"Mejorable",IF(AND(R267&gt;=150,R267&lt;=500),"Aceptable con control específico",IF(AND(R267&gt;=600,R267&lt;=4000),"No aceptable",0))))</f>
        <v>Aceptable con control específico</v>
      </c>
      <c r="U267" s="45">
        <v>1</v>
      </c>
      <c r="V267" s="131" t="s">
        <v>60</v>
      </c>
      <c r="W267" s="45" t="s">
        <v>61</v>
      </c>
      <c r="X267" s="45" t="s">
        <v>62</v>
      </c>
      <c r="Y267" s="45" t="s">
        <v>62</v>
      </c>
      <c r="Z267" s="45" t="s">
        <v>1051</v>
      </c>
      <c r="AA267" s="23" t="s">
        <v>1050</v>
      </c>
      <c r="AB267" s="20" t="s">
        <v>62</v>
      </c>
      <c r="AC267" s="132" t="s">
        <v>63</v>
      </c>
      <c r="AD267" s="24" t="s">
        <v>158</v>
      </c>
      <c r="AE267" s="27" t="s">
        <v>73</v>
      </c>
      <c r="AF267" s="24" t="s">
        <v>74</v>
      </c>
    </row>
    <row r="268" spans="1:32" ht="81" customHeight="1">
      <c r="A268" s="57"/>
      <c r="B268" s="55"/>
      <c r="C268" s="55"/>
      <c r="D268" s="61"/>
      <c r="E268" s="35" t="s">
        <v>67</v>
      </c>
      <c r="F268" s="45" t="s">
        <v>255</v>
      </c>
      <c r="G268" s="45" t="s">
        <v>225</v>
      </c>
      <c r="H268" s="20" t="s">
        <v>6</v>
      </c>
      <c r="I268" s="45" t="s">
        <v>70</v>
      </c>
      <c r="J268" s="21" t="s">
        <v>58</v>
      </c>
      <c r="K268" s="21" t="s">
        <v>58</v>
      </c>
      <c r="L268" s="45" t="s">
        <v>71</v>
      </c>
      <c r="M268" s="45" t="s">
        <v>62</v>
      </c>
      <c r="N268" s="45" t="s">
        <v>62</v>
      </c>
      <c r="O268" s="45" t="s">
        <v>62</v>
      </c>
      <c r="P268" s="45" t="s">
        <v>62</v>
      </c>
      <c r="Q268" s="45" t="s">
        <v>62</v>
      </c>
      <c r="R268" s="45" t="s">
        <v>62</v>
      </c>
      <c r="S268" s="45" t="s">
        <v>62</v>
      </c>
      <c r="T268" s="45" t="s">
        <v>62</v>
      </c>
      <c r="U268" s="45">
        <v>1</v>
      </c>
      <c r="V268" s="45" t="s">
        <v>62</v>
      </c>
      <c r="W268" s="45" t="s">
        <v>61</v>
      </c>
      <c r="X268" s="23" t="s">
        <v>62</v>
      </c>
      <c r="Y268" s="23" t="s">
        <v>62</v>
      </c>
      <c r="Z268" s="23" t="s">
        <v>62</v>
      </c>
      <c r="AA268" s="23" t="s">
        <v>1099</v>
      </c>
      <c r="AB268" s="20" t="s">
        <v>62</v>
      </c>
      <c r="AC268" s="132" t="s">
        <v>63</v>
      </c>
      <c r="AD268" s="24" t="s">
        <v>72</v>
      </c>
      <c r="AE268" s="25" t="s">
        <v>73</v>
      </c>
      <c r="AF268" s="24" t="s">
        <v>74</v>
      </c>
    </row>
    <row r="269" spans="1:32" ht="155.25" customHeight="1">
      <c r="A269" s="57"/>
      <c r="B269" s="55"/>
      <c r="C269" s="55"/>
      <c r="D269" s="61" t="s">
        <v>312</v>
      </c>
      <c r="E269" s="35" t="s">
        <v>54</v>
      </c>
      <c r="F269" s="45" t="s">
        <v>55</v>
      </c>
      <c r="G269" s="45" t="s">
        <v>56</v>
      </c>
      <c r="H269" s="20" t="s">
        <v>6</v>
      </c>
      <c r="I269" s="131" t="s">
        <v>57</v>
      </c>
      <c r="J269" s="45" t="s">
        <v>1048</v>
      </c>
      <c r="K269" s="45" t="s">
        <v>1054</v>
      </c>
      <c r="L269" s="45" t="s">
        <v>1049</v>
      </c>
      <c r="M269" s="45">
        <v>2</v>
      </c>
      <c r="N269" s="45">
        <v>4</v>
      </c>
      <c r="O269" s="45">
        <f>M269*N269</f>
        <v>8</v>
      </c>
      <c r="P269" s="23" t="str">
        <f>+IF(AND(O269&gt;1,O269&lt;=4),"BAJO",IF(AND(O269&gt;=5,O269&lt;=8),"MEDIO",IF(AND(O269&gt;=9,O269&lt;=20),"ALTO",IF(AND(O269&gt;=21,O269&lt;=24),"MUY ALTO"))))</f>
        <v>MEDIO</v>
      </c>
      <c r="Q269" s="45">
        <v>25</v>
      </c>
      <c r="R269" s="22">
        <f>O269*Q269</f>
        <v>200</v>
      </c>
      <c r="S269" s="45" t="str">
        <f>+IF(AND(R269&gt;=1,R269&lt;=20),"IV",IF(AND(R269&gt;=40,R269&lt;=120),"III",IF(AND(R269&gt;=150,R269&lt;=500),"II",IF(AND(R269&gt;=600,R269&lt;=4000),"I",0))))</f>
        <v>II</v>
      </c>
      <c r="T269" s="45" t="str">
        <f>+IF(AND(R269&gt;=1,R269&lt;=20),"Aceptable",IF(AND(R269&gt;=40,R269&lt;=120),"Mejorable",IF(AND(R269&gt;=150,R269&lt;=500),"Aceptable con control específico",IF(AND(R269&gt;=600,R269&lt;=4000),"No aceptable",0))))</f>
        <v>Aceptable con control específico</v>
      </c>
      <c r="U269" s="45">
        <v>1</v>
      </c>
      <c r="V269" s="131" t="s">
        <v>60</v>
      </c>
      <c r="W269" s="45" t="s">
        <v>61</v>
      </c>
      <c r="X269" s="45" t="s">
        <v>62</v>
      </c>
      <c r="Y269" s="45" t="s">
        <v>62</v>
      </c>
      <c r="Z269" s="45" t="s">
        <v>1051</v>
      </c>
      <c r="AA269" s="23" t="s">
        <v>1050</v>
      </c>
      <c r="AB269" s="20" t="s">
        <v>62</v>
      </c>
      <c r="AC269" s="132" t="s">
        <v>63</v>
      </c>
      <c r="AD269" s="24" t="s">
        <v>158</v>
      </c>
      <c r="AE269" s="27" t="s">
        <v>73</v>
      </c>
      <c r="AF269" s="24" t="s">
        <v>74</v>
      </c>
    </row>
    <row r="270" spans="1:32" ht="77.099999999999994" customHeight="1">
      <c r="A270" s="57"/>
      <c r="B270" s="55"/>
      <c r="C270" s="55"/>
      <c r="D270" s="61"/>
      <c r="E270" s="35" t="s">
        <v>67</v>
      </c>
      <c r="F270" s="45" t="s">
        <v>255</v>
      </c>
      <c r="G270" s="45" t="s">
        <v>225</v>
      </c>
      <c r="H270" s="20" t="s">
        <v>6</v>
      </c>
      <c r="I270" s="45" t="s">
        <v>70</v>
      </c>
      <c r="J270" s="21" t="s">
        <v>58</v>
      </c>
      <c r="K270" s="21" t="s">
        <v>58</v>
      </c>
      <c r="L270" s="45" t="s">
        <v>71</v>
      </c>
      <c r="M270" s="45" t="s">
        <v>62</v>
      </c>
      <c r="N270" s="45" t="s">
        <v>62</v>
      </c>
      <c r="O270" s="45" t="s">
        <v>62</v>
      </c>
      <c r="P270" s="45" t="s">
        <v>62</v>
      </c>
      <c r="Q270" s="45" t="s">
        <v>62</v>
      </c>
      <c r="R270" s="45" t="s">
        <v>62</v>
      </c>
      <c r="S270" s="45" t="s">
        <v>62</v>
      </c>
      <c r="T270" s="45" t="s">
        <v>62</v>
      </c>
      <c r="U270" s="45">
        <v>1</v>
      </c>
      <c r="V270" s="45" t="s">
        <v>62</v>
      </c>
      <c r="W270" s="45" t="s">
        <v>61</v>
      </c>
      <c r="X270" s="23" t="s">
        <v>62</v>
      </c>
      <c r="Y270" s="23" t="s">
        <v>62</v>
      </c>
      <c r="Z270" s="23" t="s">
        <v>62</v>
      </c>
      <c r="AA270" s="23" t="s">
        <v>1099</v>
      </c>
      <c r="AB270" s="20" t="s">
        <v>62</v>
      </c>
      <c r="AC270" s="132" t="s">
        <v>63</v>
      </c>
      <c r="AD270" s="24" t="s">
        <v>72</v>
      </c>
      <c r="AE270" s="25" t="s">
        <v>73</v>
      </c>
      <c r="AF270" s="24" t="s">
        <v>74</v>
      </c>
    </row>
    <row r="271" spans="1:32" ht="165.75" customHeight="1">
      <c r="A271" s="57"/>
      <c r="B271" s="55"/>
      <c r="C271" s="55"/>
      <c r="D271" s="61" t="s">
        <v>313</v>
      </c>
      <c r="E271" s="35" t="s">
        <v>54</v>
      </c>
      <c r="F271" s="45" t="s">
        <v>55</v>
      </c>
      <c r="G271" s="45" t="s">
        <v>56</v>
      </c>
      <c r="H271" s="20" t="s">
        <v>6</v>
      </c>
      <c r="I271" s="131" t="s">
        <v>57</v>
      </c>
      <c r="J271" s="45" t="s">
        <v>1048</v>
      </c>
      <c r="K271" s="45" t="s">
        <v>1054</v>
      </c>
      <c r="L271" s="45" t="s">
        <v>1049</v>
      </c>
      <c r="M271" s="45">
        <v>2</v>
      </c>
      <c r="N271" s="45">
        <v>4</v>
      </c>
      <c r="O271" s="45">
        <f>M271*N271</f>
        <v>8</v>
      </c>
      <c r="P271" s="23" t="str">
        <f>+IF(AND(O271&gt;1,O271&lt;=4),"BAJO",IF(AND(O271&gt;=5,O271&lt;=8),"MEDIO",IF(AND(O271&gt;=9,O271&lt;=20),"ALTO",IF(AND(O271&gt;=21,O271&lt;=24),"MUY ALTO"))))</f>
        <v>MEDIO</v>
      </c>
      <c r="Q271" s="45">
        <v>25</v>
      </c>
      <c r="R271" s="22">
        <f>O271*Q271</f>
        <v>200</v>
      </c>
      <c r="S271" s="45" t="str">
        <f>+IF(AND(R271&gt;=1,R271&lt;=20),"IV",IF(AND(R271&gt;=40,R271&lt;=120),"III",IF(AND(R271&gt;=150,R271&lt;=500),"II",IF(AND(R271&gt;=600,R271&lt;=4000),"I",0))))</f>
        <v>II</v>
      </c>
      <c r="T271" s="45" t="str">
        <f>+IF(AND(R271&gt;=1,R271&lt;=20),"Aceptable",IF(AND(R271&gt;=40,R271&lt;=120),"Mejorable",IF(AND(R271&gt;=150,R271&lt;=500),"Aceptable con control específico",IF(AND(R271&gt;=600,R271&lt;=4000),"No aceptable",0))))</f>
        <v>Aceptable con control específico</v>
      </c>
      <c r="U271" s="45">
        <v>1</v>
      </c>
      <c r="V271" s="131" t="s">
        <v>60</v>
      </c>
      <c r="W271" s="45" t="s">
        <v>61</v>
      </c>
      <c r="X271" s="45" t="s">
        <v>62</v>
      </c>
      <c r="Y271" s="45" t="s">
        <v>62</v>
      </c>
      <c r="Z271" s="45" t="s">
        <v>1051</v>
      </c>
      <c r="AA271" s="23" t="s">
        <v>1050</v>
      </c>
      <c r="AB271" s="20" t="s">
        <v>62</v>
      </c>
      <c r="AC271" s="132" t="s">
        <v>63</v>
      </c>
      <c r="AD271" s="24" t="s">
        <v>158</v>
      </c>
      <c r="AE271" s="27" t="s">
        <v>73</v>
      </c>
      <c r="AF271" s="24" t="s">
        <v>74</v>
      </c>
    </row>
    <row r="272" spans="1:32" ht="77.099999999999994" customHeight="1">
      <c r="A272" s="57"/>
      <c r="B272" s="55"/>
      <c r="C272" s="55"/>
      <c r="D272" s="61"/>
      <c r="E272" s="35" t="s">
        <v>67</v>
      </c>
      <c r="F272" s="45" t="s">
        <v>255</v>
      </c>
      <c r="G272" s="45" t="s">
        <v>225</v>
      </c>
      <c r="H272" s="20" t="s">
        <v>6</v>
      </c>
      <c r="I272" s="45" t="s">
        <v>70</v>
      </c>
      <c r="J272" s="21" t="s">
        <v>58</v>
      </c>
      <c r="K272" s="21" t="s">
        <v>58</v>
      </c>
      <c r="L272" s="45" t="s">
        <v>71</v>
      </c>
      <c r="M272" s="45" t="s">
        <v>62</v>
      </c>
      <c r="N272" s="45" t="s">
        <v>62</v>
      </c>
      <c r="O272" s="45" t="s">
        <v>62</v>
      </c>
      <c r="P272" s="45" t="s">
        <v>62</v>
      </c>
      <c r="Q272" s="45" t="s">
        <v>62</v>
      </c>
      <c r="R272" s="45" t="s">
        <v>62</v>
      </c>
      <c r="S272" s="45" t="s">
        <v>62</v>
      </c>
      <c r="T272" s="45" t="s">
        <v>62</v>
      </c>
      <c r="U272" s="45">
        <v>1</v>
      </c>
      <c r="V272" s="45" t="s">
        <v>62</v>
      </c>
      <c r="W272" s="45" t="s">
        <v>61</v>
      </c>
      <c r="X272" s="23" t="s">
        <v>62</v>
      </c>
      <c r="Y272" s="23" t="s">
        <v>62</v>
      </c>
      <c r="Z272" s="23" t="s">
        <v>62</v>
      </c>
      <c r="AA272" s="23" t="s">
        <v>1099</v>
      </c>
      <c r="AB272" s="20" t="s">
        <v>62</v>
      </c>
      <c r="AC272" s="132" t="s">
        <v>63</v>
      </c>
      <c r="AD272" s="24" t="s">
        <v>72</v>
      </c>
      <c r="AE272" s="25" t="s">
        <v>73</v>
      </c>
      <c r="AF272" s="24" t="s">
        <v>74</v>
      </c>
    </row>
    <row r="273" spans="1:32" ht="159" customHeight="1">
      <c r="A273" s="57"/>
      <c r="B273" s="55"/>
      <c r="C273" s="55"/>
      <c r="D273" s="61" t="s">
        <v>314</v>
      </c>
      <c r="E273" s="35" t="s">
        <v>54</v>
      </c>
      <c r="F273" s="45" t="s">
        <v>55</v>
      </c>
      <c r="G273" s="45" t="s">
        <v>56</v>
      </c>
      <c r="H273" s="20" t="s">
        <v>6</v>
      </c>
      <c r="I273" s="131" t="s">
        <v>57</v>
      </c>
      <c r="J273" s="45" t="s">
        <v>1048</v>
      </c>
      <c r="K273" s="45" t="s">
        <v>1054</v>
      </c>
      <c r="L273" s="45" t="s">
        <v>1049</v>
      </c>
      <c r="M273" s="45">
        <v>2</v>
      </c>
      <c r="N273" s="45">
        <v>4</v>
      </c>
      <c r="O273" s="45">
        <f>M273*N273</f>
        <v>8</v>
      </c>
      <c r="P273" s="23" t="str">
        <f>+IF(AND(O273&gt;1,O273&lt;=4),"BAJO",IF(AND(O273&gt;=5,O273&lt;=8),"MEDIO",IF(AND(O273&gt;=9,O273&lt;=20),"ALTO",IF(AND(O273&gt;=21,O273&lt;=24),"MUY ALTO"))))</f>
        <v>MEDIO</v>
      </c>
      <c r="Q273" s="45">
        <v>25</v>
      </c>
      <c r="R273" s="22">
        <f>O273*Q273</f>
        <v>200</v>
      </c>
      <c r="S273" s="45" t="str">
        <f>+IF(AND(R273&gt;=1,R273&lt;=20),"IV",IF(AND(R273&gt;=40,R273&lt;=120),"III",IF(AND(R273&gt;=150,R273&lt;=500),"II",IF(AND(R273&gt;=600,R273&lt;=4000),"I",0))))</f>
        <v>II</v>
      </c>
      <c r="T273" s="45" t="str">
        <f>+IF(AND(R273&gt;=1,R273&lt;=20),"Aceptable",IF(AND(R273&gt;=40,R273&lt;=120),"Mejorable",IF(AND(R273&gt;=150,R273&lt;=500),"Aceptable con control específico",IF(AND(R273&gt;=600,R273&lt;=4000),"No aceptable",0))))</f>
        <v>Aceptable con control específico</v>
      </c>
      <c r="U273" s="45">
        <v>1</v>
      </c>
      <c r="V273" s="131" t="s">
        <v>60</v>
      </c>
      <c r="W273" s="45" t="s">
        <v>61</v>
      </c>
      <c r="X273" s="45" t="s">
        <v>62</v>
      </c>
      <c r="Y273" s="45" t="s">
        <v>62</v>
      </c>
      <c r="Z273" s="45" t="s">
        <v>1051</v>
      </c>
      <c r="AA273" s="23" t="s">
        <v>1050</v>
      </c>
      <c r="AB273" s="20" t="s">
        <v>62</v>
      </c>
      <c r="AC273" s="132" t="s">
        <v>63</v>
      </c>
      <c r="AD273" s="24" t="s">
        <v>158</v>
      </c>
      <c r="AE273" s="27" t="s">
        <v>73</v>
      </c>
      <c r="AF273" s="24" t="s">
        <v>74</v>
      </c>
    </row>
    <row r="274" spans="1:32" ht="72.95" customHeight="1">
      <c r="A274" s="57"/>
      <c r="B274" s="55"/>
      <c r="C274" s="55"/>
      <c r="D274" s="61"/>
      <c r="E274" s="35" t="s">
        <v>67</v>
      </c>
      <c r="F274" s="45" t="s">
        <v>255</v>
      </c>
      <c r="G274" s="45" t="s">
        <v>225</v>
      </c>
      <c r="H274" s="20" t="s">
        <v>6</v>
      </c>
      <c r="I274" s="45" t="s">
        <v>70</v>
      </c>
      <c r="J274" s="21" t="s">
        <v>58</v>
      </c>
      <c r="K274" s="21" t="s">
        <v>58</v>
      </c>
      <c r="L274" s="45" t="s">
        <v>71</v>
      </c>
      <c r="M274" s="45" t="s">
        <v>62</v>
      </c>
      <c r="N274" s="45" t="s">
        <v>62</v>
      </c>
      <c r="O274" s="45" t="s">
        <v>62</v>
      </c>
      <c r="P274" s="45" t="s">
        <v>62</v>
      </c>
      <c r="Q274" s="45" t="s">
        <v>62</v>
      </c>
      <c r="R274" s="45" t="s">
        <v>62</v>
      </c>
      <c r="S274" s="45" t="s">
        <v>62</v>
      </c>
      <c r="T274" s="45" t="s">
        <v>62</v>
      </c>
      <c r="U274" s="45">
        <v>1</v>
      </c>
      <c r="V274" s="45" t="s">
        <v>62</v>
      </c>
      <c r="W274" s="45" t="s">
        <v>61</v>
      </c>
      <c r="X274" s="23" t="s">
        <v>62</v>
      </c>
      <c r="Y274" s="23" t="s">
        <v>62</v>
      </c>
      <c r="Z274" s="23" t="s">
        <v>62</v>
      </c>
      <c r="AA274" s="23" t="s">
        <v>1099</v>
      </c>
      <c r="AB274" s="20" t="s">
        <v>62</v>
      </c>
      <c r="AC274" s="132" t="s">
        <v>63</v>
      </c>
      <c r="AD274" s="24" t="s">
        <v>72</v>
      </c>
      <c r="AE274" s="25" t="s">
        <v>73</v>
      </c>
      <c r="AF274" s="24" t="s">
        <v>74</v>
      </c>
    </row>
    <row r="275" spans="1:32" ht="118.5" customHeight="1">
      <c r="A275" s="57"/>
      <c r="B275" s="55"/>
      <c r="C275" s="55"/>
      <c r="D275" s="61" t="s">
        <v>315</v>
      </c>
      <c r="E275" s="35" t="s">
        <v>54</v>
      </c>
      <c r="F275" s="45" t="s">
        <v>55</v>
      </c>
      <c r="G275" s="45" t="s">
        <v>56</v>
      </c>
      <c r="H275" s="20" t="s">
        <v>6</v>
      </c>
      <c r="I275" s="131" t="s">
        <v>57</v>
      </c>
      <c r="J275" s="45" t="s">
        <v>1048</v>
      </c>
      <c r="K275" s="45" t="s">
        <v>1054</v>
      </c>
      <c r="L275" s="45" t="s">
        <v>1049</v>
      </c>
      <c r="M275" s="45">
        <v>2</v>
      </c>
      <c r="N275" s="45">
        <v>4</v>
      </c>
      <c r="O275" s="45">
        <f>M275*N275</f>
        <v>8</v>
      </c>
      <c r="P275" s="23" t="str">
        <f>+IF(AND(O275&gt;1,O275&lt;=4),"BAJO",IF(AND(O275&gt;=5,O275&lt;=8),"MEDIO",IF(AND(O275&gt;=9,O275&lt;=20),"ALTO",IF(AND(O275&gt;=21,O275&lt;=24),"MUY ALTO"))))</f>
        <v>MEDIO</v>
      </c>
      <c r="Q275" s="45">
        <v>25</v>
      </c>
      <c r="R275" s="22">
        <f>O275*Q275</f>
        <v>200</v>
      </c>
      <c r="S275" s="45" t="str">
        <f>+IF(AND(R275&gt;=1,R275&lt;=20),"IV",IF(AND(R275&gt;=40,R275&lt;=120),"III",IF(AND(R275&gt;=150,R275&lt;=500),"II",IF(AND(R275&gt;=600,R275&lt;=4000),"I",0))))</f>
        <v>II</v>
      </c>
      <c r="T275" s="45" t="str">
        <f>+IF(AND(R275&gt;=1,R275&lt;=20),"Aceptable",IF(AND(R275&gt;=40,R275&lt;=120),"Mejorable",IF(AND(R275&gt;=150,R275&lt;=500),"Aceptable con control específico",IF(AND(R275&gt;=600,R275&lt;=4000),"No aceptable",0))))</f>
        <v>Aceptable con control específico</v>
      </c>
      <c r="U275" s="45">
        <v>1</v>
      </c>
      <c r="V275" s="131" t="s">
        <v>60</v>
      </c>
      <c r="W275" s="45" t="s">
        <v>61</v>
      </c>
      <c r="X275" s="45" t="s">
        <v>62</v>
      </c>
      <c r="Y275" s="45" t="s">
        <v>62</v>
      </c>
      <c r="Z275" s="45" t="s">
        <v>1051</v>
      </c>
      <c r="AA275" s="23" t="s">
        <v>1050</v>
      </c>
      <c r="AB275" s="20" t="s">
        <v>62</v>
      </c>
      <c r="AC275" s="132" t="s">
        <v>63</v>
      </c>
      <c r="AD275" s="24" t="s">
        <v>158</v>
      </c>
      <c r="AE275" s="27" t="s">
        <v>73</v>
      </c>
      <c r="AF275" s="24" t="s">
        <v>74</v>
      </c>
    </row>
    <row r="276" spans="1:32" ht="72.95" customHeight="1">
      <c r="A276" s="57"/>
      <c r="B276" s="55"/>
      <c r="C276" s="55"/>
      <c r="D276" s="61"/>
      <c r="E276" s="35" t="s">
        <v>67</v>
      </c>
      <c r="F276" s="45" t="s">
        <v>255</v>
      </c>
      <c r="G276" s="45" t="s">
        <v>225</v>
      </c>
      <c r="H276" s="20" t="s">
        <v>6</v>
      </c>
      <c r="I276" s="45" t="s">
        <v>70</v>
      </c>
      <c r="J276" s="21" t="s">
        <v>58</v>
      </c>
      <c r="K276" s="21" t="s">
        <v>58</v>
      </c>
      <c r="L276" s="45" t="s">
        <v>71</v>
      </c>
      <c r="M276" s="45" t="s">
        <v>62</v>
      </c>
      <c r="N276" s="45" t="s">
        <v>62</v>
      </c>
      <c r="O276" s="45" t="s">
        <v>62</v>
      </c>
      <c r="P276" s="45" t="s">
        <v>62</v>
      </c>
      <c r="Q276" s="45" t="s">
        <v>62</v>
      </c>
      <c r="R276" s="45" t="s">
        <v>62</v>
      </c>
      <c r="S276" s="45" t="s">
        <v>62</v>
      </c>
      <c r="T276" s="45" t="s">
        <v>62</v>
      </c>
      <c r="U276" s="45">
        <v>1</v>
      </c>
      <c r="V276" s="45" t="s">
        <v>62</v>
      </c>
      <c r="W276" s="45" t="s">
        <v>61</v>
      </c>
      <c r="X276" s="23" t="s">
        <v>62</v>
      </c>
      <c r="Y276" s="23" t="s">
        <v>62</v>
      </c>
      <c r="Z276" s="23" t="s">
        <v>62</v>
      </c>
      <c r="AA276" s="23" t="s">
        <v>1099</v>
      </c>
      <c r="AB276" s="20" t="s">
        <v>62</v>
      </c>
      <c r="AC276" s="132" t="s">
        <v>63</v>
      </c>
      <c r="AD276" s="24" t="s">
        <v>72</v>
      </c>
      <c r="AE276" s="25" t="s">
        <v>73</v>
      </c>
      <c r="AF276" s="24" t="s">
        <v>74</v>
      </c>
    </row>
    <row r="277" spans="1:32" ht="154.5" customHeight="1">
      <c r="A277" s="57"/>
      <c r="B277" s="55"/>
      <c r="C277" s="55" t="s">
        <v>316</v>
      </c>
      <c r="D277" s="61" t="s">
        <v>317</v>
      </c>
      <c r="E277" s="35" t="s">
        <v>54</v>
      </c>
      <c r="F277" s="45" t="s">
        <v>55</v>
      </c>
      <c r="G277" s="45" t="s">
        <v>56</v>
      </c>
      <c r="H277" s="20" t="s">
        <v>6</v>
      </c>
      <c r="I277" s="131" t="s">
        <v>57</v>
      </c>
      <c r="J277" s="45" t="s">
        <v>1048</v>
      </c>
      <c r="K277" s="45" t="s">
        <v>1054</v>
      </c>
      <c r="L277" s="45" t="s">
        <v>1049</v>
      </c>
      <c r="M277" s="45">
        <v>2</v>
      </c>
      <c r="N277" s="45">
        <v>4</v>
      </c>
      <c r="O277" s="45">
        <f>M277*N277</f>
        <v>8</v>
      </c>
      <c r="P277" s="23" t="str">
        <f>+IF(AND(O277&gt;1,O277&lt;=4),"BAJO",IF(AND(O277&gt;=5,O277&lt;=8),"MEDIO",IF(AND(O277&gt;=9,O277&lt;=20),"ALTO",IF(AND(O277&gt;=21,O277&lt;=24),"MUY ALTO"))))</f>
        <v>MEDIO</v>
      </c>
      <c r="Q277" s="45">
        <v>25</v>
      </c>
      <c r="R277" s="22">
        <f>O277*Q277</f>
        <v>200</v>
      </c>
      <c r="S277" s="45" t="str">
        <f>+IF(AND(R277&gt;=1,R277&lt;=20),"IV",IF(AND(R277&gt;=40,R277&lt;=120),"III",IF(AND(R277&gt;=150,R277&lt;=500),"II",IF(AND(R277&gt;=600,R277&lt;=4000),"I",0))))</f>
        <v>II</v>
      </c>
      <c r="T277" s="45" t="str">
        <f>+IF(AND(R277&gt;=1,R277&lt;=20),"Aceptable",IF(AND(R277&gt;=40,R277&lt;=120),"Mejorable",IF(AND(R277&gt;=150,R277&lt;=500),"Aceptable con control específico",IF(AND(R277&gt;=600,R277&lt;=4000),"No aceptable",0))))</f>
        <v>Aceptable con control específico</v>
      </c>
      <c r="U277" s="45">
        <v>4</v>
      </c>
      <c r="V277" s="131" t="s">
        <v>60</v>
      </c>
      <c r="W277" s="45" t="s">
        <v>61</v>
      </c>
      <c r="X277" s="45" t="s">
        <v>62</v>
      </c>
      <c r="Y277" s="45" t="s">
        <v>62</v>
      </c>
      <c r="Z277" s="45" t="s">
        <v>1051</v>
      </c>
      <c r="AA277" s="23" t="s">
        <v>1050</v>
      </c>
      <c r="AB277" s="20" t="s">
        <v>62</v>
      </c>
      <c r="AC277" s="132" t="s">
        <v>63</v>
      </c>
      <c r="AD277" s="24" t="s">
        <v>158</v>
      </c>
      <c r="AE277" s="27" t="s">
        <v>73</v>
      </c>
      <c r="AF277" s="24" t="s">
        <v>74</v>
      </c>
    </row>
    <row r="278" spans="1:32" ht="80.099999999999994" customHeight="1">
      <c r="A278" s="57"/>
      <c r="B278" s="55"/>
      <c r="C278" s="55"/>
      <c r="D278" s="61"/>
      <c r="E278" s="35" t="s">
        <v>67</v>
      </c>
      <c r="F278" s="35" t="s">
        <v>272</v>
      </c>
      <c r="G278" s="45" t="s">
        <v>225</v>
      </c>
      <c r="H278" s="20" t="s">
        <v>6</v>
      </c>
      <c r="I278" s="45" t="s">
        <v>70</v>
      </c>
      <c r="J278" s="21" t="s">
        <v>58</v>
      </c>
      <c r="K278" s="21" t="s">
        <v>58</v>
      </c>
      <c r="L278" s="45" t="s">
        <v>71</v>
      </c>
      <c r="M278" s="45" t="s">
        <v>62</v>
      </c>
      <c r="N278" s="45" t="s">
        <v>62</v>
      </c>
      <c r="O278" s="45" t="s">
        <v>62</v>
      </c>
      <c r="P278" s="45" t="s">
        <v>62</v>
      </c>
      <c r="Q278" s="45" t="s">
        <v>62</v>
      </c>
      <c r="R278" s="45" t="s">
        <v>62</v>
      </c>
      <c r="S278" s="45" t="s">
        <v>62</v>
      </c>
      <c r="T278" s="45" t="s">
        <v>62</v>
      </c>
      <c r="U278" s="45">
        <v>4</v>
      </c>
      <c r="V278" s="45" t="s">
        <v>62</v>
      </c>
      <c r="W278" s="45" t="s">
        <v>61</v>
      </c>
      <c r="X278" s="23" t="s">
        <v>62</v>
      </c>
      <c r="Y278" s="23" t="s">
        <v>62</v>
      </c>
      <c r="Z278" s="23" t="s">
        <v>62</v>
      </c>
      <c r="AA278" s="23" t="s">
        <v>1099</v>
      </c>
      <c r="AB278" s="20" t="s">
        <v>62</v>
      </c>
      <c r="AC278" s="132" t="s">
        <v>63</v>
      </c>
      <c r="AD278" s="24" t="s">
        <v>72</v>
      </c>
      <c r="AE278" s="25" t="s">
        <v>73</v>
      </c>
      <c r="AF278" s="24" t="s">
        <v>74</v>
      </c>
    </row>
    <row r="279" spans="1:32" ht="72.95" customHeight="1">
      <c r="A279" s="57"/>
      <c r="B279" s="55"/>
      <c r="C279" s="55"/>
      <c r="D279" s="61"/>
      <c r="E279" s="35" t="s">
        <v>95</v>
      </c>
      <c r="F279" s="35" t="s">
        <v>229</v>
      </c>
      <c r="G279" s="45" t="s">
        <v>97</v>
      </c>
      <c r="H279" s="20" t="s">
        <v>6</v>
      </c>
      <c r="I279" s="45" t="s">
        <v>98</v>
      </c>
      <c r="J279" s="23" t="s">
        <v>99</v>
      </c>
      <c r="K279" s="20" t="s">
        <v>58</v>
      </c>
      <c r="L279" s="45" t="s">
        <v>100</v>
      </c>
      <c r="M279" s="45">
        <v>2</v>
      </c>
      <c r="N279" s="45">
        <v>4</v>
      </c>
      <c r="O279" s="45">
        <f t="shared" ref="O279:O286" si="55">M279*N279</f>
        <v>8</v>
      </c>
      <c r="P279" s="23" t="str">
        <f t="shared" ref="P279:P286" si="56">+IF(AND(O279&gt;1,O279&lt;=4),"BAJO",IF(AND(O279&gt;=5,O279&lt;=8),"MEDIO",IF(AND(O279&gt;=9,O279&lt;=20),"ALTO",IF(AND(O279&gt;=21,O279&lt;=24),"MUY ALTO"))))</f>
        <v>MEDIO</v>
      </c>
      <c r="Q279" s="45">
        <v>25</v>
      </c>
      <c r="R279" s="22">
        <f t="shared" ref="R279:R286" si="57">O279*Q279</f>
        <v>200</v>
      </c>
      <c r="S279" s="45" t="str">
        <f t="shared" ref="S279:S286" si="58">+IF(AND(R279&gt;=1,R279&lt;=20),"IV",IF(AND(R279&gt;=40,R279&lt;=120),"III",IF(AND(R279&gt;=150,R279&lt;=500),"II",IF(AND(R279&gt;=600,R279&lt;=4000),"I",0))))</f>
        <v>II</v>
      </c>
      <c r="T279" s="45" t="str">
        <f t="shared" ref="T279:T286" si="59">+IF(AND(R279&gt;=1,R279&lt;=20),"Aceptable",IF(AND(R279&gt;=40,R279&lt;=120),"Mejorable",IF(AND(R279&gt;=150,R279&lt;=500),"Aceptable con control específico",IF(AND(R279&gt;=600,R279&lt;=4000),"No aceptable",0))))</f>
        <v>Aceptable con control específico</v>
      </c>
      <c r="U279" s="45">
        <v>4</v>
      </c>
      <c r="V279" s="45" t="s">
        <v>101</v>
      </c>
      <c r="W279" s="45" t="s">
        <v>61</v>
      </c>
      <c r="X279" s="23" t="s">
        <v>62</v>
      </c>
      <c r="Y279" s="23" t="s">
        <v>62</v>
      </c>
      <c r="Z279" s="23" t="s">
        <v>62</v>
      </c>
      <c r="AA279" s="23" t="s">
        <v>1108</v>
      </c>
      <c r="AB279" s="20" t="s">
        <v>62</v>
      </c>
      <c r="AC279" s="132" t="s">
        <v>214</v>
      </c>
      <c r="AD279" s="24" t="s">
        <v>103</v>
      </c>
      <c r="AE279" s="25" t="s">
        <v>73</v>
      </c>
      <c r="AF279" s="24" t="s">
        <v>74</v>
      </c>
    </row>
    <row r="280" spans="1:32" ht="72.95" customHeight="1">
      <c r="A280" s="57"/>
      <c r="B280" s="55"/>
      <c r="C280" s="55"/>
      <c r="D280" s="61"/>
      <c r="E280" s="45" t="s">
        <v>95</v>
      </c>
      <c r="F280" s="45" t="s">
        <v>104</v>
      </c>
      <c r="G280" s="23" t="s">
        <v>105</v>
      </c>
      <c r="H280" s="20" t="s">
        <v>6</v>
      </c>
      <c r="I280" s="45" t="s">
        <v>106</v>
      </c>
      <c r="J280" s="45" t="s">
        <v>107</v>
      </c>
      <c r="K280" s="45" t="s">
        <v>58</v>
      </c>
      <c r="L280" s="45" t="s">
        <v>58</v>
      </c>
      <c r="M280" s="45">
        <v>2</v>
      </c>
      <c r="N280" s="45">
        <v>3</v>
      </c>
      <c r="O280" s="45">
        <f t="shared" si="55"/>
        <v>6</v>
      </c>
      <c r="P280" s="45" t="str">
        <f t="shared" si="56"/>
        <v>MEDIO</v>
      </c>
      <c r="Q280" s="45">
        <v>10</v>
      </c>
      <c r="R280" s="22">
        <f t="shared" si="57"/>
        <v>60</v>
      </c>
      <c r="S280" s="45" t="str">
        <f t="shared" si="58"/>
        <v>III</v>
      </c>
      <c r="T280" s="45" t="str">
        <f t="shared" si="59"/>
        <v>Mejorable</v>
      </c>
      <c r="U280" s="45">
        <v>4</v>
      </c>
      <c r="V280" s="45" t="s">
        <v>108</v>
      </c>
      <c r="W280" s="45" t="s">
        <v>61</v>
      </c>
      <c r="X280" s="45" t="s">
        <v>62</v>
      </c>
      <c r="Y280" s="45" t="s">
        <v>62</v>
      </c>
      <c r="Z280" s="45" t="s">
        <v>109</v>
      </c>
      <c r="AA280" s="45" t="s">
        <v>110</v>
      </c>
      <c r="AB280" s="23" t="s">
        <v>62</v>
      </c>
      <c r="AC280" s="132" t="s">
        <v>111</v>
      </c>
      <c r="AD280" s="24" t="s">
        <v>112</v>
      </c>
      <c r="AE280" s="25" t="s">
        <v>113</v>
      </c>
      <c r="AF280" s="24" t="s">
        <v>114</v>
      </c>
    </row>
    <row r="281" spans="1:32" ht="83.65" customHeight="1">
      <c r="A281" s="57"/>
      <c r="B281" s="55"/>
      <c r="C281" s="55"/>
      <c r="D281" s="61"/>
      <c r="E281" s="45" t="s">
        <v>130</v>
      </c>
      <c r="F281" s="45" t="s">
        <v>138</v>
      </c>
      <c r="G281" s="23" t="s">
        <v>139</v>
      </c>
      <c r="H281" s="20" t="s">
        <v>6</v>
      </c>
      <c r="I281" s="45" t="s">
        <v>140</v>
      </c>
      <c r="J281" s="45" t="s">
        <v>58</v>
      </c>
      <c r="K281" s="45" t="s">
        <v>58</v>
      </c>
      <c r="L281" s="45" t="s">
        <v>134</v>
      </c>
      <c r="M281" s="45">
        <v>6</v>
      </c>
      <c r="N281" s="45">
        <v>3</v>
      </c>
      <c r="O281" s="45">
        <f t="shared" si="55"/>
        <v>18</v>
      </c>
      <c r="P281" s="45" t="str">
        <f t="shared" si="56"/>
        <v>ALTO</v>
      </c>
      <c r="Q281" s="45">
        <v>25</v>
      </c>
      <c r="R281" s="22">
        <f t="shared" si="57"/>
        <v>450</v>
      </c>
      <c r="S281" s="45" t="str">
        <f t="shared" si="58"/>
        <v>II</v>
      </c>
      <c r="T281" s="45" t="str">
        <f t="shared" si="59"/>
        <v>Aceptable con control específico</v>
      </c>
      <c r="U281" s="45">
        <v>4</v>
      </c>
      <c r="V281" s="45" t="s">
        <v>141</v>
      </c>
      <c r="W281" s="45" t="s">
        <v>61</v>
      </c>
      <c r="X281" s="45" t="s">
        <v>62</v>
      </c>
      <c r="Y281" s="45" t="s">
        <v>62</v>
      </c>
      <c r="Z281" s="45" t="s">
        <v>62</v>
      </c>
      <c r="AA281" s="45" t="s">
        <v>265</v>
      </c>
      <c r="AB281" s="23" t="s">
        <v>250</v>
      </c>
      <c r="AC281" s="132" t="s">
        <v>144</v>
      </c>
      <c r="AD281" s="24" t="s">
        <v>137</v>
      </c>
      <c r="AE281" s="25" t="s">
        <v>73</v>
      </c>
      <c r="AF281" s="24" t="s">
        <v>74</v>
      </c>
    </row>
    <row r="282" spans="1:32" ht="77.099999999999994" customHeight="1">
      <c r="A282" s="57"/>
      <c r="B282" s="55"/>
      <c r="C282" s="55"/>
      <c r="D282" s="61"/>
      <c r="E282" s="35" t="s">
        <v>83</v>
      </c>
      <c r="F282" s="35" t="s">
        <v>84</v>
      </c>
      <c r="G282" s="45" t="s">
        <v>85</v>
      </c>
      <c r="H282" s="21" t="s">
        <v>6</v>
      </c>
      <c r="I282" s="45" t="s">
        <v>86</v>
      </c>
      <c r="J282" s="45" t="s">
        <v>58</v>
      </c>
      <c r="K282" s="45" t="s">
        <v>58</v>
      </c>
      <c r="L282" s="45" t="s">
        <v>87</v>
      </c>
      <c r="M282" s="45">
        <v>2</v>
      </c>
      <c r="N282" s="45">
        <v>1</v>
      </c>
      <c r="O282" s="45">
        <f t="shared" si="55"/>
        <v>2</v>
      </c>
      <c r="P282" s="45" t="str">
        <f t="shared" si="56"/>
        <v>BAJO</v>
      </c>
      <c r="Q282" s="45">
        <v>60</v>
      </c>
      <c r="R282" s="22">
        <f t="shared" si="57"/>
        <v>120</v>
      </c>
      <c r="S282" s="45" t="str">
        <f t="shared" si="58"/>
        <v>III</v>
      </c>
      <c r="T282" s="45" t="str">
        <f t="shared" si="59"/>
        <v>Mejorable</v>
      </c>
      <c r="U282" s="45">
        <v>4</v>
      </c>
      <c r="V282" s="45" t="s">
        <v>88</v>
      </c>
      <c r="W282" s="45" t="s">
        <v>61</v>
      </c>
      <c r="X282" s="45" t="s">
        <v>62</v>
      </c>
      <c r="Y282" s="45" t="s">
        <v>62</v>
      </c>
      <c r="Z282" s="45" t="s">
        <v>1085</v>
      </c>
      <c r="AA282" s="45" t="s">
        <v>89</v>
      </c>
      <c r="AB282" s="20" t="s">
        <v>62</v>
      </c>
      <c r="AC282" s="132" t="s">
        <v>63</v>
      </c>
      <c r="AD282" s="29" t="s">
        <v>90</v>
      </c>
      <c r="AE282" s="25" t="s">
        <v>73</v>
      </c>
      <c r="AF282" s="24" t="s">
        <v>74</v>
      </c>
    </row>
    <row r="283" spans="1:32" ht="68.099999999999994" customHeight="1">
      <c r="A283" s="57"/>
      <c r="B283" s="55"/>
      <c r="C283" s="55"/>
      <c r="D283" s="61"/>
      <c r="E283" s="36" t="s">
        <v>163</v>
      </c>
      <c r="F283" s="36" t="s">
        <v>166</v>
      </c>
      <c r="G283" s="45" t="s">
        <v>318</v>
      </c>
      <c r="H283" s="20" t="s">
        <v>6</v>
      </c>
      <c r="I283" s="45" t="s">
        <v>227</v>
      </c>
      <c r="J283" s="21" t="s">
        <v>58</v>
      </c>
      <c r="K283" s="21" t="s">
        <v>58</v>
      </c>
      <c r="L283" s="21" t="s">
        <v>58</v>
      </c>
      <c r="M283" s="45">
        <v>2</v>
      </c>
      <c r="N283" s="45">
        <v>4</v>
      </c>
      <c r="O283" s="45">
        <f t="shared" si="55"/>
        <v>8</v>
      </c>
      <c r="P283" s="23" t="str">
        <f t="shared" si="56"/>
        <v>MEDIO</v>
      </c>
      <c r="Q283" s="45">
        <v>25</v>
      </c>
      <c r="R283" s="22">
        <f t="shared" si="57"/>
        <v>200</v>
      </c>
      <c r="S283" s="45" t="str">
        <f t="shared" si="58"/>
        <v>II</v>
      </c>
      <c r="T283" s="45" t="str">
        <f t="shared" si="59"/>
        <v>Aceptable con control específico</v>
      </c>
      <c r="U283" s="45">
        <v>4</v>
      </c>
      <c r="V283" s="131" t="s">
        <v>243</v>
      </c>
      <c r="W283" s="45" t="s">
        <v>61</v>
      </c>
      <c r="X283" s="23" t="s">
        <v>62</v>
      </c>
      <c r="Y283" s="23" t="s">
        <v>62</v>
      </c>
      <c r="Z283" s="23" t="s">
        <v>62</v>
      </c>
      <c r="AA283" s="23" t="s">
        <v>1109</v>
      </c>
      <c r="AB283" s="20" t="s">
        <v>319</v>
      </c>
      <c r="AC283" s="132" t="s">
        <v>63</v>
      </c>
      <c r="AD283" s="24" t="s">
        <v>241</v>
      </c>
      <c r="AE283" s="25" t="s">
        <v>113</v>
      </c>
      <c r="AF283" s="24" t="s">
        <v>129</v>
      </c>
    </row>
    <row r="284" spans="1:32" ht="72.95" customHeight="1">
      <c r="A284" s="57"/>
      <c r="B284" s="55"/>
      <c r="C284" s="55"/>
      <c r="D284" s="61"/>
      <c r="E284" s="45" t="s">
        <v>320</v>
      </c>
      <c r="F284" s="45" t="s">
        <v>321</v>
      </c>
      <c r="G284" s="35" t="s">
        <v>322</v>
      </c>
      <c r="H284" s="20" t="s">
        <v>6</v>
      </c>
      <c r="I284" s="45" t="s">
        <v>323</v>
      </c>
      <c r="J284" s="21" t="s">
        <v>58</v>
      </c>
      <c r="K284" s="21" t="s">
        <v>58</v>
      </c>
      <c r="L284" s="21" t="s">
        <v>324</v>
      </c>
      <c r="M284" s="45">
        <v>2</v>
      </c>
      <c r="N284" s="45">
        <v>3</v>
      </c>
      <c r="O284" s="45">
        <f t="shared" si="55"/>
        <v>6</v>
      </c>
      <c r="P284" s="23" t="str">
        <f t="shared" si="56"/>
        <v>MEDIO</v>
      </c>
      <c r="Q284" s="45">
        <v>25</v>
      </c>
      <c r="R284" s="22">
        <f t="shared" si="57"/>
        <v>150</v>
      </c>
      <c r="S284" s="45" t="str">
        <f t="shared" si="58"/>
        <v>II</v>
      </c>
      <c r="T284" s="45" t="str">
        <f t="shared" si="59"/>
        <v>Aceptable con control específico</v>
      </c>
      <c r="U284" s="45">
        <v>4</v>
      </c>
      <c r="V284" s="131" t="s">
        <v>325</v>
      </c>
      <c r="W284" s="45" t="s">
        <v>61</v>
      </c>
      <c r="X284" s="23" t="s">
        <v>62</v>
      </c>
      <c r="Y284" s="23" t="s">
        <v>62</v>
      </c>
      <c r="Z284" s="23" t="s">
        <v>62</v>
      </c>
      <c r="AA284" s="23" t="s">
        <v>1109</v>
      </c>
      <c r="AB284" s="20" t="s">
        <v>319</v>
      </c>
      <c r="AC284" s="132" t="s">
        <v>63</v>
      </c>
      <c r="AD284" s="24" t="s">
        <v>241</v>
      </c>
      <c r="AE284" s="25" t="s">
        <v>113</v>
      </c>
      <c r="AF284" s="24" t="s">
        <v>129</v>
      </c>
    </row>
    <row r="285" spans="1:32" ht="78" customHeight="1">
      <c r="A285" s="57"/>
      <c r="B285" s="55"/>
      <c r="C285" s="55"/>
      <c r="D285" s="61"/>
      <c r="E285" s="45" t="s">
        <v>326</v>
      </c>
      <c r="F285" s="45" t="s">
        <v>327</v>
      </c>
      <c r="G285" s="35" t="s">
        <v>328</v>
      </c>
      <c r="H285" s="20" t="s">
        <v>6</v>
      </c>
      <c r="I285" s="45" t="s">
        <v>329</v>
      </c>
      <c r="J285" s="21" t="s">
        <v>58</v>
      </c>
      <c r="K285" s="21" t="s">
        <v>58</v>
      </c>
      <c r="L285" s="45" t="s">
        <v>330</v>
      </c>
      <c r="M285" s="45">
        <v>2</v>
      </c>
      <c r="N285" s="45">
        <v>3</v>
      </c>
      <c r="O285" s="45">
        <f t="shared" si="55"/>
        <v>6</v>
      </c>
      <c r="P285" s="23" t="str">
        <f t="shared" si="56"/>
        <v>MEDIO</v>
      </c>
      <c r="Q285" s="45">
        <v>25</v>
      </c>
      <c r="R285" s="22">
        <f t="shared" si="57"/>
        <v>150</v>
      </c>
      <c r="S285" s="45" t="str">
        <f t="shared" si="58"/>
        <v>II</v>
      </c>
      <c r="T285" s="45" t="str">
        <f t="shared" si="59"/>
        <v>Aceptable con control específico</v>
      </c>
      <c r="U285" s="45">
        <v>4</v>
      </c>
      <c r="V285" s="45" t="s">
        <v>331</v>
      </c>
      <c r="W285" s="45" t="s">
        <v>61</v>
      </c>
      <c r="X285" s="23" t="s">
        <v>62</v>
      </c>
      <c r="Y285" s="23" t="s">
        <v>62</v>
      </c>
      <c r="Z285" s="23" t="s">
        <v>62</v>
      </c>
      <c r="AA285" s="45" t="s">
        <v>1119</v>
      </c>
      <c r="AB285" s="23" t="s">
        <v>333</v>
      </c>
      <c r="AC285" s="132" t="s">
        <v>63</v>
      </c>
      <c r="AD285" s="24" t="s">
        <v>241</v>
      </c>
      <c r="AE285" s="25" t="s">
        <v>113</v>
      </c>
      <c r="AF285" s="24" t="s">
        <v>129</v>
      </c>
    </row>
    <row r="286" spans="1:32" ht="90.95" customHeight="1">
      <c r="A286" s="57"/>
      <c r="B286" s="55"/>
      <c r="C286" s="55"/>
      <c r="D286" s="61" t="s">
        <v>334</v>
      </c>
      <c r="E286" s="37" t="s">
        <v>54</v>
      </c>
      <c r="F286" s="45" t="s">
        <v>55</v>
      </c>
      <c r="G286" s="45" t="s">
        <v>56</v>
      </c>
      <c r="H286" s="20" t="s">
        <v>6</v>
      </c>
      <c r="I286" s="131" t="s">
        <v>57</v>
      </c>
      <c r="J286" s="45" t="s">
        <v>1048</v>
      </c>
      <c r="K286" s="45" t="s">
        <v>1054</v>
      </c>
      <c r="L286" s="45" t="s">
        <v>1049</v>
      </c>
      <c r="M286" s="45">
        <v>2</v>
      </c>
      <c r="N286" s="45">
        <v>4</v>
      </c>
      <c r="O286" s="45">
        <f t="shared" si="55"/>
        <v>8</v>
      </c>
      <c r="P286" s="23" t="str">
        <f t="shared" si="56"/>
        <v>MEDIO</v>
      </c>
      <c r="Q286" s="45">
        <v>25</v>
      </c>
      <c r="R286" s="22">
        <f t="shared" si="57"/>
        <v>200</v>
      </c>
      <c r="S286" s="45" t="str">
        <f t="shared" si="58"/>
        <v>II</v>
      </c>
      <c r="T286" s="45" t="str">
        <f t="shared" si="59"/>
        <v>Aceptable con control específico</v>
      </c>
      <c r="U286" s="45">
        <v>4</v>
      </c>
      <c r="V286" s="131" t="s">
        <v>60</v>
      </c>
      <c r="W286" s="45" t="s">
        <v>61</v>
      </c>
      <c r="X286" s="45" t="s">
        <v>62</v>
      </c>
      <c r="Y286" s="45" t="s">
        <v>62</v>
      </c>
      <c r="Z286" s="45" t="s">
        <v>1051</v>
      </c>
      <c r="AA286" s="23" t="s">
        <v>1050</v>
      </c>
      <c r="AB286" s="20" t="s">
        <v>62</v>
      </c>
      <c r="AC286" s="132" t="s">
        <v>63</v>
      </c>
      <c r="AD286" s="24" t="s">
        <v>158</v>
      </c>
      <c r="AE286" s="27" t="s">
        <v>73</v>
      </c>
      <c r="AF286" s="24" t="s">
        <v>74</v>
      </c>
    </row>
    <row r="287" spans="1:32" ht="81" customHeight="1">
      <c r="A287" s="57"/>
      <c r="B287" s="55"/>
      <c r="C287" s="55"/>
      <c r="D287" s="61"/>
      <c r="E287" s="35" t="s">
        <v>67</v>
      </c>
      <c r="F287" s="35" t="s">
        <v>272</v>
      </c>
      <c r="G287" s="45" t="s">
        <v>225</v>
      </c>
      <c r="H287" s="20" t="s">
        <v>6</v>
      </c>
      <c r="I287" s="45" t="s">
        <v>70</v>
      </c>
      <c r="J287" s="21" t="s">
        <v>58</v>
      </c>
      <c r="K287" s="21" t="s">
        <v>58</v>
      </c>
      <c r="L287" s="45" t="s">
        <v>71</v>
      </c>
      <c r="M287" s="45" t="s">
        <v>62</v>
      </c>
      <c r="N287" s="45" t="s">
        <v>62</v>
      </c>
      <c r="O287" s="45" t="s">
        <v>62</v>
      </c>
      <c r="P287" s="45" t="s">
        <v>62</v>
      </c>
      <c r="Q287" s="45" t="s">
        <v>62</v>
      </c>
      <c r="R287" s="45" t="s">
        <v>62</v>
      </c>
      <c r="S287" s="45" t="s">
        <v>62</v>
      </c>
      <c r="T287" s="45" t="s">
        <v>62</v>
      </c>
      <c r="U287" s="45">
        <v>4</v>
      </c>
      <c r="V287" s="45" t="s">
        <v>62</v>
      </c>
      <c r="W287" s="45" t="s">
        <v>61</v>
      </c>
      <c r="X287" s="23" t="s">
        <v>62</v>
      </c>
      <c r="Y287" s="23" t="s">
        <v>62</v>
      </c>
      <c r="Z287" s="23" t="s">
        <v>62</v>
      </c>
      <c r="AA287" s="23" t="s">
        <v>1099</v>
      </c>
      <c r="AB287" s="20" t="s">
        <v>62</v>
      </c>
      <c r="AC287" s="132" t="s">
        <v>63</v>
      </c>
      <c r="AD287" s="24" t="s">
        <v>72</v>
      </c>
      <c r="AE287" s="25" t="s">
        <v>73</v>
      </c>
      <c r="AF287" s="24" t="s">
        <v>74</v>
      </c>
    </row>
    <row r="288" spans="1:32" ht="81" customHeight="1">
      <c r="A288" s="57"/>
      <c r="B288" s="55"/>
      <c r="C288" s="55"/>
      <c r="D288" s="61" t="s">
        <v>335</v>
      </c>
      <c r="E288" s="45" t="s">
        <v>130</v>
      </c>
      <c r="F288" s="45" t="s">
        <v>336</v>
      </c>
      <c r="G288" s="38" t="s">
        <v>337</v>
      </c>
      <c r="H288" s="20" t="s">
        <v>6</v>
      </c>
      <c r="I288" s="45" t="s">
        <v>338</v>
      </c>
      <c r="J288" s="45" t="s">
        <v>339</v>
      </c>
      <c r="K288" s="21" t="s">
        <v>58</v>
      </c>
      <c r="L288" s="45" t="s">
        <v>340</v>
      </c>
      <c r="M288" s="45">
        <v>2</v>
      </c>
      <c r="N288" s="45">
        <v>3</v>
      </c>
      <c r="O288" s="45">
        <f>M288*N288</f>
        <v>6</v>
      </c>
      <c r="P288" s="23" t="str">
        <f>+IF(AND(O288&gt;1,O288&lt;=4),"BAJO",IF(AND(O288&gt;=5,O288&lt;=8),"MEDIO",IF(AND(O288&gt;=9,O288&lt;=20),"ALTO",IF(AND(O288&gt;=21,O288&lt;=24),"MUY ALTO"))))</f>
        <v>MEDIO</v>
      </c>
      <c r="Q288" s="45">
        <v>10</v>
      </c>
      <c r="R288" s="22">
        <f>O288*Q288</f>
        <v>60</v>
      </c>
      <c r="S288" s="45" t="str">
        <f>+IF(AND(R288&gt;=1,R288&lt;=20),"IV",IF(AND(R288&gt;=40,R288&lt;=120),"III",IF(AND(R288&gt;=150,R288&lt;=500),"II",IF(AND(R288&gt;=600,R288&lt;=4000),"I",0))))</f>
        <v>III</v>
      </c>
      <c r="T288" s="45" t="str">
        <f>+IF(AND(R288&gt;=1,R288&lt;=20),"Aceptable",IF(AND(R288&gt;=40,R288&lt;=120),"Mejorable",IF(AND(R288&gt;=150,R288&lt;=500),"Aceptable con control específico",IF(AND(R288&gt;=600,R288&lt;=4000),"No aceptable",0))))</f>
        <v>Mejorable</v>
      </c>
      <c r="U288" s="45">
        <v>4</v>
      </c>
      <c r="V288" s="45" t="s">
        <v>338</v>
      </c>
      <c r="W288" s="45" t="s">
        <v>61</v>
      </c>
      <c r="X288" s="23" t="s">
        <v>62</v>
      </c>
      <c r="Y288" s="23" t="s">
        <v>62</v>
      </c>
      <c r="Z288" s="23" t="s">
        <v>62</v>
      </c>
      <c r="AA288" s="23" t="s">
        <v>1120</v>
      </c>
      <c r="AB288" s="23" t="s">
        <v>341</v>
      </c>
      <c r="AC288" s="132" t="s">
        <v>111</v>
      </c>
      <c r="AD288" s="24" t="s">
        <v>137</v>
      </c>
      <c r="AE288" s="25" t="s">
        <v>73</v>
      </c>
      <c r="AF288" s="24" t="s">
        <v>74</v>
      </c>
    </row>
    <row r="289" spans="1:32" ht="81" customHeight="1">
      <c r="A289" s="57"/>
      <c r="B289" s="55"/>
      <c r="C289" s="55"/>
      <c r="D289" s="61"/>
      <c r="E289" s="45" t="s">
        <v>130</v>
      </c>
      <c r="F289" s="45" t="s">
        <v>138</v>
      </c>
      <c r="G289" s="23" t="s">
        <v>139</v>
      </c>
      <c r="H289" s="20" t="s">
        <v>6</v>
      </c>
      <c r="I289" s="45" t="s">
        <v>140</v>
      </c>
      <c r="J289" s="45" t="s">
        <v>58</v>
      </c>
      <c r="K289" s="45" t="s">
        <v>58</v>
      </c>
      <c r="L289" s="45" t="s">
        <v>134</v>
      </c>
      <c r="M289" s="45">
        <v>6</v>
      </c>
      <c r="N289" s="45">
        <v>3</v>
      </c>
      <c r="O289" s="45">
        <f>M289*N289</f>
        <v>18</v>
      </c>
      <c r="P289" s="45" t="str">
        <f>+IF(AND(O289&gt;1,O289&lt;=4),"BAJO",IF(AND(O289&gt;=5,O289&lt;=8),"MEDIO",IF(AND(O289&gt;=9,O289&lt;=20),"ALTO",IF(AND(O289&gt;=21,O289&lt;=24),"MUY ALTO"))))</f>
        <v>ALTO</v>
      </c>
      <c r="Q289" s="45">
        <v>25</v>
      </c>
      <c r="R289" s="22">
        <f>O289*Q289</f>
        <v>450</v>
      </c>
      <c r="S289" s="45" t="str">
        <f>+IF(AND(R289&gt;=1,R289&lt;=20),"IV",IF(AND(R289&gt;=40,R289&lt;=120),"III",IF(AND(R289&gt;=150,R289&lt;=500),"II",IF(AND(R289&gt;=600,R289&lt;=4000),"I",0))))</f>
        <v>II</v>
      </c>
      <c r="T289" s="45" t="str">
        <f>+IF(AND(R289&gt;=1,R289&lt;=20),"Aceptable",IF(AND(R289&gt;=40,R289&lt;=120),"Mejorable",IF(AND(R289&gt;=150,R289&lt;=500),"Aceptable con control específico",IF(AND(R289&gt;=600,R289&lt;=4000),"No aceptable",0))))</f>
        <v>Aceptable con control específico</v>
      </c>
      <c r="U289" s="45">
        <v>4</v>
      </c>
      <c r="V289" s="45" t="s">
        <v>141</v>
      </c>
      <c r="W289" s="45" t="s">
        <v>61</v>
      </c>
      <c r="X289" s="45" t="s">
        <v>62</v>
      </c>
      <c r="Y289" s="45" t="s">
        <v>62</v>
      </c>
      <c r="Z289" s="45" t="s">
        <v>62</v>
      </c>
      <c r="AA289" s="45" t="s">
        <v>265</v>
      </c>
      <c r="AB289" s="23" t="s">
        <v>184</v>
      </c>
      <c r="AC289" s="132" t="s">
        <v>144</v>
      </c>
      <c r="AD289" s="24" t="s">
        <v>137</v>
      </c>
      <c r="AE289" s="25" t="s">
        <v>73</v>
      </c>
      <c r="AF289" s="24" t="s">
        <v>74</v>
      </c>
    </row>
    <row r="290" spans="1:32" ht="90.95" customHeight="1">
      <c r="A290" s="57"/>
      <c r="B290" s="55"/>
      <c r="C290" s="55"/>
      <c r="D290" s="61"/>
      <c r="E290" s="35" t="s">
        <v>95</v>
      </c>
      <c r="F290" s="35" t="s">
        <v>229</v>
      </c>
      <c r="G290" s="45" t="s">
        <v>97</v>
      </c>
      <c r="H290" s="20" t="s">
        <v>6</v>
      </c>
      <c r="I290" s="45" t="s">
        <v>98</v>
      </c>
      <c r="J290" s="23" t="s">
        <v>99</v>
      </c>
      <c r="K290" s="20" t="s">
        <v>58</v>
      </c>
      <c r="L290" s="45" t="s">
        <v>100</v>
      </c>
      <c r="M290" s="45">
        <v>2</v>
      </c>
      <c r="N290" s="45">
        <v>4</v>
      </c>
      <c r="O290" s="45">
        <f>M290*N290</f>
        <v>8</v>
      </c>
      <c r="P290" s="23" t="str">
        <f>+IF(AND(O290&gt;1,O290&lt;=4),"BAJO",IF(AND(O290&gt;=5,O290&lt;=8),"MEDIO",IF(AND(O290&gt;=9,O290&lt;=20),"ALTO",IF(AND(O290&gt;=21,O290&lt;=24),"MUY ALTO"))))</f>
        <v>MEDIO</v>
      </c>
      <c r="Q290" s="45">
        <v>25</v>
      </c>
      <c r="R290" s="22">
        <f>O290*Q290</f>
        <v>200</v>
      </c>
      <c r="S290" s="45" t="str">
        <f>+IF(AND(R290&gt;=1,R290&lt;=20),"IV",IF(AND(R290&gt;=40,R290&lt;=120),"III",IF(AND(R290&gt;=150,R290&lt;=500),"II",IF(AND(R290&gt;=600,R290&lt;=4000),"I",0))))</f>
        <v>II</v>
      </c>
      <c r="T290" s="45" t="str">
        <f>+IF(AND(R290&gt;=1,R290&lt;=20),"Aceptable",IF(AND(R290&gt;=40,R290&lt;=120),"Mejorable",IF(AND(R290&gt;=150,R290&lt;=500),"Aceptable con control específico",IF(AND(R290&gt;=600,R290&lt;=4000),"No aceptable",0))))</f>
        <v>Aceptable con control específico</v>
      </c>
      <c r="U290" s="45">
        <v>4</v>
      </c>
      <c r="V290" s="45" t="s">
        <v>101</v>
      </c>
      <c r="W290" s="45" t="s">
        <v>61</v>
      </c>
      <c r="X290" s="23" t="s">
        <v>62</v>
      </c>
      <c r="Y290" s="23" t="s">
        <v>62</v>
      </c>
      <c r="Z290" s="23" t="s">
        <v>62</v>
      </c>
      <c r="AA290" s="23" t="s">
        <v>1108</v>
      </c>
      <c r="AB290" s="20" t="s">
        <v>62</v>
      </c>
      <c r="AC290" s="132" t="s">
        <v>214</v>
      </c>
      <c r="AD290" s="24" t="s">
        <v>103</v>
      </c>
      <c r="AE290" s="25" t="s">
        <v>73</v>
      </c>
      <c r="AF290" s="24" t="s">
        <v>74</v>
      </c>
    </row>
    <row r="291" spans="1:32" ht="90.95" customHeight="1">
      <c r="A291" s="57"/>
      <c r="B291" s="55"/>
      <c r="C291" s="55"/>
      <c r="D291" s="61" t="s">
        <v>342</v>
      </c>
      <c r="E291" s="35" t="s">
        <v>54</v>
      </c>
      <c r="F291" s="45" t="s">
        <v>55</v>
      </c>
      <c r="G291" s="45" t="s">
        <v>56</v>
      </c>
      <c r="H291" s="20" t="s">
        <v>6</v>
      </c>
      <c r="I291" s="131" t="s">
        <v>57</v>
      </c>
      <c r="J291" s="45" t="s">
        <v>1048</v>
      </c>
      <c r="K291" s="45" t="s">
        <v>1054</v>
      </c>
      <c r="L291" s="45" t="s">
        <v>1049</v>
      </c>
      <c r="M291" s="45">
        <v>2</v>
      </c>
      <c r="N291" s="45">
        <v>4</v>
      </c>
      <c r="O291" s="45">
        <f>M291*N291</f>
        <v>8</v>
      </c>
      <c r="P291" s="23" t="str">
        <f>+IF(AND(O291&gt;1,O291&lt;=4),"BAJO",IF(AND(O291&gt;=5,O291&lt;=8),"MEDIO",IF(AND(O291&gt;=9,O291&lt;=20),"ALTO",IF(AND(O291&gt;=21,O291&lt;=24),"MUY ALTO"))))</f>
        <v>MEDIO</v>
      </c>
      <c r="Q291" s="45">
        <v>25</v>
      </c>
      <c r="R291" s="22">
        <f>O291*Q291</f>
        <v>200</v>
      </c>
      <c r="S291" s="45" t="str">
        <f>+IF(AND(R291&gt;=1,R291&lt;=20),"IV",IF(AND(R291&gt;=40,R291&lt;=120),"III",IF(AND(R291&gt;=150,R291&lt;=500),"II",IF(AND(R291&gt;=600,R291&lt;=4000),"I",0))))</f>
        <v>II</v>
      </c>
      <c r="T291" s="45" t="str">
        <f>+IF(AND(R291&gt;=1,R291&lt;=20),"Aceptable",IF(AND(R291&gt;=40,R291&lt;=120),"Mejorable",IF(AND(R291&gt;=150,R291&lt;=500),"Aceptable con control específico",IF(AND(R291&gt;=600,R291&lt;=4000),"No aceptable",0))))</f>
        <v>Aceptable con control específico</v>
      </c>
      <c r="U291" s="45">
        <v>4</v>
      </c>
      <c r="V291" s="131" t="s">
        <v>60</v>
      </c>
      <c r="W291" s="45" t="s">
        <v>61</v>
      </c>
      <c r="X291" s="45" t="s">
        <v>62</v>
      </c>
      <c r="Y291" s="45" t="s">
        <v>62</v>
      </c>
      <c r="Z291" s="45" t="s">
        <v>62</v>
      </c>
      <c r="AA291" s="23" t="s">
        <v>93</v>
      </c>
      <c r="AB291" s="20" t="s">
        <v>62</v>
      </c>
      <c r="AC291" s="132" t="s">
        <v>63</v>
      </c>
      <c r="AD291" s="24" t="s">
        <v>158</v>
      </c>
      <c r="AE291" s="27" t="s">
        <v>73</v>
      </c>
      <c r="AF291" s="24" t="s">
        <v>74</v>
      </c>
    </row>
    <row r="292" spans="1:32" ht="90.95" customHeight="1">
      <c r="A292" s="57"/>
      <c r="B292" s="55"/>
      <c r="C292" s="55"/>
      <c r="D292" s="61"/>
      <c r="E292" s="35" t="s">
        <v>67</v>
      </c>
      <c r="F292" s="35" t="s">
        <v>272</v>
      </c>
      <c r="G292" s="45" t="s">
        <v>225</v>
      </c>
      <c r="H292" s="20" t="s">
        <v>6</v>
      </c>
      <c r="I292" s="45" t="s">
        <v>70</v>
      </c>
      <c r="J292" s="21" t="s">
        <v>58</v>
      </c>
      <c r="K292" s="21" t="s">
        <v>58</v>
      </c>
      <c r="L292" s="45" t="s">
        <v>71</v>
      </c>
      <c r="M292" s="45" t="s">
        <v>62</v>
      </c>
      <c r="N292" s="45" t="s">
        <v>62</v>
      </c>
      <c r="O292" s="45" t="s">
        <v>62</v>
      </c>
      <c r="P292" s="45" t="s">
        <v>62</v>
      </c>
      <c r="Q292" s="45" t="s">
        <v>62</v>
      </c>
      <c r="R292" s="45" t="s">
        <v>62</v>
      </c>
      <c r="S292" s="45" t="s">
        <v>62</v>
      </c>
      <c r="T292" s="45" t="s">
        <v>62</v>
      </c>
      <c r="U292" s="45">
        <v>4</v>
      </c>
      <c r="V292" s="45" t="s">
        <v>62</v>
      </c>
      <c r="W292" s="45" t="s">
        <v>61</v>
      </c>
      <c r="X292" s="23" t="s">
        <v>62</v>
      </c>
      <c r="Y292" s="23" t="s">
        <v>62</v>
      </c>
      <c r="Z292" s="23" t="s">
        <v>62</v>
      </c>
      <c r="AA292" s="23" t="s">
        <v>1099</v>
      </c>
      <c r="AB292" s="20" t="s">
        <v>62</v>
      </c>
      <c r="AC292" s="132" t="s">
        <v>63</v>
      </c>
      <c r="AD292" s="24" t="s">
        <v>72</v>
      </c>
      <c r="AE292" s="25" t="s">
        <v>73</v>
      </c>
      <c r="AF292" s="24" t="s">
        <v>74</v>
      </c>
    </row>
    <row r="293" spans="1:32" ht="90.95" customHeight="1">
      <c r="A293" s="57"/>
      <c r="B293" s="55"/>
      <c r="C293" s="55"/>
      <c r="D293" s="49" t="s">
        <v>343</v>
      </c>
      <c r="E293" s="35" t="s">
        <v>95</v>
      </c>
      <c r="F293" s="35" t="s">
        <v>229</v>
      </c>
      <c r="G293" s="45" t="s">
        <v>97</v>
      </c>
      <c r="H293" s="20" t="s">
        <v>6</v>
      </c>
      <c r="I293" s="45" t="s">
        <v>98</v>
      </c>
      <c r="J293" s="23" t="s">
        <v>99</v>
      </c>
      <c r="K293" s="20" t="s">
        <v>58</v>
      </c>
      <c r="L293" s="45" t="s">
        <v>100</v>
      </c>
      <c r="M293" s="45">
        <v>2</v>
      </c>
      <c r="N293" s="45">
        <v>4</v>
      </c>
      <c r="O293" s="45">
        <f>M293*N293</f>
        <v>8</v>
      </c>
      <c r="P293" s="23" t="str">
        <f>+IF(AND(O293&gt;1,O293&lt;=4),"BAJO",IF(AND(O293&gt;=5,O293&lt;=8),"MEDIO",IF(AND(O293&gt;=9,O293&lt;=20),"ALTO",IF(AND(O293&gt;=21,O293&lt;=24),"MUY ALTO"))))</f>
        <v>MEDIO</v>
      </c>
      <c r="Q293" s="45">
        <v>25</v>
      </c>
      <c r="R293" s="22">
        <f>O293*Q293</f>
        <v>200</v>
      </c>
      <c r="S293" s="45" t="str">
        <f>+IF(AND(R293&gt;=1,R293&lt;=20),"IV",IF(AND(R293&gt;=40,R293&lt;=120),"III",IF(AND(R293&gt;=150,R293&lt;=500),"II",IF(AND(R293&gt;=600,R293&lt;=4000),"I",0))))</f>
        <v>II</v>
      </c>
      <c r="T293" s="45" t="str">
        <f>+IF(AND(R293&gt;=1,R293&lt;=20),"Aceptable",IF(AND(R293&gt;=40,R293&lt;=120),"Mejorable",IF(AND(R293&gt;=150,R293&lt;=500),"Aceptable con control específico",IF(AND(R293&gt;=600,R293&lt;=4000),"No aceptable",0))))</f>
        <v>Aceptable con control específico</v>
      </c>
      <c r="U293" s="45">
        <v>4</v>
      </c>
      <c r="V293" s="45" t="s">
        <v>101</v>
      </c>
      <c r="W293" s="45" t="s">
        <v>61</v>
      </c>
      <c r="X293" s="23" t="s">
        <v>62</v>
      </c>
      <c r="Y293" s="23" t="s">
        <v>62</v>
      </c>
      <c r="Z293" s="23" t="s">
        <v>62</v>
      </c>
      <c r="AA293" s="23" t="s">
        <v>230</v>
      </c>
      <c r="AB293" s="20" t="s">
        <v>62</v>
      </c>
      <c r="AC293" s="132" t="s">
        <v>214</v>
      </c>
      <c r="AD293" s="24" t="s">
        <v>103</v>
      </c>
      <c r="AE293" s="25" t="s">
        <v>73</v>
      </c>
      <c r="AF293" s="24" t="s">
        <v>74</v>
      </c>
    </row>
    <row r="294" spans="1:32" ht="90.95" customHeight="1">
      <c r="A294" s="57"/>
      <c r="B294" s="55"/>
      <c r="C294" s="55"/>
      <c r="D294" s="61" t="s">
        <v>344</v>
      </c>
      <c r="E294" s="35" t="s">
        <v>54</v>
      </c>
      <c r="F294" s="45" t="s">
        <v>55</v>
      </c>
      <c r="G294" s="45" t="s">
        <v>56</v>
      </c>
      <c r="H294" s="20" t="s">
        <v>6</v>
      </c>
      <c r="I294" s="131" t="s">
        <v>57</v>
      </c>
      <c r="J294" s="45" t="s">
        <v>1048</v>
      </c>
      <c r="K294" s="45" t="s">
        <v>1054</v>
      </c>
      <c r="L294" s="45" t="s">
        <v>1049</v>
      </c>
      <c r="M294" s="45">
        <v>2</v>
      </c>
      <c r="N294" s="45">
        <v>4</v>
      </c>
      <c r="O294" s="45">
        <f>M294*N294</f>
        <v>8</v>
      </c>
      <c r="P294" s="23" t="str">
        <f>+IF(AND(O294&gt;1,O294&lt;=4),"BAJO",IF(AND(O294&gt;=5,O294&lt;=8),"MEDIO",IF(AND(O294&gt;=9,O294&lt;=20),"ALTO",IF(AND(O294&gt;=21,O294&lt;=24),"MUY ALTO"))))</f>
        <v>MEDIO</v>
      </c>
      <c r="Q294" s="45">
        <v>25</v>
      </c>
      <c r="R294" s="22">
        <f>O294*Q294</f>
        <v>200</v>
      </c>
      <c r="S294" s="45" t="str">
        <f>+IF(AND(R294&gt;=1,R294&lt;=20),"IV",IF(AND(R294&gt;=40,R294&lt;=120),"III",IF(AND(R294&gt;=150,R294&lt;=500),"II",IF(AND(R294&gt;=600,R294&lt;=4000),"I",0))))</f>
        <v>II</v>
      </c>
      <c r="T294" s="45" t="str">
        <f>+IF(AND(R294&gt;=1,R294&lt;=20),"Aceptable",IF(AND(R294&gt;=40,R294&lt;=120),"Mejorable",IF(AND(R294&gt;=150,R294&lt;=500),"Aceptable con control específico",IF(AND(R294&gt;=600,R294&lt;=4000),"No aceptable",0))))</f>
        <v>Aceptable con control específico</v>
      </c>
      <c r="U294" s="45">
        <v>4</v>
      </c>
      <c r="V294" s="131" t="s">
        <v>60</v>
      </c>
      <c r="W294" s="45" t="s">
        <v>61</v>
      </c>
      <c r="X294" s="45" t="s">
        <v>62</v>
      </c>
      <c r="Y294" s="45" t="s">
        <v>62</v>
      </c>
      <c r="Z294" s="45" t="s">
        <v>1051</v>
      </c>
      <c r="AA294" s="23" t="s">
        <v>1050</v>
      </c>
      <c r="AB294" s="20" t="s">
        <v>62</v>
      </c>
      <c r="AC294" s="132" t="s">
        <v>63</v>
      </c>
      <c r="AD294" s="24" t="s">
        <v>158</v>
      </c>
      <c r="AE294" s="27" t="s">
        <v>73</v>
      </c>
      <c r="AF294" s="24" t="s">
        <v>74</v>
      </c>
    </row>
    <row r="295" spans="1:32" ht="71.099999999999994" customHeight="1">
      <c r="A295" s="57"/>
      <c r="B295" s="55"/>
      <c r="C295" s="55"/>
      <c r="D295" s="61"/>
      <c r="E295" s="35" t="s">
        <v>67</v>
      </c>
      <c r="F295" s="35" t="s">
        <v>272</v>
      </c>
      <c r="G295" s="45" t="s">
        <v>225</v>
      </c>
      <c r="H295" s="20" t="s">
        <v>6</v>
      </c>
      <c r="I295" s="45" t="s">
        <v>70</v>
      </c>
      <c r="J295" s="21" t="s">
        <v>58</v>
      </c>
      <c r="K295" s="21" t="s">
        <v>58</v>
      </c>
      <c r="L295" s="45" t="s">
        <v>71</v>
      </c>
      <c r="M295" s="45" t="s">
        <v>62</v>
      </c>
      <c r="N295" s="45" t="s">
        <v>62</v>
      </c>
      <c r="O295" s="45" t="s">
        <v>62</v>
      </c>
      <c r="P295" s="45" t="s">
        <v>62</v>
      </c>
      <c r="Q295" s="45" t="s">
        <v>62</v>
      </c>
      <c r="R295" s="45" t="s">
        <v>62</v>
      </c>
      <c r="S295" s="45" t="s">
        <v>62</v>
      </c>
      <c r="T295" s="45" t="s">
        <v>62</v>
      </c>
      <c r="U295" s="45">
        <v>4</v>
      </c>
      <c r="V295" s="45" t="s">
        <v>62</v>
      </c>
      <c r="W295" s="45" t="s">
        <v>61</v>
      </c>
      <c r="X295" s="23" t="s">
        <v>62</v>
      </c>
      <c r="Y295" s="23" t="s">
        <v>62</v>
      </c>
      <c r="Z295" s="23" t="s">
        <v>62</v>
      </c>
      <c r="AA295" s="23" t="s">
        <v>1099</v>
      </c>
      <c r="AB295" s="20" t="s">
        <v>62</v>
      </c>
      <c r="AC295" s="132" t="s">
        <v>63</v>
      </c>
      <c r="AD295" s="24" t="s">
        <v>72</v>
      </c>
      <c r="AE295" s="25" t="s">
        <v>73</v>
      </c>
      <c r="AF295" s="24" t="s">
        <v>74</v>
      </c>
    </row>
    <row r="296" spans="1:32" ht="69.95" customHeight="1">
      <c r="A296" s="57"/>
      <c r="B296" s="55"/>
      <c r="C296" s="55"/>
      <c r="D296" s="61"/>
      <c r="E296" s="35" t="s">
        <v>95</v>
      </c>
      <c r="F296" s="35" t="s">
        <v>229</v>
      </c>
      <c r="G296" s="45" t="s">
        <v>97</v>
      </c>
      <c r="H296" s="20" t="s">
        <v>6</v>
      </c>
      <c r="I296" s="45" t="s">
        <v>98</v>
      </c>
      <c r="J296" s="23" t="s">
        <v>99</v>
      </c>
      <c r="K296" s="20" t="s">
        <v>58</v>
      </c>
      <c r="L296" s="45" t="s">
        <v>100</v>
      </c>
      <c r="M296" s="45">
        <v>2</v>
      </c>
      <c r="N296" s="45">
        <v>4</v>
      </c>
      <c r="O296" s="45">
        <f>M296*N296</f>
        <v>8</v>
      </c>
      <c r="P296" s="23" t="str">
        <f>+IF(AND(O296&gt;1,O296&lt;=4),"BAJO",IF(AND(O296&gt;=5,O296&lt;=8),"MEDIO",IF(AND(O296&gt;=9,O296&lt;=20),"ALTO",IF(AND(O296&gt;=21,O296&lt;=24),"MUY ALTO"))))</f>
        <v>MEDIO</v>
      </c>
      <c r="Q296" s="45">
        <v>25</v>
      </c>
      <c r="R296" s="22">
        <f>O296*Q296</f>
        <v>200</v>
      </c>
      <c r="S296" s="45" t="str">
        <f>+IF(AND(R296&gt;=1,R296&lt;=20),"IV",IF(AND(R296&gt;=40,R296&lt;=120),"III",IF(AND(R296&gt;=150,R296&lt;=500),"II",IF(AND(R296&gt;=600,R296&lt;=4000),"I",0))))</f>
        <v>II</v>
      </c>
      <c r="T296" s="45" t="str">
        <f>+IF(AND(R296&gt;=1,R296&lt;=20),"Aceptable",IF(AND(R296&gt;=40,R296&lt;=120),"Mejorable",IF(AND(R296&gt;=150,R296&lt;=500),"Aceptable con control específico",IF(AND(R296&gt;=600,R296&lt;=4000),"No aceptable",0))))</f>
        <v>Aceptable con control específico</v>
      </c>
      <c r="U296" s="45">
        <v>4</v>
      </c>
      <c r="V296" s="45" t="s">
        <v>101</v>
      </c>
      <c r="W296" s="45" t="s">
        <v>61</v>
      </c>
      <c r="X296" s="23" t="s">
        <v>62</v>
      </c>
      <c r="Y296" s="23" t="s">
        <v>62</v>
      </c>
      <c r="Z296" s="23" t="s">
        <v>62</v>
      </c>
      <c r="AA296" s="23" t="s">
        <v>1108</v>
      </c>
      <c r="AB296" s="20" t="s">
        <v>62</v>
      </c>
      <c r="AC296" s="132" t="s">
        <v>214</v>
      </c>
      <c r="AD296" s="24" t="s">
        <v>103</v>
      </c>
      <c r="AE296" s="25" t="s">
        <v>73</v>
      </c>
      <c r="AF296" s="24" t="s">
        <v>74</v>
      </c>
    </row>
    <row r="297" spans="1:32" ht="69.95" customHeight="1">
      <c r="A297" s="57"/>
      <c r="B297" s="55"/>
      <c r="C297" s="55"/>
      <c r="D297" s="61" t="s">
        <v>345</v>
      </c>
      <c r="E297" s="35" t="s">
        <v>54</v>
      </c>
      <c r="F297" s="45" t="s">
        <v>55</v>
      </c>
      <c r="G297" s="45" t="s">
        <v>56</v>
      </c>
      <c r="H297" s="20" t="s">
        <v>6</v>
      </c>
      <c r="I297" s="131" t="s">
        <v>57</v>
      </c>
      <c r="J297" s="45" t="s">
        <v>1048</v>
      </c>
      <c r="K297" s="45" t="s">
        <v>1054</v>
      </c>
      <c r="L297" s="45" t="s">
        <v>1049</v>
      </c>
      <c r="M297" s="45">
        <v>2</v>
      </c>
      <c r="N297" s="45">
        <v>4</v>
      </c>
      <c r="O297" s="45">
        <f>M297*N297</f>
        <v>8</v>
      </c>
      <c r="P297" s="23" t="str">
        <f>+IF(AND(O297&gt;1,O297&lt;=4),"BAJO",IF(AND(O297&gt;=5,O297&lt;=8),"MEDIO",IF(AND(O297&gt;=9,O297&lt;=20),"ALTO",IF(AND(O297&gt;=21,O297&lt;=24),"MUY ALTO"))))</f>
        <v>MEDIO</v>
      </c>
      <c r="Q297" s="45">
        <v>25</v>
      </c>
      <c r="R297" s="22">
        <f>O297*Q297</f>
        <v>200</v>
      </c>
      <c r="S297" s="45" t="str">
        <f>+IF(AND(R297&gt;=1,R297&lt;=20),"IV",IF(AND(R297&gt;=40,R297&lt;=120),"III",IF(AND(R297&gt;=150,R297&lt;=500),"II",IF(AND(R297&gt;=600,R297&lt;=4000),"I",0))))</f>
        <v>II</v>
      </c>
      <c r="T297" s="45" t="str">
        <f>+IF(AND(R297&gt;=1,R297&lt;=20),"Aceptable",IF(AND(R297&gt;=40,R297&lt;=120),"Mejorable",IF(AND(R297&gt;=150,R297&lt;=500),"Aceptable con control específico",IF(AND(R297&gt;=600,R297&lt;=4000),"No aceptable",0))))</f>
        <v>Aceptable con control específico</v>
      </c>
      <c r="U297" s="45">
        <v>4</v>
      </c>
      <c r="V297" s="131" t="s">
        <v>60</v>
      </c>
      <c r="W297" s="45" t="s">
        <v>61</v>
      </c>
      <c r="X297" s="45" t="s">
        <v>62</v>
      </c>
      <c r="Y297" s="45" t="s">
        <v>62</v>
      </c>
      <c r="Z297" s="45" t="s">
        <v>1051</v>
      </c>
      <c r="AA297" s="23" t="s">
        <v>1050</v>
      </c>
      <c r="AB297" s="20" t="s">
        <v>62</v>
      </c>
      <c r="AC297" s="132" t="s">
        <v>63</v>
      </c>
      <c r="AD297" s="24" t="s">
        <v>158</v>
      </c>
      <c r="AE297" s="27" t="s">
        <v>73</v>
      </c>
      <c r="AF297" s="24" t="s">
        <v>74</v>
      </c>
    </row>
    <row r="298" spans="1:32" ht="69.95" customHeight="1">
      <c r="A298" s="57"/>
      <c r="B298" s="55"/>
      <c r="C298" s="55"/>
      <c r="D298" s="61"/>
      <c r="E298" s="35" t="s">
        <v>67</v>
      </c>
      <c r="F298" s="35" t="s">
        <v>272</v>
      </c>
      <c r="G298" s="45" t="s">
        <v>225</v>
      </c>
      <c r="H298" s="20" t="s">
        <v>6</v>
      </c>
      <c r="I298" s="45" t="s">
        <v>70</v>
      </c>
      <c r="J298" s="21" t="s">
        <v>58</v>
      </c>
      <c r="K298" s="21" t="s">
        <v>58</v>
      </c>
      <c r="L298" s="45" t="s">
        <v>71</v>
      </c>
      <c r="M298" s="45" t="s">
        <v>62</v>
      </c>
      <c r="N298" s="45" t="s">
        <v>62</v>
      </c>
      <c r="O298" s="45" t="s">
        <v>62</v>
      </c>
      <c r="P298" s="45" t="s">
        <v>62</v>
      </c>
      <c r="Q298" s="45" t="s">
        <v>62</v>
      </c>
      <c r="R298" s="45" t="s">
        <v>62</v>
      </c>
      <c r="S298" s="45" t="s">
        <v>62</v>
      </c>
      <c r="T298" s="45" t="s">
        <v>62</v>
      </c>
      <c r="U298" s="45">
        <v>4</v>
      </c>
      <c r="V298" s="45" t="s">
        <v>62</v>
      </c>
      <c r="W298" s="45" t="s">
        <v>61</v>
      </c>
      <c r="X298" s="23" t="s">
        <v>62</v>
      </c>
      <c r="Y298" s="23" t="s">
        <v>62</v>
      </c>
      <c r="Z298" s="23" t="s">
        <v>62</v>
      </c>
      <c r="AA298" s="23" t="s">
        <v>1099</v>
      </c>
      <c r="AB298" s="20" t="s">
        <v>62</v>
      </c>
      <c r="AC298" s="132" t="s">
        <v>63</v>
      </c>
      <c r="AD298" s="24" t="s">
        <v>72</v>
      </c>
      <c r="AE298" s="25" t="s">
        <v>73</v>
      </c>
      <c r="AF298" s="24" t="s">
        <v>74</v>
      </c>
    </row>
    <row r="299" spans="1:32" ht="90.95" customHeight="1">
      <c r="A299" s="57"/>
      <c r="B299" s="55"/>
      <c r="C299" s="55"/>
      <c r="D299" s="61" t="s">
        <v>346</v>
      </c>
      <c r="E299" s="45" t="s">
        <v>54</v>
      </c>
      <c r="F299" s="45" t="s">
        <v>55</v>
      </c>
      <c r="G299" s="45" t="s">
        <v>56</v>
      </c>
      <c r="H299" s="20" t="s">
        <v>6</v>
      </c>
      <c r="I299" s="131" t="s">
        <v>57</v>
      </c>
      <c r="J299" s="45" t="s">
        <v>1048</v>
      </c>
      <c r="K299" s="45" t="s">
        <v>1054</v>
      </c>
      <c r="L299" s="45" t="s">
        <v>1049</v>
      </c>
      <c r="M299" s="45">
        <v>2</v>
      </c>
      <c r="N299" s="45">
        <v>4</v>
      </c>
      <c r="O299" s="45">
        <f>M299*N299</f>
        <v>8</v>
      </c>
      <c r="P299" s="23" t="str">
        <f>+IF(AND(O299&gt;1,O299&lt;=4),"BAJO",IF(AND(O299&gt;=5,O299&lt;=8),"MEDIO",IF(AND(O299&gt;=9,O299&lt;=20),"ALTO",IF(AND(O299&gt;=21,O299&lt;=24),"MUY ALTO"))))</f>
        <v>MEDIO</v>
      </c>
      <c r="Q299" s="45">
        <v>25</v>
      </c>
      <c r="R299" s="22">
        <f>O299*Q299</f>
        <v>200</v>
      </c>
      <c r="S299" s="45" t="str">
        <f>+IF(AND(R299&gt;=1,R299&lt;=20),"IV",IF(AND(R299&gt;=40,R299&lt;=120),"III",IF(AND(R299&gt;=150,R299&lt;=500),"II",IF(AND(R299&gt;=600,R299&lt;=4000),"I",0))))</f>
        <v>II</v>
      </c>
      <c r="T299" s="45" t="str">
        <f>+IF(AND(R299&gt;=1,R299&lt;=20),"Aceptable",IF(AND(R299&gt;=40,R299&lt;=120),"Mejorable",IF(AND(R299&gt;=150,R299&lt;=500),"Aceptable con control específico",IF(AND(R299&gt;=600,R299&lt;=4000),"No aceptable",0))))</f>
        <v>Aceptable con control específico</v>
      </c>
      <c r="U299" s="45">
        <v>4</v>
      </c>
      <c r="V299" s="131" t="s">
        <v>60</v>
      </c>
      <c r="W299" s="45" t="s">
        <v>61</v>
      </c>
      <c r="X299" s="45" t="s">
        <v>62</v>
      </c>
      <c r="Y299" s="45" t="s">
        <v>62</v>
      </c>
      <c r="Z299" s="45" t="s">
        <v>1051</v>
      </c>
      <c r="AA299" s="23" t="s">
        <v>1050</v>
      </c>
      <c r="AB299" s="20" t="s">
        <v>62</v>
      </c>
      <c r="AC299" s="132" t="s">
        <v>63</v>
      </c>
      <c r="AD299" s="24" t="s">
        <v>158</v>
      </c>
      <c r="AE299" s="27" t="s">
        <v>73</v>
      </c>
      <c r="AF299" s="24" t="s">
        <v>74</v>
      </c>
    </row>
    <row r="300" spans="1:32" ht="69.95" customHeight="1">
      <c r="A300" s="57"/>
      <c r="B300" s="55"/>
      <c r="C300" s="55"/>
      <c r="D300" s="61"/>
      <c r="E300" s="45" t="s">
        <v>67</v>
      </c>
      <c r="F300" s="35" t="s">
        <v>272</v>
      </c>
      <c r="G300" s="45" t="s">
        <v>225</v>
      </c>
      <c r="H300" s="20" t="s">
        <v>6</v>
      </c>
      <c r="I300" s="45" t="s">
        <v>70</v>
      </c>
      <c r="J300" s="21" t="s">
        <v>58</v>
      </c>
      <c r="K300" s="21" t="s">
        <v>58</v>
      </c>
      <c r="L300" s="45" t="s">
        <v>71</v>
      </c>
      <c r="M300" s="45" t="s">
        <v>62</v>
      </c>
      <c r="N300" s="45" t="s">
        <v>62</v>
      </c>
      <c r="O300" s="45" t="s">
        <v>62</v>
      </c>
      <c r="P300" s="45" t="s">
        <v>62</v>
      </c>
      <c r="Q300" s="45" t="s">
        <v>62</v>
      </c>
      <c r="R300" s="45" t="s">
        <v>62</v>
      </c>
      <c r="S300" s="45" t="s">
        <v>62</v>
      </c>
      <c r="T300" s="45" t="s">
        <v>62</v>
      </c>
      <c r="U300" s="45">
        <v>4</v>
      </c>
      <c r="V300" s="45" t="s">
        <v>62</v>
      </c>
      <c r="W300" s="45" t="s">
        <v>61</v>
      </c>
      <c r="X300" s="23" t="s">
        <v>62</v>
      </c>
      <c r="Y300" s="23" t="s">
        <v>62</v>
      </c>
      <c r="Z300" s="23" t="s">
        <v>62</v>
      </c>
      <c r="AA300" s="23" t="s">
        <v>1099</v>
      </c>
      <c r="AB300" s="20" t="s">
        <v>62</v>
      </c>
      <c r="AC300" s="132" t="s">
        <v>63</v>
      </c>
      <c r="AD300" s="24" t="s">
        <v>72</v>
      </c>
      <c r="AE300" s="25" t="s">
        <v>73</v>
      </c>
      <c r="AF300" s="24" t="s">
        <v>74</v>
      </c>
    </row>
    <row r="301" spans="1:32" ht="90.95" customHeight="1">
      <c r="A301" s="57"/>
      <c r="B301" s="55"/>
      <c r="C301" s="55"/>
      <c r="D301" s="61" t="s">
        <v>347</v>
      </c>
      <c r="E301" s="45" t="s">
        <v>54</v>
      </c>
      <c r="F301" s="45" t="s">
        <v>55</v>
      </c>
      <c r="G301" s="45" t="s">
        <v>56</v>
      </c>
      <c r="H301" s="20" t="s">
        <v>6</v>
      </c>
      <c r="I301" s="131" t="s">
        <v>57</v>
      </c>
      <c r="J301" s="45" t="s">
        <v>1048</v>
      </c>
      <c r="K301" s="45" t="s">
        <v>1054</v>
      </c>
      <c r="L301" s="45" t="s">
        <v>1049</v>
      </c>
      <c r="M301" s="45">
        <v>2</v>
      </c>
      <c r="N301" s="45">
        <v>4</v>
      </c>
      <c r="O301" s="45">
        <f>M301*N301</f>
        <v>8</v>
      </c>
      <c r="P301" s="23" t="str">
        <f>+IF(AND(O301&gt;1,O301&lt;=4),"BAJO",IF(AND(O301&gt;=5,O301&lt;=8),"MEDIO",IF(AND(O301&gt;=9,O301&lt;=20),"ALTO",IF(AND(O301&gt;=21,O301&lt;=24),"MUY ALTO"))))</f>
        <v>MEDIO</v>
      </c>
      <c r="Q301" s="45">
        <v>25</v>
      </c>
      <c r="R301" s="22">
        <f>O301*Q301</f>
        <v>200</v>
      </c>
      <c r="S301" s="45" t="str">
        <f>+IF(AND(R301&gt;=1,R301&lt;=20),"IV",IF(AND(R301&gt;=40,R301&lt;=120),"III",IF(AND(R301&gt;=150,R301&lt;=500),"II",IF(AND(R301&gt;=600,R301&lt;=4000),"I",0))))</f>
        <v>II</v>
      </c>
      <c r="T301" s="45" t="str">
        <f>+IF(AND(R301&gt;=1,R301&lt;=20),"Aceptable",IF(AND(R301&gt;=40,R301&lt;=120),"Mejorable",IF(AND(R301&gt;=150,R301&lt;=500),"Aceptable con control específico",IF(AND(R301&gt;=600,R301&lt;=4000),"No aceptable",0))))</f>
        <v>Aceptable con control específico</v>
      </c>
      <c r="U301" s="45">
        <v>4</v>
      </c>
      <c r="V301" s="131" t="s">
        <v>60</v>
      </c>
      <c r="W301" s="45" t="s">
        <v>61</v>
      </c>
      <c r="X301" s="45" t="s">
        <v>62</v>
      </c>
      <c r="Y301" s="45" t="s">
        <v>62</v>
      </c>
      <c r="Z301" s="45" t="s">
        <v>1051</v>
      </c>
      <c r="AA301" s="23" t="s">
        <v>1050</v>
      </c>
      <c r="AB301" s="20" t="s">
        <v>62</v>
      </c>
      <c r="AC301" s="132" t="s">
        <v>63</v>
      </c>
      <c r="AD301" s="24" t="s">
        <v>158</v>
      </c>
      <c r="AE301" s="27" t="s">
        <v>73</v>
      </c>
      <c r="AF301" s="24" t="s">
        <v>74</v>
      </c>
    </row>
    <row r="302" spans="1:32" ht="77.099999999999994" customHeight="1">
      <c r="A302" s="57"/>
      <c r="B302" s="55"/>
      <c r="C302" s="55"/>
      <c r="D302" s="61"/>
      <c r="E302" s="45" t="s">
        <v>67</v>
      </c>
      <c r="F302" s="35" t="s">
        <v>272</v>
      </c>
      <c r="G302" s="45" t="s">
        <v>225</v>
      </c>
      <c r="H302" s="20" t="s">
        <v>6</v>
      </c>
      <c r="I302" s="45" t="s">
        <v>70</v>
      </c>
      <c r="J302" s="21" t="s">
        <v>58</v>
      </c>
      <c r="K302" s="21" t="s">
        <v>58</v>
      </c>
      <c r="L302" s="45" t="s">
        <v>71</v>
      </c>
      <c r="M302" s="45" t="s">
        <v>62</v>
      </c>
      <c r="N302" s="45" t="s">
        <v>62</v>
      </c>
      <c r="O302" s="45" t="s">
        <v>62</v>
      </c>
      <c r="P302" s="45" t="s">
        <v>62</v>
      </c>
      <c r="Q302" s="45" t="s">
        <v>62</v>
      </c>
      <c r="R302" s="45" t="s">
        <v>62</v>
      </c>
      <c r="S302" s="45" t="s">
        <v>62</v>
      </c>
      <c r="T302" s="45" t="s">
        <v>62</v>
      </c>
      <c r="U302" s="45">
        <v>4</v>
      </c>
      <c r="V302" s="45" t="s">
        <v>62</v>
      </c>
      <c r="W302" s="45" t="s">
        <v>61</v>
      </c>
      <c r="X302" s="23" t="s">
        <v>62</v>
      </c>
      <c r="Y302" s="23" t="s">
        <v>62</v>
      </c>
      <c r="Z302" s="23" t="s">
        <v>62</v>
      </c>
      <c r="AA302" s="23" t="s">
        <v>1099</v>
      </c>
      <c r="AB302" s="20" t="s">
        <v>62</v>
      </c>
      <c r="AC302" s="132" t="s">
        <v>63</v>
      </c>
      <c r="AD302" s="24" t="s">
        <v>72</v>
      </c>
      <c r="AE302" s="25" t="s">
        <v>73</v>
      </c>
      <c r="AF302" s="24" t="s">
        <v>74</v>
      </c>
    </row>
    <row r="303" spans="1:32" ht="90.95" customHeight="1">
      <c r="A303" s="57" t="s">
        <v>206</v>
      </c>
      <c r="B303" s="55" t="s">
        <v>348</v>
      </c>
      <c r="C303" s="55" t="s">
        <v>349</v>
      </c>
      <c r="D303" s="61" t="s">
        <v>350</v>
      </c>
      <c r="E303" s="35" t="s">
        <v>54</v>
      </c>
      <c r="F303" s="45" t="s">
        <v>55</v>
      </c>
      <c r="G303" s="45" t="s">
        <v>56</v>
      </c>
      <c r="H303" s="20" t="s">
        <v>6</v>
      </c>
      <c r="I303" s="131" t="s">
        <v>57</v>
      </c>
      <c r="J303" s="45" t="s">
        <v>1048</v>
      </c>
      <c r="K303" s="45" t="s">
        <v>1054</v>
      </c>
      <c r="L303" s="45" t="s">
        <v>1049</v>
      </c>
      <c r="M303" s="45">
        <v>2</v>
      </c>
      <c r="N303" s="45">
        <v>4</v>
      </c>
      <c r="O303" s="45">
        <f>M303*N303</f>
        <v>8</v>
      </c>
      <c r="P303" s="23" t="str">
        <f>+IF(AND(O303&gt;1,O303&lt;=4),"BAJO",IF(AND(O303&gt;=5,O303&lt;=8),"MEDIO",IF(AND(O303&gt;=9,O303&lt;=20),"ALTO",IF(AND(O303&gt;=21,O303&lt;=24),"MUY ALTO"))))</f>
        <v>MEDIO</v>
      </c>
      <c r="Q303" s="45">
        <v>25</v>
      </c>
      <c r="R303" s="22">
        <f>O303*Q303</f>
        <v>200</v>
      </c>
      <c r="S303" s="45" t="str">
        <f>+IF(AND(R303&gt;=1,R303&lt;=20),"IV",IF(AND(R303&gt;=40,R303&lt;=120),"III",IF(AND(R303&gt;=150,R303&lt;=500),"II",IF(AND(R303&gt;=600,R303&lt;=4000),"I",0))))</f>
        <v>II</v>
      </c>
      <c r="T303" s="45" t="str">
        <f>+IF(AND(R303&gt;=1,R303&lt;=20),"Aceptable",IF(AND(R303&gt;=40,R303&lt;=120),"Mejorable",IF(AND(R303&gt;=150,R303&lt;=500),"Aceptable con control específico",IF(AND(R303&gt;=600,R303&lt;=4000),"No aceptable",0))))</f>
        <v>Aceptable con control específico</v>
      </c>
      <c r="U303" s="45">
        <v>1</v>
      </c>
      <c r="V303" s="131" t="s">
        <v>60</v>
      </c>
      <c r="W303" s="45" t="s">
        <v>61</v>
      </c>
      <c r="X303" s="45" t="s">
        <v>62</v>
      </c>
      <c r="Y303" s="45" t="s">
        <v>62</v>
      </c>
      <c r="Z303" s="45" t="s">
        <v>1051</v>
      </c>
      <c r="AA303" s="23" t="s">
        <v>1050</v>
      </c>
      <c r="AB303" s="20" t="s">
        <v>62</v>
      </c>
      <c r="AC303" s="132" t="s">
        <v>63</v>
      </c>
      <c r="AD303" s="24" t="s">
        <v>158</v>
      </c>
      <c r="AE303" s="27" t="s">
        <v>73</v>
      </c>
      <c r="AF303" s="24" t="s">
        <v>74</v>
      </c>
    </row>
    <row r="304" spans="1:32" ht="72.95" customHeight="1">
      <c r="A304" s="57"/>
      <c r="B304" s="55"/>
      <c r="C304" s="55"/>
      <c r="D304" s="61"/>
      <c r="E304" s="35" t="s">
        <v>67</v>
      </c>
      <c r="F304" s="45" t="s">
        <v>255</v>
      </c>
      <c r="G304" s="45" t="s">
        <v>225</v>
      </c>
      <c r="H304" s="20" t="s">
        <v>6</v>
      </c>
      <c r="I304" s="45" t="s">
        <v>70</v>
      </c>
      <c r="J304" s="21" t="s">
        <v>58</v>
      </c>
      <c r="K304" s="21" t="s">
        <v>58</v>
      </c>
      <c r="L304" s="45" t="s">
        <v>71</v>
      </c>
      <c r="M304" s="45" t="s">
        <v>62</v>
      </c>
      <c r="N304" s="45" t="s">
        <v>62</v>
      </c>
      <c r="O304" s="45" t="s">
        <v>62</v>
      </c>
      <c r="P304" s="45" t="s">
        <v>62</v>
      </c>
      <c r="Q304" s="45" t="s">
        <v>62</v>
      </c>
      <c r="R304" s="45" t="s">
        <v>62</v>
      </c>
      <c r="S304" s="45" t="s">
        <v>62</v>
      </c>
      <c r="T304" s="45" t="s">
        <v>62</v>
      </c>
      <c r="U304" s="45">
        <v>1</v>
      </c>
      <c r="V304" s="45" t="s">
        <v>62</v>
      </c>
      <c r="W304" s="45" t="s">
        <v>61</v>
      </c>
      <c r="X304" s="23" t="s">
        <v>62</v>
      </c>
      <c r="Y304" s="23" t="s">
        <v>62</v>
      </c>
      <c r="Z304" s="23" t="s">
        <v>62</v>
      </c>
      <c r="AA304" s="23" t="s">
        <v>1099</v>
      </c>
      <c r="AB304" s="20" t="s">
        <v>62</v>
      </c>
      <c r="AC304" s="132" t="s">
        <v>63</v>
      </c>
      <c r="AD304" s="24" t="s">
        <v>72</v>
      </c>
      <c r="AE304" s="25" t="s">
        <v>73</v>
      </c>
      <c r="AF304" s="24" t="s">
        <v>74</v>
      </c>
    </row>
    <row r="305" spans="1:64" ht="81" customHeight="1">
      <c r="A305" s="57"/>
      <c r="B305" s="55"/>
      <c r="C305" s="55"/>
      <c r="D305" s="61"/>
      <c r="E305" s="45" t="s">
        <v>130</v>
      </c>
      <c r="F305" s="45" t="s">
        <v>138</v>
      </c>
      <c r="G305" s="23" t="s">
        <v>139</v>
      </c>
      <c r="H305" s="20" t="s">
        <v>6</v>
      </c>
      <c r="I305" s="45" t="s">
        <v>140</v>
      </c>
      <c r="J305" s="45" t="s">
        <v>58</v>
      </c>
      <c r="K305" s="45" t="s">
        <v>58</v>
      </c>
      <c r="L305" s="45" t="s">
        <v>134</v>
      </c>
      <c r="M305" s="45">
        <v>2</v>
      </c>
      <c r="N305" s="45">
        <v>3</v>
      </c>
      <c r="O305" s="45">
        <f>M305*N305</f>
        <v>6</v>
      </c>
      <c r="P305" s="45" t="str">
        <f>+IF(AND(O305&gt;1,O305&lt;=4),"BAJO",IF(AND(O305&gt;=5,O305&lt;=8),"MEDIO",IF(AND(O305&gt;=9,O305&lt;=20),"ALTO",IF(AND(O305&gt;=21,O305&lt;=24),"MUY ALTO"))))</f>
        <v>MEDIO</v>
      </c>
      <c r="Q305" s="45">
        <v>25</v>
      </c>
      <c r="R305" s="22">
        <f>O305*Q305</f>
        <v>150</v>
      </c>
      <c r="S305" s="45" t="str">
        <f>+IF(AND(R305&gt;=1,R305&lt;=20),"IV",IF(AND(R305&gt;=40,R305&lt;=120),"III",IF(AND(R305&gt;=150,R305&lt;=500),"II",IF(AND(R305&gt;=600,R305&lt;=4000),"I",0))))</f>
        <v>II</v>
      </c>
      <c r="T305" s="45" t="str">
        <f>+IF(AND(R305&gt;=1,R305&lt;=20),"Aceptable",IF(AND(R305&gt;=40,R305&lt;=120),"Mejorable",IF(AND(R305&gt;=150,R305&lt;=500),"Aceptable con control específico",IF(AND(R305&gt;=600,R305&lt;=4000),"No aceptable",0))))</f>
        <v>Aceptable con control específico</v>
      </c>
      <c r="U305" s="45">
        <v>1</v>
      </c>
      <c r="V305" s="45" t="s">
        <v>141</v>
      </c>
      <c r="W305" s="45" t="s">
        <v>61</v>
      </c>
      <c r="X305" s="45" t="s">
        <v>62</v>
      </c>
      <c r="Y305" s="45" t="s">
        <v>62</v>
      </c>
      <c r="Z305" s="45" t="s">
        <v>62</v>
      </c>
      <c r="AA305" s="45" t="s">
        <v>265</v>
      </c>
      <c r="AB305" s="23" t="s">
        <v>143</v>
      </c>
      <c r="AC305" s="132" t="s">
        <v>144</v>
      </c>
      <c r="AD305" s="24" t="s">
        <v>137</v>
      </c>
      <c r="AE305" s="25" t="s">
        <v>73</v>
      </c>
      <c r="AF305" s="24" t="s">
        <v>74</v>
      </c>
    </row>
    <row r="306" spans="1:64" ht="71.099999999999994" customHeight="1">
      <c r="A306" s="57"/>
      <c r="B306" s="55"/>
      <c r="C306" s="55"/>
      <c r="D306" s="61"/>
      <c r="E306" s="35" t="s">
        <v>95</v>
      </c>
      <c r="F306" s="35" t="s">
        <v>229</v>
      </c>
      <c r="G306" s="45" t="s">
        <v>97</v>
      </c>
      <c r="H306" s="20" t="s">
        <v>6</v>
      </c>
      <c r="I306" s="45" t="s">
        <v>98</v>
      </c>
      <c r="J306" s="23" t="s">
        <v>99</v>
      </c>
      <c r="K306" s="20" t="s">
        <v>58</v>
      </c>
      <c r="L306" s="45" t="s">
        <v>100</v>
      </c>
      <c r="M306" s="45">
        <v>2</v>
      </c>
      <c r="N306" s="45">
        <v>4</v>
      </c>
      <c r="O306" s="45">
        <f>M306*N306</f>
        <v>8</v>
      </c>
      <c r="P306" s="23" t="str">
        <f>+IF(AND(O306&gt;1,O306&lt;=4),"BAJO",IF(AND(O306&gt;=5,O306&lt;=8),"MEDIO",IF(AND(O306&gt;=9,O306&lt;=20),"ALTO",IF(AND(O306&gt;=21,O306&lt;=24),"MUY ALTO"))))</f>
        <v>MEDIO</v>
      </c>
      <c r="Q306" s="45">
        <v>25</v>
      </c>
      <c r="R306" s="22">
        <f>O306*Q306</f>
        <v>200</v>
      </c>
      <c r="S306" s="45" t="str">
        <f>+IF(AND(R306&gt;=1,R306&lt;=20),"IV",IF(AND(R306&gt;=40,R306&lt;=120),"III",IF(AND(R306&gt;=150,R306&lt;=500),"II",IF(AND(R306&gt;=600,R306&lt;=4000),"I",0))))</f>
        <v>II</v>
      </c>
      <c r="T306" s="45" t="str">
        <f>+IF(AND(R306&gt;=1,R306&lt;=20),"Aceptable",IF(AND(R306&gt;=40,R306&lt;=120),"Mejorable",IF(AND(R306&gt;=150,R306&lt;=500),"Aceptable con control específico",IF(AND(R306&gt;=600,R306&lt;=4000),"No aceptable",0))))</f>
        <v>Aceptable con control específico</v>
      </c>
      <c r="U306" s="45">
        <v>1</v>
      </c>
      <c r="V306" s="45" t="s">
        <v>101</v>
      </c>
      <c r="W306" s="45" t="s">
        <v>61</v>
      </c>
      <c r="X306" s="23" t="s">
        <v>62</v>
      </c>
      <c r="Y306" s="23" t="s">
        <v>62</v>
      </c>
      <c r="Z306" s="23" t="s">
        <v>62</v>
      </c>
      <c r="AA306" s="23" t="s">
        <v>1108</v>
      </c>
      <c r="AB306" s="20" t="s">
        <v>62</v>
      </c>
      <c r="AC306" s="132" t="s">
        <v>214</v>
      </c>
      <c r="AD306" s="24" t="s">
        <v>103</v>
      </c>
      <c r="AE306" s="25" t="s">
        <v>73</v>
      </c>
      <c r="AF306" s="24" t="s">
        <v>74</v>
      </c>
    </row>
    <row r="307" spans="1:64" ht="71.099999999999994" customHeight="1">
      <c r="A307" s="57"/>
      <c r="B307" s="55"/>
      <c r="C307" s="55"/>
      <c r="D307" s="61"/>
      <c r="E307" s="45" t="s">
        <v>95</v>
      </c>
      <c r="F307" s="45" t="s">
        <v>104</v>
      </c>
      <c r="G307" s="23" t="s">
        <v>105</v>
      </c>
      <c r="H307" s="20" t="s">
        <v>6</v>
      </c>
      <c r="I307" s="45" t="s">
        <v>106</v>
      </c>
      <c r="J307" s="45" t="s">
        <v>107</v>
      </c>
      <c r="K307" s="45" t="s">
        <v>58</v>
      </c>
      <c r="L307" s="45" t="s">
        <v>58</v>
      </c>
      <c r="M307" s="45">
        <v>2</v>
      </c>
      <c r="N307" s="45">
        <v>3</v>
      </c>
      <c r="O307" s="45">
        <f>M307*N307</f>
        <v>6</v>
      </c>
      <c r="P307" s="45" t="str">
        <f>+IF(AND(O307&gt;1,O307&lt;=4),"BAJO",IF(AND(O307&gt;=5,O307&lt;=8),"MEDIO",IF(AND(O307&gt;=9,O307&lt;=20),"ALTO",IF(AND(O307&gt;=21,O307&lt;=24),"MUY ALTO"))))</f>
        <v>MEDIO</v>
      </c>
      <c r="Q307" s="45">
        <v>10</v>
      </c>
      <c r="R307" s="22">
        <f>O307*Q307</f>
        <v>60</v>
      </c>
      <c r="S307" s="45" t="str">
        <f>+IF(AND(R307&gt;=1,R307&lt;=20),"IV",IF(AND(R307&gt;=40,R307&lt;=120),"III",IF(AND(R307&gt;=150,R307&lt;=500),"II",IF(AND(R307&gt;=600,R307&lt;=4000),"I",0))))</f>
        <v>III</v>
      </c>
      <c r="T307" s="45" t="str">
        <f>+IF(AND(R307&gt;=1,R307&lt;=20),"Aceptable",IF(AND(R307&gt;=40,R307&lt;=120),"Mejorable",IF(AND(R307&gt;=150,R307&lt;=500),"Aceptable con control específico",IF(AND(R307&gt;=600,R307&lt;=4000),"No aceptable",0))))</f>
        <v>Mejorable</v>
      </c>
      <c r="U307" s="45">
        <v>1</v>
      </c>
      <c r="V307" s="45" t="s">
        <v>108</v>
      </c>
      <c r="W307" s="45" t="s">
        <v>61</v>
      </c>
      <c r="X307" s="45" t="s">
        <v>62</v>
      </c>
      <c r="Y307" s="45" t="s">
        <v>62</v>
      </c>
      <c r="Z307" s="45" t="s">
        <v>109</v>
      </c>
      <c r="AA307" s="45" t="s">
        <v>110</v>
      </c>
      <c r="AB307" s="23" t="s">
        <v>62</v>
      </c>
      <c r="AC307" s="132" t="s">
        <v>111</v>
      </c>
      <c r="AD307" s="24" t="s">
        <v>112</v>
      </c>
      <c r="AE307" s="25" t="s">
        <v>113</v>
      </c>
      <c r="AF307" s="24" t="s">
        <v>114</v>
      </c>
    </row>
    <row r="308" spans="1:64" ht="78" customHeight="1">
      <c r="A308" s="57"/>
      <c r="B308" s="55"/>
      <c r="C308" s="55"/>
      <c r="D308" s="61"/>
      <c r="E308" s="35" t="s">
        <v>83</v>
      </c>
      <c r="F308" s="35" t="s">
        <v>84</v>
      </c>
      <c r="G308" s="45" t="s">
        <v>85</v>
      </c>
      <c r="H308" s="21" t="s">
        <v>6</v>
      </c>
      <c r="I308" s="45" t="s">
        <v>86</v>
      </c>
      <c r="J308" s="45" t="s">
        <v>58</v>
      </c>
      <c r="K308" s="45" t="s">
        <v>58</v>
      </c>
      <c r="L308" s="45" t="s">
        <v>87</v>
      </c>
      <c r="M308" s="45">
        <v>2</v>
      </c>
      <c r="N308" s="45">
        <v>1</v>
      </c>
      <c r="O308" s="45">
        <f>M308*N308</f>
        <v>2</v>
      </c>
      <c r="P308" s="45" t="str">
        <f>+IF(AND(O308&gt;1,O308&lt;=4),"BAJO",IF(AND(O308&gt;=5,O308&lt;=8),"MEDIO",IF(AND(O308&gt;=9,O308&lt;=20),"ALTO",IF(AND(O308&gt;=21,O308&lt;=24),"MUY ALTO"))))</f>
        <v>BAJO</v>
      </c>
      <c r="Q308" s="45">
        <v>60</v>
      </c>
      <c r="R308" s="22">
        <f>O308*Q308</f>
        <v>120</v>
      </c>
      <c r="S308" s="45" t="str">
        <f>+IF(AND(R308&gt;=1,R308&lt;=20),"IV",IF(AND(R308&gt;=40,R308&lt;=120),"III",IF(AND(R308&gt;=150,R308&lt;=500),"II",IF(AND(R308&gt;=600,R308&lt;=4000),"I",0))))</f>
        <v>III</v>
      </c>
      <c r="T308" s="45" t="str">
        <f>+IF(AND(R308&gt;=1,R308&lt;=20),"Aceptable",IF(AND(R308&gt;=40,R308&lt;=120),"Mejorable",IF(AND(R308&gt;=150,R308&lt;=500),"Aceptable con control específico",IF(AND(R308&gt;=600,R308&lt;=4000),"No aceptable",0))))</f>
        <v>Mejorable</v>
      </c>
      <c r="U308" s="45">
        <v>1</v>
      </c>
      <c r="V308" s="45" t="s">
        <v>88</v>
      </c>
      <c r="W308" s="45" t="s">
        <v>61</v>
      </c>
      <c r="X308" s="45" t="s">
        <v>62</v>
      </c>
      <c r="Y308" s="45" t="s">
        <v>62</v>
      </c>
      <c r="Z308" s="45" t="s">
        <v>1085</v>
      </c>
      <c r="AA308" s="45" t="s">
        <v>89</v>
      </c>
      <c r="AB308" s="20" t="s">
        <v>62</v>
      </c>
      <c r="AC308" s="132" t="s">
        <v>63</v>
      </c>
      <c r="AD308" s="29" t="s">
        <v>90</v>
      </c>
      <c r="AE308" s="25" t="s">
        <v>73</v>
      </c>
      <c r="AF308" s="24" t="s">
        <v>74</v>
      </c>
    </row>
    <row r="309" spans="1:64" ht="90.95" customHeight="1">
      <c r="A309" s="57"/>
      <c r="B309" s="55"/>
      <c r="C309" s="55"/>
      <c r="D309" s="61" t="s">
        <v>351</v>
      </c>
      <c r="E309" s="35" t="s">
        <v>54</v>
      </c>
      <c r="F309" s="45" t="s">
        <v>55</v>
      </c>
      <c r="G309" s="45" t="s">
        <v>56</v>
      </c>
      <c r="H309" s="20" t="s">
        <v>6</v>
      </c>
      <c r="I309" s="131" t="s">
        <v>57</v>
      </c>
      <c r="J309" s="45" t="s">
        <v>1048</v>
      </c>
      <c r="K309" s="45" t="s">
        <v>1054</v>
      </c>
      <c r="L309" s="45" t="s">
        <v>1049</v>
      </c>
      <c r="M309" s="45">
        <v>2</v>
      </c>
      <c r="N309" s="45">
        <v>4</v>
      </c>
      <c r="O309" s="45">
        <f>M309*N309</f>
        <v>8</v>
      </c>
      <c r="P309" s="23" t="str">
        <f>+IF(AND(O309&gt;1,O309&lt;=4),"BAJO",IF(AND(O309&gt;=5,O309&lt;=8),"MEDIO",IF(AND(O309&gt;=9,O309&lt;=20),"ALTO",IF(AND(O309&gt;=21,O309&lt;=24),"MUY ALTO"))))</f>
        <v>MEDIO</v>
      </c>
      <c r="Q309" s="45">
        <v>25</v>
      </c>
      <c r="R309" s="22">
        <f>O309*Q309</f>
        <v>200</v>
      </c>
      <c r="S309" s="45" t="str">
        <f>+IF(AND(R309&gt;=1,R309&lt;=20),"IV",IF(AND(R309&gt;=40,R309&lt;=120),"III",IF(AND(R309&gt;=150,R309&lt;=500),"II",IF(AND(R309&gt;=600,R309&lt;=4000),"I",0))))</f>
        <v>II</v>
      </c>
      <c r="T309" s="45" t="str">
        <f>+IF(AND(R309&gt;=1,R309&lt;=20),"Aceptable",IF(AND(R309&gt;=40,R309&lt;=120),"Mejorable",IF(AND(R309&gt;=150,R309&lt;=500),"Aceptable con control específico",IF(AND(R309&gt;=600,R309&lt;=4000),"No aceptable",0))))</f>
        <v>Aceptable con control específico</v>
      </c>
      <c r="U309" s="45">
        <v>1</v>
      </c>
      <c r="V309" s="131" t="s">
        <v>60</v>
      </c>
      <c r="W309" s="45" t="s">
        <v>61</v>
      </c>
      <c r="X309" s="45" t="s">
        <v>62</v>
      </c>
      <c r="Y309" s="45" t="s">
        <v>62</v>
      </c>
      <c r="Z309" s="45" t="s">
        <v>1051</v>
      </c>
      <c r="AA309" s="23" t="s">
        <v>1050</v>
      </c>
      <c r="AB309" s="20" t="s">
        <v>62</v>
      </c>
      <c r="AC309" s="132" t="s">
        <v>63</v>
      </c>
      <c r="AD309" s="24" t="s">
        <v>158</v>
      </c>
      <c r="AE309" s="27" t="s">
        <v>73</v>
      </c>
      <c r="AF309" s="24" t="s">
        <v>74</v>
      </c>
    </row>
    <row r="310" spans="1:64" ht="78" customHeight="1">
      <c r="A310" s="57"/>
      <c r="B310" s="55"/>
      <c r="C310" s="55"/>
      <c r="D310" s="61"/>
      <c r="E310" s="35" t="s">
        <v>67</v>
      </c>
      <c r="F310" s="45" t="s">
        <v>255</v>
      </c>
      <c r="G310" s="45" t="s">
        <v>225</v>
      </c>
      <c r="H310" s="20" t="s">
        <v>6</v>
      </c>
      <c r="I310" s="45" t="s">
        <v>70</v>
      </c>
      <c r="J310" s="21" t="s">
        <v>58</v>
      </c>
      <c r="K310" s="21" t="s">
        <v>58</v>
      </c>
      <c r="L310" s="45" t="s">
        <v>71</v>
      </c>
      <c r="M310" s="45" t="s">
        <v>62</v>
      </c>
      <c r="N310" s="45" t="s">
        <v>62</v>
      </c>
      <c r="O310" s="45" t="s">
        <v>62</v>
      </c>
      <c r="P310" s="45" t="s">
        <v>62</v>
      </c>
      <c r="Q310" s="45" t="s">
        <v>62</v>
      </c>
      <c r="R310" s="45" t="s">
        <v>62</v>
      </c>
      <c r="S310" s="45" t="s">
        <v>62</v>
      </c>
      <c r="T310" s="45" t="s">
        <v>62</v>
      </c>
      <c r="U310" s="45">
        <v>1</v>
      </c>
      <c r="V310" s="45" t="s">
        <v>62</v>
      </c>
      <c r="W310" s="45" t="s">
        <v>61</v>
      </c>
      <c r="X310" s="23" t="s">
        <v>62</v>
      </c>
      <c r="Y310" s="23" t="s">
        <v>62</v>
      </c>
      <c r="Z310" s="23" t="s">
        <v>62</v>
      </c>
      <c r="AA310" s="23" t="s">
        <v>1099</v>
      </c>
      <c r="AB310" s="20" t="s">
        <v>62</v>
      </c>
      <c r="AC310" s="132" t="s">
        <v>63</v>
      </c>
      <c r="AD310" s="24" t="s">
        <v>72</v>
      </c>
      <c r="AE310" s="25" t="s">
        <v>73</v>
      </c>
      <c r="AF310" s="24" t="s">
        <v>74</v>
      </c>
    </row>
    <row r="311" spans="1:64" ht="74.099999999999994" customHeight="1">
      <c r="A311" s="57"/>
      <c r="B311" s="55"/>
      <c r="C311" s="55"/>
      <c r="D311" s="61"/>
      <c r="E311" s="35" t="s">
        <v>75</v>
      </c>
      <c r="F311" s="45" t="s">
        <v>76</v>
      </c>
      <c r="G311" s="45" t="s">
        <v>77</v>
      </c>
      <c r="H311" s="20" t="s">
        <v>6</v>
      </c>
      <c r="I311" s="45" t="s">
        <v>78</v>
      </c>
      <c r="J311" s="21" t="s">
        <v>58</v>
      </c>
      <c r="K311" s="21" t="s">
        <v>58</v>
      </c>
      <c r="L311" s="45" t="s">
        <v>79</v>
      </c>
      <c r="M311" s="45">
        <v>2</v>
      </c>
      <c r="N311" s="45">
        <v>4</v>
      </c>
      <c r="O311" s="45">
        <f>M311*N311</f>
        <v>8</v>
      </c>
      <c r="P311" s="45" t="str">
        <f>+IF(AND(O311&gt;1,O311&lt;=4),"BAJO",IF(AND(O311&gt;=5,O311&lt;=8),"MEDIO",IF(AND(O311&gt;=9,O311&lt;=20),"ALTO",IF(AND(O311&gt;=21,O311&lt;=24),"MUY ALTO"))))</f>
        <v>MEDIO</v>
      </c>
      <c r="Q311" s="45">
        <v>10</v>
      </c>
      <c r="R311" s="22">
        <f>O311*Q311</f>
        <v>80</v>
      </c>
      <c r="S311" s="45" t="str">
        <f>+IF(AND(R311&gt;=1,R311&lt;=20),"IV",IF(AND(R311&gt;=40,R311&lt;=120),"III",IF(AND(R311&gt;=150,R311&lt;=500),"II",IF(AND(R311&gt;=600,R311&lt;=4000),"I",0))))</f>
        <v>III</v>
      </c>
      <c r="T311" s="45" t="str">
        <f>+IF(AND(R311&gt;=1,R311&lt;=20),"Aceptable",IF(AND(R311&gt;=40,R311&lt;=120),"Mejorable",IF(AND(R311&gt;=150,R311&lt;=500),"Aceptable con control específico",IF(AND(R311&gt;=600,R311&lt;=4000),"No aceptable",0))))</f>
        <v>Mejorable</v>
      </c>
      <c r="U311" s="45">
        <v>1</v>
      </c>
      <c r="V311" s="45" t="s">
        <v>80</v>
      </c>
      <c r="W311" s="45" t="s">
        <v>61</v>
      </c>
      <c r="X311" s="45" t="s">
        <v>62</v>
      </c>
      <c r="Y311" s="45" t="s">
        <v>62</v>
      </c>
      <c r="Z311" s="45" t="s">
        <v>1095</v>
      </c>
      <c r="AA311" s="45" t="s">
        <v>1084</v>
      </c>
      <c r="AB311" s="20" t="s">
        <v>62</v>
      </c>
      <c r="AC311" s="132" t="s">
        <v>63</v>
      </c>
      <c r="AD311" s="24" t="s">
        <v>158</v>
      </c>
      <c r="AE311" s="27" t="s">
        <v>73</v>
      </c>
      <c r="AF311" s="24" t="s">
        <v>74</v>
      </c>
    </row>
    <row r="312" spans="1:64" ht="74.099999999999994" customHeight="1">
      <c r="A312" s="57"/>
      <c r="B312" s="55"/>
      <c r="C312" s="55"/>
      <c r="D312" s="61" t="s">
        <v>352</v>
      </c>
      <c r="E312" s="35" t="s">
        <v>54</v>
      </c>
      <c r="F312" s="45" t="s">
        <v>55</v>
      </c>
      <c r="G312" s="45" t="s">
        <v>56</v>
      </c>
      <c r="H312" s="20" t="s">
        <v>6</v>
      </c>
      <c r="I312" s="131" t="s">
        <v>57</v>
      </c>
      <c r="J312" s="45" t="s">
        <v>1048</v>
      </c>
      <c r="K312" s="45" t="s">
        <v>1054</v>
      </c>
      <c r="L312" s="45" t="s">
        <v>1049</v>
      </c>
      <c r="M312" s="45">
        <v>2</v>
      </c>
      <c r="N312" s="45">
        <v>4</v>
      </c>
      <c r="O312" s="45">
        <f>M312*N312</f>
        <v>8</v>
      </c>
      <c r="P312" s="23" t="str">
        <f>+IF(AND(O312&gt;1,O312&lt;=4),"BAJO",IF(AND(O312&gt;=5,O312&lt;=8),"MEDIO",IF(AND(O312&gt;=9,O312&lt;=20),"ALTO",IF(AND(O312&gt;=21,O312&lt;=24),"MUY ALTO"))))</f>
        <v>MEDIO</v>
      </c>
      <c r="Q312" s="45">
        <v>25</v>
      </c>
      <c r="R312" s="22">
        <f>O312*Q312</f>
        <v>200</v>
      </c>
      <c r="S312" s="45" t="str">
        <f>+IF(AND(R312&gt;=1,R312&lt;=20),"IV",IF(AND(R312&gt;=40,R312&lt;=120),"III",IF(AND(R312&gt;=150,R312&lt;=500),"II",IF(AND(R312&gt;=600,R312&lt;=4000),"I",0))))</f>
        <v>II</v>
      </c>
      <c r="T312" s="45" t="str">
        <f>+IF(AND(R312&gt;=1,R312&lt;=20),"Aceptable",IF(AND(R312&gt;=40,R312&lt;=120),"Mejorable",IF(AND(R312&gt;=150,R312&lt;=500),"Aceptable con control específico",IF(AND(R312&gt;=600,R312&lt;=4000),"No aceptable",0))))</f>
        <v>Aceptable con control específico</v>
      </c>
      <c r="U312" s="45">
        <v>1</v>
      </c>
      <c r="V312" s="131" t="s">
        <v>60</v>
      </c>
      <c r="W312" s="45" t="s">
        <v>61</v>
      </c>
      <c r="X312" s="45" t="s">
        <v>62</v>
      </c>
      <c r="Y312" s="45" t="s">
        <v>62</v>
      </c>
      <c r="Z312" s="45" t="s">
        <v>1051</v>
      </c>
      <c r="AA312" s="23" t="s">
        <v>1050</v>
      </c>
      <c r="AB312" s="20" t="s">
        <v>62</v>
      </c>
      <c r="AC312" s="132" t="s">
        <v>63</v>
      </c>
      <c r="AD312" s="24" t="s">
        <v>158</v>
      </c>
      <c r="AE312" s="27" t="s">
        <v>73</v>
      </c>
      <c r="AF312" s="24" t="s">
        <v>74</v>
      </c>
    </row>
    <row r="313" spans="1:64" ht="81.95" customHeight="1">
      <c r="A313" s="57"/>
      <c r="B313" s="55"/>
      <c r="C313" s="55"/>
      <c r="D313" s="61"/>
      <c r="E313" s="35" t="s">
        <v>67</v>
      </c>
      <c r="F313" s="45" t="s">
        <v>255</v>
      </c>
      <c r="G313" s="45" t="s">
        <v>225</v>
      </c>
      <c r="H313" s="20" t="s">
        <v>6</v>
      </c>
      <c r="I313" s="45" t="s">
        <v>70</v>
      </c>
      <c r="J313" s="21" t="s">
        <v>58</v>
      </c>
      <c r="K313" s="21" t="s">
        <v>58</v>
      </c>
      <c r="L313" s="45" t="s">
        <v>71</v>
      </c>
      <c r="M313" s="45" t="s">
        <v>62</v>
      </c>
      <c r="N313" s="45" t="s">
        <v>62</v>
      </c>
      <c r="O313" s="45" t="s">
        <v>62</v>
      </c>
      <c r="P313" s="45" t="s">
        <v>62</v>
      </c>
      <c r="Q313" s="45" t="s">
        <v>62</v>
      </c>
      <c r="R313" s="45" t="s">
        <v>62</v>
      </c>
      <c r="S313" s="45" t="s">
        <v>62</v>
      </c>
      <c r="T313" s="45" t="s">
        <v>62</v>
      </c>
      <c r="U313" s="45">
        <v>1</v>
      </c>
      <c r="V313" s="45" t="s">
        <v>62</v>
      </c>
      <c r="W313" s="45" t="s">
        <v>61</v>
      </c>
      <c r="X313" s="23" t="s">
        <v>62</v>
      </c>
      <c r="Y313" s="23" t="s">
        <v>62</v>
      </c>
      <c r="Z313" s="23" t="s">
        <v>62</v>
      </c>
      <c r="AA313" s="23" t="s">
        <v>1099</v>
      </c>
      <c r="AB313" s="20" t="s">
        <v>62</v>
      </c>
      <c r="AC313" s="132" t="s">
        <v>63</v>
      </c>
      <c r="AD313" s="24" t="s">
        <v>72</v>
      </c>
      <c r="AE313" s="25" t="s">
        <v>73</v>
      </c>
      <c r="AF313" s="24" t="s">
        <v>74</v>
      </c>
    </row>
    <row r="314" spans="1:64" ht="81.95" customHeight="1">
      <c r="A314" s="57"/>
      <c r="B314" s="55"/>
      <c r="C314" s="55"/>
      <c r="D314" s="61" t="s">
        <v>353</v>
      </c>
      <c r="E314" s="35" t="s">
        <v>54</v>
      </c>
      <c r="F314" s="45" t="s">
        <v>55</v>
      </c>
      <c r="G314" s="45" t="s">
        <v>56</v>
      </c>
      <c r="H314" s="20" t="s">
        <v>6</v>
      </c>
      <c r="I314" s="131" t="s">
        <v>57</v>
      </c>
      <c r="J314" s="45" t="s">
        <v>1048</v>
      </c>
      <c r="K314" s="45" t="s">
        <v>1054</v>
      </c>
      <c r="L314" s="45" t="s">
        <v>1049</v>
      </c>
      <c r="M314" s="45">
        <v>2</v>
      </c>
      <c r="N314" s="45">
        <v>4</v>
      </c>
      <c r="O314" s="45">
        <f>M314*N314</f>
        <v>8</v>
      </c>
      <c r="P314" s="23" t="str">
        <f>+IF(AND(O314&gt;1,O314&lt;=4),"BAJO",IF(AND(O314&gt;=5,O314&lt;=8),"MEDIO",IF(AND(O314&gt;=9,O314&lt;=20),"ALTO",IF(AND(O314&gt;=21,O314&lt;=24),"MUY ALTO"))))</f>
        <v>MEDIO</v>
      </c>
      <c r="Q314" s="45">
        <v>25</v>
      </c>
      <c r="R314" s="22">
        <f>O314*Q314</f>
        <v>200</v>
      </c>
      <c r="S314" s="45" t="str">
        <f>+IF(AND(R314&gt;=1,R314&lt;=20),"IV",IF(AND(R314&gt;=40,R314&lt;=120),"III",IF(AND(R314&gt;=150,R314&lt;=500),"II",IF(AND(R314&gt;=600,R314&lt;=4000),"I",0))))</f>
        <v>II</v>
      </c>
      <c r="T314" s="45" t="str">
        <f>+IF(AND(R314&gt;=1,R314&lt;=20),"Aceptable",IF(AND(R314&gt;=40,R314&lt;=120),"Mejorable",IF(AND(R314&gt;=150,R314&lt;=500),"Aceptable con control específico",IF(AND(R314&gt;=600,R314&lt;=4000),"No aceptable",0))))</f>
        <v>Aceptable con control específico</v>
      </c>
      <c r="U314" s="45">
        <v>1</v>
      </c>
      <c r="V314" s="131" t="s">
        <v>60</v>
      </c>
      <c r="W314" s="45" t="s">
        <v>61</v>
      </c>
      <c r="X314" s="45" t="s">
        <v>62</v>
      </c>
      <c r="Y314" s="45" t="s">
        <v>62</v>
      </c>
      <c r="Z314" s="45" t="s">
        <v>1051</v>
      </c>
      <c r="AA314" s="23" t="s">
        <v>1050</v>
      </c>
      <c r="AB314" s="20" t="s">
        <v>62</v>
      </c>
      <c r="AC314" s="132" t="s">
        <v>63</v>
      </c>
      <c r="AD314" s="24" t="s">
        <v>158</v>
      </c>
      <c r="AE314" s="27" t="s">
        <v>73</v>
      </c>
      <c r="AF314" s="24" t="s">
        <v>74</v>
      </c>
    </row>
    <row r="315" spans="1:64" ht="90.95" customHeight="1">
      <c r="A315" s="57"/>
      <c r="B315" s="55"/>
      <c r="C315" s="55"/>
      <c r="D315" s="61"/>
      <c r="E315" s="35" t="s">
        <v>67</v>
      </c>
      <c r="F315" s="45" t="s">
        <v>255</v>
      </c>
      <c r="G315" s="45" t="s">
        <v>225</v>
      </c>
      <c r="H315" s="20" t="s">
        <v>6</v>
      </c>
      <c r="I315" s="45" t="s">
        <v>70</v>
      </c>
      <c r="J315" s="21" t="s">
        <v>58</v>
      </c>
      <c r="K315" s="21" t="s">
        <v>58</v>
      </c>
      <c r="L315" s="45" t="s">
        <v>71</v>
      </c>
      <c r="M315" s="45" t="s">
        <v>62</v>
      </c>
      <c r="N315" s="45" t="s">
        <v>62</v>
      </c>
      <c r="O315" s="45" t="s">
        <v>62</v>
      </c>
      <c r="P315" s="45" t="s">
        <v>62</v>
      </c>
      <c r="Q315" s="45" t="s">
        <v>62</v>
      </c>
      <c r="R315" s="45" t="s">
        <v>62</v>
      </c>
      <c r="S315" s="45" t="s">
        <v>62</v>
      </c>
      <c r="T315" s="45" t="s">
        <v>62</v>
      </c>
      <c r="U315" s="45">
        <v>1</v>
      </c>
      <c r="V315" s="45" t="s">
        <v>62</v>
      </c>
      <c r="W315" s="45" t="s">
        <v>61</v>
      </c>
      <c r="X315" s="23" t="s">
        <v>62</v>
      </c>
      <c r="Y315" s="23" t="s">
        <v>62</v>
      </c>
      <c r="Z315" s="23" t="s">
        <v>62</v>
      </c>
      <c r="AA315" s="23" t="s">
        <v>1099</v>
      </c>
      <c r="AB315" s="20" t="s">
        <v>62</v>
      </c>
      <c r="AC315" s="132" t="s">
        <v>63</v>
      </c>
      <c r="AD315" s="24" t="s">
        <v>72</v>
      </c>
      <c r="AE315" s="25" t="s">
        <v>73</v>
      </c>
      <c r="AF315" s="24" t="s">
        <v>74</v>
      </c>
    </row>
    <row r="316" spans="1:64" ht="90.95" customHeight="1">
      <c r="A316" s="57"/>
      <c r="B316" s="55"/>
      <c r="C316" s="55"/>
      <c r="D316" s="61" t="s">
        <v>354</v>
      </c>
      <c r="E316" s="35" t="s">
        <v>54</v>
      </c>
      <c r="F316" s="45" t="s">
        <v>55</v>
      </c>
      <c r="G316" s="45" t="s">
        <v>56</v>
      </c>
      <c r="H316" s="20" t="s">
        <v>6</v>
      </c>
      <c r="I316" s="131" t="s">
        <v>57</v>
      </c>
      <c r="J316" s="45" t="s">
        <v>1048</v>
      </c>
      <c r="K316" s="45" t="s">
        <v>1054</v>
      </c>
      <c r="L316" s="45" t="s">
        <v>1049</v>
      </c>
      <c r="M316" s="45">
        <v>2</v>
      </c>
      <c r="N316" s="45">
        <v>4</v>
      </c>
      <c r="O316" s="45">
        <f>M316*N316</f>
        <v>8</v>
      </c>
      <c r="P316" s="23" t="str">
        <f>+IF(AND(O316&gt;1,O316&lt;=4),"BAJO",IF(AND(O316&gt;=5,O316&lt;=8),"MEDIO",IF(AND(O316&gt;=9,O316&lt;=20),"ALTO",IF(AND(O316&gt;=21,O316&lt;=24),"MUY ALTO"))))</f>
        <v>MEDIO</v>
      </c>
      <c r="Q316" s="45">
        <v>25</v>
      </c>
      <c r="R316" s="22">
        <f>O316*Q316</f>
        <v>200</v>
      </c>
      <c r="S316" s="45" t="str">
        <f>+IF(AND(R316&gt;=1,R316&lt;=20),"IV",IF(AND(R316&gt;=40,R316&lt;=120),"III",IF(AND(R316&gt;=150,R316&lt;=500),"II",IF(AND(R316&gt;=600,R316&lt;=4000),"I",0))))</f>
        <v>II</v>
      </c>
      <c r="T316" s="45" t="str">
        <f>+IF(AND(R316&gt;=1,R316&lt;=20),"Aceptable",IF(AND(R316&gt;=40,R316&lt;=120),"Mejorable",IF(AND(R316&gt;=150,R316&lt;=500),"Aceptable con control específico",IF(AND(R316&gt;=600,R316&lt;=4000),"No aceptable",0))))</f>
        <v>Aceptable con control específico</v>
      </c>
      <c r="U316" s="45">
        <v>1</v>
      </c>
      <c r="V316" s="131" t="s">
        <v>60</v>
      </c>
      <c r="W316" s="45" t="s">
        <v>61</v>
      </c>
      <c r="X316" s="45" t="s">
        <v>62</v>
      </c>
      <c r="Y316" s="45" t="s">
        <v>62</v>
      </c>
      <c r="Z316" s="45" t="s">
        <v>1051</v>
      </c>
      <c r="AA316" s="23" t="s">
        <v>1050</v>
      </c>
      <c r="AB316" s="20" t="s">
        <v>62</v>
      </c>
      <c r="AC316" s="132" t="s">
        <v>63</v>
      </c>
      <c r="AD316" s="24" t="s">
        <v>158</v>
      </c>
      <c r="AE316" s="27" t="s">
        <v>73</v>
      </c>
      <c r="AF316" s="24" t="s">
        <v>74</v>
      </c>
    </row>
    <row r="317" spans="1:64" ht="90.95" customHeight="1">
      <c r="A317" s="57"/>
      <c r="B317" s="55"/>
      <c r="C317" s="55"/>
      <c r="D317" s="61"/>
      <c r="E317" s="35" t="s">
        <v>67</v>
      </c>
      <c r="F317" s="45" t="s">
        <v>255</v>
      </c>
      <c r="G317" s="45" t="s">
        <v>225</v>
      </c>
      <c r="H317" s="20" t="s">
        <v>6</v>
      </c>
      <c r="I317" s="45" t="s">
        <v>70</v>
      </c>
      <c r="J317" s="21" t="s">
        <v>58</v>
      </c>
      <c r="K317" s="21" t="s">
        <v>58</v>
      </c>
      <c r="L317" s="45" t="s">
        <v>71</v>
      </c>
      <c r="M317" s="45" t="s">
        <v>62</v>
      </c>
      <c r="N317" s="45" t="s">
        <v>62</v>
      </c>
      <c r="O317" s="45" t="s">
        <v>62</v>
      </c>
      <c r="P317" s="45" t="s">
        <v>62</v>
      </c>
      <c r="Q317" s="45" t="s">
        <v>62</v>
      </c>
      <c r="R317" s="45" t="s">
        <v>62</v>
      </c>
      <c r="S317" s="45" t="s">
        <v>62</v>
      </c>
      <c r="T317" s="45" t="s">
        <v>62</v>
      </c>
      <c r="U317" s="45">
        <v>1</v>
      </c>
      <c r="V317" s="45" t="s">
        <v>62</v>
      </c>
      <c r="W317" s="45" t="s">
        <v>61</v>
      </c>
      <c r="X317" s="23" t="s">
        <v>62</v>
      </c>
      <c r="Y317" s="23" t="s">
        <v>62</v>
      </c>
      <c r="Z317" s="23" t="s">
        <v>62</v>
      </c>
      <c r="AA317" s="23" t="s">
        <v>1099</v>
      </c>
      <c r="AB317" s="20" t="s">
        <v>62</v>
      </c>
      <c r="AC317" s="132" t="s">
        <v>63</v>
      </c>
      <c r="AD317" s="24" t="s">
        <v>72</v>
      </c>
      <c r="AE317" s="25" t="s">
        <v>73</v>
      </c>
      <c r="AF317" s="24" t="s">
        <v>74</v>
      </c>
    </row>
    <row r="318" spans="1:64" s="136" customFormat="1" ht="83.1" customHeight="1">
      <c r="A318" s="57"/>
      <c r="B318" s="55"/>
      <c r="C318" s="55"/>
      <c r="D318" s="61"/>
      <c r="E318" s="35" t="s">
        <v>326</v>
      </c>
      <c r="F318" s="45" t="s">
        <v>355</v>
      </c>
      <c r="G318" s="45" t="s">
        <v>356</v>
      </c>
      <c r="H318" s="21" t="s">
        <v>6</v>
      </c>
      <c r="I318" s="45" t="s">
        <v>357</v>
      </c>
      <c r="J318" s="45" t="s">
        <v>358</v>
      </c>
      <c r="K318" s="21" t="s">
        <v>58</v>
      </c>
      <c r="L318" s="21" t="s">
        <v>58</v>
      </c>
      <c r="M318" s="45">
        <v>2</v>
      </c>
      <c r="N318" s="45">
        <v>2</v>
      </c>
      <c r="O318" s="45">
        <f>M318*N318</f>
        <v>4</v>
      </c>
      <c r="P318" s="45" t="str">
        <f>+IF(AND(O318&gt;1,O318&lt;=4),"BAJO",IF(AND(O318&gt;=5,O318&lt;=8),"MEDIO",IF(AND(O318&gt;=9,O318&lt;=20),"ALTO",IF(AND(O318&gt;=21,O318&lt;=24),"MUY ALTO"))))</f>
        <v>BAJO</v>
      </c>
      <c r="Q318" s="45">
        <v>25</v>
      </c>
      <c r="R318" s="22">
        <f>O318*Q318</f>
        <v>100</v>
      </c>
      <c r="S318" s="45" t="str">
        <f>+IF(AND(R318&gt;=1,R318&lt;=20),"IV",IF(AND(R318&gt;=40,R318&lt;=120),"III",IF(AND(R318&gt;=150,R318&lt;=500),"II",IF(AND(R318&gt;=600,R318&lt;=4000),"I",0))))</f>
        <v>III</v>
      </c>
      <c r="T318" s="45" t="str">
        <f>+IF(AND(R318&gt;=1,R318&lt;=20),"Aceptable",IF(AND(R318&gt;=40,R318&lt;=120),"Mejorable",IF(AND(R318&gt;=150,R318&lt;=500),"Aceptable con control específico",IF(AND(R318&gt;=600,R318&lt;=4000),"No aceptable",0))))</f>
        <v>Mejorable</v>
      </c>
      <c r="U318" s="45">
        <v>1</v>
      </c>
      <c r="V318" s="45" t="s">
        <v>359</v>
      </c>
      <c r="W318" s="45" t="s">
        <v>61</v>
      </c>
      <c r="X318" s="45" t="s">
        <v>62</v>
      </c>
      <c r="Y318" s="45" t="s">
        <v>62</v>
      </c>
      <c r="Z318" s="45" t="s">
        <v>62</v>
      </c>
      <c r="AA318" s="45" t="s">
        <v>360</v>
      </c>
      <c r="AB318" s="45" t="s">
        <v>361</v>
      </c>
      <c r="AC318" s="135" t="s">
        <v>63</v>
      </c>
      <c r="AD318" s="29" t="s">
        <v>362</v>
      </c>
      <c r="AE318" s="27" t="s">
        <v>73</v>
      </c>
      <c r="AF318" s="29" t="s">
        <v>74</v>
      </c>
      <c r="AG318" s="39"/>
      <c r="AH318" s="39"/>
      <c r="AI318" s="39"/>
      <c r="AJ318" s="39"/>
      <c r="AK318" s="39"/>
      <c r="AL318" s="39"/>
      <c r="AM318" s="39"/>
      <c r="AN318" s="39"/>
      <c r="AO318" s="39"/>
      <c r="AP318" s="39"/>
      <c r="AQ318" s="39"/>
      <c r="AR318" s="39"/>
      <c r="AS318" s="39"/>
      <c r="AT318" s="39"/>
      <c r="AU318" s="39"/>
      <c r="AV318" s="39"/>
      <c r="AW318" s="39"/>
      <c r="AX318" s="39"/>
      <c r="AY318" s="39"/>
      <c r="AZ318" s="39"/>
      <c r="BA318" s="39"/>
      <c r="BB318" s="39"/>
      <c r="BC318" s="39"/>
      <c r="BD318" s="39"/>
      <c r="BE318" s="39"/>
      <c r="BF318" s="39"/>
      <c r="BG318" s="39"/>
      <c r="BH318" s="39"/>
      <c r="BI318" s="39"/>
      <c r="BJ318" s="39"/>
      <c r="BK318" s="39"/>
      <c r="BL318" s="39"/>
    </row>
    <row r="319" spans="1:64" ht="133.5" customHeight="1">
      <c r="A319" s="57"/>
      <c r="B319" s="55"/>
      <c r="C319" s="55"/>
      <c r="D319" s="61" t="s">
        <v>363</v>
      </c>
      <c r="E319" s="35" t="s">
        <v>54</v>
      </c>
      <c r="F319" s="45" t="s">
        <v>55</v>
      </c>
      <c r="G319" s="45" t="s">
        <v>56</v>
      </c>
      <c r="H319" s="20" t="s">
        <v>6</v>
      </c>
      <c r="I319" s="131" t="s">
        <v>57</v>
      </c>
      <c r="J319" s="45" t="s">
        <v>1048</v>
      </c>
      <c r="K319" s="45" t="s">
        <v>1054</v>
      </c>
      <c r="L319" s="45" t="s">
        <v>1049</v>
      </c>
      <c r="M319" s="45">
        <v>2</v>
      </c>
      <c r="N319" s="45">
        <v>4</v>
      </c>
      <c r="O319" s="45">
        <f>M319*N319</f>
        <v>8</v>
      </c>
      <c r="P319" s="23" t="str">
        <f>+IF(AND(O319&gt;1,O319&lt;=4),"BAJO",IF(AND(O319&gt;=5,O319&lt;=8),"MEDIO",IF(AND(O319&gt;=9,O319&lt;=20),"ALTO",IF(AND(O319&gt;=21,O319&lt;=24),"MUY ALTO"))))</f>
        <v>MEDIO</v>
      </c>
      <c r="Q319" s="45">
        <v>25</v>
      </c>
      <c r="R319" s="22">
        <f>O319*Q319</f>
        <v>200</v>
      </c>
      <c r="S319" s="45" t="str">
        <f>+IF(AND(R319&gt;=1,R319&lt;=20),"IV",IF(AND(R319&gt;=40,R319&lt;=120),"III",IF(AND(R319&gt;=150,R319&lt;=500),"II",IF(AND(R319&gt;=600,R319&lt;=4000),"I",0))))</f>
        <v>II</v>
      </c>
      <c r="T319" s="45" t="str">
        <f>+IF(AND(R319&gt;=1,R319&lt;=20),"Aceptable",IF(AND(R319&gt;=40,R319&lt;=120),"Mejorable",IF(AND(R319&gt;=150,R319&lt;=500),"Aceptable con control específico",IF(AND(R319&gt;=600,R319&lt;=4000),"No aceptable",0))))</f>
        <v>Aceptable con control específico</v>
      </c>
      <c r="U319" s="45">
        <v>1</v>
      </c>
      <c r="V319" s="131" t="s">
        <v>60</v>
      </c>
      <c r="W319" s="45" t="s">
        <v>61</v>
      </c>
      <c r="X319" s="45" t="s">
        <v>62</v>
      </c>
      <c r="Y319" s="45" t="s">
        <v>62</v>
      </c>
      <c r="Z319" s="45" t="s">
        <v>1051</v>
      </c>
      <c r="AA319" s="23" t="s">
        <v>1050</v>
      </c>
      <c r="AB319" s="20" t="s">
        <v>62</v>
      </c>
      <c r="AC319" s="132" t="s">
        <v>63</v>
      </c>
      <c r="AD319" s="24" t="s">
        <v>158</v>
      </c>
      <c r="AE319" s="27" t="s">
        <v>73</v>
      </c>
      <c r="AF319" s="24" t="s">
        <v>74</v>
      </c>
    </row>
    <row r="320" spans="1:64" ht="90.95" customHeight="1">
      <c r="A320" s="57"/>
      <c r="B320" s="55"/>
      <c r="C320" s="55"/>
      <c r="D320" s="61"/>
      <c r="E320" s="35" t="s">
        <v>67</v>
      </c>
      <c r="F320" s="45" t="s">
        <v>255</v>
      </c>
      <c r="G320" s="45" t="s">
        <v>225</v>
      </c>
      <c r="H320" s="20" t="s">
        <v>6</v>
      </c>
      <c r="I320" s="45" t="s">
        <v>70</v>
      </c>
      <c r="J320" s="21" t="s">
        <v>58</v>
      </c>
      <c r="K320" s="21" t="s">
        <v>58</v>
      </c>
      <c r="L320" s="45" t="s">
        <v>71</v>
      </c>
      <c r="M320" s="45" t="s">
        <v>62</v>
      </c>
      <c r="N320" s="45" t="s">
        <v>62</v>
      </c>
      <c r="O320" s="45" t="s">
        <v>62</v>
      </c>
      <c r="P320" s="45" t="s">
        <v>62</v>
      </c>
      <c r="Q320" s="45" t="s">
        <v>62</v>
      </c>
      <c r="R320" s="45" t="s">
        <v>62</v>
      </c>
      <c r="S320" s="45" t="s">
        <v>62</v>
      </c>
      <c r="T320" s="45" t="s">
        <v>62</v>
      </c>
      <c r="U320" s="45">
        <v>1</v>
      </c>
      <c r="V320" s="45" t="s">
        <v>62</v>
      </c>
      <c r="W320" s="45" t="s">
        <v>61</v>
      </c>
      <c r="X320" s="23" t="s">
        <v>62</v>
      </c>
      <c r="Y320" s="23" t="s">
        <v>62</v>
      </c>
      <c r="Z320" s="23" t="s">
        <v>62</v>
      </c>
      <c r="AA320" s="23" t="s">
        <v>1099</v>
      </c>
      <c r="AB320" s="20" t="s">
        <v>62</v>
      </c>
      <c r="AC320" s="132" t="s">
        <v>63</v>
      </c>
      <c r="AD320" s="24" t="s">
        <v>72</v>
      </c>
      <c r="AE320" s="25" t="s">
        <v>73</v>
      </c>
      <c r="AF320" s="24" t="s">
        <v>74</v>
      </c>
    </row>
    <row r="321" spans="1:64" s="136" customFormat="1" ht="83.1" customHeight="1">
      <c r="A321" s="57"/>
      <c r="B321" s="55"/>
      <c r="C321" s="55"/>
      <c r="D321" s="61"/>
      <c r="E321" s="35" t="s">
        <v>326</v>
      </c>
      <c r="F321" s="45" t="s">
        <v>355</v>
      </c>
      <c r="G321" s="45" t="s">
        <v>356</v>
      </c>
      <c r="H321" s="21" t="s">
        <v>6</v>
      </c>
      <c r="I321" s="45" t="s">
        <v>357</v>
      </c>
      <c r="J321" s="45" t="s">
        <v>358</v>
      </c>
      <c r="K321" s="21" t="s">
        <v>58</v>
      </c>
      <c r="L321" s="21" t="s">
        <v>58</v>
      </c>
      <c r="M321" s="45">
        <v>2</v>
      </c>
      <c r="N321" s="45">
        <v>2</v>
      </c>
      <c r="O321" s="45">
        <f>M321*N321</f>
        <v>4</v>
      </c>
      <c r="P321" s="45" t="str">
        <f>+IF(AND(O321&gt;1,O321&lt;=4),"BAJO",IF(AND(O321&gt;=5,O321&lt;=8),"MEDIO",IF(AND(O321&gt;=9,O321&lt;=20),"ALTO",IF(AND(O321&gt;=21,O321&lt;=24),"MUY ALTO"))))</f>
        <v>BAJO</v>
      </c>
      <c r="Q321" s="45">
        <v>25</v>
      </c>
      <c r="R321" s="22">
        <f>O321*Q321</f>
        <v>100</v>
      </c>
      <c r="S321" s="45" t="str">
        <f>+IF(AND(R321&gt;=1,R321&lt;=20),"IV",IF(AND(R321&gt;=40,R321&lt;=120),"III",IF(AND(R321&gt;=150,R321&lt;=500),"II",IF(AND(R321&gt;=600,R321&lt;=4000),"I",0))))</f>
        <v>III</v>
      </c>
      <c r="T321" s="45" t="str">
        <f>+IF(AND(R321&gt;=1,R321&lt;=20),"Aceptable",IF(AND(R321&gt;=40,R321&lt;=120),"Mejorable",IF(AND(R321&gt;=150,R321&lt;=500),"Aceptable con control específico",IF(AND(R321&gt;=600,R321&lt;=4000),"No aceptable",0))))</f>
        <v>Mejorable</v>
      </c>
      <c r="U321" s="45">
        <v>1</v>
      </c>
      <c r="V321" s="45" t="s">
        <v>359</v>
      </c>
      <c r="W321" s="45" t="s">
        <v>61</v>
      </c>
      <c r="X321" s="45" t="s">
        <v>62</v>
      </c>
      <c r="Y321" s="45" t="s">
        <v>62</v>
      </c>
      <c r="Z321" s="45" t="s">
        <v>62</v>
      </c>
      <c r="AA321" s="45" t="s">
        <v>360</v>
      </c>
      <c r="AB321" s="45" t="s">
        <v>361</v>
      </c>
      <c r="AC321" s="135" t="s">
        <v>63</v>
      </c>
      <c r="AD321" s="29" t="s">
        <v>362</v>
      </c>
      <c r="AE321" s="27" t="s">
        <v>73</v>
      </c>
      <c r="AF321" s="29" t="s">
        <v>74</v>
      </c>
      <c r="AG321" s="39"/>
      <c r="AH321" s="39"/>
      <c r="AI321" s="39"/>
      <c r="AJ321" s="39"/>
      <c r="AK321" s="39"/>
      <c r="AL321" s="39"/>
      <c r="AM321" s="39"/>
      <c r="AN321" s="39"/>
      <c r="AO321" s="39"/>
      <c r="AP321" s="39"/>
      <c r="AQ321" s="39"/>
      <c r="AR321" s="39"/>
      <c r="AS321" s="39"/>
      <c r="AT321" s="39"/>
      <c r="AU321" s="39"/>
      <c r="AV321" s="39"/>
      <c r="AW321" s="39"/>
      <c r="AX321" s="39"/>
      <c r="AY321" s="39"/>
      <c r="AZ321" s="39"/>
      <c r="BA321" s="39"/>
      <c r="BB321" s="39"/>
      <c r="BC321" s="39"/>
      <c r="BD321" s="39"/>
      <c r="BE321" s="39"/>
      <c r="BF321" s="39"/>
      <c r="BG321" s="39"/>
      <c r="BH321" s="39"/>
      <c r="BI321" s="39"/>
      <c r="BJ321" s="39"/>
      <c r="BK321" s="39"/>
      <c r="BL321" s="39"/>
    </row>
    <row r="322" spans="1:64" ht="90.95" customHeight="1">
      <c r="A322" s="57"/>
      <c r="B322" s="55"/>
      <c r="C322" s="55"/>
      <c r="D322" s="61" t="s">
        <v>364</v>
      </c>
      <c r="E322" s="35" t="s">
        <v>54</v>
      </c>
      <c r="F322" s="45" t="s">
        <v>55</v>
      </c>
      <c r="G322" s="45" t="s">
        <v>56</v>
      </c>
      <c r="H322" s="20" t="s">
        <v>6</v>
      </c>
      <c r="I322" s="131" t="s">
        <v>57</v>
      </c>
      <c r="J322" s="45" t="s">
        <v>1048</v>
      </c>
      <c r="K322" s="45" t="s">
        <v>1054</v>
      </c>
      <c r="L322" s="45" t="s">
        <v>1049</v>
      </c>
      <c r="M322" s="45">
        <v>2</v>
      </c>
      <c r="N322" s="45">
        <v>4</v>
      </c>
      <c r="O322" s="45">
        <f>M322*N322</f>
        <v>8</v>
      </c>
      <c r="P322" s="23" t="str">
        <f>+IF(AND(O322&gt;1,O322&lt;=4),"BAJO",IF(AND(O322&gt;=5,O322&lt;=8),"MEDIO",IF(AND(O322&gt;=9,O322&lt;=20),"ALTO",IF(AND(O322&gt;=21,O322&lt;=24),"MUY ALTO"))))</f>
        <v>MEDIO</v>
      </c>
      <c r="Q322" s="45">
        <v>25</v>
      </c>
      <c r="R322" s="22">
        <f>O322*Q322</f>
        <v>200</v>
      </c>
      <c r="S322" s="45" t="str">
        <f>+IF(AND(R322&gt;=1,R322&lt;=20),"IV",IF(AND(R322&gt;=40,R322&lt;=120),"III",IF(AND(R322&gt;=150,R322&lt;=500),"II",IF(AND(R322&gt;=600,R322&lt;=4000),"I",0))))</f>
        <v>II</v>
      </c>
      <c r="T322" s="45" t="str">
        <f>+IF(AND(R322&gt;=1,R322&lt;=20),"Aceptable",IF(AND(R322&gt;=40,R322&lt;=120),"Mejorable",IF(AND(R322&gt;=150,R322&lt;=500),"Aceptable con control específico",IF(AND(R322&gt;=600,R322&lt;=4000),"No aceptable",0))))</f>
        <v>Aceptable con control específico</v>
      </c>
      <c r="U322" s="45">
        <v>1</v>
      </c>
      <c r="V322" s="131" t="s">
        <v>60</v>
      </c>
      <c r="W322" s="45" t="s">
        <v>61</v>
      </c>
      <c r="X322" s="45" t="s">
        <v>62</v>
      </c>
      <c r="Y322" s="45" t="s">
        <v>62</v>
      </c>
      <c r="Z322" s="45" t="s">
        <v>1051</v>
      </c>
      <c r="AA322" s="23" t="s">
        <v>1050</v>
      </c>
      <c r="AB322" s="20" t="s">
        <v>62</v>
      </c>
      <c r="AC322" s="132" t="s">
        <v>63</v>
      </c>
      <c r="AD322" s="24" t="s">
        <v>158</v>
      </c>
      <c r="AE322" s="27" t="s">
        <v>73</v>
      </c>
      <c r="AF322" s="24" t="s">
        <v>74</v>
      </c>
    </row>
    <row r="323" spans="1:64" ht="90.95" customHeight="1">
      <c r="A323" s="57"/>
      <c r="B323" s="55"/>
      <c r="C323" s="55"/>
      <c r="D323" s="61"/>
      <c r="E323" s="35" t="s">
        <v>67</v>
      </c>
      <c r="F323" s="45" t="s">
        <v>255</v>
      </c>
      <c r="G323" s="45" t="s">
        <v>225</v>
      </c>
      <c r="H323" s="20" t="s">
        <v>6</v>
      </c>
      <c r="I323" s="45" t="s">
        <v>70</v>
      </c>
      <c r="J323" s="21" t="s">
        <v>58</v>
      </c>
      <c r="K323" s="21" t="s">
        <v>58</v>
      </c>
      <c r="L323" s="45" t="s">
        <v>71</v>
      </c>
      <c r="M323" s="45" t="s">
        <v>62</v>
      </c>
      <c r="N323" s="45" t="s">
        <v>62</v>
      </c>
      <c r="O323" s="45" t="s">
        <v>62</v>
      </c>
      <c r="P323" s="45" t="s">
        <v>62</v>
      </c>
      <c r="Q323" s="45" t="s">
        <v>62</v>
      </c>
      <c r="R323" s="45" t="s">
        <v>62</v>
      </c>
      <c r="S323" s="45" t="s">
        <v>62</v>
      </c>
      <c r="T323" s="45" t="s">
        <v>62</v>
      </c>
      <c r="U323" s="45">
        <v>1</v>
      </c>
      <c r="V323" s="45" t="s">
        <v>62</v>
      </c>
      <c r="W323" s="45" t="s">
        <v>61</v>
      </c>
      <c r="X323" s="23" t="s">
        <v>62</v>
      </c>
      <c r="Y323" s="23" t="s">
        <v>62</v>
      </c>
      <c r="Z323" s="23" t="s">
        <v>62</v>
      </c>
      <c r="AA323" s="23" t="s">
        <v>1099</v>
      </c>
      <c r="AB323" s="20" t="s">
        <v>62</v>
      </c>
      <c r="AC323" s="132" t="s">
        <v>63</v>
      </c>
      <c r="AD323" s="24" t="s">
        <v>72</v>
      </c>
      <c r="AE323" s="25" t="s">
        <v>73</v>
      </c>
      <c r="AF323" s="24" t="s">
        <v>74</v>
      </c>
    </row>
    <row r="324" spans="1:64" ht="90.95" customHeight="1">
      <c r="A324" s="57"/>
      <c r="B324" s="55"/>
      <c r="C324" s="55"/>
      <c r="D324" s="61" t="s">
        <v>365</v>
      </c>
      <c r="E324" s="35" t="s">
        <v>54</v>
      </c>
      <c r="F324" s="45" t="s">
        <v>55</v>
      </c>
      <c r="G324" s="45" t="s">
        <v>56</v>
      </c>
      <c r="H324" s="20" t="s">
        <v>6</v>
      </c>
      <c r="I324" s="131" t="s">
        <v>57</v>
      </c>
      <c r="J324" s="45" t="s">
        <v>1048</v>
      </c>
      <c r="K324" s="45" t="s">
        <v>1054</v>
      </c>
      <c r="L324" s="45" t="s">
        <v>1049</v>
      </c>
      <c r="M324" s="45">
        <v>2</v>
      </c>
      <c r="N324" s="45">
        <v>4</v>
      </c>
      <c r="O324" s="45">
        <f>M324*N324</f>
        <v>8</v>
      </c>
      <c r="P324" s="23" t="str">
        <f>+IF(AND(O324&gt;1,O324&lt;=4),"BAJO",IF(AND(O324&gt;=5,O324&lt;=8),"MEDIO",IF(AND(O324&gt;=9,O324&lt;=20),"ALTO",IF(AND(O324&gt;=21,O324&lt;=24),"MUY ALTO"))))</f>
        <v>MEDIO</v>
      </c>
      <c r="Q324" s="45">
        <v>25</v>
      </c>
      <c r="R324" s="22">
        <f>O324*Q324</f>
        <v>200</v>
      </c>
      <c r="S324" s="45" t="str">
        <f>+IF(AND(R324&gt;=1,R324&lt;=20),"IV",IF(AND(R324&gt;=40,R324&lt;=120),"III",IF(AND(R324&gt;=150,R324&lt;=500),"II",IF(AND(R324&gt;=600,R324&lt;=4000),"I",0))))</f>
        <v>II</v>
      </c>
      <c r="T324" s="45" t="str">
        <f>+IF(AND(R324&gt;=1,R324&lt;=20),"Aceptable",IF(AND(R324&gt;=40,R324&lt;=120),"Mejorable",IF(AND(R324&gt;=150,R324&lt;=500),"Aceptable con control específico",IF(AND(R324&gt;=600,R324&lt;=4000),"No aceptable",0))))</f>
        <v>Aceptable con control específico</v>
      </c>
      <c r="U324" s="45">
        <v>1</v>
      </c>
      <c r="V324" s="131" t="s">
        <v>60</v>
      </c>
      <c r="W324" s="45" t="s">
        <v>61</v>
      </c>
      <c r="X324" s="45" t="s">
        <v>62</v>
      </c>
      <c r="Y324" s="45" t="s">
        <v>62</v>
      </c>
      <c r="Z324" s="45" t="s">
        <v>1051</v>
      </c>
      <c r="AA324" s="23" t="s">
        <v>1050</v>
      </c>
      <c r="AB324" s="20" t="s">
        <v>62</v>
      </c>
      <c r="AC324" s="132" t="s">
        <v>63</v>
      </c>
      <c r="AD324" s="24" t="s">
        <v>158</v>
      </c>
      <c r="AE324" s="27" t="s">
        <v>73</v>
      </c>
      <c r="AF324" s="24" t="s">
        <v>74</v>
      </c>
    </row>
    <row r="325" spans="1:64" ht="90.95" customHeight="1">
      <c r="A325" s="57"/>
      <c r="B325" s="55"/>
      <c r="C325" s="55"/>
      <c r="D325" s="61"/>
      <c r="E325" s="35" t="s">
        <v>67</v>
      </c>
      <c r="F325" s="45" t="s">
        <v>255</v>
      </c>
      <c r="G325" s="45" t="s">
        <v>225</v>
      </c>
      <c r="H325" s="20" t="s">
        <v>6</v>
      </c>
      <c r="I325" s="45" t="s">
        <v>70</v>
      </c>
      <c r="J325" s="21" t="s">
        <v>58</v>
      </c>
      <c r="K325" s="21" t="s">
        <v>58</v>
      </c>
      <c r="L325" s="45" t="s">
        <v>71</v>
      </c>
      <c r="M325" s="45" t="s">
        <v>62</v>
      </c>
      <c r="N325" s="45" t="s">
        <v>62</v>
      </c>
      <c r="O325" s="45" t="s">
        <v>62</v>
      </c>
      <c r="P325" s="45" t="s">
        <v>62</v>
      </c>
      <c r="Q325" s="45" t="s">
        <v>62</v>
      </c>
      <c r="R325" s="45" t="s">
        <v>62</v>
      </c>
      <c r="S325" s="45" t="s">
        <v>62</v>
      </c>
      <c r="T325" s="45" t="s">
        <v>62</v>
      </c>
      <c r="U325" s="45">
        <v>1</v>
      </c>
      <c r="V325" s="45" t="s">
        <v>62</v>
      </c>
      <c r="W325" s="45" t="s">
        <v>61</v>
      </c>
      <c r="X325" s="23" t="s">
        <v>62</v>
      </c>
      <c r="Y325" s="23" t="s">
        <v>62</v>
      </c>
      <c r="Z325" s="23" t="s">
        <v>62</v>
      </c>
      <c r="AA325" s="23" t="s">
        <v>1099</v>
      </c>
      <c r="AB325" s="20" t="s">
        <v>62</v>
      </c>
      <c r="AC325" s="132" t="s">
        <v>63</v>
      </c>
      <c r="AD325" s="24" t="s">
        <v>72</v>
      </c>
      <c r="AE325" s="25" t="s">
        <v>73</v>
      </c>
      <c r="AF325" s="24" t="s">
        <v>74</v>
      </c>
    </row>
    <row r="326" spans="1:64" ht="90.95" customHeight="1">
      <c r="A326" s="57"/>
      <c r="B326" s="55"/>
      <c r="C326" s="55"/>
      <c r="D326" s="61" t="s">
        <v>366</v>
      </c>
      <c r="E326" s="35" t="s">
        <v>54</v>
      </c>
      <c r="F326" s="45" t="s">
        <v>55</v>
      </c>
      <c r="G326" s="45" t="s">
        <v>56</v>
      </c>
      <c r="H326" s="20" t="s">
        <v>6</v>
      </c>
      <c r="I326" s="131" t="s">
        <v>57</v>
      </c>
      <c r="J326" s="45" t="s">
        <v>1048</v>
      </c>
      <c r="K326" s="45" t="s">
        <v>1054</v>
      </c>
      <c r="L326" s="45" t="s">
        <v>1049</v>
      </c>
      <c r="M326" s="45">
        <v>2</v>
      </c>
      <c r="N326" s="45">
        <v>4</v>
      </c>
      <c r="O326" s="45">
        <f>M326*N326</f>
        <v>8</v>
      </c>
      <c r="P326" s="23" t="str">
        <f>+IF(AND(O326&gt;1,O326&lt;=4),"BAJO",IF(AND(O326&gt;=5,O326&lt;=8),"MEDIO",IF(AND(O326&gt;=9,O326&lt;=20),"ALTO",IF(AND(O326&gt;=21,O326&lt;=24),"MUY ALTO"))))</f>
        <v>MEDIO</v>
      </c>
      <c r="Q326" s="45">
        <v>25</v>
      </c>
      <c r="R326" s="22">
        <f>O326*Q326</f>
        <v>200</v>
      </c>
      <c r="S326" s="45" t="str">
        <f>+IF(AND(R326&gt;=1,R326&lt;=20),"IV",IF(AND(R326&gt;=40,R326&lt;=120),"III",IF(AND(R326&gt;=150,R326&lt;=500),"II",IF(AND(R326&gt;=600,R326&lt;=4000),"I",0))))</f>
        <v>II</v>
      </c>
      <c r="T326" s="45" t="str">
        <f>+IF(AND(R326&gt;=1,R326&lt;=20),"Aceptable",IF(AND(R326&gt;=40,R326&lt;=120),"Mejorable",IF(AND(R326&gt;=150,R326&lt;=500),"Aceptable con control específico",IF(AND(R326&gt;=600,R326&lt;=4000),"No aceptable",0))))</f>
        <v>Aceptable con control específico</v>
      </c>
      <c r="U326" s="45">
        <v>1</v>
      </c>
      <c r="V326" s="131" t="s">
        <v>60</v>
      </c>
      <c r="W326" s="45" t="s">
        <v>61</v>
      </c>
      <c r="X326" s="45" t="s">
        <v>62</v>
      </c>
      <c r="Y326" s="45" t="s">
        <v>62</v>
      </c>
      <c r="Z326" s="45" t="s">
        <v>1051</v>
      </c>
      <c r="AA326" s="23" t="s">
        <v>1050</v>
      </c>
      <c r="AB326" s="20" t="s">
        <v>62</v>
      </c>
      <c r="AC326" s="132" t="s">
        <v>63</v>
      </c>
      <c r="AD326" s="24" t="s">
        <v>158</v>
      </c>
      <c r="AE326" s="27" t="s">
        <v>73</v>
      </c>
      <c r="AF326" s="24" t="s">
        <v>74</v>
      </c>
    </row>
    <row r="327" spans="1:64" ht="90.95" customHeight="1">
      <c r="A327" s="57"/>
      <c r="B327" s="55"/>
      <c r="C327" s="55"/>
      <c r="D327" s="61"/>
      <c r="E327" s="35" t="s">
        <v>67</v>
      </c>
      <c r="F327" s="45" t="s">
        <v>255</v>
      </c>
      <c r="G327" s="45" t="s">
        <v>225</v>
      </c>
      <c r="H327" s="20" t="s">
        <v>6</v>
      </c>
      <c r="I327" s="45" t="s">
        <v>70</v>
      </c>
      <c r="J327" s="21" t="s">
        <v>58</v>
      </c>
      <c r="K327" s="21" t="s">
        <v>58</v>
      </c>
      <c r="L327" s="45" t="s">
        <v>71</v>
      </c>
      <c r="M327" s="45" t="s">
        <v>62</v>
      </c>
      <c r="N327" s="45" t="s">
        <v>62</v>
      </c>
      <c r="O327" s="45" t="s">
        <v>62</v>
      </c>
      <c r="P327" s="45" t="s">
        <v>62</v>
      </c>
      <c r="Q327" s="45" t="s">
        <v>62</v>
      </c>
      <c r="R327" s="45" t="s">
        <v>62</v>
      </c>
      <c r="S327" s="45" t="s">
        <v>62</v>
      </c>
      <c r="T327" s="45" t="s">
        <v>62</v>
      </c>
      <c r="U327" s="45">
        <v>1</v>
      </c>
      <c r="V327" s="45" t="s">
        <v>62</v>
      </c>
      <c r="W327" s="45" t="s">
        <v>61</v>
      </c>
      <c r="X327" s="23" t="s">
        <v>62</v>
      </c>
      <c r="Y327" s="23" t="s">
        <v>62</v>
      </c>
      <c r="Z327" s="23" t="s">
        <v>62</v>
      </c>
      <c r="AA327" s="23" t="s">
        <v>1099</v>
      </c>
      <c r="AB327" s="20" t="s">
        <v>62</v>
      </c>
      <c r="AC327" s="132" t="s">
        <v>63</v>
      </c>
      <c r="AD327" s="24" t="s">
        <v>72</v>
      </c>
      <c r="AE327" s="25" t="s">
        <v>73</v>
      </c>
      <c r="AF327" s="24" t="s">
        <v>74</v>
      </c>
    </row>
    <row r="328" spans="1:64" ht="90.95" customHeight="1">
      <c r="A328" s="57"/>
      <c r="B328" s="55"/>
      <c r="C328" s="55"/>
      <c r="D328" s="61" t="s">
        <v>367</v>
      </c>
      <c r="E328" s="35" t="s">
        <v>54</v>
      </c>
      <c r="F328" s="45" t="s">
        <v>55</v>
      </c>
      <c r="G328" s="45" t="s">
        <v>56</v>
      </c>
      <c r="H328" s="20" t="s">
        <v>6</v>
      </c>
      <c r="I328" s="131" t="s">
        <v>57</v>
      </c>
      <c r="J328" s="45" t="s">
        <v>1048</v>
      </c>
      <c r="K328" s="45" t="s">
        <v>1054</v>
      </c>
      <c r="L328" s="45" t="s">
        <v>1049</v>
      </c>
      <c r="M328" s="45">
        <v>2</v>
      </c>
      <c r="N328" s="45">
        <v>4</v>
      </c>
      <c r="O328" s="45">
        <f>M328*N328</f>
        <v>8</v>
      </c>
      <c r="P328" s="23" t="str">
        <f>+IF(AND(O328&gt;1,O328&lt;=4),"BAJO",IF(AND(O328&gt;=5,O328&lt;=8),"MEDIO",IF(AND(O328&gt;=9,O328&lt;=20),"ALTO",IF(AND(O328&gt;=21,O328&lt;=24),"MUY ALTO"))))</f>
        <v>MEDIO</v>
      </c>
      <c r="Q328" s="45">
        <v>25</v>
      </c>
      <c r="R328" s="22">
        <f>O328*Q328</f>
        <v>200</v>
      </c>
      <c r="S328" s="45" t="str">
        <f>+IF(AND(R328&gt;=1,R328&lt;=20),"IV",IF(AND(R328&gt;=40,R328&lt;=120),"III",IF(AND(R328&gt;=150,R328&lt;=500),"II",IF(AND(R328&gt;=600,R328&lt;=4000),"I",0))))</f>
        <v>II</v>
      </c>
      <c r="T328" s="45" t="str">
        <f>+IF(AND(R328&gt;=1,R328&lt;=20),"Aceptable",IF(AND(R328&gt;=40,R328&lt;=120),"Mejorable",IF(AND(R328&gt;=150,R328&lt;=500),"Aceptable con control específico",IF(AND(R328&gt;=600,R328&lt;=4000),"No aceptable",0))))</f>
        <v>Aceptable con control específico</v>
      </c>
      <c r="U328" s="45">
        <v>1</v>
      </c>
      <c r="V328" s="131" t="s">
        <v>60</v>
      </c>
      <c r="W328" s="45" t="s">
        <v>61</v>
      </c>
      <c r="X328" s="45" t="s">
        <v>62</v>
      </c>
      <c r="Y328" s="45" t="s">
        <v>62</v>
      </c>
      <c r="Z328" s="45" t="s">
        <v>1051</v>
      </c>
      <c r="AA328" s="23" t="s">
        <v>1050</v>
      </c>
      <c r="AB328" s="20" t="s">
        <v>62</v>
      </c>
      <c r="AC328" s="132" t="s">
        <v>63</v>
      </c>
      <c r="AD328" s="24" t="s">
        <v>158</v>
      </c>
      <c r="AE328" s="27" t="s">
        <v>73</v>
      </c>
      <c r="AF328" s="24" t="s">
        <v>74</v>
      </c>
    </row>
    <row r="329" spans="1:64" ht="90.95" customHeight="1">
      <c r="A329" s="57"/>
      <c r="B329" s="55"/>
      <c r="C329" s="55"/>
      <c r="D329" s="61"/>
      <c r="E329" s="35" t="s">
        <v>67</v>
      </c>
      <c r="F329" s="45" t="s">
        <v>255</v>
      </c>
      <c r="G329" s="45" t="s">
        <v>225</v>
      </c>
      <c r="H329" s="20" t="s">
        <v>6</v>
      </c>
      <c r="I329" s="45" t="s">
        <v>70</v>
      </c>
      <c r="J329" s="21" t="s">
        <v>58</v>
      </c>
      <c r="K329" s="21" t="s">
        <v>58</v>
      </c>
      <c r="L329" s="45" t="s">
        <v>71</v>
      </c>
      <c r="M329" s="45" t="s">
        <v>62</v>
      </c>
      <c r="N329" s="45" t="s">
        <v>62</v>
      </c>
      <c r="O329" s="45" t="s">
        <v>62</v>
      </c>
      <c r="P329" s="45" t="s">
        <v>62</v>
      </c>
      <c r="Q329" s="45" t="s">
        <v>62</v>
      </c>
      <c r="R329" s="45" t="s">
        <v>62</v>
      </c>
      <c r="S329" s="45" t="s">
        <v>62</v>
      </c>
      <c r="T329" s="45" t="s">
        <v>62</v>
      </c>
      <c r="U329" s="45">
        <v>1</v>
      </c>
      <c r="V329" s="45" t="s">
        <v>62</v>
      </c>
      <c r="W329" s="45" t="s">
        <v>61</v>
      </c>
      <c r="X329" s="23" t="s">
        <v>62</v>
      </c>
      <c r="Y329" s="23" t="s">
        <v>62</v>
      </c>
      <c r="Z329" s="23" t="s">
        <v>62</v>
      </c>
      <c r="AA329" s="23" t="s">
        <v>1099</v>
      </c>
      <c r="AB329" s="20" t="s">
        <v>62</v>
      </c>
      <c r="AC329" s="132" t="s">
        <v>63</v>
      </c>
      <c r="AD329" s="24" t="s">
        <v>72</v>
      </c>
      <c r="AE329" s="25" t="s">
        <v>73</v>
      </c>
      <c r="AF329" s="24" t="s">
        <v>74</v>
      </c>
    </row>
    <row r="330" spans="1:64" ht="90.95" customHeight="1">
      <c r="A330" s="57"/>
      <c r="B330" s="55"/>
      <c r="C330" s="55"/>
      <c r="D330" s="61"/>
      <c r="E330" s="35" t="s">
        <v>130</v>
      </c>
      <c r="F330" s="45" t="s">
        <v>336</v>
      </c>
      <c r="G330" s="23" t="s">
        <v>368</v>
      </c>
      <c r="H330" s="20" t="s">
        <v>6</v>
      </c>
      <c r="I330" s="45" t="s">
        <v>338</v>
      </c>
      <c r="J330" s="45" t="s">
        <v>339</v>
      </c>
      <c r="K330" s="21" t="s">
        <v>58</v>
      </c>
      <c r="L330" s="45" t="s">
        <v>340</v>
      </c>
      <c r="M330" s="45">
        <v>2</v>
      </c>
      <c r="N330" s="45">
        <v>3</v>
      </c>
      <c r="O330" s="45">
        <f>M330*N330</f>
        <v>6</v>
      </c>
      <c r="P330" s="23" t="str">
        <f>+IF(AND(O330&gt;1,O330&lt;=4),"BAJO",IF(AND(O330&gt;=5,O330&lt;=8),"MEDIO",IF(AND(O330&gt;=9,O330&lt;=20),"ALTO",IF(AND(O330&gt;=21,O330&lt;=24),"MUY ALTO"))))</f>
        <v>MEDIO</v>
      </c>
      <c r="Q330" s="45">
        <v>10</v>
      </c>
      <c r="R330" s="22">
        <f>O330*Q330</f>
        <v>60</v>
      </c>
      <c r="S330" s="45" t="str">
        <f>+IF(AND(R330&gt;=1,R330&lt;=20),"IV",IF(AND(R330&gt;=40,R330&lt;=120),"III",IF(AND(R330&gt;=150,R330&lt;=500),"II",IF(AND(R330&gt;=600,R330&lt;=4000),"I",0))))</f>
        <v>III</v>
      </c>
      <c r="T330" s="45" t="str">
        <f>+IF(AND(R330&gt;=1,R330&lt;=20),"Aceptable",IF(AND(R330&gt;=40,R330&lt;=120),"Mejorable",IF(AND(R330&gt;=150,R330&lt;=500),"Aceptable con control específico",IF(AND(R330&gt;=600,R330&lt;=4000),"No aceptable",0))))</f>
        <v>Mejorable</v>
      </c>
      <c r="U330" s="45">
        <v>1</v>
      </c>
      <c r="V330" s="45" t="s">
        <v>338</v>
      </c>
      <c r="W330" s="45" t="s">
        <v>61</v>
      </c>
      <c r="X330" s="23" t="s">
        <v>62</v>
      </c>
      <c r="Y330" s="23" t="s">
        <v>62</v>
      </c>
      <c r="Z330" s="23" t="s">
        <v>62</v>
      </c>
      <c r="AA330" s="23" t="s">
        <v>1121</v>
      </c>
      <c r="AB330" s="23" t="s">
        <v>341</v>
      </c>
      <c r="AC330" s="132" t="s">
        <v>111</v>
      </c>
      <c r="AD330" s="24" t="s">
        <v>137</v>
      </c>
      <c r="AE330" s="25" t="s">
        <v>73</v>
      </c>
      <c r="AF330" s="24" t="s">
        <v>74</v>
      </c>
    </row>
    <row r="331" spans="1:64" ht="90.95" customHeight="1">
      <c r="A331" s="57"/>
      <c r="B331" s="55"/>
      <c r="C331" s="55"/>
      <c r="D331" s="61"/>
      <c r="E331" s="35" t="s">
        <v>95</v>
      </c>
      <c r="F331" s="35" t="s">
        <v>229</v>
      </c>
      <c r="G331" s="45" t="s">
        <v>97</v>
      </c>
      <c r="H331" s="20" t="s">
        <v>6</v>
      </c>
      <c r="I331" s="45" t="s">
        <v>98</v>
      </c>
      <c r="J331" s="23" t="s">
        <v>99</v>
      </c>
      <c r="K331" s="20" t="s">
        <v>58</v>
      </c>
      <c r="L331" s="45" t="s">
        <v>100</v>
      </c>
      <c r="M331" s="45">
        <v>2</v>
      </c>
      <c r="N331" s="45">
        <v>3</v>
      </c>
      <c r="O331" s="45">
        <f>M331*N331</f>
        <v>6</v>
      </c>
      <c r="P331" s="23" t="str">
        <f>+IF(AND(O331&gt;1,O331&lt;=4),"BAJO",IF(AND(O331&gt;=5,O331&lt;=8),"MEDIO",IF(AND(O331&gt;=9,O331&lt;=20),"ALTO",IF(AND(O331&gt;=21,O331&lt;=24),"MUY ALTO"))))</f>
        <v>MEDIO</v>
      </c>
      <c r="Q331" s="45">
        <v>25</v>
      </c>
      <c r="R331" s="22">
        <f>O331*Q331</f>
        <v>150</v>
      </c>
      <c r="S331" s="45" t="str">
        <f>+IF(AND(R331&gt;=1,R331&lt;=20),"IV",IF(AND(R331&gt;=40,R331&lt;=120),"III",IF(AND(R331&gt;=150,R331&lt;=500),"II",IF(AND(R331&gt;=600,R331&lt;=4000),"I",0))))</f>
        <v>II</v>
      </c>
      <c r="T331" s="45" t="str">
        <f>+IF(AND(R331&gt;=1,R331&lt;=20),"Aceptable",IF(AND(R331&gt;=40,R331&lt;=120),"Mejorable",IF(AND(R331&gt;=150,R331&lt;=500),"Aceptable con control específico",IF(AND(R331&gt;=600,R331&lt;=4000),"No aceptable",0))))</f>
        <v>Aceptable con control específico</v>
      </c>
      <c r="U331" s="45">
        <v>1</v>
      </c>
      <c r="V331" s="45" t="s">
        <v>101</v>
      </c>
      <c r="W331" s="45" t="s">
        <v>61</v>
      </c>
      <c r="X331" s="23" t="s">
        <v>62</v>
      </c>
      <c r="Y331" s="23" t="s">
        <v>62</v>
      </c>
      <c r="Z331" s="23" t="s">
        <v>62</v>
      </c>
      <c r="AA331" s="23" t="s">
        <v>1108</v>
      </c>
      <c r="AB331" s="20" t="s">
        <v>62</v>
      </c>
      <c r="AC331" s="132" t="s">
        <v>214</v>
      </c>
      <c r="AD331" s="24" t="s">
        <v>103</v>
      </c>
      <c r="AE331" s="25" t="s">
        <v>73</v>
      </c>
      <c r="AF331" s="24" t="s">
        <v>74</v>
      </c>
    </row>
    <row r="332" spans="1:64" ht="90.95" customHeight="1">
      <c r="A332" s="57"/>
      <c r="B332" s="55"/>
      <c r="C332" s="55"/>
      <c r="D332" s="61" t="s">
        <v>369</v>
      </c>
      <c r="E332" s="35" t="s">
        <v>54</v>
      </c>
      <c r="F332" s="45" t="s">
        <v>55</v>
      </c>
      <c r="G332" s="45" t="s">
        <v>56</v>
      </c>
      <c r="H332" s="20" t="s">
        <v>6</v>
      </c>
      <c r="I332" s="131" t="s">
        <v>57</v>
      </c>
      <c r="J332" s="45" t="s">
        <v>1048</v>
      </c>
      <c r="K332" s="45" t="s">
        <v>1054</v>
      </c>
      <c r="L332" s="45" t="s">
        <v>1049</v>
      </c>
      <c r="M332" s="45">
        <v>2</v>
      </c>
      <c r="N332" s="45">
        <v>4</v>
      </c>
      <c r="O332" s="45">
        <f>M332*N332</f>
        <v>8</v>
      </c>
      <c r="P332" s="23" t="str">
        <f>+IF(AND(O332&gt;1,O332&lt;=4),"BAJO",IF(AND(O332&gt;=5,O332&lt;=8),"MEDIO",IF(AND(O332&gt;=9,O332&lt;=20),"ALTO",IF(AND(O332&gt;=21,O332&lt;=24),"MUY ALTO"))))</f>
        <v>MEDIO</v>
      </c>
      <c r="Q332" s="45">
        <v>25</v>
      </c>
      <c r="R332" s="22">
        <f>O332*Q332</f>
        <v>200</v>
      </c>
      <c r="S332" s="45" t="str">
        <f>+IF(AND(R332&gt;=1,R332&lt;=20),"IV",IF(AND(R332&gt;=40,R332&lt;=120),"III",IF(AND(R332&gt;=150,R332&lt;=500),"II",IF(AND(R332&gt;=600,R332&lt;=4000),"I",0))))</f>
        <v>II</v>
      </c>
      <c r="T332" s="45" t="str">
        <f>+IF(AND(R332&gt;=1,R332&lt;=20),"Aceptable",IF(AND(R332&gt;=40,R332&lt;=120),"Mejorable",IF(AND(R332&gt;=150,R332&lt;=500),"Aceptable con control específico",IF(AND(R332&gt;=600,R332&lt;=4000),"No aceptable",0))))</f>
        <v>Aceptable con control específico</v>
      </c>
      <c r="U332" s="45">
        <v>1</v>
      </c>
      <c r="V332" s="131" t="s">
        <v>60</v>
      </c>
      <c r="W332" s="45" t="s">
        <v>61</v>
      </c>
      <c r="X332" s="45" t="s">
        <v>62</v>
      </c>
      <c r="Y332" s="45" t="s">
        <v>62</v>
      </c>
      <c r="Z332" s="45" t="s">
        <v>1051</v>
      </c>
      <c r="AA332" s="23" t="s">
        <v>1050</v>
      </c>
      <c r="AB332" s="20" t="s">
        <v>62</v>
      </c>
      <c r="AC332" s="132" t="s">
        <v>63</v>
      </c>
      <c r="AD332" s="24" t="s">
        <v>158</v>
      </c>
      <c r="AE332" s="27" t="s">
        <v>73</v>
      </c>
      <c r="AF332" s="24" t="s">
        <v>74</v>
      </c>
    </row>
    <row r="333" spans="1:64" ht="90.95" customHeight="1">
      <c r="A333" s="57"/>
      <c r="B333" s="55"/>
      <c r="C333" s="55"/>
      <c r="D333" s="61"/>
      <c r="E333" s="35" t="s">
        <v>67</v>
      </c>
      <c r="F333" s="45" t="s">
        <v>255</v>
      </c>
      <c r="G333" s="45" t="s">
        <v>225</v>
      </c>
      <c r="H333" s="20" t="s">
        <v>6</v>
      </c>
      <c r="I333" s="45" t="s">
        <v>70</v>
      </c>
      <c r="J333" s="21" t="s">
        <v>58</v>
      </c>
      <c r="K333" s="21" t="s">
        <v>58</v>
      </c>
      <c r="L333" s="45" t="s">
        <v>71</v>
      </c>
      <c r="M333" s="45" t="s">
        <v>62</v>
      </c>
      <c r="N333" s="45" t="s">
        <v>62</v>
      </c>
      <c r="O333" s="45" t="s">
        <v>62</v>
      </c>
      <c r="P333" s="45" t="s">
        <v>62</v>
      </c>
      <c r="Q333" s="45" t="s">
        <v>62</v>
      </c>
      <c r="R333" s="45" t="s">
        <v>62</v>
      </c>
      <c r="S333" s="45" t="s">
        <v>62</v>
      </c>
      <c r="T333" s="45" t="s">
        <v>62</v>
      </c>
      <c r="U333" s="45">
        <v>1</v>
      </c>
      <c r="V333" s="45" t="s">
        <v>62</v>
      </c>
      <c r="W333" s="45" t="s">
        <v>61</v>
      </c>
      <c r="X333" s="23" t="s">
        <v>62</v>
      </c>
      <c r="Y333" s="23" t="s">
        <v>62</v>
      </c>
      <c r="Z333" s="23" t="s">
        <v>62</v>
      </c>
      <c r="AA333" s="23" t="s">
        <v>1099</v>
      </c>
      <c r="AB333" s="20" t="s">
        <v>62</v>
      </c>
      <c r="AC333" s="132" t="s">
        <v>63</v>
      </c>
      <c r="AD333" s="24" t="s">
        <v>72</v>
      </c>
      <c r="AE333" s="25" t="s">
        <v>73</v>
      </c>
      <c r="AF333" s="24" t="s">
        <v>74</v>
      </c>
    </row>
    <row r="334" spans="1:64" ht="90.95" customHeight="1">
      <c r="A334" s="57"/>
      <c r="B334" s="55"/>
      <c r="C334" s="55"/>
      <c r="D334" s="61" t="s">
        <v>370</v>
      </c>
      <c r="E334" s="35" t="s">
        <v>54</v>
      </c>
      <c r="F334" s="45" t="s">
        <v>55</v>
      </c>
      <c r="G334" s="45" t="s">
        <v>56</v>
      </c>
      <c r="H334" s="20" t="s">
        <v>6</v>
      </c>
      <c r="I334" s="131" t="s">
        <v>57</v>
      </c>
      <c r="J334" s="45" t="s">
        <v>1048</v>
      </c>
      <c r="K334" s="45" t="s">
        <v>1054</v>
      </c>
      <c r="L334" s="45" t="s">
        <v>1049</v>
      </c>
      <c r="M334" s="45">
        <v>2</v>
      </c>
      <c r="N334" s="45">
        <v>4</v>
      </c>
      <c r="O334" s="45">
        <f>M334*N334</f>
        <v>8</v>
      </c>
      <c r="P334" s="23" t="str">
        <f>+IF(AND(O334&gt;1,O334&lt;=4),"BAJO",IF(AND(O334&gt;=5,O334&lt;=8),"MEDIO",IF(AND(O334&gt;=9,O334&lt;=20),"ALTO",IF(AND(O334&gt;=21,O334&lt;=24),"MUY ALTO"))))</f>
        <v>MEDIO</v>
      </c>
      <c r="Q334" s="45">
        <v>25</v>
      </c>
      <c r="R334" s="22">
        <f>O334*Q334</f>
        <v>200</v>
      </c>
      <c r="S334" s="45" t="str">
        <f>+IF(AND(R334&gt;=1,R334&lt;=20),"IV",IF(AND(R334&gt;=40,R334&lt;=120),"III",IF(AND(R334&gt;=150,R334&lt;=500),"II",IF(AND(R334&gt;=600,R334&lt;=4000),"I",0))))</f>
        <v>II</v>
      </c>
      <c r="T334" s="45" t="str">
        <f>+IF(AND(R334&gt;=1,R334&lt;=20),"Aceptable",IF(AND(R334&gt;=40,R334&lt;=120),"Mejorable",IF(AND(R334&gt;=150,R334&lt;=500),"Aceptable con control específico",IF(AND(R334&gt;=600,R334&lt;=4000),"No aceptable",0))))</f>
        <v>Aceptable con control específico</v>
      </c>
      <c r="U334" s="45">
        <v>1</v>
      </c>
      <c r="V334" s="131" t="s">
        <v>60</v>
      </c>
      <c r="W334" s="45" t="s">
        <v>61</v>
      </c>
      <c r="X334" s="45" t="s">
        <v>62</v>
      </c>
      <c r="Y334" s="45" t="s">
        <v>62</v>
      </c>
      <c r="Z334" s="45" t="s">
        <v>1051</v>
      </c>
      <c r="AA334" s="23" t="s">
        <v>1050</v>
      </c>
      <c r="AB334" s="20" t="s">
        <v>62</v>
      </c>
      <c r="AC334" s="132" t="s">
        <v>63</v>
      </c>
      <c r="AD334" s="24" t="s">
        <v>158</v>
      </c>
      <c r="AE334" s="27" t="s">
        <v>73</v>
      </c>
      <c r="AF334" s="24" t="s">
        <v>74</v>
      </c>
    </row>
    <row r="335" spans="1:64" ht="90.95" customHeight="1">
      <c r="A335" s="57"/>
      <c r="B335" s="55"/>
      <c r="C335" s="55"/>
      <c r="D335" s="61"/>
      <c r="E335" s="35" t="s">
        <v>67</v>
      </c>
      <c r="F335" s="45" t="s">
        <v>255</v>
      </c>
      <c r="G335" s="45" t="s">
        <v>225</v>
      </c>
      <c r="H335" s="20" t="s">
        <v>6</v>
      </c>
      <c r="I335" s="45" t="s">
        <v>70</v>
      </c>
      <c r="J335" s="21" t="s">
        <v>58</v>
      </c>
      <c r="K335" s="21" t="s">
        <v>58</v>
      </c>
      <c r="L335" s="45" t="s">
        <v>71</v>
      </c>
      <c r="M335" s="45" t="s">
        <v>62</v>
      </c>
      <c r="N335" s="45" t="s">
        <v>62</v>
      </c>
      <c r="O335" s="45" t="s">
        <v>62</v>
      </c>
      <c r="P335" s="45" t="s">
        <v>62</v>
      </c>
      <c r="Q335" s="45" t="s">
        <v>62</v>
      </c>
      <c r="R335" s="45" t="s">
        <v>62</v>
      </c>
      <c r="S335" s="45" t="s">
        <v>62</v>
      </c>
      <c r="T335" s="45" t="s">
        <v>62</v>
      </c>
      <c r="U335" s="45">
        <v>1</v>
      </c>
      <c r="V335" s="45" t="s">
        <v>62</v>
      </c>
      <c r="W335" s="45" t="s">
        <v>61</v>
      </c>
      <c r="X335" s="23" t="s">
        <v>62</v>
      </c>
      <c r="Y335" s="23" t="s">
        <v>62</v>
      </c>
      <c r="Z335" s="23" t="s">
        <v>62</v>
      </c>
      <c r="AA335" s="23" t="s">
        <v>1099</v>
      </c>
      <c r="AB335" s="20" t="s">
        <v>62</v>
      </c>
      <c r="AC335" s="132" t="s">
        <v>63</v>
      </c>
      <c r="AD335" s="24" t="s">
        <v>72</v>
      </c>
      <c r="AE335" s="25" t="s">
        <v>73</v>
      </c>
      <c r="AF335" s="24" t="s">
        <v>74</v>
      </c>
    </row>
    <row r="336" spans="1:64" ht="90.95" customHeight="1">
      <c r="A336" s="57"/>
      <c r="B336" s="55"/>
      <c r="C336" s="55" t="s">
        <v>371</v>
      </c>
      <c r="D336" s="61" t="s">
        <v>372</v>
      </c>
      <c r="E336" s="35" t="s">
        <v>54</v>
      </c>
      <c r="F336" s="45" t="s">
        <v>55</v>
      </c>
      <c r="G336" s="45" t="s">
        <v>56</v>
      </c>
      <c r="H336" s="20" t="s">
        <v>6</v>
      </c>
      <c r="I336" s="131" t="s">
        <v>57</v>
      </c>
      <c r="J336" s="45" t="s">
        <v>1048</v>
      </c>
      <c r="K336" s="45" t="s">
        <v>1054</v>
      </c>
      <c r="L336" s="45" t="s">
        <v>1049</v>
      </c>
      <c r="M336" s="45">
        <v>2</v>
      </c>
      <c r="N336" s="45">
        <v>4</v>
      </c>
      <c r="O336" s="45">
        <f>M336*N336</f>
        <v>8</v>
      </c>
      <c r="P336" s="23" t="str">
        <f>+IF(AND(O336&gt;1,O336&lt;=4),"BAJO",IF(AND(O336&gt;=5,O336&lt;=8),"MEDIO",IF(AND(O336&gt;=9,O336&lt;=20),"ALTO",IF(AND(O336&gt;=21,O336&lt;=24),"MUY ALTO"))))</f>
        <v>MEDIO</v>
      </c>
      <c r="Q336" s="45">
        <v>25</v>
      </c>
      <c r="R336" s="22">
        <f>O336*Q336</f>
        <v>200</v>
      </c>
      <c r="S336" s="45" t="str">
        <f>+IF(AND(R336&gt;=1,R336&lt;=20),"IV",IF(AND(R336&gt;=40,R336&lt;=120),"III",IF(AND(R336&gt;=150,R336&lt;=500),"II",IF(AND(R336&gt;=600,R336&lt;=4000),"I",0))))</f>
        <v>II</v>
      </c>
      <c r="T336" s="45" t="str">
        <f>+IF(AND(R336&gt;=1,R336&lt;=20),"Aceptable",IF(AND(R336&gt;=40,R336&lt;=120),"Mejorable",IF(AND(R336&gt;=150,R336&lt;=500),"Aceptable con control específico",IF(AND(R336&gt;=600,R336&lt;=4000),"No aceptable",0))))</f>
        <v>Aceptable con control específico</v>
      </c>
      <c r="U336" s="45">
        <v>1</v>
      </c>
      <c r="V336" s="131" t="s">
        <v>60</v>
      </c>
      <c r="W336" s="45" t="s">
        <v>61</v>
      </c>
      <c r="X336" s="45" t="s">
        <v>62</v>
      </c>
      <c r="Y336" s="45" t="s">
        <v>62</v>
      </c>
      <c r="Z336" s="45" t="s">
        <v>1051</v>
      </c>
      <c r="AA336" s="23" t="s">
        <v>1050</v>
      </c>
      <c r="AB336" s="20" t="s">
        <v>62</v>
      </c>
      <c r="AC336" s="132" t="s">
        <v>63</v>
      </c>
      <c r="AD336" s="24" t="s">
        <v>158</v>
      </c>
      <c r="AE336" s="27" t="s">
        <v>73</v>
      </c>
      <c r="AF336" s="24" t="s">
        <v>74</v>
      </c>
    </row>
    <row r="337" spans="1:64" ht="68.099999999999994" customHeight="1">
      <c r="A337" s="57"/>
      <c r="B337" s="55"/>
      <c r="C337" s="55"/>
      <c r="D337" s="61"/>
      <c r="E337" s="35" t="s">
        <v>67</v>
      </c>
      <c r="F337" s="45" t="s">
        <v>255</v>
      </c>
      <c r="G337" s="45" t="s">
        <v>225</v>
      </c>
      <c r="H337" s="20" t="s">
        <v>6</v>
      </c>
      <c r="I337" s="45" t="s">
        <v>70</v>
      </c>
      <c r="J337" s="21" t="s">
        <v>58</v>
      </c>
      <c r="K337" s="21" t="s">
        <v>58</v>
      </c>
      <c r="L337" s="45" t="s">
        <v>71</v>
      </c>
      <c r="M337" s="45" t="s">
        <v>62</v>
      </c>
      <c r="N337" s="45" t="s">
        <v>62</v>
      </c>
      <c r="O337" s="45" t="s">
        <v>62</v>
      </c>
      <c r="P337" s="45" t="s">
        <v>62</v>
      </c>
      <c r="Q337" s="45" t="s">
        <v>62</v>
      </c>
      <c r="R337" s="45" t="s">
        <v>62</v>
      </c>
      <c r="S337" s="45" t="s">
        <v>62</v>
      </c>
      <c r="T337" s="45" t="s">
        <v>62</v>
      </c>
      <c r="U337" s="45">
        <v>1</v>
      </c>
      <c r="V337" s="45" t="s">
        <v>62</v>
      </c>
      <c r="W337" s="45" t="s">
        <v>61</v>
      </c>
      <c r="X337" s="23" t="s">
        <v>62</v>
      </c>
      <c r="Y337" s="23" t="s">
        <v>62</v>
      </c>
      <c r="Z337" s="23" t="s">
        <v>62</v>
      </c>
      <c r="AA337" s="23" t="s">
        <v>1099</v>
      </c>
      <c r="AB337" s="20" t="s">
        <v>62</v>
      </c>
      <c r="AC337" s="132" t="s">
        <v>63</v>
      </c>
      <c r="AD337" s="24" t="s">
        <v>72</v>
      </c>
      <c r="AE337" s="25" t="s">
        <v>73</v>
      </c>
      <c r="AF337" s="24" t="s">
        <v>74</v>
      </c>
    </row>
    <row r="338" spans="1:64" ht="65.099999999999994" customHeight="1">
      <c r="A338" s="57"/>
      <c r="B338" s="55"/>
      <c r="C338" s="55"/>
      <c r="D338" s="61"/>
      <c r="E338" s="35" t="s">
        <v>95</v>
      </c>
      <c r="F338" s="35" t="s">
        <v>229</v>
      </c>
      <c r="G338" s="45" t="s">
        <v>97</v>
      </c>
      <c r="H338" s="20" t="s">
        <v>6</v>
      </c>
      <c r="I338" s="45" t="s">
        <v>98</v>
      </c>
      <c r="J338" s="23" t="s">
        <v>99</v>
      </c>
      <c r="K338" s="20" t="s">
        <v>58</v>
      </c>
      <c r="L338" s="45" t="s">
        <v>100</v>
      </c>
      <c r="M338" s="45">
        <v>2</v>
      </c>
      <c r="N338" s="45">
        <v>4</v>
      </c>
      <c r="O338" s="45">
        <f>M338*N338</f>
        <v>8</v>
      </c>
      <c r="P338" s="23" t="str">
        <f>+IF(AND(O338&gt;1,O338&lt;=4),"BAJO",IF(AND(O338&gt;=5,O338&lt;=8),"MEDIO",IF(AND(O338&gt;=9,O338&lt;=20),"ALTO",IF(AND(O338&gt;=21,O338&lt;=24),"MUY ALTO"))))</f>
        <v>MEDIO</v>
      </c>
      <c r="Q338" s="45">
        <v>25</v>
      </c>
      <c r="R338" s="22">
        <f>O338*Q338</f>
        <v>200</v>
      </c>
      <c r="S338" s="45" t="str">
        <f>+IF(AND(R338&gt;=1,R338&lt;=20),"IV",IF(AND(R338&gt;=40,R338&lt;=120),"III",IF(AND(R338&gt;=150,R338&lt;=500),"II",IF(AND(R338&gt;=600,R338&lt;=4000),"I",0))))</f>
        <v>II</v>
      </c>
      <c r="T338" s="45" t="str">
        <f>+IF(AND(R338&gt;=1,R338&lt;=20),"Aceptable",IF(AND(R338&gt;=40,R338&lt;=120),"Mejorable",IF(AND(R338&gt;=150,R338&lt;=500),"Aceptable con control específico",IF(AND(R338&gt;=600,R338&lt;=4000),"No aceptable",0))))</f>
        <v>Aceptable con control específico</v>
      </c>
      <c r="U338" s="45">
        <v>1</v>
      </c>
      <c r="V338" s="45" t="s">
        <v>101</v>
      </c>
      <c r="W338" s="45" t="s">
        <v>61</v>
      </c>
      <c r="X338" s="23" t="s">
        <v>62</v>
      </c>
      <c r="Y338" s="23" t="s">
        <v>62</v>
      </c>
      <c r="Z338" s="23" t="s">
        <v>62</v>
      </c>
      <c r="AA338" s="23" t="s">
        <v>1108</v>
      </c>
      <c r="AB338" s="20" t="s">
        <v>62</v>
      </c>
      <c r="AC338" s="132" t="s">
        <v>214</v>
      </c>
      <c r="AD338" s="24" t="s">
        <v>103</v>
      </c>
      <c r="AE338" s="25" t="s">
        <v>73</v>
      </c>
      <c r="AF338" s="24" t="s">
        <v>74</v>
      </c>
    </row>
    <row r="339" spans="1:64" ht="65.099999999999994" customHeight="1">
      <c r="A339" s="57"/>
      <c r="B339" s="55"/>
      <c r="C339" s="55"/>
      <c r="D339" s="61"/>
      <c r="E339" s="45" t="s">
        <v>95</v>
      </c>
      <c r="F339" s="45" t="s">
        <v>104</v>
      </c>
      <c r="G339" s="23" t="s">
        <v>105</v>
      </c>
      <c r="H339" s="20" t="s">
        <v>6</v>
      </c>
      <c r="I339" s="45" t="s">
        <v>106</v>
      </c>
      <c r="J339" s="45" t="s">
        <v>107</v>
      </c>
      <c r="K339" s="45" t="s">
        <v>58</v>
      </c>
      <c r="L339" s="45" t="s">
        <v>58</v>
      </c>
      <c r="M339" s="45">
        <v>2</v>
      </c>
      <c r="N339" s="45">
        <v>3</v>
      </c>
      <c r="O339" s="45">
        <f>M339*N339</f>
        <v>6</v>
      </c>
      <c r="P339" s="45" t="str">
        <f>+IF(AND(O339&gt;1,O339&lt;=4),"BAJO",IF(AND(O339&gt;=5,O339&lt;=8),"MEDIO",IF(AND(O339&gt;=9,O339&lt;=20),"ALTO",IF(AND(O339&gt;=21,O339&lt;=24),"MUY ALTO"))))</f>
        <v>MEDIO</v>
      </c>
      <c r="Q339" s="45">
        <v>10</v>
      </c>
      <c r="R339" s="22">
        <f>O339*Q339</f>
        <v>60</v>
      </c>
      <c r="S339" s="45" t="str">
        <f>+IF(AND(R339&gt;=1,R339&lt;=20),"IV",IF(AND(R339&gt;=40,R339&lt;=120),"III",IF(AND(R339&gt;=150,R339&lt;=500),"II",IF(AND(R339&gt;=600,R339&lt;=4000),"I",0))))</f>
        <v>III</v>
      </c>
      <c r="T339" s="45" t="str">
        <f>+IF(AND(R339&gt;=1,R339&lt;=20),"Aceptable",IF(AND(R339&gt;=40,R339&lt;=120),"Mejorable",IF(AND(R339&gt;=150,R339&lt;=500),"Aceptable con control específico",IF(AND(R339&gt;=600,R339&lt;=4000),"No aceptable",0))))</f>
        <v>Mejorable</v>
      </c>
      <c r="U339" s="45">
        <v>1</v>
      </c>
      <c r="V339" s="45" t="s">
        <v>108</v>
      </c>
      <c r="W339" s="45" t="s">
        <v>61</v>
      </c>
      <c r="X339" s="45" t="s">
        <v>62</v>
      </c>
      <c r="Y339" s="45" t="s">
        <v>62</v>
      </c>
      <c r="Z339" s="45" t="s">
        <v>109</v>
      </c>
      <c r="AA339" s="45" t="s">
        <v>110</v>
      </c>
      <c r="AB339" s="23" t="s">
        <v>62</v>
      </c>
      <c r="AC339" s="132" t="s">
        <v>111</v>
      </c>
      <c r="AD339" s="24" t="s">
        <v>112</v>
      </c>
      <c r="AE339" s="25" t="s">
        <v>113</v>
      </c>
      <c r="AF339" s="24" t="s">
        <v>114</v>
      </c>
    </row>
    <row r="340" spans="1:64" ht="69" customHeight="1">
      <c r="A340" s="57"/>
      <c r="B340" s="55"/>
      <c r="C340" s="55"/>
      <c r="D340" s="61"/>
      <c r="E340" s="35" t="s">
        <v>83</v>
      </c>
      <c r="F340" s="35" t="s">
        <v>84</v>
      </c>
      <c r="G340" s="45" t="s">
        <v>85</v>
      </c>
      <c r="H340" s="21" t="s">
        <v>6</v>
      </c>
      <c r="I340" s="45" t="s">
        <v>86</v>
      </c>
      <c r="J340" s="45" t="s">
        <v>58</v>
      </c>
      <c r="K340" s="45" t="s">
        <v>58</v>
      </c>
      <c r="L340" s="45" t="s">
        <v>87</v>
      </c>
      <c r="M340" s="45">
        <v>2</v>
      </c>
      <c r="N340" s="45">
        <v>1</v>
      </c>
      <c r="O340" s="45">
        <f>M340*N340</f>
        <v>2</v>
      </c>
      <c r="P340" s="45" t="str">
        <f>+IF(AND(O340&gt;1,O340&lt;=4),"BAJO",IF(AND(O340&gt;=5,O340&lt;=8),"MEDIO",IF(AND(O340&gt;=9,O340&lt;=20),"ALTO",IF(AND(O340&gt;=21,O340&lt;=24),"MUY ALTO"))))</f>
        <v>BAJO</v>
      </c>
      <c r="Q340" s="45">
        <v>60</v>
      </c>
      <c r="R340" s="22">
        <f>O340*Q340</f>
        <v>120</v>
      </c>
      <c r="S340" s="45" t="str">
        <f>+IF(AND(R340&gt;=1,R340&lt;=20),"IV",IF(AND(R340&gt;=40,R340&lt;=120),"III",IF(AND(R340&gt;=150,R340&lt;=500),"II",IF(AND(R340&gt;=600,R340&lt;=4000),"I",0))))</f>
        <v>III</v>
      </c>
      <c r="T340" s="45" t="str">
        <f>+IF(AND(R340&gt;=1,R340&lt;=20),"Aceptable",IF(AND(R340&gt;=40,R340&lt;=120),"Mejorable",IF(AND(R340&gt;=150,R340&lt;=500),"Aceptable con control específico",IF(AND(R340&gt;=600,R340&lt;=4000),"No aceptable",0))))</f>
        <v>Mejorable</v>
      </c>
      <c r="U340" s="45">
        <v>1</v>
      </c>
      <c r="V340" s="45" t="s">
        <v>88</v>
      </c>
      <c r="W340" s="45" t="s">
        <v>61</v>
      </c>
      <c r="X340" s="45" t="s">
        <v>62</v>
      </c>
      <c r="Y340" s="45" t="s">
        <v>62</v>
      </c>
      <c r="Z340" s="45" t="s">
        <v>1085</v>
      </c>
      <c r="AA340" s="45" t="s">
        <v>89</v>
      </c>
      <c r="AB340" s="20" t="s">
        <v>62</v>
      </c>
      <c r="AC340" s="132" t="s">
        <v>63</v>
      </c>
      <c r="AD340" s="29" t="s">
        <v>90</v>
      </c>
      <c r="AE340" s="25" t="s">
        <v>73</v>
      </c>
      <c r="AF340" s="24" t="s">
        <v>74</v>
      </c>
    </row>
    <row r="341" spans="1:64" ht="90.95" customHeight="1">
      <c r="A341" s="57"/>
      <c r="B341" s="55"/>
      <c r="C341" s="55"/>
      <c r="D341" s="49" t="s">
        <v>373</v>
      </c>
      <c r="E341" s="35" t="s">
        <v>54</v>
      </c>
      <c r="F341" s="45" t="s">
        <v>55</v>
      </c>
      <c r="G341" s="45" t="s">
        <v>56</v>
      </c>
      <c r="H341" s="20" t="s">
        <v>6</v>
      </c>
      <c r="I341" s="131" t="s">
        <v>57</v>
      </c>
      <c r="J341" s="45" t="s">
        <v>1048</v>
      </c>
      <c r="K341" s="45" t="s">
        <v>1054</v>
      </c>
      <c r="L341" s="45" t="s">
        <v>1049</v>
      </c>
      <c r="M341" s="45">
        <v>2</v>
      </c>
      <c r="N341" s="45">
        <v>4</v>
      </c>
      <c r="O341" s="45">
        <f>M341*N341</f>
        <v>8</v>
      </c>
      <c r="P341" s="23" t="str">
        <f>+IF(AND(O341&gt;1,O341&lt;=4),"BAJO",IF(AND(O341&gt;=5,O341&lt;=8),"MEDIO",IF(AND(O341&gt;=9,O341&lt;=20),"ALTO",IF(AND(O341&gt;=21,O341&lt;=24),"MUY ALTO"))))</f>
        <v>MEDIO</v>
      </c>
      <c r="Q341" s="45">
        <v>25</v>
      </c>
      <c r="R341" s="22">
        <f>O341*Q341</f>
        <v>200</v>
      </c>
      <c r="S341" s="45" t="str">
        <f>+IF(AND(R341&gt;=1,R341&lt;=20),"IV",IF(AND(R341&gt;=40,R341&lt;=120),"III",IF(AND(R341&gt;=150,R341&lt;=500),"II",IF(AND(R341&gt;=600,R341&lt;=4000),"I",0))))</f>
        <v>II</v>
      </c>
      <c r="T341" s="45" t="str">
        <f>+IF(AND(R341&gt;=1,R341&lt;=20),"Aceptable",IF(AND(R341&gt;=40,R341&lt;=120),"Mejorable",IF(AND(R341&gt;=150,R341&lt;=500),"Aceptable con control específico",IF(AND(R341&gt;=600,R341&lt;=4000),"No aceptable",0))))</f>
        <v>Aceptable con control específico</v>
      </c>
      <c r="U341" s="45">
        <v>1</v>
      </c>
      <c r="V341" s="131" t="s">
        <v>60</v>
      </c>
      <c r="W341" s="45" t="s">
        <v>61</v>
      </c>
      <c r="X341" s="45" t="s">
        <v>62</v>
      </c>
      <c r="Y341" s="45" t="s">
        <v>62</v>
      </c>
      <c r="Z341" s="45" t="s">
        <v>1051</v>
      </c>
      <c r="AA341" s="23" t="s">
        <v>1050</v>
      </c>
      <c r="AB341" s="20" t="s">
        <v>62</v>
      </c>
      <c r="AC341" s="132" t="s">
        <v>63</v>
      </c>
      <c r="AD341" s="24" t="s">
        <v>158</v>
      </c>
      <c r="AE341" s="27" t="s">
        <v>73</v>
      </c>
      <c r="AF341" s="24" t="s">
        <v>74</v>
      </c>
    </row>
    <row r="342" spans="1:64" ht="90.95" customHeight="1">
      <c r="A342" s="57"/>
      <c r="B342" s="55"/>
      <c r="C342" s="55"/>
      <c r="D342" s="61" t="s">
        <v>374</v>
      </c>
      <c r="E342" s="35" t="s">
        <v>54</v>
      </c>
      <c r="F342" s="45" t="s">
        <v>55</v>
      </c>
      <c r="G342" s="45" t="s">
        <v>56</v>
      </c>
      <c r="H342" s="20" t="s">
        <v>6</v>
      </c>
      <c r="I342" s="131" t="s">
        <v>57</v>
      </c>
      <c r="J342" s="45" t="s">
        <v>1048</v>
      </c>
      <c r="K342" s="45" t="s">
        <v>1054</v>
      </c>
      <c r="L342" s="45" t="s">
        <v>1049</v>
      </c>
      <c r="M342" s="45">
        <v>2</v>
      </c>
      <c r="N342" s="45">
        <v>4</v>
      </c>
      <c r="O342" s="45">
        <f>M342*N342</f>
        <v>8</v>
      </c>
      <c r="P342" s="23" t="str">
        <f>+IF(AND(O342&gt;1,O342&lt;=4),"BAJO",IF(AND(O342&gt;=5,O342&lt;=8),"MEDIO",IF(AND(O342&gt;=9,O342&lt;=20),"ALTO",IF(AND(O342&gt;=21,O342&lt;=24),"MUY ALTO"))))</f>
        <v>MEDIO</v>
      </c>
      <c r="Q342" s="45">
        <v>25</v>
      </c>
      <c r="R342" s="22">
        <f>O342*Q342</f>
        <v>200</v>
      </c>
      <c r="S342" s="45" t="str">
        <f>+IF(AND(R342&gt;=1,R342&lt;=20),"IV",IF(AND(R342&gt;=40,R342&lt;=120),"III",IF(AND(R342&gt;=150,R342&lt;=500),"II",IF(AND(R342&gt;=600,R342&lt;=4000),"I",0))))</f>
        <v>II</v>
      </c>
      <c r="T342" s="45" t="str">
        <f>+IF(AND(R342&gt;=1,R342&lt;=20),"Aceptable",IF(AND(R342&gt;=40,R342&lt;=120),"Mejorable",IF(AND(R342&gt;=150,R342&lt;=500),"Aceptable con control específico",IF(AND(R342&gt;=600,R342&lt;=4000),"No aceptable",0))))</f>
        <v>Aceptable con control específico</v>
      </c>
      <c r="U342" s="45">
        <v>1</v>
      </c>
      <c r="V342" s="131" t="s">
        <v>60</v>
      </c>
      <c r="W342" s="45" t="s">
        <v>61</v>
      </c>
      <c r="X342" s="45" t="s">
        <v>62</v>
      </c>
      <c r="Y342" s="45" t="s">
        <v>62</v>
      </c>
      <c r="Z342" s="45" t="s">
        <v>1051</v>
      </c>
      <c r="AA342" s="23" t="s">
        <v>1050</v>
      </c>
      <c r="AB342" s="20" t="s">
        <v>62</v>
      </c>
      <c r="AC342" s="132" t="s">
        <v>63</v>
      </c>
      <c r="AD342" s="24" t="s">
        <v>158</v>
      </c>
      <c r="AE342" s="27" t="s">
        <v>73</v>
      </c>
      <c r="AF342" s="24" t="s">
        <v>74</v>
      </c>
    </row>
    <row r="343" spans="1:64" ht="66.95" customHeight="1">
      <c r="A343" s="57"/>
      <c r="B343" s="55"/>
      <c r="C343" s="55"/>
      <c r="D343" s="61"/>
      <c r="E343" s="35" t="s">
        <v>67</v>
      </c>
      <c r="F343" s="45" t="s">
        <v>255</v>
      </c>
      <c r="G343" s="45" t="s">
        <v>225</v>
      </c>
      <c r="H343" s="20" t="s">
        <v>6</v>
      </c>
      <c r="I343" s="45" t="s">
        <v>70</v>
      </c>
      <c r="J343" s="21" t="s">
        <v>58</v>
      </c>
      <c r="K343" s="21" t="s">
        <v>58</v>
      </c>
      <c r="L343" s="45" t="s">
        <v>71</v>
      </c>
      <c r="M343" s="45" t="s">
        <v>62</v>
      </c>
      <c r="N343" s="45" t="s">
        <v>62</v>
      </c>
      <c r="O343" s="45" t="s">
        <v>62</v>
      </c>
      <c r="P343" s="45" t="s">
        <v>62</v>
      </c>
      <c r="Q343" s="45" t="s">
        <v>62</v>
      </c>
      <c r="R343" s="45" t="s">
        <v>62</v>
      </c>
      <c r="S343" s="45" t="s">
        <v>62</v>
      </c>
      <c r="T343" s="45" t="s">
        <v>62</v>
      </c>
      <c r="U343" s="45">
        <v>1</v>
      </c>
      <c r="V343" s="45" t="s">
        <v>62</v>
      </c>
      <c r="W343" s="45" t="s">
        <v>61</v>
      </c>
      <c r="X343" s="23" t="s">
        <v>62</v>
      </c>
      <c r="Y343" s="23" t="s">
        <v>62</v>
      </c>
      <c r="Z343" s="23" t="s">
        <v>62</v>
      </c>
      <c r="AA343" s="23" t="s">
        <v>1099</v>
      </c>
      <c r="AB343" s="20" t="s">
        <v>62</v>
      </c>
      <c r="AC343" s="132" t="s">
        <v>63</v>
      </c>
      <c r="AD343" s="24" t="s">
        <v>72</v>
      </c>
      <c r="AE343" s="25" t="s">
        <v>73</v>
      </c>
      <c r="AF343" s="24" t="s">
        <v>74</v>
      </c>
    </row>
    <row r="344" spans="1:64" s="136" customFormat="1" ht="74.099999999999994" customHeight="1">
      <c r="A344" s="57"/>
      <c r="B344" s="55"/>
      <c r="C344" s="55"/>
      <c r="D344" s="62" t="s">
        <v>375</v>
      </c>
      <c r="E344" s="35" t="s">
        <v>67</v>
      </c>
      <c r="F344" s="45" t="s">
        <v>255</v>
      </c>
      <c r="G344" s="45" t="s">
        <v>225</v>
      </c>
      <c r="H344" s="21" t="s">
        <v>6</v>
      </c>
      <c r="I344" s="45" t="s">
        <v>70</v>
      </c>
      <c r="J344" s="21" t="s">
        <v>58</v>
      </c>
      <c r="K344" s="21" t="s">
        <v>58</v>
      </c>
      <c r="L344" s="45" t="s">
        <v>71</v>
      </c>
      <c r="M344" s="45" t="s">
        <v>62</v>
      </c>
      <c r="N344" s="45" t="s">
        <v>62</v>
      </c>
      <c r="O344" s="45" t="s">
        <v>62</v>
      </c>
      <c r="P344" s="45" t="s">
        <v>62</v>
      </c>
      <c r="Q344" s="45" t="s">
        <v>62</v>
      </c>
      <c r="R344" s="45" t="s">
        <v>62</v>
      </c>
      <c r="S344" s="45" t="s">
        <v>62</v>
      </c>
      <c r="T344" s="45" t="s">
        <v>62</v>
      </c>
      <c r="U344" s="45">
        <v>1</v>
      </c>
      <c r="V344" s="45" t="s">
        <v>62</v>
      </c>
      <c r="W344" s="45" t="s">
        <v>61</v>
      </c>
      <c r="X344" s="45" t="s">
        <v>62</v>
      </c>
      <c r="Y344" s="45" t="s">
        <v>62</v>
      </c>
      <c r="Z344" s="45" t="s">
        <v>62</v>
      </c>
      <c r="AA344" s="45" t="s">
        <v>1099</v>
      </c>
      <c r="AB344" s="21" t="s">
        <v>62</v>
      </c>
      <c r="AC344" s="135" t="s">
        <v>63</v>
      </c>
      <c r="AD344" s="24" t="s">
        <v>72</v>
      </c>
      <c r="AE344" s="25" t="s">
        <v>73</v>
      </c>
      <c r="AF344" s="24" t="s">
        <v>74</v>
      </c>
      <c r="AG344" s="39"/>
      <c r="AH344" s="39"/>
      <c r="AI344" s="39"/>
      <c r="AJ344" s="39"/>
      <c r="AK344" s="39"/>
      <c r="AL344" s="39"/>
      <c r="AM344" s="39"/>
      <c r="AN344" s="39"/>
      <c r="AO344" s="39"/>
      <c r="AP344" s="39"/>
      <c r="AQ344" s="39"/>
      <c r="AR344" s="39"/>
      <c r="AS344" s="39"/>
      <c r="AT344" s="39"/>
      <c r="AU344" s="39"/>
      <c r="AV344" s="39"/>
      <c r="AW344" s="39"/>
      <c r="AX344" s="39"/>
      <c r="AY344" s="39"/>
      <c r="AZ344" s="39"/>
      <c r="BA344" s="39"/>
      <c r="BB344" s="39"/>
      <c r="BC344" s="39"/>
      <c r="BD344" s="39"/>
      <c r="BE344" s="39"/>
      <c r="BF344" s="39"/>
      <c r="BG344" s="39"/>
      <c r="BH344" s="39"/>
      <c r="BI344" s="39"/>
      <c r="BJ344" s="39"/>
      <c r="BK344" s="39"/>
      <c r="BL344" s="39"/>
    </row>
    <row r="345" spans="1:64" s="136" customFormat="1" ht="74.099999999999994" customHeight="1">
      <c r="A345" s="57"/>
      <c r="B345" s="55"/>
      <c r="C345" s="55"/>
      <c r="D345" s="62"/>
      <c r="E345" s="45" t="s">
        <v>130</v>
      </c>
      <c r="F345" s="45" t="s">
        <v>138</v>
      </c>
      <c r="G345" s="45" t="s">
        <v>139</v>
      </c>
      <c r="H345" s="21" t="s">
        <v>6</v>
      </c>
      <c r="I345" s="45" t="s">
        <v>140</v>
      </c>
      <c r="J345" s="45" t="s">
        <v>376</v>
      </c>
      <c r="K345" s="45" t="s">
        <v>377</v>
      </c>
      <c r="L345" s="45" t="s">
        <v>378</v>
      </c>
      <c r="M345" s="45">
        <v>2</v>
      </c>
      <c r="N345" s="45">
        <v>3</v>
      </c>
      <c r="O345" s="45">
        <f>M345*N345</f>
        <v>6</v>
      </c>
      <c r="P345" s="45" t="str">
        <f>+IF(AND(O345&gt;1,O345&lt;=4),"BAJO",IF(AND(O345&gt;=5,O345&lt;=8),"MEDIO",IF(AND(O345&gt;=9,O345&lt;=20),"ALTO",IF(AND(O345&gt;=21,O345&lt;=24),"MUY ALTO"))))</f>
        <v>MEDIO</v>
      </c>
      <c r="Q345" s="45">
        <v>25</v>
      </c>
      <c r="R345" s="22">
        <f>O345*Q345</f>
        <v>150</v>
      </c>
      <c r="S345" s="45" t="str">
        <f>+IF(AND(R345&gt;=1,R345&lt;=20),"IV",IF(AND(R345&gt;=40,R345&lt;=120),"III",IF(AND(R345&gt;=150,R345&lt;=500),"II",IF(AND(R345&gt;=600,R345&lt;=4000),"I",0))))</f>
        <v>II</v>
      </c>
      <c r="T345" s="45" t="str">
        <f>+IF(AND(R345&gt;=1,R345&lt;=20),"Aceptable",IF(AND(R345&gt;=40,R345&lt;=120),"Mejorable",IF(AND(R345&gt;=150,R345&lt;=500),"Aceptable con control específico",IF(AND(R345&gt;=600,R345&lt;=4000),"No aceptable",0))))</f>
        <v>Aceptable con control específico</v>
      </c>
      <c r="U345" s="45">
        <v>1</v>
      </c>
      <c r="V345" s="45" t="s">
        <v>141</v>
      </c>
      <c r="W345" s="45" t="s">
        <v>61</v>
      </c>
      <c r="X345" s="45" t="s">
        <v>62</v>
      </c>
      <c r="Y345" s="45" t="s">
        <v>62</v>
      </c>
      <c r="Z345" s="45" t="s">
        <v>183</v>
      </c>
      <c r="AA345" s="45" t="s">
        <v>142</v>
      </c>
      <c r="AB345" s="45" t="s">
        <v>379</v>
      </c>
      <c r="AC345" s="135" t="s">
        <v>144</v>
      </c>
      <c r="AD345" s="29" t="s">
        <v>137</v>
      </c>
      <c r="AE345" s="27" t="s">
        <v>73</v>
      </c>
      <c r="AF345" s="29" t="s">
        <v>74</v>
      </c>
      <c r="AG345" s="39"/>
      <c r="AH345" s="39"/>
      <c r="AI345" s="39"/>
      <c r="AJ345" s="39"/>
      <c r="AK345" s="39"/>
      <c r="AL345" s="39"/>
      <c r="AM345" s="39"/>
      <c r="AN345" s="39"/>
      <c r="AO345" s="39"/>
      <c r="AP345" s="39"/>
      <c r="AQ345" s="39"/>
      <c r="AR345" s="39"/>
      <c r="AS345" s="39"/>
      <c r="AT345" s="39"/>
      <c r="AU345" s="39"/>
      <c r="AV345" s="39"/>
      <c r="AW345" s="39"/>
      <c r="AX345" s="39"/>
      <c r="AY345" s="39"/>
      <c r="AZ345" s="39"/>
      <c r="BA345" s="39"/>
      <c r="BB345" s="39"/>
      <c r="BC345" s="39"/>
      <c r="BD345" s="39"/>
      <c r="BE345" s="39"/>
      <c r="BF345" s="39"/>
      <c r="BG345" s="39"/>
      <c r="BH345" s="39"/>
      <c r="BI345" s="39"/>
      <c r="BJ345" s="39"/>
      <c r="BK345" s="39"/>
      <c r="BL345" s="39"/>
    </row>
    <row r="346" spans="1:64" s="136" customFormat="1" ht="74.099999999999994" customHeight="1">
      <c r="A346" s="57"/>
      <c r="B346" s="55"/>
      <c r="C346" s="55"/>
      <c r="D346" s="62"/>
      <c r="E346" s="35" t="s">
        <v>130</v>
      </c>
      <c r="F346" s="45" t="s">
        <v>336</v>
      </c>
      <c r="G346" s="45" t="s">
        <v>368</v>
      </c>
      <c r="H346" s="21" t="s">
        <v>6</v>
      </c>
      <c r="I346" s="45" t="s">
        <v>338</v>
      </c>
      <c r="J346" s="45" t="s">
        <v>339</v>
      </c>
      <c r="K346" s="21" t="s">
        <v>58</v>
      </c>
      <c r="L346" s="45" t="s">
        <v>340</v>
      </c>
      <c r="M346" s="45">
        <v>6</v>
      </c>
      <c r="N346" s="45">
        <v>3</v>
      </c>
      <c r="O346" s="45">
        <f>M346*N346</f>
        <v>18</v>
      </c>
      <c r="P346" s="45" t="str">
        <f>+IF(AND(O346&gt;1,O346&lt;=4),"BAJO",IF(AND(O346&gt;=5,O346&lt;=8),"MEDIO",IF(AND(O346&gt;=9,O346&lt;=20),"ALTO",IF(AND(O346&gt;=21,O346&lt;=24),"MUY ALTO"))))</f>
        <v>ALTO</v>
      </c>
      <c r="Q346" s="45">
        <v>10</v>
      </c>
      <c r="R346" s="22">
        <f>O346*Q346</f>
        <v>180</v>
      </c>
      <c r="S346" s="45" t="str">
        <f>+IF(AND(R346&gt;=1,R346&lt;=20),"IV",IF(AND(R346&gt;=40,R346&lt;=120),"III",IF(AND(R346&gt;=150,R346&lt;=500),"II",IF(AND(R346&gt;=600,R346&lt;=4000),"I",0))))</f>
        <v>II</v>
      </c>
      <c r="T346" s="45" t="str">
        <f>+IF(AND(R346&gt;=1,R346&lt;=20),"Aceptable",IF(AND(R346&gt;=40,R346&lt;=120),"Mejorable",IF(AND(R346&gt;=150,R346&lt;=500),"Aceptable con control específico",IF(AND(R346&gt;=600,R346&lt;=4000),"No aceptable",0))))</f>
        <v>Aceptable con control específico</v>
      </c>
      <c r="U346" s="45">
        <v>1</v>
      </c>
      <c r="V346" s="45" t="s">
        <v>338</v>
      </c>
      <c r="W346" s="45" t="s">
        <v>61</v>
      </c>
      <c r="X346" s="45" t="s">
        <v>62</v>
      </c>
      <c r="Y346" s="45" t="s">
        <v>62</v>
      </c>
      <c r="Z346" s="45" t="s">
        <v>62</v>
      </c>
      <c r="AA346" s="45" t="s">
        <v>1121</v>
      </c>
      <c r="AB346" s="45" t="s">
        <v>341</v>
      </c>
      <c r="AC346" s="135" t="s">
        <v>111</v>
      </c>
      <c r="AD346" s="29" t="s">
        <v>137</v>
      </c>
      <c r="AE346" s="27" t="s">
        <v>73</v>
      </c>
      <c r="AF346" s="29" t="s">
        <v>74</v>
      </c>
      <c r="AG346" s="39"/>
      <c r="AH346" s="39"/>
      <c r="AI346" s="39"/>
      <c r="AJ346" s="39"/>
      <c r="AK346" s="39"/>
      <c r="AL346" s="39"/>
      <c r="AM346" s="39"/>
      <c r="AN346" s="39"/>
      <c r="AO346" s="39"/>
      <c r="AP346" s="39"/>
      <c r="AQ346" s="39"/>
      <c r="AR346" s="39"/>
      <c r="AS346" s="39"/>
      <c r="AT346" s="39"/>
      <c r="AU346" s="39"/>
      <c r="AV346" s="39"/>
      <c r="AW346" s="39"/>
      <c r="AX346" s="39"/>
      <c r="AY346" s="39"/>
      <c r="AZ346" s="39"/>
      <c r="BA346" s="39"/>
      <c r="BB346" s="39"/>
      <c r="BC346" s="39"/>
      <c r="BD346" s="39"/>
      <c r="BE346" s="39"/>
      <c r="BF346" s="39"/>
      <c r="BG346" s="39"/>
      <c r="BH346" s="39"/>
      <c r="BI346" s="39"/>
      <c r="BJ346" s="39"/>
      <c r="BK346" s="39"/>
      <c r="BL346" s="39"/>
    </row>
    <row r="347" spans="1:64" s="136" customFormat="1" ht="74.099999999999994" customHeight="1">
      <c r="A347" s="57"/>
      <c r="B347" s="55"/>
      <c r="C347" s="55"/>
      <c r="D347" s="62"/>
      <c r="E347" s="35" t="s">
        <v>326</v>
      </c>
      <c r="F347" s="45" t="s">
        <v>355</v>
      </c>
      <c r="G347" s="45" t="s">
        <v>356</v>
      </c>
      <c r="H347" s="21" t="s">
        <v>6</v>
      </c>
      <c r="I347" s="45" t="s">
        <v>357</v>
      </c>
      <c r="J347" s="45" t="s">
        <v>358</v>
      </c>
      <c r="K347" s="21" t="s">
        <v>58</v>
      </c>
      <c r="L347" s="21" t="s">
        <v>58</v>
      </c>
      <c r="M347" s="45">
        <v>2</v>
      </c>
      <c r="N347" s="45">
        <v>2</v>
      </c>
      <c r="O347" s="45">
        <f>M347*N347</f>
        <v>4</v>
      </c>
      <c r="P347" s="45" t="str">
        <f>+IF(AND(O347&gt;1,O347&lt;=4),"BAJO",IF(AND(O347&gt;=5,O347&lt;=8),"MEDIO",IF(AND(O347&gt;=9,O347&lt;=20),"ALTO",IF(AND(O347&gt;=21,O347&lt;=24),"MUY ALTO"))))</f>
        <v>BAJO</v>
      </c>
      <c r="Q347" s="45">
        <v>25</v>
      </c>
      <c r="R347" s="22">
        <f>O347*Q347</f>
        <v>100</v>
      </c>
      <c r="S347" s="45" t="str">
        <f>+IF(AND(R347&gt;=1,R347&lt;=20),"IV",IF(AND(R347&gt;=40,R347&lt;=120),"III",IF(AND(R347&gt;=150,R347&lt;=500),"II",IF(AND(R347&gt;=600,R347&lt;=4000),"I",0))))</f>
        <v>III</v>
      </c>
      <c r="T347" s="45" t="str">
        <f>+IF(AND(R347&gt;=1,R347&lt;=20),"Aceptable",IF(AND(R347&gt;=40,R347&lt;=120),"Mejorable",IF(AND(R347&gt;=150,R347&lt;=500),"Aceptable con control específico",IF(AND(R347&gt;=600,R347&lt;=4000),"No aceptable",0))))</f>
        <v>Mejorable</v>
      </c>
      <c r="U347" s="45">
        <v>1</v>
      </c>
      <c r="V347" s="45" t="s">
        <v>359</v>
      </c>
      <c r="W347" s="45" t="s">
        <v>61</v>
      </c>
      <c r="X347" s="45" t="s">
        <v>62</v>
      </c>
      <c r="Y347" s="45" t="s">
        <v>62</v>
      </c>
      <c r="Z347" s="45" t="s">
        <v>62</v>
      </c>
      <c r="AA347" s="45" t="s">
        <v>360</v>
      </c>
      <c r="AB347" s="45" t="s">
        <v>361</v>
      </c>
      <c r="AC347" s="135" t="s">
        <v>63</v>
      </c>
      <c r="AD347" s="29" t="s">
        <v>362</v>
      </c>
      <c r="AE347" s="27" t="s">
        <v>73</v>
      </c>
      <c r="AF347" s="29" t="s">
        <v>74</v>
      </c>
      <c r="AG347" s="39"/>
      <c r="AH347" s="39"/>
      <c r="AI347" s="39"/>
      <c r="AJ347" s="39"/>
      <c r="AK347" s="39"/>
      <c r="AL347" s="39"/>
      <c r="AM347" s="39"/>
      <c r="AN347" s="39"/>
      <c r="AO347" s="39"/>
      <c r="AP347" s="39"/>
      <c r="AQ347" s="39"/>
      <c r="AR347" s="39"/>
      <c r="AS347" s="39"/>
      <c r="AT347" s="39"/>
      <c r="AU347" s="39"/>
      <c r="AV347" s="39"/>
      <c r="AW347" s="39"/>
      <c r="AX347" s="39"/>
      <c r="AY347" s="39"/>
      <c r="AZ347" s="39"/>
      <c r="BA347" s="39"/>
      <c r="BB347" s="39"/>
      <c r="BC347" s="39"/>
      <c r="BD347" s="39"/>
      <c r="BE347" s="39"/>
      <c r="BF347" s="39"/>
      <c r="BG347" s="39"/>
      <c r="BH347" s="39"/>
      <c r="BI347" s="39"/>
      <c r="BJ347" s="39"/>
      <c r="BK347" s="39"/>
      <c r="BL347" s="39"/>
    </row>
    <row r="348" spans="1:64" s="136" customFormat="1" ht="74.099999999999994" customHeight="1">
      <c r="A348" s="57"/>
      <c r="B348" s="55"/>
      <c r="C348" s="55"/>
      <c r="D348" s="62"/>
      <c r="E348" s="35" t="s">
        <v>95</v>
      </c>
      <c r="F348" s="35" t="s">
        <v>229</v>
      </c>
      <c r="G348" s="45" t="s">
        <v>97</v>
      </c>
      <c r="H348" s="21" t="s">
        <v>6</v>
      </c>
      <c r="I348" s="45" t="s">
        <v>98</v>
      </c>
      <c r="J348" s="45" t="s">
        <v>99</v>
      </c>
      <c r="K348" s="21" t="s">
        <v>58</v>
      </c>
      <c r="L348" s="45" t="s">
        <v>100</v>
      </c>
      <c r="M348" s="45">
        <v>2</v>
      </c>
      <c r="N348" s="45">
        <v>3</v>
      </c>
      <c r="O348" s="45">
        <f>M348*N348</f>
        <v>6</v>
      </c>
      <c r="P348" s="45" t="str">
        <f>+IF(AND(O348&gt;1,O348&lt;=4),"BAJO",IF(AND(O348&gt;=5,O348&lt;=8),"MEDIO",IF(AND(O348&gt;=9,O348&lt;=20),"ALTO",IF(AND(O348&gt;=21,O348&lt;=24),"MUY ALTO"))))</f>
        <v>MEDIO</v>
      </c>
      <c r="Q348" s="45">
        <v>25</v>
      </c>
      <c r="R348" s="22">
        <f>O348*Q348</f>
        <v>150</v>
      </c>
      <c r="S348" s="45" t="str">
        <f>+IF(AND(R348&gt;=1,R348&lt;=20),"IV",IF(AND(R348&gt;=40,R348&lt;=120),"III",IF(AND(R348&gt;=150,R348&lt;=500),"II",IF(AND(R348&gt;=600,R348&lt;=4000),"I",0))))</f>
        <v>II</v>
      </c>
      <c r="T348" s="45" t="str">
        <f>+IF(AND(R348&gt;=1,R348&lt;=20),"Aceptable",IF(AND(R348&gt;=40,R348&lt;=120),"Mejorable",IF(AND(R348&gt;=150,R348&lt;=500),"Aceptable con control específico",IF(AND(R348&gt;=600,R348&lt;=4000),"No aceptable",0))))</f>
        <v>Aceptable con control específico</v>
      </c>
      <c r="U348" s="45">
        <v>1</v>
      </c>
      <c r="V348" s="45" t="s">
        <v>101</v>
      </c>
      <c r="W348" s="45" t="s">
        <v>61</v>
      </c>
      <c r="X348" s="45" t="s">
        <v>62</v>
      </c>
      <c r="Y348" s="45" t="s">
        <v>62</v>
      </c>
      <c r="Z348" s="45" t="s">
        <v>1051</v>
      </c>
      <c r="AA348" s="23" t="s">
        <v>1050</v>
      </c>
      <c r="AB348" s="21" t="s">
        <v>62</v>
      </c>
      <c r="AC348" s="135" t="s">
        <v>214</v>
      </c>
      <c r="AD348" s="24" t="s">
        <v>103</v>
      </c>
      <c r="AE348" s="25" t="s">
        <v>73</v>
      </c>
      <c r="AF348" s="24" t="s">
        <v>74</v>
      </c>
      <c r="AG348" s="39"/>
      <c r="AH348" s="39"/>
      <c r="AI348" s="39"/>
      <c r="AJ348" s="39"/>
      <c r="AK348" s="39"/>
      <c r="AL348" s="39"/>
      <c r="AM348" s="39"/>
      <c r="AN348" s="39"/>
      <c r="AO348" s="39"/>
      <c r="AP348" s="39"/>
      <c r="AQ348" s="39"/>
      <c r="AR348" s="39"/>
      <c r="AS348" s="39"/>
      <c r="AT348" s="39"/>
      <c r="AU348" s="39"/>
      <c r="AV348" s="39"/>
      <c r="AW348" s="39"/>
      <c r="AX348" s="39"/>
      <c r="AY348" s="39"/>
      <c r="AZ348" s="39"/>
      <c r="BA348" s="39"/>
      <c r="BB348" s="39"/>
      <c r="BC348" s="39"/>
      <c r="BD348" s="39"/>
      <c r="BE348" s="39"/>
      <c r="BF348" s="39"/>
      <c r="BG348" s="39"/>
      <c r="BH348" s="39"/>
      <c r="BI348" s="39"/>
      <c r="BJ348" s="39"/>
      <c r="BK348" s="39"/>
      <c r="BL348" s="39"/>
    </row>
    <row r="349" spans="1:64" s="136" customFormat="1" ht="74.099999999999994" customHeight="1">
      <c r="A349" s="57"/>
      <c r="B349" s="55"/>
      <c r="C349" s="55"/>
      <c r="D349" s="62"/>
      <c r="E349" s="35" t="s">
        <v>67</v>
      </c>
      <c r="F349" s="45" t="s">
        <v>380</v>
      </c>
      <c r="G349" s="45" t="s">
        <v>225</v>
      </c>
      <c r="H349" s="21" t="s">
        <v>6</v>
      </c>
      <c r="I349" s="45" t="s">
        <v>70</v>
      </c>
      <c r="J349" s="21" t="s">
        <v>58</v>
      </c>
      <c r="K349" s="21" t="s">
        <v>58</v>
      </c>
      <c r="L349" s="45" t="s">
        <v>71</v>
      </c>
      <c r="M349" s="45" t="s">
        <v>62</v>
      </c>
      <c r="N349" s="45" t="s">
        <v>62</v>
      </c>
      <c r="O349" s="45" t="s">
        <v>62</v>
      </c>
      <c r="P349" s="45" t="s">
        <v>62</v>
      </c>
      <c r="Q349" s="45" t="s">
        <v>62</v>
      </c>
      <c r="R349" s="45" t="s">
        <v>62</v>
      </c>
      <c r="S349" s="45" t="s">
        <v>62</v>
      </c>
      <c r="T349" s="45" t="s">
        <v>62</v>
      </c>
      <c r="U349" s="45">
        <v>1</v>
      </c>
      <c r="V349" s="45" t="s">
        <v>62</v>
      </c>
      <c r="W349" s="45" t="s">
        <v>61</v>
      </c>
      <c r="X349" s="45" t="s">
        <v>62</v>
      </c>
      <c r="Y349" s="45" t="s">
        <v>62</v>
      </c>
      <c r="Z349" s="45" t="s">
        <v>62</v>
      </c>
      <c r="AA349" s="45" t="s">
        <v>1099</v>
      </c>
      <c r="AB349" s="21" t="s">
        <v>62</v>
      </c>
      <c r="AC349" s="135" t="s">
        <v>63</v>
      </c>
      <c r="AD349" s="24" t="s">
        <v>72</v>
      </c>
      <c r="AE349" s="25" t="s">
        <v>73</v>
      </c>
      <c r="AF349" s="24" t="s">
        <v>74</v>
      </c>
      <c r="AG349" s="39"/>
      <c r="AH349" s="39"/>
      <c r="AI349" s="39"/>
      <c r="AJ349" s="39"/>
      <c r="AK349" s="39"/>
      <c r="AL349" s="39"/>
      <c r="AM349" s="39"/>
      <c r="AN349" s="39"/>
      <c r="AO349" s="39"/>
      <c r="AP349" s="39"/>
      <c r="AQ349" s="39"/>
      <c r="AR349" s="39"/>
      <c r="AS349" s="39"/>
      <c r="AT349" s="39"/>
      <c r="AU349" s="39"/>
      <c r="AV349" s="39"/>
      <c r="AW349" s="39"/>
      <c r="AX349" s="39"/>
      <c r="AY349" s="39"/>
      <c r="AZ349" s="39"/>
      <c r="BA349" s="39"/>
      <c r="BB349" s="39"/>
      <c r="BC349" s="39"/>
      <c r="BD349" s="39"/>
      <c r="BE349" s="39"/>
      <c r="BF349" s="39"/>
      <c r="BG349" s="39"/>
      <c r="BH349" s="39"/>
      <c r="BI349" s="39"/>
      <c r="BJ349" s="39"/>
      <c r="BK349" s="39"/>
      <c r="BL349" s="39"/>
    </row>
    <row r="350" spans="1:64" ht="90.95" customHeight="1">
      <c r="A350" s="57"/>
      <c r="B350" s="55"/>
      <c r="C350" s="55"/>
      <c r="D350" s="61" t="s">
        <v>381</v>
      </c>
      <c r="E350" s="35" t="s">
        <v>54</v>
      </c>
      <c r="F350" s="45" t="s">
        <v>55</v>
      </c>
      <c r="G350" s="45" t="s">
        <v>56</v>
      </c>
      <c r="H350" s="20" t="s">
        <v>6</v>
      </c>
      <c r="I350" s="131" t="s">
        <v>57</v>
      </c>
      <c r="J350" s="45" t="s">
        <v>1048</v>
      </c>
      <c r="K350" s="45" t="s">
        <v>1054</v>
      </c>
      <c r="L350" s="45" t="s">
        <v>1049</v>
      </c>
      <c r="M350" s="45">
        <v>2</v>
      </c>
      <c r="N350" s="45">
        <v>4</v>
      </c>
      <c r="O350" s="45">
        <f>M350*N350</f>
        <v>8</v>
      </c>
      <c r="P350" s="23" t="str">
        <f>+IF(AND(O350&gt;1,O350&lt;=4),"BAJO",IF(AND(O350&gt;=5,O350&lt;=8),"MEDIO",IF(AND(O350&gt;=9,O350&lt;=20),"ALTO",IF(AND(O350&gt;=21,O350&lt;=24),"MUY ALTO"))))</f>
        <v>MEDIO</v>
      </c>
      <c r="Q350" s="45">
        <v>25</v>
      </c>
      <c r="R350" s="22">
        <f>O350*Q350</f>
        <v>200</v>
      </c>
      <c r="S350" s="45" t="str">
        <f>+IF(AND(R350&gt;=1,R350&lt;=20),"IV",IF(AND(R350&gt;=40,R350&lt;=120),"III",IF(AND(R350&gt;=150,R350&lt;=500),"II",IF(AND(R350&gt;=600,R350&lt;=4000),"I",0))))</f>
        <v>II</v>
      </c>
      <c r="T350" s="45" t="str">
        <f>+IF(AND(R350&gt;=1,R350&lt;=20),"Aceptable",IF(AND(R350&gt;=40,R350&lt;=120),"Mejorable",IF(AND(R350&gt;=150,R350&lt;=500),"Aceptable con control específico",IF(AND(R350&gt;=600,R350&lt;=4000),"No aceptable",0))))</f>
        <v>Aceptable con control específico</v>
      </c>
      <c r="U350" s="45">
        <v>1</v>
      </c>
      <c r="V350" s="131" t="s">
        <v>60</v>
      </c>
      <c r="W350" s="45" t="s">
        <v>61</v>
      </c>
      <c r="X350" s="45" t="s">
        <v>62</v>
      </c>
      <c r="Y350" s="45" t="s">
        <v>62</v>
      </c>
      <c r="Z350" s="45" t="s">
        <v>1051</v>
      </c>
      <c r="AA350" s="23" t="s">
        <v>1050</v>
      </c>
      <c r="AB350" s="20" t="s">
        <v>62</v>
      </c>
      <c r="AC350" s="132" t="s">
        <v>63</v>
      </c>
      <c r="AD350" s="24" t="s">
        <v>158</v>
      </c>
      <c r="AE350" s="27" t="s">
        <v>73</v>
      </c>
      <c r="AF350" s="24" t="s">
        <v>74</v>
      </c>
    </row>
    <row r="351" spans="1:64" ht="69.95" customHeight="1">
      <c r="A351" s="57"/>
      <c r="B351" s="55"/>
      <c r="C351" s="55"/>
      <c r="D351" s="61"/>
      <c r="E351" s="35" t="s">
        <v>67</v>
      </c>
      <c r="F351" s="45" t="s">
        <v>255</v>
      </c>
      <c r="G351" s="45" t="s">
        <v>225</v>
      </c>
      <c r="H351" s="20" t="s">
        <v>6</v>
      </c>
      <c r="I351" s="45" t="s">
        <v>70</v>
      </c>
      <c r="J351" s="21" t="s">
        <v>58</v>
      </c>
      <c r="K351" s="21" t="s">
        <v>58</v>
      </c>
      <c r="L351" s="45" t="s">
        <v>71</v>
      </c>
      <c r="M351" s="45" t="s">
        <v>62</v>
      </c>
      <c r="N351" s="45" t="s">
        <v>62</v>
      </c>
      <c r="O351" s="45" t="s">
        <v>62</v>
      </c>
      <c r="P351" s="45" t="s">
        <v>62</v>
      </c>
      <c r="Q351" s="45" t="s">
        <v>62</v>
      </c>
      <c r="R351" s="45" t="s">
        <v>62</v>
      </c>
      <c r="S351" s="45" t="s">
        <v>62</v>
      </c>
      <c r="T351" s="45" t="s">
        <v>62</v>
      </c>
      <c r="U351" s="45">
        <v>1</v>
      </c>
      <c r="V351" s="45" t="s">
        <v>62</v>
      </c>
      <c r="W351" s="45" t="s">
        <v>61</v>
      </c>
      <c r="X351" s="23" t="s">
        <v>62</v>
      </c>
      <c r="Y351" s="23" t="s">
        <v>62</v>
      </c>
      <c r="Z351" s="23" t="s">
        <v>62</v>
      </c>
      <c r="AA351" s="23" t="s">
        <v>1099</v>
      </c>
      <c r="AB351" s="20" t="s">
        <v>62</v>
      </c>
      <c r="AC351" s="132" t="s">
        <v>63</v>
      </c>
      <c r="AD351" s="24" t="s">
        <v>72</v>
      </c>
      <c r="AE351" s="25" t="s">
        <v>73</v>
      </c>
      <c r="AF351" s="24" t="s">
        <v>74</v>
      </c>
    </row>
    <row r="352" spans="1:64" ht="69" customHeight="1">
      <c r="A352" s="57"/>
      <c r="B352" s="55"/>
      <c r="C352" s="55"/>
      <c r="D352" s="61"/>
      <c r="E352" s="35" t="s">
        <v>75</v>
      </c>
      <c r="F352" s="45" t="s">
        <v>76</v>
      </c>
      <c r="G352" s="45" t="s">
        <v>77</v>
      </c>
      <c r="H352" s="20" t="s">
        <v>6</v>
      </c>
      <c r="I352" s="45" t="s">
        <v>78</v>
      </c>
      <c r="J352" s="21" t="s">
        <v>58</v>
      </c>
      <c r="K352" s="21" t="s">
        <v>58</v>
      </c>
      <c r="L352" s="45" t="s">
        <v>79</v>
      </c>
      <c r="M352" s="45">
        <v>2</v>
      </c>
      <c r="N352" s="45">
        <v>4</v>
      </c>
      <c r="O352" s="45">
        <f>M352*N352</f>
        <v>8</v>
      </c>
      <c r="P352" s="45" t="str">
        <f>+IF(AND(O352&gt;1,O352&lt;=4),"BAJO",IF(AND(O352&gt;=5,O352&lt;=8),"MEDIO",IF(AND(O352&gt;=9,O352&lt;=20),"ALTO",IF(AND(O352&gt;=21,O352&lt;=24),"MUY ALTO"))))</f>
        <v>MEDIO</v>
      </c>
      <c r="Q352" s="45">
        <v>10</v>
      </c>
      <c r="R352" s="22">
        <f>O352*Q352</f>
        <v>80</v>
      </c>
      <c r="S352" s="45" t="str">
        <f>+IF(AND(R352&gt;=1,R352&lt;=20),"IV",IF(AND(R352&gt;=40,R352&lt;=120),"III",IF(AND(R352&gt;=150,R352&lt;=500),"II",IF(AND(R352&gt;=600,R352&lt;=4000),"I",0))))</f>
        <v>III</v>
      </c>
      <c r="T352" s="45" t="str">
        <f>+IF(AND(R352&gt;=1,R352&lt;=20),"Aceptable",IF(AND(R352&gt;=40,R352&lt;=120),"Mejorable",IF(AND(R352&gt;=150,R352&lt;=500),"Aceptable con control específico",IF(AND(R352&gt;=600,R352&lt;=4000),"No aceptable",0))))</f>
        <v>Mejorable</v>
      </c>
      <c r="U352" s="45">
        <v>1</v>
      </c>
      <c r="V352" s="45" t="s">
        <v>80</v>
      </c>
      <c r="W352" s="45" t="s">
        <v>61</v>
      </c>
      <c r="X352" s="45" t="s">
        <v>62</v>
      </c>
      <c r="Y352" s="45" t="s">
        <v>62</v>
      </c>
      <c r="Z352" s="45" t="s">
        <v>1095</v>
      </c>
      <c r="AA352" s="45" t="s">
        <v>1084</v>
      </c>
      <c r="AB352" s="20" t="s">
        <v>62</v>
      </c>
      <c r="AC352" s="132" t="s">
        <v>63</v>
      </c>
      <c r="AD352" s="24" t="s">
        <v>158</v>
      </c>
      <c r="AE352" s="27" t="s">
        <v>73</v>
      </c>
      <c r="AF352" s="24" t="s">
        <v>74</v>
      </c>
    </row>
    <row r="353" spans="1:64" ht="90.95" customHeight="1">
      <c r="A353" s="57"/>
      <c r="B353" s="55"/>
      <c r="C353" s="55"/>
      <c r="D353" s="61" t="s">
        <v>382</v>
      </c>
      <c r="E353" s="35" t="s">
        <v>67</v>
      </c>
      <c r="F353" s="45" t="s">
        <v>255</v>
      </c>
      <c r="G353" s="45" t="s">
        <v>225</v>
      </c>
      <c r="H353" s="20" t="s">
        <v>6</v>
      </c>
      <c r="I353" s="45" t="s">
        <v>70</v>
      </c>
      <c r="J353" s="21" t="s">
        <v>58</v>
      </c>
      <c r="K353" s="21" t="s">
        <v>58</v>
      </c>
      <c r="L353" s="45" t="s">
        <v>71</v>
      </c>
      <c r="M353" s="45" t="s">
        <v>62</v>
      </c>
      <c r="N353" s="45" t="s">
        <v>62</v>
      </c>
      <c r="O353" s="45" t="s">
        <v>62</v>
      </c>
      <c r="P353" s="45" t="s">
        <v>62</v>
      </c>
      <c r="Q353" s="45" t="s">
        <v>62</v>
      </c>
      <c r="R353" s="45" t="s">
        <v>62</v>
      </c>
      <c r="S353" s="45" t="s">
        <v>62</v>
      </c>
      <c r="T353" s="45" t="s">
        <v>62</v>
      </c>
      <c r="U353" s="45">
        <v>1</v>
      </c>
      <c r="V353" s="45" t="s">
        <v>62</v>
      </c>
      <c r="W353" s="45" t="s">
        <v>61</v>
      </c>
      <c r="X353" s="23" t="s">
        <v>62</v>
      </c>
      <c r="Y353" s="23" t="s">
        <v>62</v>
      </c>
      <c r="Z353" s="23" t="s">
        <v>62</v>
      </c>
      <c r="AA353" s="23" t="s">
        <v>1099</v>
      </c>
      <c r="AB353" s="20" t="s">
        <v>62</v>
      </c>
      <c r="AC353" s="132" t="s">
        <v>63</v>
      </c>
      <c r="AD353" s="24" t="s">
        <v>72</v>
      </c>
      <c r="AE353" s="25" t="s">
        <v>73</v>
      </c>
      <c r="AF353" s="24" t="s">
        <v>74</v>
      </c>
    </row>
    <row r="354" spans="1:64" s="136" customFormat="1" ht="90.95" customHeight="1">
      <c r="A354" s="57"/>
      <c r="B354" s="55"/>
      <c r="C354" s="55"/>
      <c r="D354" s="61"/>
      <c r="E354" s="35" t="s">
        <v>326</v>
      </c>
      <c r="F354" s="45" t="s">
        <v>355</v>
      </c>
      <c r="G354" s="45" t="s">
        <v>356</v>
      </c>
      <c r="H354" s="21" t="s">
        <v>6</v>
      </c>
      <c r="I354" s="45" t="s">
        <v>357</v>
      </c>
      <c r="J354" s="45" t="s">
        <v>358</v>
      </c>
      <c r="K354" s="21" t="s">
        <v>58</v>
      </c>
      <c r="L354" s="21" t="s">
        <v>58</v>
      </c>
      <c r="M354" s="45">
        <v>2</v>
      </c>
      <c r="N354" s="45">
        <v>2</v>
      </c>
      <c r="O354" s="45">
        <f>M354*N354</f>
        <v>4</v>
      </c>
      <c r="P354" s="45" t="str">
        <f>+IF(AND(O354&gt;1,O354&lt;=4),"BAJO",IF(AND(O354&gt;=5,O354&lt;=8),"MEDIO",IF(AND(O354&gt;=9,O354&lt;=20),"ALTO",IF(AND(O354&gt;=21,O354&lt;=24),"MUY ALTO"))))</f>
        <v>BAJO</v>
      </c>
      <c r="Q354" s="45">
        <v>25</v>
      </c>
      <c r="R354" s="22">
        <f>O354*Q354</f>
        <v>100</v>
      </c>
      <c r="S354" s="45" t="str">
        <f>+IF(AND(R354&gt;=1,R354&lt;=20),"IV",IF(AND(R354&gt;=40,R354&lt;=120),"III",IF(AND(R354&gt;=150,R354&lt;=500),"II",IF(AND(R354&gt;=600,R354&lt;=4000),"I",0))))</f>
        <v>III</v>
      </c>
      <c r="T354" s="45" t="str">
        <f>+IF(AND(R354&gt;=1,R354&lt;=20),"Aceptable",IF(AND(R354&gt;=40,R354&lt;=120),"Mejorable",IF(AND(R354&gt;=150,R354&lt;=500),"Aceptable con control específico",IF(AND(R354&gt;=600,R354&lt;=4000),"No aceptable",0))))</f>
        <v>Mejorable</v>
      </c>
      <c r="U354" s="45">
        <v>1</v>
      </c>
      <c r="V354" s="45" t="s">
        <v>359</v>
      </c>
      <c r="W354" s="45" t="s">
        <v>61</v>
      </c>
      <c r="X354" s="45" t="s">
        <v>62</v>
      </c>
      <c r="Y354" s="45" t="s">
        <v>62</v>
      </c>
      <c r="Z354" s="45" t="s">
        <v>62</v>
      </c>
      <c r="AA354" s="45" t="s">
        <v>360</v>
      </c>
      <c r="AB354" s="45" t="s">
        <v>361</v>
      </c>
      <c r="AC354" s="135" t="s">
        <v>63</v>
      </c>
      <c r="AD354" s="29" t="s">
        <v>362</v>
      </c>
      <c r="AE354" s="27" t="s">
        <v>73</v>
      </c>
      <c r="AF354" s="29" t="s">
        <v>74</v>
      </c>
      <c r="AG354" s="39"/>
      <c r="AH354" s="39"/>
      <c r="AI354" s="39"/>
      <c r="AJ354" s="39"/>
      <c r="AK354" s="39"/>
      <c r="AL354" s="39"/>
      <c r="AM354" s="39"/>
      <c r="AN354" s="39"/>
      <c r="AO354" s="39"/>
      <c r="AP354" s="39"/>
      <c r="AQ354" s="39"/>
      <c r="AR354" s="39"/>
      <c r="AS354" s="39"/>
      <c r="AT354" s="39"/>
      <c r="AU354" s="39"/>
      <c r="AV354" s="39"/>
      <c r="AW354" s="39"/>
      <c r="AX354" s="39"/>
      <c r="AY354" s="39"/>
      <c r="AZ354" s="39"/>
      <c r="BA354" s="39"/>
      <c r="BB354" s="39"/>
      <c r="BC354" s="39"/>
      <c r="BD354" s="39"/>
      <c r="BE354" s="39"/>
      <c r="BF354" s="39"/>
      <c r="BG354" s="39"/>
      <c r="BH354" s="39"/>
      <c r="BI354" s="39"/>
      <c r="BJ354" s="39"/>
      <c r="BK354" s="39"/>
      <c r="BL354" s="39"/>
    </row>
    <row r="355" spans="1:64" ht="90.95" customHeight="1">
      <c r="A355" s="57"/>
      <c r="B355" s="55"/>
      <c r="C355" s="55"/>
      <c r="D355" s="61" t="s">
        <v>383</v>
      </c>
      <c r="E355" s="35" t="s">
        <v>54</v>
      </c>
      <c r="F355" s="45" t="s">
        <v>55</v>
      </c>
      <c r="G355" s="45" t="s">
        <v>56</v>
      </c>
      <c r="H355" s="20" t="s">
        <v>6</v>
      </c>
      <c r="I355" s="131" t="s">
        <v>57</v>
      </c>
      <c r="J355" s="45" t="s">
        <v>1048</v>
      </c>
      <c r="K355" s="45" t="s">
        <v>1054</v>
      </c>
      <c r="L355" s="45" t="s">
        <v>1049</v>
      </c>
      <c r="M355" s="45">
        <v>2</v>
      </c>
      <c r="N355" s="45">
        <v>4</v>
      </c>
      <c r="O355" s="45">
        <f>M355*N355</f>
        <v>8</v>
      </c>
      <c r="P355" s="23" t="str">
        <f>+IF(AND(O355&gt;1,O355&lt;=4),"BAJO",IF(AND(O355&gt;=5,O355&lt;=8),"MEDIO",IF(AND(O355&gt;=9,O355&lt;=20),"ALTO",IF(AND(O355&gt;=21,O355&lt;=24),"MUY ALTO"))))</f>
        <v>MEDIO</v>
      </c>
      <c r="Q355" s="45">
        <v>25</v>
      </c>
      <c r="R355" s="22">
        <f>O355*Q355</f>
        <v>200</v>
      </c>
      <c r="S355" s="45" t="str">
        <f>+IF(AND(R355&gt;=1,R355&lt;=20),"IV",IF(AND(R355&gt;=40,R355&lt;=120),"III",IF(AND(R355&gt;=150,R355&lt;=500),"II",IF(AND(R355&gt;=600,R355&lt;=4000),"I",0))))</f>
        <v>II</v>
      </c>
      <c r="T355" s="45" t="str">
        <f>+IF(AND(R355&gt;=1,R355&lt;=20),"Aceptable",IF(AND(R355&gt;=40,R355&lt;=120),"Mejorable",IF(AND(R355&gt;=150,R355&lt;=500),"Aceptable con control específico",IF(AND(R355&gt;=600,R355&lt;=4000),"No aceptable",0))))</f>
        <v>Aceptable con control específico</v>
      </c>
      <c r="U355" s="45">
        <v>1</v>
      </c>
      <c r="V355" s="131" t="s">
        <v>60</v>
      </c>
      <c r="W355" s="45" t="s">
        <v>61</v>
      </c>
      <c r="X355" s="45" t="s">
        <v>62</v>
      </c>
      <c r="Y355" s="45" t="s">
        <v>62</v>
      </c>
      <c r="Z355" s="45" t="s">
        <v>1051</v>
      </c>
      <c r="AA355" s="23" t="s">
        <v>1050</v>
      </c>
      <c r="AB355" s="20" t="s">
        <v>62</v>
      </c>
      <c r="AC355" s="132" t="s">
        <v>63</v>
      </c>
      <c r="AD355" s="24" t="s">
        <v>158</v>
      </c>
      <c r="AE355" s="27" t="s">
        <v>73</v>
      </c>
      <c r="AF355" s="24" t="s">
        <v>74</v>
      </c>
    </row>
    <row r="356" spans="1:64" ht="90.95" customHeight="1">
      <c r="A356" s="57"/>
      <c r="B356" s="55"/>
      <c r="C356" s="55"/>
      <c r="D356" s="61"/>
      <c r="E356" s="35" t="s">
        <v>67</v>
      </c>
      <c r="F356" s="45" t="s">
        <v>255</v>
      </c>
      <c r="G356" s="45" t="s">
        <v>225</v>
      </c>
      <c r="H356" s="20" t="s">
        <v>6</v>
      </c>
      <c r="I356" s="45" t="s">
        <v>70</v>
      </c>
      <c r="J356" s="21" t="s">
        <v>58</v>
      </c>
      <c r="K356" s="21" t="s">
        <v>58</v>
      </c>
      <c r="L356" s="45" t="s">
        <v>71</v>
      </c>
      <c r="M356" s="45" t="s">
        <v>62</v>
      </c>
      <c r="N356" s="45" t="s">
        <v>62</v>
      </c>
      <c r="O356" s="45" t="s">
        <v>62</v>
      </c>
      <c r="P356" s="45" t="s">
        <v>62</v>
      </c>
      <c r="Q356" s="45" t="s">
        <v>62</v>
      </c>
      <c r="R356" s="45" t="s">
        <v>62</v>
      </c>
      <c r="S356" s="45" t="s">
        <v>62</v>
      </c>
      <c r="T356" s="45" t="s">
        <v>62</v>
      </c>
      <c r="U356" s="45">
        <v>1</v>
      </c>
      <c r="V356" s="45" t="s">
        <v>62</v>
      </c>
      <c r="W356" s="45" t="s">
        <v>61</v>
      </c>
      <c r="X356" s="23" t="s">
        <v>62</v>
      </c>
      <c r="Y356" s="23" t="s">
        <v>62</v>
      </c>
      <c r="Z356" s="23" t="s">
        <v>62</v>
      </c>
      <c r="AA356" s="23" t="s">
        <v>1099</v>
      </c>
      <c r="AB356" s="20" t="s">
        <v>62</v>
      </c>
      <c r="AC356" s="132" t="s">
        <v>63</v>
      </c>
      <c r="AD356" s="24" t="s">
        <v>72</v>
      </c>
      <c r="AE356" s="25" t="s">
        <v>73</v>
      </c>
      <c r="AF356" s="24" t="s">
        <v>74</v>
      </c>
    </row>
    <row r="357" spans="1:64" ht="90.95" customHeight="1">
      <c r="A357" s="57"/>
      <c r="B357" s="55"/>
      <c r="C357" s="55"/>
      <c r="D357" s="61" t="s">
        <v>384</v>
      </c>
      <c r="E357" s="35" t="s">
        <v>54</v>
      </c>
      <c r="F357" s="45" t="s">
        <v>55</v>
      </c>
      <c r="G357" s="45" t="s">
        <v>56</v>
      </c>
      <c r="H357" s="20" t="s">
        <v>6</v>
      </c>
      <c r="I357" s="131" t="s">
        <v>57</v>
      </c>
      <c r="J357" s="45" t="s">
        <v>1048</v>
      </c>
      <c r="K357" s="45" t="s">
        <v>1054</v>
      </c>
      <c r="L357" s="45" t="s">
        <v>1049</v>
      </c>
      <c r="M357" s="45">
        <v>2</v>
      </c>
      <c r="N357" s="45">
        <v>4</v>
      </c>
      <c r="O357" s="45">
        <f>M357*N357</f>
        <v>8</v>
      </c>
      <c r="P357" s="23" t="str">
        <f>+IF(AND(O357&gt;1,O357&lt;=4),"BAJO",IF(AND(O357&gt;=5,O357&lt;=8),"MEDIO",IF(AND(O357&gt;=9,O357&lt;=20),"ALTO",IF(AND(O357&gt;=21,O357&lt;=24),"MUY ALTO"))))</f>
        <v>MEDIO</v>
      </c>
      <c r="Q357" s="45">
        <v>25</v>
      </c>
      <c r="R357" s="22">
        <f>O357*Q357</f>
        <v>200</v>
      </c>
      <c r="S357" s="45" t="str">
        <f>+IF(AND(R357&gt;=1,R357&lt;=20),"IV",IF(AND(R357&gt;=40,R357&lt;=120),"III",IF(AND(R357&gt;=150,R357&lt;=500),"II",IF(AND(R357&gt;=600,R357&lt;=4000),"I",0))))</f>
        <v>II</v>
      </c>
      <c r="T357" s="45" t="str">
        <f>+IF(AND(R357&gt;=1,R357&lt;=20),"Aceptable",IF(AND(R357&gt;=40,R357&lt;=120),"Mejorable",IF(AND(R357&gt;=150,R357&lt;=500),"Aceptable con control específico",IF(AND(R357&gt;=600,R357&lt;=4000),"No aceptable",0))))</f>
        <v>Aceptable con control específico</v>
      </c>
      <c r="U357" s="45">
        <v>1</v>
      </c>
      <c r="V357" s="131" t="s">
        <v>60</v>
      </c>
      <c r="W357" s="45" t="s">
        <v>61</v>
      </c>
      <c r="X357" s="45" t="s">
        <v>62</v>
      </c>
      <c r="Y357" s="45" t="s">
        <v>62</v>
      </c>
      <c r="Z357" s="45" t="s">
        <v>1051</v>
      </c>
      <c r="AA357" s="23" t="s">
        <v>1050</v>
      </c>
      <c r="AB357" s="20" t="s">
        <v>62</v>
      </c>
      <c r="AC357" s="132" t="s">
        <v>63</v>
      </c>
      <c r="AD357" s="24" t="s">
        <v>158</v>
      </c>
      <c r="AE357" s="27" t="s">
        <v>73</v>
      </c>
      <c r="AF357" s="24" t="s">
        <v>74</v>
      </c>
    </row>
    <row r="358" spans="1:64" ht="71.099999999999994" customHeight="1">
      <c r="A358" s="57"/>
      <c r="B358" s="55"/>
      <c r="C358" s="55"/>
      <c r="D358" s="61"/>
      <c r="E358" s="35" t="s">
        <v>67</v>
      </c>
      <c r="F358" s="45" t="s">
        <v>255</v>
      </c>
      <c r="G358" s="45" t="s">
        <v>225</v>
      </c>
      <c r="H358" s="20" t="s">
        <v>6</v>
      </c>
      <c r="I358" s="45" t="s">
        <v>70</v>
      </c>
      <c r="J358" s="21" t="s">
        <v>58</v>
      </c>
      <c r="K358" s="21" t="s">
        <v>58</v>
      </c>
      <c r="L358" s="45" t="s">
        <v>71</v>
      </c>
      <c r="M358" s="45" t="s">
        <v>62</v>
      </c>
      <c r="N358" s="45" t="s">
        <v>62</v>
      </c>
      <c r="O358" s="45" t="s">
        <v>62</v>
      </c>
      <c r="P358" s="45" t="s">
        <v>62</v>
      </c>
      <c r="Q358" s="45" t="s">
        <v>62</v>
      </c>
      <c r="R358" s="45" t="s">
        <v>62</v>
      </c>
      <c r="S358" s="45" t="s">
        <v>62</v>
      </c>
      <c r="T358" s="45" t="s">
        <v>62</v>
      </c>
      <c r="U358" s="45">
        <v>1</v>
      </c>
      <c r="V358" s="45" t="s">
        <v>62</v>
      </c>
      <c r="W358" s="45" t="s">
        <v>61</v>
      </c>
      <c r="X358" s="23" t="s">
        <v>62</v>
      </c>
      <c r="Y358" s="23" t="s">
        <v>62</v>
      </c>
      <c r="Z358" s="23" t="s">
        <v>62</v>
      </c>
      <c r="AA358" s="23" t="s">
        <v>1099</v>
      </c>
      <c r="AB358" s="20" t="s">
        <v>62</v>
      </c>
      <c r="AC358" s="132" t="s">
        <v>63</v>
      </c>
      <c r="AD358" s="24" t="s">
        <v>72</v>
      </c>
      <c r="AE358" s="25" t="s">
        <v>73</v>
      </c>
      <c r="AF358" s="24" t="s">
        <v>74</v>
      </c>
    </row>
    <row r="359" spans="1:64" ht="75.95" customHeight="1">
      <c r="A359" s="57"/>
      <c r="B359" s="55"/>
      <c r="C359" s="55"/>
      <c r="D359" s="61"/>
      <c r="E359" s="35" t="s">
        <v>75</v>
      </c>
      <c r="F359" s="45" t="s">
        <v>76</v>
      </c>
      <c r="G359" s="45" t="s">
        <v>77</v>
      </c>
      <c r="H359" s="20" t="s">
        <v>6</v>
      </c>
      <c r="I359" s="45" t="s">
        <v>78</v>
      </c>
      <c r="J359" s="21" t="s">
        <v>58</v>
      </c>
      <c r="K359" s="21" t="s">
        <v>58</v>
      </c>
      <c r="L359" s="45" t="s">
        <v>79</v>
      </c>
      <c r="M359" s="45">
        <v>2</v>
      </c>
      <c r="N359" s="45">
        <v>4</v>
      </c>
      <c r="O359" s="45">
        <f>M359*N359</f>
        <v>8</v>
      </c>
      <c r="P359" s="45" t="str">
        <f>+IF(AND(O359&gt;1,O359&lt;=4),"BAJO",IF(AND(O359&gt;=5,O359&lt;=8),"MEDIO",IF(AND(O359&gt;=9,O359&lt;=20),"ALTO",IF(AND(O359&gt;=21,O359&lt;=24),"MUY ALTO"))))</f>
        <v>MEDIO</v>
      </c>
      <c r="Q359" s="45">
        <v>10</v>
      </c>
      <c r="R359" s="22">
        <f>O359*Q359</f>
        <v>80</v>
      </c>
      <c r="S359" s="45" t="str">
        <f>+IF(AND(R359&gt;=1,R359&lt;=20),"IV",IF(AND(R359&gt;=40,R359&lt;=120),"III",IF(AND(R359&gt;=150,R359&lt;=500),"II",IF(AND(R359&gt;=600,R359&lt;=4000),"I",0))))</f>
        <v>III</v>
      </c>
      <c r="T359" s="45" t="str">
        <f>+IF(AND(R359&gt;=1,R359&lt;=20),"Aceptable",IF(AND(R359&gt;=40,R359&lt;=120),"Mejorable",IF(AND(R359&gt;=150,R359&lt;=500),"Aceptable con control específico",IF(AND(R359&gt;=600,R359&lt;=4000),"No aceptable",0))))</f>
        <v>Mejorable</v>
      </c>
      <c r="U359" s="45">
        <v>1</v>
      </c>
      <c r="V359" s="45" t="s">
        <v>80</v>
      </c>
      <c r="W359" s="45" t="s">
        <v>61</v>
      </c>
      <c r="X359" s="45" t="s">
        <v>62</v>
      </c>
      <c r="Y359" s="45" t="s">
        <v>62</v>
      </c>
      <c r="Z359" s="45" t="s">
        <v>1095</v>
      </c>
      <c r="AA359" s="45" t="s">
        <v>1084</v>
      </c>
      <c r="AB359" s="20" t="s">
        <v>62</v>
      </c>
      <c r="AC359" s="132" t="s">
        <v>63</v>
      </c>
      <c r="AD359" s="24" t="s">
        <v>158</v>
      </c>
      <c r="AE359" s="27" t="s">
        <v>73</v>
      </c>
      <c r="AF359" s="24" t="s">
        <v>74</v>
      </c>
    </row>
    <row r="360" spans="1:64" ht="90.95" customHeight="1">
      <c r="A360" s="57"/>
      <c r="B360" s="55"/>
      <c r="C360" s="55"/>
      <c r="D360" s="49" t="s">
        <v>385</v>
      </c>
      <c r="E360" s="35" t="s">
        <v>67</v>
      </c>
      <c r="F360" s="45" t="s">
        <v>255</v>
      </c>
      <c r="G360" s="45" t="s">
        <v>225</v>
      </c>
      <c r="H360" s="20" t="s">
        <v>6</v>
      </c>
      <c r="I360" s="45" t="s">
        <v>70</v>
      </c>
      <c r="J360" s="21" t="s">
        <v>58</v>
      </c>
      <c r="K360" s="21" t="s">
        <v>58</v>
      </c>
      <c r="L360" s="45" t="s">
        <v>71</v>
      </c>
      <c r="M360" s="45" t="s">
        <v>62</v>
      </c>
      <c r="N360" s="45" t="s">
        <v>62</v>
      </c>
      <c r="O360" s="45" t="s">
        <v>62</v>
      </c>
      <c r="P360" s="45" t="s">
        <v>62</v>
      </c>
      <c r="Q360" s="45" t="s">
        <v>62</v>
      </c>
      <c r="R360" s="45" t="s">
        <v>62</v>
      </c>
      <c r="S360" s="45" t="s">
        <v>62</v>
      </c>
      <c r="T360" s="45" t="s">
        <v>62</v>
      </c>
      <c r="U360" s="45">
        <v>1</v>
      </c>
      <c r="V360" s="45" t="s">
        <v>62</v>
      </c>
      <c r="W360" s="45" t="s">
        <v>61</v>
      </c>
      <c r="X360" s="23" t="s">
        <v>62</v>
      </c>
      <c r="Y360" s="23" t="s">
        <v>62</v>
      </c>
      <c r="Z360" s="23" t="s">
        <v>62</v>
      </c>
      <c r="AA360" s="23" t="s">
        <v>1099</v>
      </c>
      <c r="AB360" s="20" t="s">
        <v>62</v>
      </c>
      <c r="AC360" s="132" t="s">
        <v>63</v>
      </c>
      <c r="AD360" s="24" t="s">
        <v>72</v>
      </c>
      <c r="AE360" s="25" t="s">
        <v>73</v>
      </c>
      <c r="AF360" s="24" t="s">
        <v>74</v>
      </c>
    </row>
    <row r="361" spans="1:64" ht="90.95" customHeight="1">
      <c r="A361" s="57"/>
      <c r="B361" s="55"/>
      <c r="C361" s="55" t="s">
        <v>386</v>
      </c>
      <c r="D361" s="61" t="s">
        <v>372</v>
      </c>
      <c r="E361" s="35" t="s">
        <v>54</v>
      </c>
      <c r="F361" s="45" t="s">
        <v>55</v>
      </c>
      <c r="G361" s="45" t="s">
        <v>56</v>
      </c>
      <c r="H361" s="20" t="s">
        <v>6</v>
      </c>
      <c r="I361" s="131" t="s">
        <v>57</v>
      </c>
      <c r="J361" s="45" t="s">
        <v>1048</v>
      </c>
      <c r="K361" s="45" t="s">
        <v>1054</v>
      </c>
      <c r="L361" s="45" t="s">
        <v>1049</v>
      </c>
      <c r="M361" s="45">
        <v>2</v>
      </c>
      <c r="N361" s="45">
        <v>4</v>
      </c>
      <c r="O361" s="45">
        <f>M361*N361</f>
        <v>8</v>
      </c>
      <c r="P361" s="23" t="str">
        <f>+IF(AND(O361&gt;1,O361&lt;=4),"BAJO",IF(AND(O361&gt;=5,O361&lt;=8),"MEDIO",IF(AND(O361&gt;=9,O361&lt;=20),"ALTO",IF(AND(O361&gt;=21,O361&lt;=24),"MUY ALTO"))))</f>
        <v>MEDIO</v>
      </c>
      <c r="Q361" s="45">
        <v>25</v>
      </c>
      <c r="R361" s="22">
        <f>O361*Q361</f>
        <v>200</v>
      </c>
      <c r="S361" s="45" t="str">
        <f>+IF(AND(R361&gt;=1,R361&lt;=20),"IV",IF(AND(R361&gt;=40,R361&lt;=120),"III",IF(AND(R361&gt;=150,R361&lt;=500),"II",IF(AND(R361&gt;=600,R361&lt;=4000),"I",0))))</f>
        <v>II</v>
      </c>
      <c r="T361" s="45" t="str">
        <f>+IF(AND(R361&gt;=1,R361&lt;=20),"Aceptable",IF(AND(R361&gt;=40,R361&lt;=120),"Mejorable",IF(AND(R361&gt;=150,R361&lt;=500),"Aceptable con control específico",IF(AND(R361&gt;=600,R361&lt;=4000),"No aceptable",0))))</f>
        <v>Aceptable con control específico</v>
      </c>
      <c r="U361" s="45">
        <v>6</v>
      </c>
      <c r="V361" s="131" t="s">
        <v>60</v>
      </c>
      <c r="W361" s="45" t="s">
        <v>61</v>
      </c>
      <c r="X361" s="45" t="s">
        <v>62</v>
      </c>
      <c r="Y361" s="45" t="s">
        <v>62</v>
      </c>
      <c r="Z361" s="45" t="s">
        <v>1051</v>
      </c>
      <c r="AA361" s="23" t="s">
        <v>1050</v>
      </c>
      <c r="AB361" s="20" t="s">
        <v>62</v>
      </c>
      <c r="AC361" s="132" t="s">
        <v>63</v>
      </c>
      <c r="AD361" s="24" t="s">
        <v>158</v>
      </c>
      <c r="AE361" s="27" t="s">
        <v>73</v>
      </c>
      <c r="AF361" s="24" t="s">
        <v>74</v>
      </c>
    </row>
    <row r="362" spans="1:64" ht="80.099999999999994" customHeight="1">
      <c r="A362" s="57"/>
      <c r="B362" s="55"/>
      <c r="C362" s="55"/>
      <c r="D362" s="61"/>
      <c r="E362" s="35" t="s">
        <v>67</v>
      </c>
      <c r="F362" s="45" t="s">
        <v>272</v>
      </c>
      <c r="G362" s="45" t="s">
        <v>225</v>
      </c>
      <c r="H362" s="20" t="s">
        <v>6</v>
      </c>
      <c r="I362" s="45" t="s">
        <v>70</v>
      </c>
      <c r="J362" s="21" t="s">
        <v>58</v>
      </c>
      <c r="K362" s="21" t="s">
        <v>58</v>
      </c>
      <c r="L362" s="45" t="s">
        <v>71</v>
      </c>
      <c r="M362" s="45" t="s">
        <v>62</v>
      </c>
      <c r="N362" s="45" t="s">
        <v>62</v>
      </c>
      <c r="O362" s="45" t="s">
        <v>62</v>
      </c>
      <c r="P362" s="45" t="s">
        <v>62</v>
      </c>
      <c r="Q362" s="45" t="s">
        <v>62</v>
      </c>
      <c r="R362" s="45" t="s">
        <v>62</v>
      </c>
      <c r="S362" s="45" t="s">
        <v>62</v>
      </c>
      <c r="T362" s="45" t="s">
        <v>62</v>
      </c>
      <c r="U362" s="45">
        <v>6</v>
      </c>
      <c r="V362" s="45" t="s">
        <v>62</v>
      </c>
      <c r="W362" s="45" t="s">
        <v>61</v>
      </c>
      <c r="X362" s="23" t="s">
        <v>62</v>
      </c>
      <c r="Y362" s="23" t="s">
        <v>62</v>
      </c>
      <c r="Z362" s="23" t="s">
        <v>62</v>
      </c>
      <c r="AA362" s="23" t="s">
        <v>1099</v>
      </c>
      <c r="AB362" s="20" t="s">
        <v>62</v>
      </c>
      <c r="AC362" s="132" t="s">
        <v>63</v>
      </c>
      <c r="AD362" s="24" t="s">
        <v>72</v>
      </c>
      <c r="AE362" s="25" t="s">
        <v>73</v>
      </c>
      <c r="AF362" s="24" t="s">
        <v>74</v>
      </c>
    </row>
    <row r="363" spans="1:64" ht="68.099999999999994" customHeight="1">
      <c r="A363" s="57"/>
      <c r="B363" s="55"/>
      <c r="C363" s="55"/>
      <c r="D363" s="61"/>
      <c r="E363" s="35" t="s">
        <v>95</v>
      </c>
      <c r="F363" s="35" t="s">
        <v>229</v>
      </c>
      <c r="G363" s="45" t="s">
        <v>97</v>
      </c>
      <c r="H363" s="20" t="s">
        <v>6</v>
      </c>
      <c r="I363" s="45" t="s">
        <v>98</v>
      </c>
      <c r="J363" s="23" t="s">
        <v>99</v>
      </c>
      <c r="K363" s="20" t="s">
        <v>58</v>
      </c>
      <c r="L363" s="45" t="s">
        <v>100</v>
      </c>
      <c r="M363" s="45">
        <v>2</v>
      </c>
      <c r="N363" s="45">
        <v>4</v>
      </c>
      <c r="O363" s="45">
        <f>M363*N363</f>
        <v>8</v>
      </c>
      <c r="P363" s="23" t="str">
        <f>+IF(AND(O363&gt;1,O363&lt;=4),"BAJO",IF(AND(O363&gt;=5,O363&lt;=8),"MEDIO",IF(AND(O363&gt;=9,O363&lt;=20),"ALTO",IF(AND(O363&gt;=21,O363&lt;=24),"MUY ALTO"))))</f>
        <v>MEDIO</v>
      </c>
      <c r="Q363" s="45">
        <v>25</v>
      </c>
      <c r="R363" s="22">
        <f>O363*Q363</f>
        <v>200</v>
      </c>
      <c r="S363" s="45" t="str">
        <f>+IF(AND(R363&gt;=1,R363&lt;=20),"IV",IF(AND(R363&gt;=40,R363&lt;=120),"III",IF(AND(R363&gt;=150,R363&lt;=500),"II",IF(AND(R363&gt;=600,R363&lt;=4000),"I",0))))</f>
        <v>II</v>
      </c>
      <c r="T363" s="45" t="str">
        <f>+IF(AND(R363&gt;=1,R363&lt;=20),"Aceptable",IF(AND(R363&gt;=40,R363&lt;=120),"Mejorable",IF(AND(R363&gt;=150,R363&lt;=500),"Aceptable con control específico",IF(AND(R363&gt;=600,R363&lt;=4000),"No aceptable",0))))</f>
        <v>Aceptable con control específico</v>
      </c>
      <c r="U363" s="45">
        <v>6</v>
      </c>
      <c r="V363" s="45" t="s">
        <v>101</v>
      </c>
      <c r="W363" s="45" t="s">
        <v>61</v>
      </c>
      <c r="X363" s="23" t="s">
        <v>62</v>
      </c>
      <c r="Y363" s="23" t="s">
        <v>62</v>
      </c>
      <c r="Z363" s="23" t="s">
        <v>62</v>
      </c>
      <c r="AA363" s="23" t="s">
        <v>1108</v>
      </c>
      <c r="AB363" s="20" t="s">
        <v>62</v>
      </c>
      <c r="AC363" s="132" t="s">
        <v>214</v>
      </c>
      <c r="AD363" s="24" t="s">
        <v>103</v>
      </c>
      <c r="AE363" s="25" t="s">
        <v>73</v>
      </c>
      <c r="AF363" s="24" t="s">
        <v>74</v>
      </c>
    </row>
    <row r="364" spans="1:64" ht="68.099999999999994" customHeight="1">
      <c r="A364" s="57"/>
      <c r="B364" s="55"/>
      <c r="C364" s="55"/>
      <c r="D364" s="61"/>
      <c r="E364" s="45" t="s">
        <v>95</v>
      </c>
      <c r="F364" s="45" t="s">
        <v>104</v>
      </c>
      <c r="G364" s="23" t="s">
        <v>105</v>
      </c>
      <c r="H364" s="20" t="s">
        <v>6</v>
      </c>
      <c r="I364" s="45" t="s">
        <v>106</v>
      </c>
      <c r="J364" s="45" t="s">
        <v>107</v>
      </c>
      <c r="K364" s="45" t="s">
        <v>58</v>
      </c>
      <c r="L364" s="45" t="s">
        <v>58</v>
      </c>
      <c r="M364" s="45">
        <v>2</v>
      </c>
      <c r="N364" s="45">
        <v>3</v>
      </c>
      <c r="O364" s="45">
        <f>M364*N364</f>
        <v>6</v>
      </c>
      <c r="P364" s="45" t="str">
        <f>+IF(AND(O364&gt;1,O364&lt;=4),"BAJO",IF(AND(O364&gt;=5,O364&lt;=8),"MEDIO",IF(AND(O364&gt;=9,O364&lt;=20),"ALTO",IF(AND(O364&gt;=21,O364&lt;=24),"MUY ALTO"))))</f>
        <v>MEDIO</v>
      </c>
      <c r="Q364" s="45">
        <v>10</v>
      </c>
      <c r="R364" s="22">
        <f>O364*Q364</f>
        <v>60</v>
      </c>
      <c r="S364" s="45" t="str">
        <f>+IF(AND(R364&gt;=1,R364&lt;=20),"IV",IF(AND(R364&gt;=40,R364&lt;=120),"III",IF(AND(R364&gt;=150,R364&lt;=500),"II",IF(AND(R364&gt;=600,R364&lt;=4000),"I",0))))</f>
        <v>III</v>
      </c>
      <c r="T364" s="45" t="str">
        <f>+IF(AND(R364&gt;=1,R364&lt;=20),"Aceptable",IF(AND(R364&gt;=40,R364&lt;=120),"Mejorable",IF(AND(R364&gt;=150,R364&lt;=500),"Aceptable con control específico",IF(AND(R364&gt;=600,R364&lt;=4000),"No aceptable",0))))</f>
        <v>Mejorable</v>
      </c>
      <c r="U364" s="45">
        <v>6</v>
      </c>
      <c r="V364" s="45" t="s">
        <v>108</v>
      </c>
      <c r="W364" s="45" t="s">
        <v>61</v>
      </c>
      <c r="X364" s="45" t="s">
        <v>62</v>
      </c>
      <c r="Y364" s="45" t="s">
        <v>62</v>
      </c>
      <c r="Z364" s="45" t="s">
        <v>109</v>
      </c>
      <c r="AA364" s="45" t="s">
        <v>110</v>
      </c>
      <c r="AB364" s="23" t="s">
        <v>62</v>
      </c>
      <c r="AC364" s="132" t="s">
        <v>111</v>
      </c>
      <c r="AD364" s="24" t="s">
        <v>112</v>
      </c>
      <c r="AE364" s="25" t="s">
        <v>113</v>
      </c>
      <c r="AF364" s="24" t="s">
        <v>114</v>
      </c>
    </row>
    <row r="365" spans="1:64" ht="71.099999999999994" customHeight="1">
      <c r="A365" s="57"/>
      <c r="B365" s="55"/>
      <c r="C365" s="55"/>
      <c r="D365" s="61"/>
      <c r="E365" s="35" t="s">
        <v>83</v>
      </c>
      <c r="F365" s="35" t="s">
        <v>84</v>
      </c>
      <c r="G365" s="45" t="s">
        <v>85</v>
      </c>
      <c r="H365" s="21" t="s">
        <v>6</v>
      </c>
      <c r="I365" s="45" t="s">
        <v>86</v>
      </c>
      <c r="J365" s="45" t="s">
        <v>58</v>
      </c>
      <c r="K365" s="45" t="s">
        <v>58</v>
      </c>
      <c r="L365" s="45" t="s">
        <v>87</v>
      </c>
      <c r="M365" s="45">
        <v>2</v>
      </c>
      <c r="N365" s="45">
        <v>1</v>
      </c>
      <c r="O365" s="45">
        <f>M365*N365</f>
        <v>2</v>
      </c>
      <c r="P365" s="45" t="str">
        <f>+IF(AND(O365&gt;1,O365&lt;=4),"BAJO",IF(AND(O365&gt;=5,O365&lt;=8),"MEDIO",IF(AND(O365&gt;=9,O365&lt;=20),"ALTO",IF(AND(O365&gt;=21,O365&lt;=24),"MUY ALTO"))))</f>
        <v>BAJO</v>
      </c>
      <c r="Q365" s="45">
        <v>60</v>
      </c>
      <c r="R365" s="22">
        <f>O365*Q365</f>
        <v>120</v>
      </c>
      <c r="S365" s="45" t="str">
        <f>+IF(AND(R365&gt;=1,R365&lt;=20),"IV",IF(AND(R365&gt;=40,R365&lt;=120),"III",IF(AND(R365&gt;=150,R365&lt;=500),"II",IF(AND(R365&gt;=600,R365&lt;=4000),"I",0))))</f>
        <v>III</v>
      </c>
      <c r="T365" s="45" t="str">
        <f>+IF(AND(R365&gt;=1,R365&lt;=20),"Aceptable",IF(AND(R365&gt;=40,R365&lt;=120),"Mejorable",IF(AND(R365&gt;=150,R365&lt;=500),"Aceptable con control específico",IF(AND(R365&gt;=600,R365&lt;=4000),"No aceptable",0))))</f>
        <v>Mejorable</v>
      </c>
      <c r="U365" s="45">
        <v>6</v>
      </c>
      <c r="V365" s="45" t="s">
        <v>88</v>
      </c>
      <c r="W365" s="45" t="s">
        <v>61</v>
      </c>
      <c r="X365" s="45" t="s">
        <v>62</v>
      </c>
      <c r="Y365" s="45" t="s">
        <v>62</v>
      </c>
      <c r="Z365" s="45" t="s">
        <v>1085</v>
      </c>
      <c r="AA365" s="45" t="s">
        <v>89</v>
      </c>
      <c r="AB365" s="20" t="s">
        <v>62</v>
      </c>
      <c r="AC365" s="132" t="s">
        <v>63</v>
      </c>
      <c r="AD365" s="29" t="s">
        <v>90</v>
      </c>
      <c r="AE365" s="25" t="s">
        <v>73</v>
      </c>
      <c r="AF365" s="24" t="s">
        <v>74</v>
      </c>
    </row>
    <row r="366" spans="1:64" ht="90.95" customHeight="1">
      <c r="A366" s="57"/>
      <c r="B366" s="55"/>
      <c r="C366" s="55"/>
      <c r="D366" s="61" t="s">
        <v>387</v>
      </c>
      <c r="E366" s="45" t="s">
        <v>54</v>
      </c>
      <c r="F366" s="45" t="s">
        <v>55</v>
      </c>
      <c r="G366" s="45" t="s">
        <v>56</v>
      </c>
      <c r="H366" s="20" t="s">
        <v>6</v>
      </c>
      <c r="I366" s="131" t="s">
        <v>57</v>
      </c>
      <c r="J366" s="45" t="s">
        <v>1048</v>
      </c>
      <c r="K366" s="45" t="s">
        <v>1054</v>
      </c>
      <c r="L366" s="45" t="s">
        <v>1049</v>
      </c>
      <c r="M366" s="45">
        <v>2</v>
      </c>
      <c r="N366" s="45">
        <v>4</v>
      </c>
      <c r="O366" s="45">
        <f>M366*N366</f>
        <v>8</v>
      </c>
      <c r="P366" s="23" t="str">
        <f>+IF(AND(O366&gt;1,O366&lt;=4),"BAJO",IF(AND(O366&gt;=5,O366&lt;=8),"MEDIO",IF(AND(O366&gt;=9,O366&lt;=20),"ALTO",IF(AND(O366&gt;=21,O366&lt;=24),"MUY ALTO"))))</f>
        <v>MEDIO</v>
      </c>
      <c r="Q366" s="45">
        <v>25</v>
      </c>
      <c r="R366" s="22">
        <f>O366*Q366</f>
        <v>200</v>
      </c>
      <c r="S366" s="45" t="str">
        <f>+IF(AND(R366&gt;=1,R366&lt;=20),"IV",IF(AND(R366&gt;=40,R366&lt;=120),"III",IF(AND(R366&gt;=150,R366&lt;=500),"II",IF(AND(R366&gt;=600,R366&lt;=4000),"I",0))))</f>
        <v>II</v>
      </c>
      <c r="T366" s="45" t="str">
        <f>+IF(AND(R366&gt;=1,R366&lt;=20),"Aceptable",IF(AND(R366&gt;=40,R366&lt;=120),"Mejorable",IF(AND(R366&gt;=150,R366&lt;=500),"Aceptable con control específico",IF(AND(R366&gt;=600,R366&lt;=4000),"No aceptable",0))))</f>
        <v>Aceptable con control específico</v>
      </c>
      <c r="U366" s="45">
        <v>6</v>
      </c>
      <c r="V366" s="131" t="s">
        <v>60</v>
      </c>
      <c r="W366" s="45" t="s">
        <v>61</v>
      </c>
      <c r="X366" s="45" t="s">
        <v>62</v>
      </c>
      <c r="Y366" s="45" t="s">
        <v>62</v>
      </c>
      <c r="Z366" s="45" t="s">
        <v>1051</v>
      </c>
      <c r="AA366" s="23" t="s">
        <v>1050</v>
      </c>
      <c r="AB366" s="20" t="s">
        <v>62</v>
      </c>
      <c r="AC366" s="132" t="s">
        <v>63</v>
      </c>
      <c r="AD366" s="24" t="s">
        <v>158</v>
      </c>
      <c r="AE366" s="27" t="s">
        <v>73</v>
      </c>
      <c r="AF366" s="24" t="s">
        <v>74</v>
      </c>
    </row>
    <row r="367" spans="1:64" ht="78" customHeight="1">
      <c r="A367" s="57"/>
      <c r="B367" s="55"/>
      <c r="C367" s="55"/>
      <c r="D367" s="61"/>
      <c r="E367" s="45" t="s">
        <v>67</v>
      </c>
      <c r="F367" s="35" t="s">
        <v>272</v>
      </c>
      <c r="G367" s="45" t="s">
        <v>225</v>
      </c>
      <c r="H367" s="20" t="s">
        <v>6</v>
      </c>
      <c r="I367" s="45" t="s">
        <v>70</v>
      </c>
      <c r="J367" s="21" t="s">
        <v>58</v>
      </c>
      <c r="K367" s="21" t="s">
        <v>58</v>
      </c>
      <c r="L367" s="45" t="s">
        <v>71</v>
      </c>
      <c r="M367" s="45" t="s">
        <v>62</v>
      </c>
      <c r="N367" s="45" t="s">
        <v>62</v>
      </c>
      <c r="O367" s="45" t="s">
        <v>62</v>
      </c>
      <c r="P367" s="45" t="s">
        <v>62</v>
      </c>
      <c r="Q367" s="45" t="s">
        <v>62</v>
      </c>
      <c r="R367" s="45" t="s">
        <v>62</v>
      </c>
      <c r="S367" s="45" t="s">
        <v>62</v>
      </c>
      <c r="T367" s="45" t="s">
        <v>62</v>
      </c>
      <c r="U367" s="45">
        <v>6</v>
      </c>
      <c r="V367" s="45" t="s">
        <v>62</v>
      </c>
      <c r="W367" s="45" t="s">
        <v>61</v>
      </c>
      <c r="X367" s="23" t="s">
        <v>62</v>
      </c>
      <c r="Y367" s="23" t="s">
        <v>62</v>
      </c>
      <c r="Z367" s="23" t="s">
        <v>62</v>
      </c>
      <c r="AA367" s="23" t="s">
        <v>1099</v>
      </c>
      <c r="AB367" s="20" t="s">
        <v>62</v>
      </c>
      <c r="AC367" s="132" t="s">
        <v>63</v>
      </c>
      <c r="AD367" s="24" t="s">
        <v>72</v>
      </c>
      <c r="AE367" s="25" t="s">
        <v>73</v>
      </c>
      <c r="AF367" s="24" t="s">
        <v>74</v>
      </c>
    </row>
    <row r="368" spans="1:64" ht="78" customHeight="1">
      <c r="A368" s="57"/>
      <c r="B368" s="55"/>
      <c r="C368" s="55"/>
      <c r="D368" s="61"/>
      <c r="E368" s="45" t="s">
        <v>130</v>
      </c>
      <c r="F368" s="35" t="s">
        <v>138</v>
      </c>
      <c r="G368" s="23" t="s">
        <v>139</v>
      </c>
      <c r="H368" s="20" t="s">
        <v>6</v>
      </c>
      <c r="I368" s="45" t="s">
        <v>140</v>
      </c>
      <c r="J368" s="45" t="s">
        <v>58</v>
      </c>
      <c r="K368" s="45" t="s">
        <v>58</v>
      </c>
      <c r="L368" s="45" t="s">
        <v>134</v>
      </c>
      <c r="M368" s="45">
        <v>6</v>
      </c>
      <c r="N368" s="45">
        <v>3</v>
      </c>
      <c r="O368" s="45">
        <f>M368*N368</f>
        <v>18</v>
      </c>
      <c r="P368" s="45" t="str">
        <f>+IF(AND(O368&gt;1,O368&lt;=4),"BAJO",IF(AND(O368&gt;=5,O368&lt;=8),"MEDIO",IF(AND(O368&gt;=9,O368&lt;=20),"ALTO",IF(AND(O368&gt;=21,O368&lt;=24),"MUY ALTO"))))</f>
        <v>ALTO</v>
      </c>
      <c r="Q368" s="45">
        <v>25</v>
      </c>
      <c r="R368" s="22">
        <f>O368*Q368</f>
        <v>450</v>
      </c>
      <c r="S368" s="45" t="str">
        <f>+IF(AND(R368&gt;=1,R368&lt;=20),"IV",IF(AND(R368&gt;=40,R368&lt;=120),"III",IF(AND(R368&gt;=150,R368&lt;=500),"II",IF(AND(R368&gt;=600,R368&lt;=4000),"I",0))))</f>
        <v>II</v>
      </c>
      <c r="T368" s="45" t="str">
        <f>+IF(AND(R368&gt;=1,R368&lt;=20),"Aceptable",IF(AND(R368&gt;=40,R368&lt;=120),"Mejorable",IF(AND(R368&gt;=150,R368&lt;=500),"Aceptable con control específico",IF(AND(R368&gt;=600,R368&lt;=4000),"No aceptable",0))))</f>
        <v>Aceptable con control específico</v>
      </c>
      <c r="U368" s="45">
        <v>6</v>
      </c>
      <c r="V368" s="45" t="s">
        <v>141</v>
      </c>
      <c r="W368" s="45" t="s">
        <v>61</v>
      </c>
      <c r="X368" s="45" t="s">
        <v>62</v>
      </c>
      <c r="Y368" s="45" t="s">
        <v>62</v>
      </c>
      <c r="Z368" s="45" t="s">
        <v>62</v>
      </c>
      <c r="AA368" s="45" t="s">
        <v>265</v>
      </c>
      <c r="AB368" s="23" t="s">
        <v>184</v>
      </c>
      <c r="AC368" s="132" t="s">
        <v>144</v>
      </c>
      <c r="AD368" s="29" t="s">
        <v>137</v>
      </c>
      <c r="AE368" s="27" t="s">
        <v>73</v>
      </c>
      <c r="AF368" s="29" t="s">
        <v>74</v>
      </c>
    </row>
    <row r="369" spans="1:64" s="136" customFormat="1" ht="78" customHeight="1">
      <c r="A369" s="57"/>
      <c r="B369" s="55"/>
      <c r="C369" s="55"/>
      <c r="D369" s="61"/>
      <c r="E369" s="35" t="s">
        <v>130</v>
      </c>
      <c r="F369" s="45" t="s">
        <v>336</v>
      </c>
      <c r="G369" s="45" t="s">
        <v>368</v>
      </c>
      <c r="H369" s="21" t="s">
        <v>6</v>
      </c>
      <c r="I369" s="45" t="s">
        <v>338</v>
      </c>
      <c r="J369" s="45" t="s">
        <v>339</v>
      </c>
      <c r="K369" s="21" t="s">
        <v>58</v>
      </c>
      <c r="L369" s="45" t="s">
        <v>340</v>
      </c>
      <c r="M369" s="45">
        <v>2</v>
      </c>
      <c r="N369" s="45">
        <v>3</v>
      </c>
      <c r="O369" s="45">
        <f>M369*N369</f>
        <v>6</v>
      </c>
      <c r="P369" s="45" t="str">
        <f>+IF(AND(O369&gt;1,O369&lt;=4),"BAJO",IF(AND(O369&gt;=5,O369&lt;=8),"MEDIO",IF(AND(O369&gt;=9,O369&lt;=20),"ALTO",IF(AND(O369&gt;=21,O369&lt;=24),"MUY ALTO"))))</f>
        <v>MEDIO</v>
      </c>
      <c r="Q369" s="45">
        <v>10</v>
      </c>
      <c r="R369" s="22">
        <f>O369*Q369</f>
        <v>60</v>
      </c>
      <c r="S369" s="45" t="str">
        <f>+IF(AND(R369&gt;=1,R369&lt;=20),"IV",IF(AND(R369&gt;=40,R369&lt;=120),"III",IF(AND(R369&gt;=150,R369&lt;=500),"II",IF(AND(R369&gt;=600,R369&lt;=4000),"I",0))))</f>
        <v>III</v>
      </c>
      <c r="T369" s="45" t="str">
        <f>+IF(AND(R369&gt;=1,R369&lt;=20),"Aceptable",IF(AND(R369&gt;=40,R369&lt;=120),"Mejorable",IF(AND(R369&gt;=150,R369&lt;=500),"Aceptable con control específico",IF(AND(R369&gt;=600,R369&lt;=4000),"No aceptable",0))))</f>
        <v>Mejorable</v>
      </c>
      <c r="U369" s="45">
        <v>6</v>
      </c>
      <c r="V369" s="45" t="s">
        <v>338</v>
      </c>
      <c r="W369" s="45" t="s">
        <v>61</v>
      </c>
      <c r="X369" s="45" t="s">
        <v>62</v>
      </c>
      <c r="Y369" s="45" t="s">
        <v>62</v>
      </c>
      <c r="Z369" s="45" t="s">
        <v>62</v>
      </c>
      <c r="AA369" s="45" t="s">
        <v>1121</v>
      </c>
      <c r="AB369" s="45" t="s">
        <v>341</v>
      </c>
      <c r="AC369" s="135" t="s">
        <v>111</v>
      </c>
      <c r="AD369" s="29" t="s">
        <v>137</v>
      </c>
      <c r="AE369" s="27" t="s">
        <v>73</v>
      </c>
      <c r="AF369" s="29" t="s">
        <v>74</v>
      </c>
      <c r="AG369" s="39"/>
      <c r="AH369" s="39"/>
      <c r="AI369" s="39"/>
      <c r="AJ369" s="39"/>
      <c r="AK369" s="39"/>
      <c r="AL369" s="39"/>
      <c r="AM369" s="39"/>
      <c r="AN369" s="39"/>
      <c r="AO369" s="39"/>
      <c r="AP369" s="39"/>
      <c r="AQ369" s="39"/>
      <c r="AR369" s="39"/>
      <c r="AS369" s="39"/>
      <c r="AT369" s="39"/>
      <c r="AU369" s="39"/>
      <c r="AV369" s="39"/>
      <c r="AW369" s="39"/>
      <c r="AX369" s="39"/>
      <c r="AY369" s="39"/>
      <c r="AZ369" s="39"/>
      <c r="BA369" s="39"/>
      <c r="BB369" s="39"/>
      <c r="BC369" s="39"/>
      <c r="BD369" s="39"/>
      <c r="BE369" s="39"/>
      <c r="BF369" s="39"/>
      <c r="BG369" s="39"/>
      <c r="BH369" s="39"/>
      <c r="BI369" s="39"/>
      <c r="BJ369" s="39"/>
      <c r="BK369" s="39"/>
      <c r="BL369" s="39"/>
    </row>
    <row r="370" spans="1:64" s="136" customFormat="1" ht="78" customHeight="1">
      <c r="A370" s="57"/>
      <c r="B370" s="55"/>
      <c r="C370" s="55"/>
      <c r="D370" s="61"/>
      <c r="E370" s="35" t="s">
        <v>95</v>
      </c>
      <c r="F370" s="35" t="s">
        <v>229</v>
      </c>
      <c r="G370" s="45" t="s">
        <v>97</v>
      </c>
      <c r="H370" s="21" t="s">
        <v>6</v>
      </c>
      <c r="I370" s="45" t="s">
        <v>98</v>
      </c>
      <c r="J370" s="45" t="s">
        <v>99</v>
      </c>
      <c r="K370" s="21" t="s">
        <v>58</v>
      </c>
      <c r="L370" s="45" t="s">
        <v>100</v>
      </c>
      <c r="M370" s="45">
        <v>2</v>
      </c>
      <c r="N370" s="45">
        <v>3</v>
      </c>
      <c r="O370" s="45">
        <f>M370*N370</f>
        <v>6</v>
      </c>
      <c r="P370" s="45" t="str">
        <f>+IF(AND(O370&gt;1,O370&lt;=4),"BAJO",IF(AND(O370&gt;=5,O370&lt;=8),"MEDIO",IF(AND(O370&gt;=9,O370&lt;=20),"ALTO",IF(AND(O370&gt;=21,O370&lt;=24),"MUY ALTO"))))</f>
        <v>MEDIO</v>
      </c>
      <c r="Q370" s="45">
        <v>25</v>
      </c>
      <c r="R370" s="22">
        <f>O370*Q370</f>
        <v>150</v>
      </c>
      <c r="S370" s="45" t="str">
        <f>+IF(AND(R370&gt;=1,R370&lt;=20),"IV",IF(AND(R370&gt;=40,R370&lt;=120),"III",IF(AND(R370&gt;=150,R370&lt;=500),"II",IF(AND(R370&gt;=600,R370&lt;=4000),"I",0))))</f>
        <v>II</v>
      </c>
      <c r="T370" s="45" t="str">
        <f>+IF(AND(R370&gt;=1,R370&lt;=20),"Aceptable",IF(AND(R370&gt;=40,R370&lt;=120),"Mejorable",IF(AND(R370&gt;=150,R370&lt;=500),"Aceptable con control específico",IF(AND(R370&gt;=600,R370&lt;=4000),"No aceptable",0))))</f>
        <v>Aceptable con control específico</v>
      </c>
      <c r="U370" s="45">
        <v>6</v>
      </c>
      <c r="V370" s="45" t="s">
        <v>101</v>
      </c>
      <c r="W370" s="45" t="s">
        <v>61</v>
      </c>
      <c r="X370" s="45" t="s">
        <v>62</v>
      </c>
      <c r="Y370" s="45" t="s">
        <v>62</v>
      </c>
      <c r="Z370" s="45" t="s">
        <v>62</v>
      </c>
      <c r="AA370" s="45" t="s">
        <v>1108</v>
      </c>
      <c r="AB370" s="21" t="s">
        <v>62</v>
      </c>
      <c r="AC370" s="135" t="s">
        <v>214</v>
      </c>
      <c r="AD370" s="24" t="s">
        <v>103</v>
      </c>
      <c r="AE370" s="25" t="s">
        <v>73</v>
      </c>
      <c r="AF370" s="24" t="s">
        <v>74</v>
      </c>
      <c r="AG370" s="39"/>
      <c r="AH370" s="39"/>
      <c r="AI370" s="39"/>
      <c r="AJ370" s="39"/>
      <c r="AK370" s="39"/>
      <c r="AL370" s="39"/>
      <c r="AM370" s="39"/>
      <c r="AN370" s="39"/>
      <c r="AO370" s="39"/>
      <c r="AP370" s="39"/>
      <c r="AQ370" s="39"/>
      <c r="AR370" s="39"/>
      <c r="AS370" s="39"/>
      <c r="AT370" s="39"/>
      <c r="AU370" s="39"/>
      <c r="AV370" s="39"/>
      <c r="AW370" s="39"/>
      <c r="AX370" s="39"/>
      <c r="AY370" s="39"/>
      <c r="AZ370" s="39"/>
      <c r="BA370" s="39"/>
      <c r="BB370" s="39"/>
      <c r="BC370" s="39"/>
      <c r="BD370" s="39"/>
      <c r="BE370" s="39"/>
      <c r="BF370" s="39"/>
      <c r="BG370" s="39"/>
      <c r="BH370" s="39"/>
      <c r="BI370" s="39"/>
      <c r="BJ370" s="39"/>
      <c r="BK370" s="39"/>
      <c r="BL370" s="39"/>
    </row>
    <row r="371" spans="1:64" ht="78" customHeight="1">
      <c r="A371" s="57"/>
      <c r="B371" s="55"/>
      <c r="C371" s="55"/>
      <c r="D371" s="49" t="s">
        <v>388</v>
      </c>
      <c r="E371" s="35" t="s">
        <v>54</v>
      </c>
      <c r="F371" s="45" t="s">
        <v>55</v>
      </c>
      <c r="G371" s="45" t="s">
        <v>56</v>
      </c>
      <c r="H371" s="20" t="s">
        <v>6</v>
      </c>
      <c r="I371" s="131" t="s">
        <v>57</v>
      </c>
      <c r="J371" s="45" t="s">
        <v>1048</v>
      </c>
      <c r="K371" s="45" t="s">
        <v>1054</v>
      </c>
      <c r="L371" s="45" t="s">
        <v>1049</v>
      </c>
      <c r="M371" s="45">
        <v>2</v>
      </c>
      <c r="N371" s="45">
        <v>4</v>
      </c>
      <c r="O371" s="45">
        <f>M371*N371</f>
        <v>8</v>
      </c>
      <c r="P371" s="23" t="str">
        <f>+IF(AND(O371&gt;1,O371&lt;=4),"BAJO",IF(AND(O371&gt;=5,O371&lt;=8),"MEDIO",IF(AND(O371&gt;=9,O371&lt;=20),"ALTO",IF(AND(O371&gt;=21,O371&lt;=24),"MUY ALTO"))))</f>
        <v>MEDIO</v>
      </c>
      <c r="Q371" s="45">
        <v>25</v>
      </c>
      <c r="R371" s="22">
        <f>O371*Q371</f>
        <v>200</v>
      </c>
      <c r="S371" s="45" t="str">
        <f>+IF(AND(R371&gt;=1,R371&lt;=20),"IV",IF(AND(R371&gt;=40,R371&lt;=120),"III",IF(AND(R371&gt;=150,R371&lt;=500),"II",IF(AND(R371&gt;=600,R371&lt;=4000),"I",0))))</f>
        <v>II</v>
      </c>
      <c r="T371" s="45" t="str">
        <f>+IF(AND(R371&gt;=1,R371&lt;=20),"Aceptable",IF(AND(R371&gt;=40,R371&lt;=120),"Mejorable",IF(AND(R371&gt;=150,R371&lt;=500),"Aceptable con control específico",IF(AND(R371&gt;=600,R371&lt;=4000),"No aceptable",0))))</f>
        <v>Aceptable con control específico</v>
      </c>
      <c r="U371" s="45">
        <v>6</v>
      </c>
      <c r="V371" s="131" t="s">
        <v>60</v>
      </c>
      <c r="W371" s="45" t="s">
        <v>61</v>
      </c>
      <c r="X371" s="45" t="s">
        <v>62</v>
      </c>
      <c r="Y371" s="45" t="s">
        <v>62</v>
      </c>
      <c r="Z371" s="45" t="s">
        <v>1051</v>
      </c>
      <c r="AA371" s="23" t="s">
        <v>1050</v>
      </c>
      <c r="AB371" s="20" t="s">
        <v>62</v>
      </c>
      <c r="AC371" s="132" t="s">
        <v>63</v>
      </c>
      <c r="AD371" s="24" t="s">
        <v>158</v>
      </c>
      <c r="AE371" s="27" t="s">
        <v>73</v>
      </c>
      <c r="AF371" s="24" t="s">
        <v>74</v>
      </c>
    </row>
    <row r="372" spans="1:64" ht="86.1" customHeight="1">
      <c r="A372" s="57"/>
      <c r="B372" s="55"/>
      <c r="C372" s="55"/>
      <c r="D372" s="40" t="s">
        <v>389</v>
      </c>
      <c r="E372" s="35" t="s">
        <v>67</v>
      </c>
      <c r="F372" s="45" t="s">
        <v>272</v>
      </c>
      <c r="G372" s="45" t="s">
        <v>225</v>
      </c>
      <c r="H372" s="20" t="s">
        <v>6</v>
      </c>
      <c r="I372" s="45" t="s">
        <v>70</v>
      </c>
      <c r="J372" s="21" t="s">
        <v>58</v>
      </c>
      <c r="K372" s="21" t="s">
        <v>58</v>
      </c>
      <c r="L372" s="45" t="s">
        <v>71</v>
      </c>
      <c r="M372" s="45" t="s">
        <v>62</v>
      </c>
      <c r="N372" s="45" t="s">
        <v>62</v>
      </c>
      <c r="O372" s="45" t="s">
        <v>62</v>
      </c>
      <c r="P372" s="45" t="s">
        <v>62</v>
      </c>
      <c r="Q372" s="45" t="s">
        <v>62</v>
      </c>
      <c r="R372" s="45" t="s">
        <v>62</v>
      </c>
      <c r="S372" s="45" t="s">
        <v>62</v>
      </c>
      <c r="T372" s="45" t="s">
        <v>62</v>
      </c>
      <c r="U372" s="45">
        <v>6</v>
      </c>
      <c r="V372" s="45" t="s">
        <v>62</v>
      </c>
      <c r="W372" s="45" t="s">
        <v>61</v>
      </c>
      <c r="X372" s="23" t="s">
        <v>62</v>
      </c>
      <c r="Y372" s="23" t="s">
        <v>62</v>
      </c>
      <c r="Z372" s="23" t="s">
        <v>62</v>
      </c>
      <c r="AA372" s="23" t="s">
        <v>1099</v>
      </c>
      <c r="AB372" s="20" t="s">
        <v>62</v>
      </c>
      <c r="AC372" s="132" t="s">
        <v>63</v>
      </c>
      <c r="AD372" s="24" t="s">
        <v>72</v>
      </c>
      <c r="AE372" s="25" t="s">
        <v>73</v>
      </c>
      <c r="AF372" s="24" t="s">
        <v>74</v>
      </c>
    </row>
    <row r="373" spans="1:64" ht="90.95" customHeight="1">
      <c r="A373" s="57"/>
      <c r="B373" s="55"/>
      <c r="C373" s="55"/>
      <c r="D373" s="61" t="s">
        <v>382</v>
      </c>
      <c r="E373" s="35" t="s">
        <v>67</v>
      </c>
      <c r="F373" s="45" t="s">
        <v>272</v>
      </c>
      <c r="G373" s="45" t="s">
        <v>225</v>
      </c>
      <c r="H373" s="20" t="s">
        <v>6</v>
      </c>
      <c r="I373" s="45" t="s">
        <v>70</v>
      </c>
      <c r="J373" s="21" t="s">
        <v>58</v>
      </c>
      <c r="K373" s="21" t="s">
        <v>58</v>
      </c>
      <c r="L373" s="45" t="s">
        <v>71</v>
      </c>
      <c r="M373" s="45" t="s">
        <v>62</v>
      </c>
      <c r="N373" s="45" t="s">
        <v>62</v>
      </c>
      <c r="O373" s="45" t="s">
        <v>62</v>
      </c>
      <c r="P373" s="45" t="s">
        <v>62</v>
      </c>
      <c r="Q373" s="45" t="s">
        <v>62</v>
      </c>
      <c r="R373" s="45" t="s">
        <v>62</v>
      </c>
      <c r="S373" s="45" t="s">
        <v>62</v>
      </c>
      <c r="T373" s="45" t="s">
        <v>62</v>
      </c>
      <c r="U373" s="45">
        <v>6</v>
      </c>
      <c r="V373" s="45" t="s">
        <v>62</v>
      </c>
      <c r="W373" s="45" t="s">
        <v>61</v>
      </c>
      <c r="X373" s="23" t="s">
        <v>62</v>
      </c>
      <c r="Y373" s="23" t="s">
        <v>62</v>
      </c>
      <c r="Z373" s="23" t="s">
        <v>62</v>
      </c>
      <c r="AA373" s="23" t="s">
        <v>1099</v>
      </c>
      <c r="AB373" s="20" t="s">
        <v>62</v>
      </c>
      <c r="AC373" s="132" t="s">
        <v>63</v>
      </c>
      <c r="AD373" s="24" t="s">
        <v>72</v>
      </c>
      <c r="AE373" s="25" t="s">
        <v>73</v>
      </c>
      <c r="AF373" s="24" t="s">
        <v>74</v>
      </c>
    </row>
    <row r="374" spans="1:64" s="136" customFormat="1" ht="90.95" customHeight="1">
      <c r="A374" s="57"/>
      <c r="B374" s="55"/>
      <c r="C374" s="55"/>
      <c r="D374" s="61"/>
      <c r="E374" s="35" t="s">
        <v>326</v>
      </c>
      <c r="F374" s="45" t="s">
        <v>355</v>
      </c>
      <c r="G374" s="45" t="s">
        <v>356</v>
      </c>
      <c r="H374" s="21" t="s">
        <v>6</v>
      </c>
      <c r="I374" s="45" t="s">
        <v>357</v>
      </c>
      <c r="J374" s="45" t="s">
        <v>358</v>
      </c>
      <c r="K374" s="21" t="s">
        <v>58</v>
      </c>
      <c r="L374" s="21" t="s">
        <v>58</v>
      </c>
      <c r="M374" s="45">
        <v>2</v>
      </c>
      <c r="N374" s="45">
        <v>2</v>
      </c>
      <c r="O374" s="45">
        <f>M374*N374</f>
        <v>4</v>
      </c>
      <c r="P374" s="45" t="str">
        <f>+IF(AND(O374&gt;1,O374&lt;=4),"BAJO",IF(AND(O374&gt;=5,O374&lt;=8),"MEDIO",IF(AND(O374&gt;=9,O374&lt;=20),"ALTO",IF(AND(O374&gt;=21,O374&lt;=24),"MUY ALTO"))))</f>
        <v>BAJO</v>
      </c>
      <c r="Q374" s="45">
        <v>25</v>
      </c>
      <c r="R374" s="22">
        <f>O374*Q374</f>
        <v>100</v>
      </c>
      <c r="S374" s="45" t="str">
        <f>+IF(AND(R374&gt;=1,R374&lt;=20),"IV",IF(AND(R374&gt;=40,R374&lt;=120),"III",IF(AND(R374&gt;=150,R374&lt;=500),"II",IF(AND(R374&gt;=600,R374&lt;=4000),"I",0))))</f>
        <v>III</v>
      </c>
      <c r="T374" s="45" t="str">
        <f>+IF(AND(R374&gt;=1,R374&lt;=20),"Aceptable",IF(AND(R374&gt;=40,R374&lt;=120),"Mejorable",IF(AND(R374&gt;=150,R374&lt;=500),"Aceptable con control específico",IF(AND(R374&gt;=600,R374&lt;=4000),"No aceptable",0))))</f>
        <v>Mejorable</v>
      </c>
      <c r="U374" s="45">
        <v>6</v>
      </c>
      <c r="V374" s="45" t="s">
        <v>359</v>
      </c>
      <c r="W374" s="45" t="s">
        <v>61</v>
      </c>
      <c r="X374" s="45" t="s">
        <v>62</v>
      </c>
      <c r="Y374" s="45" t="s">
        <v>62</v>
      </c>
      <c r="Z374" s="45" t="s">
        <v>62</v>
      </c>
      <c r="AA374" s="45" t="s">
        <v>360</v>
      </c>
      <c r="AB374" s="45" t="s">
        <v>361</v>
      </c>
      <c r="AC374" s="135" t="s">
        <v>63</v>
      </c>
      <c r="AD374" s="29" t="s">
        <v>362</v>
      </c>
      <c r="AE374" s="27" t="s">
        <v>73</v>
      </c>
      <c r="AF374" s="29" t="s">
        <v>74</v>
      </c>
      <c r="AG374" s="39"/>
      <c r="AH374" s="39"/>
      <c r="AI374" s="39"/>
      <c r="AJ374" s="39"/>
      <c r="AK374" s="39"/>
      <c r="AL374" s="39"/>
      <c r="AM374" s="39"/>
      <c r="AN374" s="39"/>
      <c r="AO374" s="39"/>
      <c r="AP374" s="39"/>
      <c r="AQ374" s="39"/>
      <c r="AR374" s="39"/>
      <c r="AS374" s="39"/>
      <c r="AT374" s="39"/>
      <c r="AU374" s="39"/>
      <c r="AV374" s="39"/>
      <c r="AW374" s="39"/>
      <c r="AX374" s="39"/>
      <c r="AY374" s="39"/>
      <c r="AZ374" s="39"/>
      <c r="BA374" s="39"/>
      <c r="BB374" s="39"/>
      <c r="BC374" s="39"/>
      <c r="BD374" s="39"/>
      <c r="BE374" s="39"/>
      <c r="BF374" s="39"/>
      <c r="BG374" s="39"/>
      <c r="BH374" s="39"/>
      <c r="BI374" s="39"/>
      <c r="BJ374" s="39"/>
      <c r="BK374" s="39"/>
      <c r="BL374" s="39"/>
    </row>
    <row r="375" spans="1:64" s="136" customFormat="1" ht="90.95" customHeight="1">
      <c r="A375" s="57"/>
      <c r="B375" s="55"/>
      <c r="C375" s="55"/>
      <c r="D375" s="62" t="s">
        <v>390</v>
      </c>
      <c r="E375" s="35" t="s">
        <v>54</v>
      </c>
      <c r="F375" s="45" t="s">
        <v>55</v>
      </c>
      <c r="G375" s="45" t="s">
        <v>56</v>
      </c>
      <c r="H375" s="20" t="s">
        <v>6</v>
      </c>
      <c r="I375" s="131" t="s">
        <v>57</v>
      </c>
      <c r="J375" s="45" t="s">
        <v>1048</v>
      </c>
      <c r="K375" s="45" t="s">
        <v>1054</v>
      </c>
      <c r="L375" s="45" t="s">
        <v>1049</v>
      </c>
      <c r="M375" s="45">
        <v>2</v>
      </c>
      <c r="N375" s="45">
        <v>4</v>
      </c>
      <c r="O375" s="45">
        <f>M375*N375</f>
        <v>8</v>
      </c>
      <c r="P375" s="45" t="str">
        <f>+IF(AND(O375&gt;1,O375&lt;=4),"BAJO",IF(AND(O375&gt;=5,O375&lt;=8),"MEDIO",IF(AND(O375&gt;=9,O375&lt;=20),"ALTO",IF(AND(O375&gt;=21,O375&lt;=24),"MUY ALTO"))))</f>
        <v>MEDIO</v>
      </c>
      <c r="Q375" s="45">
        <v>25</v>
      </c>
      <c r="R375" s="22">
        <f>O375*Q375</f>
        <v>200</v>
      </c>
      <c r="S375" s="45" t="str">
        <f>+IF(AND(R375&gt;=1,R375&lt;=20),"IV",IF(AND(R375&gt;=40,R375&lt;=120),"III",IF(AND(R375&gt;=150,R375&lt;=500),"II",IF(AND(R375&gt;=600,R375&lt;=4000),"I",0))))</f>
        <v>II</v>
      </c>
      <c r="T375" s="45" t="str">
        <f>+IF(AND(R375&gt;=1,R375&lt;=20),"Aceptable",IF(AND(R375&gt;=40,R375&lt;=120),"Mejorable",IF(AND(R375&gt;=150,R375&lt;=500),"Aceptable con control específico",IF(AND(R375&gt;=600,R375&lt;=4000),"No aceptable",0))))</f>
        <v>Aceptable con control específico</v>
      </c>
      <c r="U375" s="45">
        <v>2</v>
      </c>
      <c r="V375" s="137" t="s">
        <v>60</v>
      </c>
      <c r="W375" s="45" t="s">
        <v>61</v>
      </c>
      <c r="X375" s="45" t="s">
        <v>62</v>
      </c>
      <c r="Y375" s="45" t="s">
        <v>62</v>
      </c>
      <c r="Z375" s="45" t="s">
        <v>1051</v>
      </c>
      <c r="AA375" s="23" t="s">
        <v>1050</v>
      </c>
      <c r="AB375" s="21" t="s">
        <v>62</v>
      </c>
      <c r="AC375" s="135" t="s">
        <v>63</v>
      </c>
      <c r="AD375" s="24" t="s">
        <v>158</v>
      </c>
      <c r="AE375" s="27" t="s">
        <v>73</v>
      </c>
      <c r="AF375" s="24" t="s">
        <v>74</v>
      </c>
      <c r="AG375" s="2"/>
      <c r="AH375" s="39"/>
      <c r="AI375" s="39"/>
      <c r="AJ375" s="39"/>
      <c r="AK375" s="39"/>
      <c r="AL375" s="39"/>
      <c r="AM375" s="39"/>
      <c r="AN375" s="39"/>
      <c r="AO375" s="39"/>
      <c r="AP375" s="39"/>
      <c r="AQ375" s="39"/>
      <c r="AR375" s="39"/>
      <c r="AS375" s="39"/>
      <c r="AT375" s="39"/>
      <c r="AU375" s="39"/>
      <c r="AV375" s="39"/>
      <c r="AW375" s="39"/>
      <c r="AX375" s="39"/>
      <c r="AY375" s="39"/>
      <c r="AZ375" s="39"/>
      <c r="BA375" s="39"/>
      <c r="BB375" s="39"/>
      <c r="BC375" s="39"/>
      <c r="BD375" s="39"/>
      <c r="BE375" s="39"/>
      <c r="BF375" s="39"/>
      <c r="BG375" s="39"/>
      <c r="BH375" s="39"/>
      <c r="BI375" s="39"/>
      <c r="BJ375" s="39"/>
      <c r="BK375" s="39"/>
      <c r="BL375" s="39"/>
    </row>
    <row r="376" spans="1:64" s="136" customFormat="1" ht="90.95" customHeight="1">
      <c r="A376" s="57"/>
      <c r="B376" s="55"/>
      <c r="C376" s="55"/>
      <c r="D376" s="62"/>
      <c r="E376" s="35" t="s">
        <v>67</v>
      </c>
      <c r="F376" s="45" t="s">
        <v>255</v>
      </c>
      <c r="G376" s="45" t="s">
        <v>225</v>
      </c>
      <c r="H376" s="21" t="s">
        <v>6</v>
      </c>
      <c r="I376" s="45" t="s">
        <v>70</v>
      </c>
      <c r="J376" s="21" t="s">
        <v>58</v>
      </c>
      <c r="K376" s="21" t="s">
        <v>58</v>
      </c>
      <c r="L376" s="45" t="s">
        <v>71</v>
      </c>
      <c r="M376" s="45" t="s">
        <v>62</v>
      </c>
      <c r="N376" s="45" t="s">
        <v>62</v>
      </c>
      <c r="O376" s="45" t="s">
        <v>62</v>
      </c>
      <c r="P376" s="45" t="s">
        <v>62</v>
      </c>
      <c r="Q376" s="45" t="s">
        <v>62</v>
      </c>
      <c r="R376" s="45" t="s">
        <v>62</v>
      </c>
      <c r="S376" s="45" t="s">
        <v>62</v>
      </c>
      <c r="T376" s="45" t="s">
        <v>62</v>
      </c>
      <c r="U376" s="45">
        <v>2</v>
      </c>
      <c r="V376" s="45" t="s">
        <v>62</v>
      </c>
      <c r="W376" s="45" t="s">
        <v>61</v>
      </c>
      <c r="X376" s="45" t="s">
        <v>62</v>
      </c>
      <c r="Y376" s="45" t="s">
        <v>62</v>
      </c>
      <c r="Z376" s="45" t="s">
        <v>62</v>
      </c>
      <c r="AA376" s="45" t="s">
        <v>1099</v>
      </c>
      <c r="AB376" s="21" t="s">
        <v>62</v>
      </c>
      <c r="AC376" s="135" t="s">
        <v>63</v>
      </c>
      <c r="AD376" s="24" t="s">
        <v>72</v>
      </c>
      <c r="AE376" s="25" t="s">
        <v>73</v>
      </c>
      <c r="AF376" s="24" t="s">
        <v>74</v>
      </c>
      <c r="AG376" s="2"/>
      <c r="AH376" s="39"/>
      <c r="AI376" s="39"/>
      <c r="AJ376" s="39"/>
      <c r="AK376" s="39"/>
      <c r="AL376" s="39"/>
      <c r="AM376" s="39"/>
      <c r="AN376" s="39"/>
      <c r="AO376" s="39"/>
      <c r="AP376" s="39"/>
      <c r="AQ376" s="39"/>
      <c r="AR376" s="39"/>
      <c r="AS376" s="39"/>
      <c r="AT376" s="39"/>
      <c r="AU376" s="39"/>
      <c r="AV376" s="39"/>
      <c r="AW376" s="39"/>
      <c r="AX376" s="39"/>
      <c r="AY376" s="39"/>
      <c r="AZ376" s="39"/>
      <c r="BA376" s="39"/>
      <c r="BB376" s="39"/>
      <c r="BC376" s="39"/>
      <c r="BD376" s="39"/>
      <c r="BE376" s="39"/>
      <c r="BF376" s="39"/>
      <c r="BG376" s="39"/>
      <c r="BH376" s="39"/>
      <c r="BI376" s="39"/>
      <c r="BJ376" s="39"/>
      <c r="BK376" s="39"/>
      <c r="BL376" s="39"/>
    </row>
    <row r="377" spans="1:64" s="136" customFormat="1" ht="90.95" customHeight="1">
      <c r="A377" s="57"/>
      <c r="B377" s="55"/>
      <c r="C377" s="55"/>
      <c r="D377" s="62"/>
      <c r="E377" s="35" t="s">
        <v>95</v>
      </c>
      <c r="F377" s="35" t="s">
        <v>229</v>
      </c>
      <c r="G377" s="45" t="s">
        <v>97</v>
      </c>
      <c r="H377" s="21" t="s">
        <v>6</v>
      </c>
      <c r="I377" s="45" t="s">
        <v>98</v>
      </c>
      <c r="J377" s="45" t="s">
        <v>99</v>
      </c>
      <c r="K377" s="21" t="s">
        <v>58</v>
      </c>
      <c r="L377" s="45" t="s">
        <v>100</v>
      </c>
      <c r="M377" s="45">
        <v>2</v>
      </c>
      <c r="N377" s="45">
        <v>4</v>
      </c>
      <c r="O377" s="45">
        <f t="shared" ref="O377:O382" si="60">M377*N377</f>
        <v>8</v>
      </c>
      <c r="P377" s="45" t="str">
        <f t="shared" ref="P377:P382" si="61">+IF(AND(O377&gt;1,O377&lt;=4),"BAJO",IF(AND(O377&gt;=5,O377&lt;=8),"MEDIO",IF(AND(O377&gt;=9,O377&lt;=20),"ALTO",IF(AND(O377&gt;=21,O377&lt;=24),"MUY ALTO"))))</f>
        <v>MEDIO</v>
      </c>
      <c r="Q377" s="45">
        <v>25</v>
      </c>
      <c r="R377" s="22">
        <f t="shared" ref="R377:R382" si="62">O377*Q377</f>
        <v>200</v>
      </c>
      <c r="S377" s="45" t="str">
        <f t="shared" ref="S377:S382" si="63">+IF(AND(R377&gt;=1,R377&lt;=20),"IV",IF(AND(R377&gt;=40,R377&lt;=120),"III",IF(AND(R377&gt;=150,R377&lt;=500),"II",IF(AND(R377&gt;=600,R377&lt;=4000),"I",0))))</f>
        <v>II</v>
      </c>
      <c r="T377" s="45" t="str">
        <f t="shared" ref="T377:T382" si="64">+IF(AND(R377&gt;=1,R377&lt;=20),"Aceptable",IF(AND(R377&gt;=40,R377&lt;=120),"Mejorable",IF(AND(R377&gt;=150,R377&lt;=500),"Aceptable con control específico",IF(AND(R377&gt;=600,R377&lt;=4000),"No aceptable",0))))</f>
        <v>Aceptable con control específico</v>
      </c>
      <c r="U377" s="45">
        <v>2</v>
      </c>
      <c r="V377" s="45" t="s">
        <v>101</v>
      </c>
      <c r="W377" s="45" t="s">
        <v>61</v>
      </c>
      <c r="X377" s="45" t="s">
        <v>62</v>
      </c>
      <c r="Y377" s="45" t="s">
        <v>62</v>
      </c>
      <c r="Z377" s="45" t="s">
        <v>62</v>
      </c>
      <c r="AA377" s="45" t="s">
        <v>1122</v>
      </c>
      <c r="AB377" s="21" t="s">
        <v>62</v>
      </c>
      <c r="AC377" s="135" t="s">
        <v>214</v>
      </c>
      <c r="AD377" s="24" t="s">
        <v>103</v>
      </c>
      <c r="AE377" s="25" t="s">
        <v>73</v>
      </c>
      <c r="AF377" s="24" t="s">
        <v>74</v>
      </c>
      <c r="AG377" s="39"/>
      <c r="AH377" s="39"/>
      <c r="AI377" s="39"/>
      <c r="AJ377" s="39"/>
      <c r="AK377" s="39"/>
      <c r="AL377" s="39"/>
      <c r="AM377" s="39"/>
      <c r="AN377" s="39"/>
      <c r="AO377" s="39"/>
      <c r="AP377" s="39"/>
      <c r="AQ377" s="39"/>
      <c r="AR377" s="39"/>
      <c r="AS377" s="39"/>
      <c r="AT377" s="39"/>
      <c r="AU377" s="39"/>
      <c r="AV377" s="39"/>
      <c r="AW377" s="39"/>
      <c r="AX377" s="39"/>
      <c r="AY377" s="39"/>
      <c r="AZ377" s="39"/>
      <c r="BA377" s="39"/>
      <c r="BB377" s="39"/>
      <c r="BC377" s="39"/>
      <c r="BD377" s="39"/>
      <c r="BE377" s="39"/>
      <c r="BF377" s="39"/>
      <c r="BG377" s="39"/>
      <c r="BH377" s="39"/>
      <c r="BI377" s="39"/>
      <c r="BJ377" s="39"/>
      <c r="BK377" s="39"/>
      <c r="BL377" s="39"/>
    </row>
    <row r="378" spans="1:64" s="136" customFormat="1" ht="90.95" customHeight="1">
      <c r="A378" s="57"/>
      <c r="B378" s="55"/>
      <c r="C378" s="55"/>
      <c r="D378" s="62"/>
      <c r="E378" s="35" t="s">
        <v>83</v>
      </c>
      <c r="F378" s="35" t="s">
        <v>84</v>
      </c>
      <c r="G378" s="45" t="s">
        <v>85</v>
      </c>
      <c r="H378" s="21" t="s">
        <v>6</v>
      </c>
      <c r="I378" s="45" t="s">
        <v>86</v>
      </c>
      <c r="J378" s="45" t="s">
        <v>58</v>
      </c>
      <c r="K378" s="45" t="s">
        <v>58</v>
      </c>
      <c r="L378" s="45" t="s">
        <v>87</v>
      </c>
      <c r="M378" s="45">
        <v>2</v>
      </c>
      <c r="N378" s="45">
        <v>1</v>
      </c>
      <c r="O378" s="45">
        <f t="shared" si="60"/>
        <v>2</v>
      </c>
      <c r="P378" s="45" t="str">
        <f t="shared" si="61"/>
        <v>BAJO</v>
      </c>
      <c r="Q378" s="45">
        <v>60</v>
      </c>
      <c r="R378" s="22">
        <f t="shared" si="62"/>
        <v>120</v>
      </c>
      <c r="S378" s="45" t="str">
        <f t="shared" si="63"/>
        <v>III</v>
      </c>
      <c r="T378" s="45" t="str">
        <f t="shared" si="64"/>
        <v>Mejorable</v>
      </c>
      <c r="U378" s="45">
        <v>2</v>
      </c>
      <c r="V378" s="45" t="s">
        <v>88</v>
      </c>
      <c r="W378" s="45" t="s">
        <v>61</v>
      </c>
      <c r="X378" s="45" t="s">
        <v>62</v>
      </c>
      <c r="Y378" s="45" t="s">
        <v>62</v>
      </c>
      <c r="Z378" s="45" t="s">
        <v>1085</v>
      </c>
      <c r="AA378" s="45" t="s">
        <v>89</v>
      </c>
      <c r="AB378" s="21" t="s">
        <v>62</v>
      </c>
      <c r="AC378" s="135" t="s">
        <v>63</v>
      </c>
      <c r="AD378" s="29" t="s">
        <v>90</v>
      </c>
      <c r="AE378" s="25" t="s">
        <v>73</v>
      </c>
      <c r="AF378" s="24" t="s">
        <v>74</v>
      </c>
      <c r="AG378" s="39"/>
      <c r="AH378" s="39"/>
      <c r="AI378" s="39"/>
      <c r="AJ378" s="39"/>
      <c r="AK378" s="39"/>
      <c r="AL378" s="39"/>
      <c r="AM378" s="39"/>
      <c r="AN378" s="39"/>
      <c r="AO378" s="39"/>
      <c r="AP378" s="39"/>
      <c r="AQ378" s="39"/>
      <c r="AR378" s="39"/>
      <c r="AS378" s="39"/>
      <c r="AT378" s="39"/>
      <c r="AU378" s="39"/>
      <c r="AV378" s="39"/>
      <c r="AW378" s="39"/>
      <c r="AX378" s="39"/>
      <c r="AY378" s="39"/>
      <c r="AZ378" s="39"/>
      <c r="BA378" s="39"/>
      <c r="BB378" s="39"/>
      <c r="BC378" s="39"/>
      <c r="BD378" s="39"/>
      <c r="BE378" s="39"/>
      <c r="BF378" s="39"/>
      <c r="BG378" s="39"/>
      <c r="BH378" s="39"/>
      <c r="BI378" s="39"/>
      <c r="BJ378" s="39"/>
      <c r="BK378" s="39"/>
      <c r="BL378" s="39"/>
    </row>
    <row r="379" spans="1:64" s="136" customFormat="1" ht="77.45" customHeight="1">
      <c r="A379" s="57"/>
      <c r="B379" s="55"/>
      <c r="C379" s="55"/>
      <c r="D379" s="62"/>
      <c r="E379" s="35" t="s">
        <v>75</v>
      </c>
      <c r="F379" s="45" t="s">
        <v>76</v>
      </c>
      <c r="G379" s="45" t="s">
        <v>77</v>
      </c>
      <c r="H379" s="21" t="s">
        <v>6</v>
      </c>
      <c r="I379" s="45" t="s">
        <v>78</v>
      </c>
      <c r="J379" s="21" t="s">
        <v>58</v>
      </c>
      <c r="K379" s="21" t="s">
        <v>58</v>
      </c>
      <c r="L379" s="45" t="s">
        <v>79</v>
      </c>
      <c r="M379" s="45">
        <v>2</v>
      </c>
      <c r="N379" s="45">
        <v>4</v>
      </c>
      <c r="O379" s="45">
        <f t="shared" si="60"/>
        <v>8</v>
      </c>
      <c r="P379" s="45" t="str">
        <f t="shared" si="61"/>
        <v>MEDIO</v>
      </c>
      <c r="Q379" s="45">
        <v>10</v>
      </c>
      <c r="R379" s="22">
        <f t="shared" si="62"/>
        <v>80</v>
      </c>
      <c r="S379" s="45" t="str">
        <f t="shared" si="63"/>
        <v>III</v>
      </c>
      <c r="T379" s="45" t="str">
        <f t="shared" si="64"/>
        <v>Mejorable</v>
      </c>
      <c r="U379" s="45">
        <v>1</v>
      </c>
      <c r="V379" s="45" t="s">
        <v>80</v>
      </c>
      <c r="W379" s="45" t="s">
        <v>61</v>
      </c>
      <c r="X379" s="45" t="s">
        <v>62</v>
      </c>
      <c r="Y379" s="45" t="s">
        <v>62</v>
      </c>
      <c r="Z379" s="45" t="s">
        <v>1095</v>
      </c>
      <c r="AA379" s="45" t="s">
        <v>1084</v>
      </c>
      <c r="AB379" s="21" t="s">
        <v>62</v>
      </c>
      <c r="AC379" s="135" t="s">
        <v>63</v>
      </c>
      <c r="AD379" s="24" t="s">
        <v>158</v>
      </c>
      <c r="AE379" s="27" t="s">
        <v>73</v>
      </c>
      <c r="AF379" s="24" t="s">
        <v>74</v>
      </c>
      <c r="AG379" s="39"/>
      <c r="AH379" s="39"/>
      <c r="AI379" s="39"/>
      <c r="AJ379" s="39"/>
      <c r="AK379" s="39"/>
      <c r="AL379" s="39"/>
      <c r="AM379" s="39"/>
      <c r="AN379" s="39"/>
      <c r="AO379" s="39"/>
      <c r="AP379" s="39"/>
      <c r="AQ379" s="39"/>
      <c r="AR379" s="39"/>
      <c r="AS379" s="39"/>
      <c r="AT379" s="39"/>
      <c r="AU379" s="39"/>
      <c r="AV379" s="39"/>
      <c r="AW379" s="39"/>
      <c r="AX379" s="39"/>
      <c r="AY379" s="39"/>
      <c r="AZ379" s="39"/>
      <c r="BA379" s="39"/>
      <c r="BB379" s="39"/>
      <c r="BC379" s="39"/>
      <c r="BD379" s="39"/>
      <c r="BE379" s="39"/>
      <c r="BF379" s="39"/>
      <c r="BG379" s="39"/>
      <c r="BH379" s="39"/>
      <c r="BI379" s="39"/>
      <c r="BJ379" s="39"/>
      <c r="BK379" s="39"/>
      <c r="BL379" s="39"/>
    </row>
    <row r="380" spans="1:64" s="136" customFormat="1" ht="90.95" customHeight="1">
      <c r="A380" s="57"/>
      <c r="B380" s="55"/>
      <c r="C380" s="55"/>
      <c r="D380" s="62"/>
      <c r="E380" s="45" t="s">
        <v>130</v>
      </c>
      <c r="F380" s="45" t="s">
        <v>138</v>
      </c>
      <c r="G380" s="45" t="s">
        <v>139</v>
      </c>
      <c r="H380" s="21" t="s">
        <v>6</v>
      </c>
      <c r="I380" s="45" t="s">
        <v>140</v>
      </c>
      <c r="J380" s="45" t="s">
        <v>376</v>
      </c>
      <c r="K380" s="45" t="s">
        <v>377</v>
      </c>
      <c r="L380" s="45" t="s">
        <v>378</v>
      </c>
      <c r="M380" s="45">
        <v>6</v>
      </c>
      <c r="N380" s="45">
        <v>2</v>
      </c>
      <c r="O380" s="45">
        <f t="shared" si="60"/>
        <v>12</v>
      </c>
      <c r="P380" s="45" t="str">
        <f t="shared" si="61"/>
        <v>ALTO</v>
      </c>
      <c r="Q380" s="45">
        <v>25</v>
      </c>
      <c r="R380" s="22">
        <f t="shared" si="62"/>
        <v>300</v>
      </c>
      <c r="S380" s="45" t="str">
        <f t="shared" si="63"/>
        <v>II</v>
      </c>
      <c r="T380" s="45" t="str">
        <f t="shared" si="64"/>
        <v>Aceptable con control específico</v>
      </c>
      <c r="U380" s="45">
        <v>2</v>
      </c>
      <c r="V380" s="45" t="s">
        <v>141</v>
      </c>
      <c r="W380" s="45" t="s">
        <v>61</v>
      </c>
      <c r="X380" s="45" t="s">
        <v>62</v>
      </c>
      <c r="Y380" s="45" t="s">
        <v>62</v>
      </c>
      <c r="Z380" s="45" t="s">
        <v>183</v>
      </c>
      <c r="AA380" s="45" t="s">
        <v>142</v>
      </c>
      <c r="AB380" s="45" t="s">
        <v>379</v>
      </c>
      <c r="AC380" s="135" t="s">
        <v>144</v>
      </c>
      <c r="AD380" s="29" t="s">
        <v>137</v>
      </c>
      <c r="AE380" s="27" t="s">
        <v>73</v>
      </c>
      <c r="AF380" s="29" t="s">
        <v>74</v>
      </c>
      <c r="AG380" s="39"/>
      <c r="AH380" s="39"/>
      <c r="AI380" s="39"/>
      <c r="AJ380" s="39"/>
      <c r="AK380" s="39"/>
      <c r="AL380" s="39"/>
      <c r="AM380" s="39"/>
      <c r="AN380" s="39"/>
      <c r="AO380" s="39"/>
      <c r="AP380" s="39"/>
      <c r="AQ380" s="39"/>
      <c r="AR380" s="39"/>
      <c r="AS380" s="39"/>
      <c r="AT380" s="39"/>
      <c r="AU380" s="39"/>
      <c r="AV380" s="39"/>
      <c r="AW380" s="39"/>
      <c r="AX380" s="39"/>
      <c r="AY380" s="39"/>
      <c r="AZ380" s="39"/>
      <c r="BA380" s="39"/>
      <c r="BB380" s="39"/>
      <c r="BC380" s="39"/>
      <c r="BD380" s="39"/>
      <c r="BE380" s="39"/>
      <c r="BF380" s="39"/>
      <c r="BG380" s="39"/>
      <c r="BH380" s="39"/>
      <c r="BI380" s="39"/>
      <c r="BJ380" s="39"/>
      <c r="BK380" s="39"/>
      <c r="BL380" s="39"/>
    </row>
    <row r="381" spans="1:64" s="136" customFormat="1" ht="90.95" customHeight="1">
      <c r="A381" s="57"/>
      <c r="B381" s="55"/>
      <c r="C381" s="55"/>
      <c r="D381" s="62"/>
      <c r="E381" s="35" t="s">
        <v>130</v>
      </c>
      <c r="F381" s="45" t="s">
        <v>336</v>
      </c>
      <c r="G381" s="45" t="s">
        <v>368</v>
      </c>
      <c r="H381" s="21" t="s">
        <v>6</v>
      </c>
      <c r="I381" s="45" t="s">
        <v>338</v>
      </c>
      <c r="J381" s="45" t="s">
        <v>339</v>
      </c>
      <c r="K381" s="21" t="s">
        <v>58</v>
      </c>
      <c r="L381" s="45" t="s">
        <v>340</v>
      </c>
      <c r="M381" s="45">
        <v>2</v>
      </c>
      <c r="N381" s="45">
        <v>3</v>
      </c>
      <c r="O381" s="45">
        <f t="shared" si="60"/>
        <v>6</v>
      </c>
      <c r="P381" s="45" t="str">
        <f t="shared" si="61"/>
        <v>MEDIO</v>
      </c>
      <c r="Q381" s="45">
        <v>10</v>
      </c>
      <c r="R381" s="22">
        <f t="shared" si="62"/>
        <v>60</v>
      </c>
      <c r="S381" s="45" t="str">
        <f t="shared" si="63"/>
        <v>III</v>
      </c>
      <c r="T381" s="45" t="str">
        <f t="shared" si="64"/>
        <v>Mejorable</v>
      </c>
      <c r="U381" s="45">
        <v>2</v>
      </c>
      <c r="V381" s="45" t="s">
        <v>338</v>
      </c>
      <c r="W381" s="45" t="s">
        <v>61</v>
      </c>
      <c r="X381" s="45" t="s">
        <v>62</v>
      </c>
      <c r="Y381" s="45" t="s">
        <v>62</v>
      </c>
      <c r="Z381" s="45" t="s">
        <v>62</v>
      </c>
      <c r="AA381" s="45" t="s">
        <v>1121</v>
      </c>
      <c r="AB381" s="45" t="s">
        <v>341</v>
      </c>
      <c r="AC381" s="135" t="s">
        <v>111</v>
      </c>
      <c r="AD381" s="29" t="s">
        <v>137</v>
      </c>
      <c r="AE381" s="27" t="s">
        <v>73</v>
      </c>
      <c r="AF381" s="29" t="s">
        <v>74</v>
      </c>
      <c r="AG381" s="39"/>
      <c r="AH381" s="39"/>
      <c r="AI381" s="39"/>
      <c r="AJ381" s="39"/>
      <c r="AK381" s="39"/>
      <c r="AL381" s="39"/>
      <c r="AM381" s="39"/>
      <c r="AN381" s="39"/>
      <c r="AO381" s="39"/>
      <c r="AP381" s="39"/>
      <c r="AQ381" s="39"/>
      <c r="AR381" s="39"/>
      <c r="AS381" s="39"/>
      <c r="AT381" s="39"/>
      <c r="AU381" s="39"/>
      <c r="AV381" s="39"/>
      <c r="AW381" s="39"/>
      <c r="AX381" s="39"/>
      <c r="AY381" s="39"/>
      <c r="AZ381" s="39"/>
      <c r="BA381" s="39"/>
      <c r="BB381" s="39"/>
      <c r="BC381" s="39"/>
      <c r="BD381" s="39"/>
      <c r="BE381" s="39"/>
      <c r="BF381" s="39"/>
      <c r="BG381" s="39"/>
      <c r="BH381" s="39"/>
      <c r="BI381" s="39"/>
      <c r="BJ381" s="39"/>
      <c r="BK381" s="39"/>
      <c r="BL381" s="39"/>
    </row>
    <row r="382" spans="1:64" ht="86.1" customHeight="1">
      <c r="A382" s="57" t="s">
        <v>206</v>
      </c>
      <c r="B382" s="55" t="s">
        <v>391</v>
      </c>
      <c r="C382" s="55" t="s">
        <v>392</v>
      </c>
      <c r="D382" s="61" t="s">
        <v>393</v>
      </c>
      <c r="E382" s="45" t="s">
        <v>54</v>
      </c>
      <c r="F382" s="35" t="s">
        <v>394</v>
      </c>
      <c r="G382" s="45" t="s">
        <v>395</v>
      </c>
      <c r="H382" s="20" t="s">
        <v>6</v>
      </c>
      <c r="I382" s="131" t="s">
        <v>57</v>
      </c>
      <c r="J382" s="21" t="s">
        <v>58</v>
      </c>
      <c r="K382" s="21" t="s">
        <v>58</v>
      </c>
      <c r="L382" s="45" t="s">
        <v>1058</v>
      </c>
      <c r="M382" s="45">
        <v>2</v>
      </c>
      <c r="N382" s="45">
        <v>4</v>
      </c>
      <c r="O382" s="45">
        <f t="shared" si="60"/>
        <v>8</v>
      </c>
      <c r="P382" s="23" t="str">
        <f t="shared" si="61"/>
        <v>MEDIO</v>
      </c>
      <c r="Q382" s="45">
        <v>25</v>
      </c>
      <c r="R382" s="22">
        <f t="shared" si="62"/>
        <v>200</v>
      </c>
      <c r="S382" s="45" t="str">
        <f t="shared" si="63"/>
        <v>II</v>
      </c>
      <c r="T382" s="45" t="str">
        <f t="shared" si="64"/>
        <v>Aceptable con control específico</v>
      </c>
      <c r="U382" s="45">
        <v>14</v>
      </c>
      <c r="V382" s="131" t="s">
        <v>60</v>
      </c>
      <c r="W382" s="45" t="s">
        <v>61</v>
      </c>
      <c r="X382" s="45" t="s">
        <v>62</v>
      </c>
      <c r="Y382" s="45" t="s">
        <v>62</v>
      </c>
      <c r="Z382" s="45" t="s">
        <v>1051</v>
      </c>
      <c r="AA382" s="23" t="s">
        <v>1050</v>
      </c>
      <c r="AB382" s="20" t="s">
        <v>62</v>
      </c>
      <c r="AC382" s="132" t="s">
        <v>63</v>
      </c>
      <c r="AD382" s="24" t="s">
        <v>158</v>
      </c>
      <c r="AE382" s="27" t="s">
        <v>73</v>
      </c>
      <c r="AF382" s="24" t="s">
        <v>74</v>
      </c>
    </row>
    <row r="383" spans="1:64" ht="81.95" customHeight="1">
      <c r="A383" s="57"/>
      <c r="B383" s="55"/>
      <c r="C383" s="55"/>
      <c r="D383" s="61"/>
      <c r="E383" s="45" t="s">
        <v>67</v>
      </c>
      <c r="F383" s="35" t="s">
        <v>272</v>
      </c>
      <c r="G383" s="45" t="s">
        <v>225</v>
      </c>
      <c r="H383" s="20" t="s">
        <v>6</v>
      </c>
      <c r="I383" s="45" t="s">
        <v>70</v>
      </c>
      <c r="J383" s="21" t="s">
        <v>58</v>
      </c>
      <c r="K383" s="21" t="s">
        <v>58</v>
      </c>
      <c r="L383" s="45" t="s">
        <v>71</v>
      </c>
      <c r="M383" s="45" t="s">
        <v>62</v>
      </c>
      <c r="N383" s="45" t="s">
        <v>62</v>
      </c>
      <c r="O383" s="45" t="s">
        <v>62</v>
      </c>
      <c r="P383" s="45" t="s">
        <v>62</v>
      </c>
      <c r="Q383" s="45" t="s">
        <v>62</v>
      </c>
      <c r="R383" s="45" t="s">
        <v>62</v>
      </c>
      <c r="S383" s="45" t="s">
        <v>62</v>
      </c>
      <c r="T383" s="45" t="s">
        <v>62</v>
      </c>
      <c r="U383" s="45">
        <v>14</v>
      </c>
      <c r="V383" s="45" t="s">
        <v>62</v>
      </c>
      <c r="W383" s="45" t="s">
        <v>61</v>
      </c>
      <c r="X383" s="23" t="s">
        <v>62</v>
      </c>
      <c r="Y383" s="23" t="s">
        <v>62</v>
      </c>
      <c r="Z383" s="23" t="s">
        <v>62</v>
      </c>
      <c r="AA383" s="23" t="s">
        <v>1099</v>
      </c>
      <c r="AB383" s="20" t="s">
        <v>62</v>
      </c>
      <c r="AC383" s="132" t="s">
        <v>63</v>
      </c>
      <c r="AD383" s="24" t="s">
        <v>72</v>
      </c>
      <c r="AE383" s="25" t="s">
        <v>73</v>
      </c>
      <c r="AF383" s="24" t="s">
        <v>74</v>
      </c>
    </row>
    <row r="384" spans="1:64" ht="75.95" customHeight="1">
      <c r="A384" s="57"/>
      <c r="B384" s="55"/>
      <c r="C384" s="55"/>
      <c r="D384" s="61"/>
      <c r="E384" s="45" t="s">
        <v>95</v>
      </c>
      <c r="F384" s="35" t="s">
        <v>396</v>
      </c>
      <c r="G384" s="45" t="s">
        <v>397</v>
      </c>
      <c r="H384" s="20" t="s">
        <v>6</v>
      </c>
      <c r="I384" s="45" t="s">
        <v>98</v>
      </c>
      <c r="J384" s="23" t="s">
        <v>99</v>
      </c>
      <c r="K384" s="20" t="s">
        <v>58</v>
      </c>
      <c r="L384" s="45" t="s">
        <v>100</v>
      </c>
      <c r="M384" s="45">
        <v>2</v>
      </c>
      <c r="N384" s="45">
        <v>4</v>
      </c>
      <c r="O384" s="45">
        <f t="shared" ref="O384:O394" si="65">M384*N384</f>
        <v>8</v>
      </c>
      <c r="P384" s="23" t="str">
        <f t="shared" ref="P384:P394" si="66">+IF(AND(O384&gt;1,O384&lt;=4),"BAJO",IF(AND(O384&gt;=5,O384&lt;=8),"MEDIO",IF(AND(O384&gt;=9,O384&lt;=20),"ALTO",IF(AND(O384&gt;=21,O384&lt;=24),"MUY ALTO"))))</f>
        <v>MEDIO</v>
      </c>
      <c r="Q384" s="45">
        <v>25</v>
      </c>
      <c r="R384" s="22">
        <f t="shared" ref="R384:R394" si="67">O384*Q384</f>
        <v>200</v>
      </c>
      <c r="S384" s="45" t="str">
        <f t="shared" ref="S384:S394" si="68">+IF(AND(R384&gt;=1,R384&lt;=20),"IV",IF(AND(R384&gt;=40,R384&lt;=120),"III",IF(AND(R384&gt;=150,R384&lt;=500),"II",IF(AND(R384&gt;=600,R384&lt;=4000),"I",0))))</f>
        <v>II</v>
      </c>
      <c r="T384" s="45" t="str">
        <f t="shared" ref="T384:T394" si="69">+IF(AND(R384&gt;=1,R384&lt;=20),"Aceptable",IF(AND(R384&gt;=40,R384&lt;=120),"Mejorable",IF(AND(R384&gt;=150,R384&lt;=500),"Aceptable con control específico",IF(AND(R384&gt;=600,R384&lt;=4000),"No aceptable",0))))</f>
        <v>Aceptable con control específico</v>
      </c>
      <c r="U384" s="45">
        <v>14</v>
      </c>
      <c r="V384" s="45" t="s">
        <v>101</v>
      </c>
      <c r="W384" s="45" t="s">
        <v>61</v>
      </c>
      <c r="X384" s="23" t="s">
        <v>62</v>
      </c>
      <c r="Y384" s="23" t="s">
        <v>62</v>
      </c>
      <c r="Z384" s="23" t="s">
        <v>284</v>
      </c>
      <c r="AA384" s="23" t="s">
        <v>398</v>
      </c>
      <c r="AB384" s="23" t="s">
        <v>399</v>
      </c>
      <c r="AC384" s="132" t="s">
        <v>214</v>
      </c>
      <c r="AD384" s="24" t="s">
        <v>103</v>
      </c>
      <c r="AE384" s="25" t="s">
        <v>73</v>
      </c>
      <c r="AF384" s="24" t="s">
        <v>74</v>
      </c>
    </row>
    <row r="385" spans="1:32" ht="75.95" customHeight="1">
      <c r="A385" s="57"/>
      <c r="B385" s="55"/>
      <c r="C385" s="55"/>
      <c r="D385" s="61"/>
      <c r="E385" s="45" t="s">
        <v>95</v>
      </c>
      <c r="F385" s="45" t="s">
        <v>104</v>
      </c>
      <c r="G385" s="23" t="s">
        <v>105</v>
      </c>
      <c r="H385" s="20" t="s">
        <v>6</v>
      </c>
      <c r="I385" s="45" t="s">
        <v>106</v>
      </c>
      <c r="J385" s="45" t="s">
        <v>107</v>
      </c>
      <c r="K385" s="45" t="s">
        <v>58</v>
      </c>
      <c r="L385" s="45" t="s">
        <v>58</v>
      </c>
      <c r="M385" s="45">
        <v>2</v>
      </c>
      <c r="N385" s="45">
        <v>3</v>
      </c>
      <c r="O385" s="45">
        <f t="shared" si="65"/>
        <v>6</v>
      </c>
      <c r="P385" s="45" t="str">
        <f t="shared" si="66"/>
        <v>MEDIO</v>
      </c>
      <c r="Q385" s="45">
        <v>10</v>
      </c>
      <c r="R385" s="22">
        <f t="shared" si="67"/>
        <v>60</v>
      </c>
      <c r="S385" s="45" t="str">
        <f t="shared" si="68"/>
        <v>III</v>
      </c>
      <c r="T385" s="45" t="str">
        <f t="shared" si="69"/>
        <v>Mejorable</v>
      </c>
      <c r="U385" s="45">
        <v>14</v>
      </c>
      <c r="V385" s="45" t="s">
        <v>108</v>
      </c>
      <c r="W385" s="45" t="s">
        <v>61</v>
      </c>
      <c r="X385" s="45" t="s">
        <v>62</v>
      </c>
      <c r="Y385" s="45" t="s">
        <v>62</v>
      </c>
      <c r="Z385" s="45" t="s">
        <v>109</v>
      </c>
      <c r="AA385" s="45" t="s">
        <v>110</v>
      </c>
      <c r="AB385" s="23" t="s">
        <v>62</v>
      </c>
      <c r="AC385" s="132" t="s">
        <v>111</v>
      </c>
      <c r="AD385" s="24" t="s">
        <v>112</v>
      </c>
      <c r="AE385" s="25" t="s">
        <v>113</v>
      </c>
      <c r="AF385" s="24" t="s">
        <v>114</v>
      </c>
    </row>
    <row r="386" spans="1:32" ht="151.5" customHeight="1">
      <c r="A386" s="57"/>
      <c r="B386" s="55"/>
      <c r="C386" s="55"/>
      <c r="D386" s="61"/>
      <c r="E386" s="45" t="s">
        <v>83</v>
      </c>
      <c r="F386" s="35" t="s">
        <v>84</v>
      </c>
      <c r="G386" s="45" t="s">
        <v>85</v>
      </c>
      <c r="H386" s="21" t="s">
        <v>6</v>
      </c>
      <c r="I386" s="45" t="s">
        <v>86</v>
      </c>
      <c r="J386" s="45" t="s">
        <v>58</v>
      </c>
      <c r="K386" s="45" t="s">
        <v>58</v>
      </c>
      <c r="L386" s="45" t="s">
        <v>87</v>
      </c>
      <c r="M386" s="45">
        <v>2</v>
      </c>
      <c r="N386" s="45">
        <v>1</v>
      </c>
      <c r="O386" s="45">
        <f t="shared" si="65"/>
        <v>2</v>
      </c>
      <c r="P386" s="45" t="str">
        <f t="shared" si="66"/>
        <v>BAJO</v>
      </c>
      <c r="Q386" s="45">
        <v>60</v>
      </c>
      <c r="R386" s="22">
        <f t="shared" si="67"/>
        <v>120</v>
      </c>
      <c r="S386" s="45" t="str">
        <f t="shared" si="68"/>
        <v>III</v>
      </c>
      <c r="T386" s="45" t="str">
        <f t="shared" si="69"/>
        <v>Mejorable</v>
      </c>
      <c r="U386" s="45">
        <v>14</v>
      </c>
      <c r="V386" s="45" t="s">
        <v>88</v>
      </c>
      <c r="W386" s="45" t="s">
        <v>61</v>
      </c>
      <c r="X386" s="45" t="s">
        <v>62</v>
      </c>
      <c r="Y386" s="45" t="s">
        <v>62</v>
      </c>
      <c r="Z386" s="45" t="s">
        <v>1085</v>
      </c>
      <c r="AA386" s="45" t="s">
        <v>89</v>
      </c>
      <c r="AB386" s="20" t="s">
        <v>62</v>
      </c>
      <c r="AC386" s="132" t="s">
        <v>63</v>
      </c>
      <c r="AD386" s="29" t="s">
        <v>90</v>
      </c>
      <c r="AE386" s="25" t="s">
        <v>73</v>
      </c>
      <c r="AF386" s="24" t="s">
        <v>74</v>
      </c>
    </row>
    <row r="387" spans="1:32" ht="81" customHeight="1">
      <c r="A387" s="57"/>
      <c r="B387" s="55"/>
      <c r="C387" s="55"/>
      <c r="D387" s="61"/>
      <c r="E387" s="45" t="s">
        <v>130</v>
      </c>
      <c r="F387" s="35" t="s">
        <v>400</v>
      </c>
      <c r="G387" s="23" t="s">
        <v>401</v>
      </c>
      <c r="H387" s="20" t="s">
        <v>6</v>
      </c>
      <c r="I387" s="45" t="s">
        <v>133</v>
      </c>
      <c r="J387" s="45" t="s">
        <v>58</v>
      </c>
      <c r="K387" s="45" t="s">
        <v>58</v>
      </c>
      <c r="L387" s="45" t="s">
        <v>181</v>
      </c>
      <c r="M387" s="45">
        <v>2</v>
      </c>
      <c r="N387" s="45">
        <v>3</v>
      </c>
      <c r="O387" s="45">
        <f t="shared" si="65"/>
        <v>6</v>
      </c>
      <c r="P387" s="45" t="str">
        <f t="shared" si="66"/>
        <v>MEDIO</v>
      </c>
      <c r="Q387" s="45">
        <v>25</v>
      </c>
      <c r="R387" s="22">
        <f t="shared" si="67"/>
        <v>150</v>
      </c>
      <c r="S387" s="45" t="str">
        <f t="shared" si="68"/>
        <v>II</v>
      </c>
      <c r="T387" s="45" t="str">
        <f t="shared" si="69"/>
        <v>Aceptable con control específico</v>
      </c>
      <c r="U387" s="45">
        <v>14</v>
      </c>
      <c r="V387" s="45" t="s">
        <v>133</v>
      </c>
      <c r="W387" s="45" t="s">
        <v>61</v>
      </c>
      <c r="X387" s="45" t="s">
        <v>62</v>
      </c>
      <c r="Y387" s="45" t="s">
        <v>62</v>
      </c>
      <c r="Z387" s="45" t="s">
        <v>62</v>
      </c>
      <c r="AA387" s="45" t="s">
        <v>135</v>
      </c>
      <c r="AB387" s="23" t="s">
        <v>402</v>
      </c>
      <c r="AC387" s="132" t="s">
        <v>136</v>
      </c>
      <c r="AD387" s="24" t="s">
        <v>403</v>
      </c>
      <c r="AE387" s="25" t="s">
        <v>73</v>
      </c>
      <c r="AF387" s="24" t="s">
        <v>74</v>
      </c>
    </row>
    <row r="388" spans="1:32" ht="90.95" customHeight="1">
      <c r="A388" s="57"/>
      <c r="B388" s="55"/>
      <c r="C388" s="55"/>
      <c r="D388" s="61"/>
      <c r="E388" s="45" t="s">
        <v>130</v>
      </c>
      <c r="F388" s="35" t="s">
        <v>138</v>
      </c>
      <c r="G388" s="23" t="s">
        <v>139</v>
      </c>
      <c r="H388" s="20" t="s">
        <v>6</v>
      </c>
      <c r="I388" s="45" t="s">
        <v>140</v>
      </c>
      <c r="J388" s="45" t="s">
        <v>58</v>
      </c>
      <c r="K388" s="45" t="s">
        <v>58</v>
      </c>
      <c r="L388" s="45" t="s">
        <v>134</v>
      </c>
      <c r="M388" s="45">
        <v>6</v>
      </c>
      <c r="N388" s="45">
        <v>4</v>
      </c>
      <c r="O388" s="45">
        <f t="shared" si="65"/>
        <v>24</v>
      </c>
      <c r="P388" s="45" t="str">
        <f t="shared" si="66"/>
        <v>MUY ALTO</v>
      </c>
      <c r="Q388" s="45">
        <v>25</v>
      </c>
      <c r="R388" s="22">
        <f t="shared" si="67"/>
        <v>600</v>
      </c>
      <c r="S388" s="45" t="str">
        <f t="shared" si="68"/>
        <v>I</v>
      </c>
      <c r="T388" s="45" t="str">
        <f t="shared" si="69"/>
        <v>No aceptable</v>
      </c>
      <c r="U388" s="45">
        <v>14</v>
      </c>
      <c r="V388" s="45" t="s">
        <v>141</v>
      </c>
      <c r="W388" s="45" t="s">
        <v>61</v>
      </c>
      <c r="X388" s="45" t="s">
        <v>62</v>
      </c>
      <c r="Y388" s="45" t="s">
        <v>62</v>
      </c>
      <c r="Z388" s="45" t="s">
        <v>62</v>
      </c>
      <c r="AA388" s="45" t="s">
        <v>404</v>
      </c>
      <c r="AB388" s="23" t="s">
        <v>250</v>
      </c>
      <c r="AC388" s="132" t="s">
        <v>144</v>
      </c>
      <c r="AD388" s="29" t="s">
        <v>137</v>
      </c>
      <c r="AE388" s="27" t="s">
        <v>73</v>
      </c>
      <c r="AF388" s="29" t="s">
        <v>74</v>
      </c>
    </row>
    <row r="389" spans="1:32" ht="77.099999999999994" customHeight="1">
      <c r="A389" s="57"/>
      <c r="B389" s="55"/>
      <c r="C389" s="55"/>
      <c r="D389" s="61"/>
      <c r="E389" s="45" t="s">
        <v>163</v>
      </c>
      <c r="F389" s="36" t="s">
        <v>405</v>
      </c>
      <c r="G389" s="45" t="s">
        <v>406</v>
      </c>
      <c r="H389" s="20" t="s">
        <v>6</v>
      </c>
      <c r="I389" s="45" t="s">
        <v>227</v>
      </c>
      <c r="J389" s="21" t="s">
        <v>58</v>
      </c>
      <c r="K389" s="21" t="s">
        <v>58</v>
      </c>
      <c r="L389" s="45" t="s">
        <v>319</v>
      </c>
      <c r="M389" s="45">
        <v>2</v>
      </c>
      <c r="N389" s="45">
        <v>4</v>
      </c>
      <c r="O389" s="45">
        <f t="shared" si="65"/>
        <v>8</v>
      </c>
      <c r="P389" s="23" t="str">
        <f t="shared" si="66"/>
        <v>MEDIO</v>
      </c>
      <c r="Q389" s="45">
        <v>25</v>
      </c>
      <c r="R389" s="22">
        <f t="shared" si="67"/>
        <v>200</v>
      </c>
      <c r="S389" s="45" t="str">
        <f t="shared" si="68"/>
        <v>II</v>
      </c>
      <c r="T389" s="45" t="str">
        <f t="shared" si="69"/>
        <v>Aceptable con control específico</v>
      </c>
      <c r="U389" s="45">
        <v>14</v>
      </c>
      <c r="V389" s="131" t="s">
        <v>407</v>
      </c>
      <c r="W389" s="45" t="s">
        <v>61</v>
      </c>
      <c r="X389" s="23" t="s">
        <v>62</v>
      </c>
      <c r="Y389" s="23" t="s">
        <v>62</v>
      </c>
      <c r="Z389" s="23" t="s">
        <v>62</v>
      </c>
      <c r="AA389" s="23" t="s">
        <v>1123</v>
      </c>
      <c r="AB389" s="20" t="s">
        <v>319</v>
      </c>
      <c r="AC389" s="132" t="s">
        <v>63</v>
      </c>
      <c r="AD389" s="24" t="s">
        <v>409</v>
      </c>
      <c r="AE389" s="25" t="s">
        <v>73</v>
      </c>
      <c r="AF389" s="24" t="s">
        <v>74</v>
      </c>
    </row>
    <row r="390" spans="1:32" ht="80.099999999999994" customHeight="1">
      <c r="A390" s="57"/>
      <c r="B390" s="55"/>
      <c r="C390" s="55"/>
      <c r="D390" s="61"/>
      <c r="E390" s="45" t="s">
        <v>320</v>
      </c>
      <c r="F390" s="35" t="s">
        <v>410</v>
      </c>
      <c r="G390" s="35" t="s">
        <v>411</v>
      </c>
      <c r="H390" s="20" t="s">
        <v>6</v>
      </c>
      <c r="I390" s="45" t="s">
        <v>323</v>
      </c>
      <c r="J390" s="21" t="s">
        <v>58</v>
      </c>
      <c r="K390" s="21" t="s">
        <v>58</v>
      </c>
      <c r="L390" s="45" t="s">
        <v>412</v>
      </c>
      <c r="M390" s="45">
        <v>2</v>
      </c>
      <c r="N390" s="45">
        <v>2</v>
      </c>
      <c r="O390" s="45">
        <f t="shared" si="65"/>
        <v>4</v>
      </c>
      <c r="P390" s="23" t="str">
        <f t="shared" si="66"/>
        <v>BAJO</v>
      </c>
      <c r="Q390" s="45">
        <v>25</v>
      </c>
      <c r="R390" s="22">
        <f t="shared" si="67"/>
        <v>100</v>
      </c>
      <c r="S390" s="45" t="str">
        <f t="shared" si="68"/>
        <v>III</v>
      </c>
      <c r="T390" s="45" t="str">
        <f t="shared" si="69"/>
        <v>Mejorable</v>
      </c>
      <c r="U390" s="45">
        <v>14</v>
      </c>
      <c r="V390" s="131" t="s">
        <v>413</v>
      </c>
      <c r="W390" s="45" t="s">
        <v>61</v>
      </c>
      <c r="X390" s="23" t="s">
        <v>62</v>
      </c>
      <c r="Y390" s="23" t="s">
        <v>62</v>
      </c>
      <c r="Z390" s="23" t="s">
        <v>62</v>
      </c>
      <c r="AA390" s="23" t="s">
        <v>1124</v>
      </c>
      <c r="AB390" s="23" t="s">
        <v>412</v>
      </c>
      <c r="AC390" s="132" t="s">
        <v>63</v>
      </c>
      <c r="AD390" s="24" t="s">
        <v>414</v>
      </c>
      <c r="AE390" s="24" t="s">
        <v>65</v>
      </c>
      <c r="AF390" s="24" t="s">
        <v>129</v>
      </c>
    </row>
    <row r="391" spans="1:32" ht="75.95" customHeight="1">
      <c r="A391" s="57"/>
      <c r="B391" s="55"/>
      <c r="C391" s="55"/>
      <c r="D391" s="61"/>
      <c r="E391" s="45" t="s">
        <v>415</v>
      </c>
      <c r="F391" s="35" t="s">
        <v>416</v>
      </c>
      <c r="G391" s="35" t="s">
        <v>417</v>
      </c>
      <c r="H391" s="20" t="s">
        <v>6</v>
      </c>
      <c r="I391" s="45" t="s">
        <v>418</v>
      </c>
      <c r="J391" s="21" t="s">
        <v>58</v>
      </c>
      <c r="K391" s="21" t="s">
        <v>58</v>
      </c>
      <c r="L391" s="45" t="s">
        <v>419</v>
      </c>
      <c r="M391" s="45">
        <v>2</v>
      </c>
      <c r="N391" s="45">
        <v>2</v>
      </c>
      <c r="O391" s="45">
        <f t="shared" si="65"/>
        <v>4</v>
      </c>
      <c r="P391" s="23" t="str">
        <f t="shared" si="66"/>
        <v>BAJO</v>
      </c>
      <c r="Q391" s="45">
        <v>25</v>
      </c>
      <c r="R391" s="22">
        <f t="shared" si="67"/>
        <v>100</v>
      </c>
      <c r="S391" s="45" t="str">
        <f t="shared" si="68"/>
        <v>III</v>
      </c>
      <c r="T391" s="45" t="str">
        <f t="shared" si="69"/>
        <v>Mejorable</v>
      </c>
      <c r="U391" s="45">
        <v>2</v>
      </c>
      <c r="V391" s="131" t="s">
        <v>420</v>
      </c>
      <c r="W391" s="45" t="s">
        <v>61</v>
      </c>
      <c r="X391" s="23" t="s">
        <v>62</v>
      </c>
      <c r="Y391" s="23" t="s">
        <v>62</v>
      </c>
      <c r="Z391" s="23" t="s">
        <v>62</v>
      </c>
      <c r="AA391" s="23" t="s">
        <v>1125</v>
      </c>
      <c r="AB391" s="23" t="s">
        <v>421</v>
      </c>
      <c r="AC391" s="132" t="s">
        <v>63</v>
      </c>
      <c r="AD391" s="29" t="s">
        <v>241</v>
      </c>
      <c r="AE391" s="27" t="s">
        <v>113</v>
      </c>
      <c r="AF391" s="29" t="s">
        <v>129</v>
      </c>
    </row>
    <row r="392" spans="1:32" ht="83.1" customHeight="1">
      <c r="A392" s="57"/>
      <c r="B392" s="55"/>
      <c r="C392" s="55"/>
      <c r="D392" s="61"/>
      <c r="E392" s="45" t="s">
        <v>326</v>
      </c>
      <c r="F392" s="35" t="s">
        <v>422</v>
      </c>
      <c r="G392" s="35" t="s">
        <v>423</v>
      </c>
      <c r="H392" s="20" t="s">
        <v>6</v>
      </c>
      <c r="I392" s="45" t="s">
        <v>329</v>
      </c>
      <c r="J392" s="21" t="s">
        <v>58</v>
      </c>
      <c r="K392" s="21" t="s">
        <v>58</v>
      </c>
      <c r="L392" s="45" t="s">
        <v>330</v>
      </c>
      <c r="M392" s="45">
        <v>2</v>
      </c>
      <c r="N392" s="45">
        <v>3</v>
      </c>
      <c r="O392" s="45">
        <f t="shared" si="65"/>
        <v>6</v>
      </c>
      <c r="P392" s="23" t="str">
        <f t="shared" si="66"/>
        <v>MEDIO</v>
      </c>
      <c r="Q392" s="45">
        <v>25</v>
      </c>
      <c r="R392" s="22">
        <f t="shared" si="67"/>
        <v>150</v>
      </c>
      <c r="S392" s="45" t="str">
        <f t="shared" si="68"/>
        <v>II</v>
      </c>
      <c r="T392" s="45" t="str">
        <f t="shared" si="69"/>
        <v>Aceptable con control específico</v>
      </c>
      <c r="U392" s="45">
        <v>14</v>
      </c>
      <c r="V392" s="45" t="s">
        <v>424</v>
      </c>
      <c r="W392" s="45" t="s">
        <v>61</v>
      </c>
      <c r="X392" s="23" t="s">
        <v>62</v>
      </c>
      <c r="Y392" s="23" t="s">
        <v>62</v>
      </c>
      <c r="Z392" s="23" t="s">
        <v>62</v>
      </c>
      <c r="AA392" s="45" t="s">
        <v>332</v>
      </c>
      <c r="AB392" s="23" t="s">
        <v>425</v>
      </c>
      <c r="AC392" s="132" t="s">
        <v>63</v>
      </c>
      <c r="AD392" s="41"/>
      <c r="AE392" s="25"/>
      <c r="AF392" s="24"/>
    </row>
    <row r="393" spans="1:32" ht="78.95" customHeight="1">
      <c r="A393" s="57"/>
      <c r="B393" s="55"/>
      <c r="C393" s="55"/>
      <c r="D393" s="61"/>
      <c r="E393" s="45" t="s">
        <v>281</v>
      </c>
      <c r="F393" s="35" t="s">
        <v>282</v>
      </c>
      <c r="G393" s="45" t="s">
        <v>283</v>
      </c>
      <c r="H393" s="20" t="s">
        <v>6</v>
      </c>
      <c r="I393" s="45" t="s">
        <v>148</v>
      </c>
      <c r="J393" s="45" t="s">
        <v>58</v>
      </c>
      <c r="K393" s="45" t="s">
        <v>284</v>
      </c>
      <c r="L393" s="45" t="s">
        <v>426</v>
      </c>
      <c r="M393" s="45">
        <v>6</v>
      </c>
      <c r="N393" s="45">
        <v>2</v>
      </c>
      <c r="O393" s="45">
        <f t="shared" si="65"/>
        <v>12</v>
      </c>
      <c r="P393" s="45" t="str">
        <f t="shared" si="66"/>
        <v>ALTO</v>
      </c>
      <c r="Q393" s="45">
        <v>25</v>
      </c>
      <c r="R393" s="22">
        <f t="shared" si="67"/>
        <v>300</v>
      </c>
      <c r="S393" s="45" t="str">
        <f t="shared" si="68"/>
        <v>II</v>
      </c>
      <c r="T393" s="45" t="str">
        <f t="shared" si="69"/>
        <v>Aceptable con control específico</v>
      </c>
      <c r="U393" s="45">
        <v>14</v>
      </c>
      <c r="V393" s="45" t="s">
        <v>141</v>
      </c>
      <c r="W393" s="45" t="s">
        <v>61</v>
      </c>
      <c r="X393" s="23" t="s">
        <v>62</v>
      </c>
      <c r="Y393" s="23" t="s">
        <v>62</v>
      </c>
      <c r="Z393" s="23" t="s">
        <v>427</v>
      </c>
      <c r="AA393" s="45" t="s">
        <v>285</v>
      </c>
      <c r="AB393" s="20" t="s">
        <v>286</v>
      </c>
      <c r="AC393" s="132" t="s">
        <v>63</v>
      </c>
      <c r="AD393" s="24" t="s">
        <v>428</v>
      </c>
      <c r="AE393" s="25" t="s">
        <v>73</v>
      </c>
      <c r="AF393" s="24" t="s">
        <v>74</v>
      </c>
    </row>
    <row r="394" spans="1:32" ht="78.95" customHeight="1">
      <c r="A394" s="57"/>
      <c r="B394" s="55"/>
      <c r="C394" s="55"/>
      <c r="D394" s="61" t="s">
        <v>1059</v>
      </c>
      <c r="E394" s="45" t="s">
        <v>54</v>
      </c>
      <c r="F394" s="35" t="s">
        <v>394</v>
      </c>
      <c r="G394" s="45" t="s">
        <v>395</v>
      </c>
      <c r="H394" s="20" t="s">
        <v>6</v>
      </c>
      <c r="I394" s="131" t="s">
        <v>57</v>
      </c>
      <c r="J394" s="21" t="s">
        <v>58</v>
      </c>
      <c r="K394" s="21" t="s">
        <v>58</v>
      </c>
      <c r="L394" s="45" t="s">
        <v>1060</v>
      </c>
      <c r="M394" s="45">
        <v>6</v>
      </c>
      <c r="N394" s="45">
        <v>3</v>
      </c>
      <c r="O394" s="45">
        <f t="shared" si="65"/>
        <v>18</v>
      </c>
      <c r="P394" s="23" t="str">
        <f t="shared" si="66"/>
        <v>ALTO</v>
      </c>
      <c r="Q394" s="45">
        <v>25</v>
      </c>
      <c r="R394" s="22">
        <f t="shared" si="67"/>
        <v>450</v>
      </c>
      <c r="S394" s="45" t="str">
        <f t="shared" si="68"/>
        <v>II</v>
      </c>
      <c r="T394" s="45" t="str">
        <f t="shared" si="69"/>
        <v>Aceptable con control específico</v>
      </c>
      <c r="U394" s="45">
        <v>9</v>
      </c>
      <c r="V394" s="131" t="s">
        <v>60</v>
      </c>
      <c r="W394" s="45" t="s">
        <v>61</v>
      </c>
      <c r="X394" s="45" t="s">
        <v>62</v>
      </c>
      <c r="Y394" s="45" t="s">
        <v>62</v>
      </c>
      <c r="Z394" s="45"/>
      <c r="AA394" s="23" t="s">
        <v>1050</v>
      </c>
      <c r="AB394" s="23"/>
      <c r="AC394" s="132" t="s">
        <v>63</v>
      </c>
      <c r="AD394" s="24" t="s">
        <v>158</v>
      </c>
      <c r="AE394" s="27" t="s">
        <v>73</v>
      </c>
      <c r="AF394" s="24" t="s">
        <v>74</v>
      </c>
    </row>
    <row r="395" spans="1:32" ht="78.95" customHeight="1">
      <c r="A395" s="57"/>
      <c r="B395" s="55"/>
      <c r="C395" s="55"/>
      <c r="D395" s="61"/>
      <c r="E395" s="45" t="s">
        <v>67</v>
      </c>
      <c r="F395" s="35" t="s">
        <v>272</v>
      </c>
      <c r="G395" s="45" t="s">
        <v>225</v>
      </c>
      <c r="H395" s="20" t="s">
        <v>6</v>
      </c>
      <c r="I395" s="45" t="s">
        <v>70</v>
      </c>
      <c r="J395" s="21" t="s">
        <v>58</v>
      </c>
      <c r="K395" s="21" t="s">
        <v>58</v>
      </c>
      <c r="L395" s="45" t="s">
        <v>71</v>
      </c>
      <c r="M395" s="45" t="s">
        <v>62</v>
      </c>
      <c r="N395" s="45" t="s">
        <v>62</v>
      </c>
      <c r="O395" s="45" t="s">
        <v>62</v>
      </c>
      <c r="P395" s="45" t="s">
        <v>62</v>
      </c>
      <c r="Q395" s="45" t="s">
        <v>62</v>
      </c>
      <c r="R395" s="45" t="s">
        <v>62</v>
      </c>
      <c r="S395" s="45" t="s">
        <v>62</v>
      </c>
      <c r="T395" s="45" t="s">
        <v>62</v>
      </c>
      <c r="U395" s="45">
        <v>9</v>
      </c>
      <c r="V395" s="45" t="s">
        <v>62</v>
      </c>
      <c r="W395" s="45" t="s">
        <v>61</v>
      </c>
      <c r="X395" s="23" t="s">
        <v>62</v>
      </c>
      <c r="Y395" s="23" t="s">
        <v>62</v>
      </c>
      <c r="Z395" s="23" t="s">
        <v>62</v>
      </c>
      <c r="AA395" s="23" t="s">
        <v>1099</v>
      </c>
      <c r="AB395" s="20" t="s">
        <v>62</v>
      </c>
      <c r="AC395" s="132" t="s">
        <v>63</v>
      </c>
      <c r="AD395" s="24" t="s">
        <v>72</v>
      </c>
      <c r="AE395" s="25" t="s">
        <v>73</v>
      </c>
      <c r="AF395" s="24" t="s">
        <v>74</v>
      </c>
    </row>
    <row r="396" spans="1:32" ht="78.95" customHeight="1">
      <c r="A396" s="57"/>
      <c r="B396" s="55"/>
      <c r="C396" s="55"/>
      <c r="D396" s="61"/>
      <c r="E396" s="45" t="s">
        <v>130</v>
      </c>
      <c r="F396" s="35" t="s">
        <v>400</v>
      </c>
      <c r="G396" s="23" t="s">
        <v>429</v>
      </c>
      <c r="H396" s="20" t="s">
        <v>6</v>
      </c>
      <c r="I396" s="45" t="s">
        <v>133</v>
      </c>
      <c r="J396" s="45" t="s">
        <v>58</v>
      </c>
      <c r="K396" s="45" t="s">
        <v>58</v>
      </c>
      <c r="L396" s="45" t="s">
        <v>181</v>
      </c>
      <c r="M396" s="45">
        <v>2</v>
      </c>
      <c r="N396" s="45">
        <v>3</v>
      </c>
      <c r="O396" s="45">
        <f t="shared" ref="O396:O401" si="70">M396*N396</f>
        <v>6</v>
      </c>
      <c r="P396" s="45" t="str">
        <f t="shared" ref="P396:P401" si="71">+IF(AND(O396&gt;1,O396&lt;=4),"BAJO",IF(AND(O396&gt;=5,O396&lt;=8),"MEDIO",IF(AND(O396&gt;=9,O396&lt;=20),"ALTO",IF(AND(O396&gt;=21,O396&lt;=24),"MUY ALTO"))))</f>
        <v>MEDIO</v>
      </c>
      <c r="Q396" s="45">
        <v>25</v>
      </c>
      <c r="R396" s="22">
        <f t="shared" ref="R396:R401" si="72">O396*Q396</f>
        <v>150</v>
      </c>
      <c r="S396" s="45" t="str">
        <f t="shared" ref="S396:S401" si="73">+IF(AND(R396&gt;=1,R396&lt;=20),"IV",IF(AND(R396&gt;=40,R396&lt;=120),"III",IF(AND(R396&gt;=150,R396&lt;=500),"II",IF(AND(R396&gt;=600,R396&lt;=4000),"I",0))))</f>
        <v>II</v>
      </c>
      <c r="T396" s="45" t="str">
        <f t="shared" ref="T396:T401" si="74">+IF(AND(R396&gt;=1,R396&lt;=20),"Aceptable",IF(AND(R396&gt;=40,R396&lt;=120),"Mejorable",IF(AND(R396&gt;=150,R396&lt;=500),"Aceptable con control específico",IF(AND(R396&gt;=600,R396&lt;=4000),"No aceptable",0))))</f>
        <v>Aceptable con control específico</v>
      </c>
      <c r="U396" s="45">
        <v>9</v>
      </c>
      <c r="V396" s="45" t="s">
        <v>133</v>
      </c>
      <c r="W396" s="45" t="s">
        <v>61</v>
      </c>
      <c r="X396" s="45" t="s">
        <v>62</v>
      </c>
      <c r="Y396" s="45" t="s">
        <v>62</v>
      </c>
      <c r="Z396" s="45" t="s">
        <v>62</v>
      </c>
      <c r="AA396" s="45" t="s">
        <v>135</v>
      </c>
      <c r="AB396" s="23" t="s">
        <v>402</v>
      </c>
      <c r="AC396" s="132" t="s">
        <v>136</v>
      </c>
      <c r="AD396" s="24" t="s">
        <v>403</v>
      </c>
      <c r="AE396" s="25" t="s">
        <v>73</v>
      </c>
      <c r="AF396" s="24" t="s">
        <v>74</v>
      </c>
    </row>
    <row r="397" spans="1:32" ht="71.099999999999994" customHeight="1">
      <c r="A397" s="57"/>
      <c r="B397" s="55"/>
      <c r="C397" s="55"/>
      <c r="D397" s="61"/>
      <c r="E397" s="45" t="s">
        <v>163</v>
      </c>
      <c r="F397" s="36" t="s">
        <v>405</v>
      </c>
      <c r="G397" s="45" t="s">
        <v>406</v>
      </c>
      <c r="H397" s="20" t="s">
        <v>6</v>
      </c>
      <c r="I397" s="45" t="s">
        <v>227</v>
      </c>
      <c r="J397" s="21" t="s">
        <v>58</v>
      </c>
      <c r="K397" s="21" t="s">
        <v>58</v>
      </c>
      <c r="L397" s="45" t="s">
        <v>319</v>
      </c>
      <c r="M397" s="45">
        <v>2</v>
      </c>
      <c r="N397" s="45">
        <v>4</v>
      </c>
      <c r="O397" s="45">
        <f t="shared" si="70"/>
        <v>8</v>
      </c>
      <c r="P397" s="23" t="str">
        <f t="shared" si="71"/>
        <v>MEDIO</v>
      </c>
      <c r="Q397" s="45">
        <v>25</v>
      </c>
      <c r="R397" s="22">
        <f t="shared" si="72"/>
        <v>200</v>
      </c>
      <c r="S397" s="45" t="str">
        <f t="shared" si="73"/>
        <v>II</v>
      </c>
      <c r="T397" s="45" t="str">
        <f t="shared" si="74"/>
        <v>Aceptable con control específico</v>
      </c>
      <c r="U397" s="45">
        <v>9</v>
      </c>
      <c r="V397" s="131" t="s">
        <v>407</v>
      </c>
      <c r="W397" s="45" t="s">
        <v>61</v>
      </c>
      <c r="X397" s="23" t="s">
        <v>62</v>
      </c>
      <c r="Y397" s="23" t="s">
        <v>62</v>
      </c>
      <c r="Z397" s="23" t="s">
        <v>62</v>
      </c>
      <c r="AA397" s="23" t="s">
        <v>408</v>
      </c>
      <c r="AB397" s="20" t="s">
        <v>319</v>
      </c>
      <c r="AC397" s="132" t="s">
        <v>63</v>
      </c>
      <c r="AD397" s="24" t="s">
        <v>409</v>
      </c>
      <c r="AE397" s="25" t="s">
        <v>73</v>
      </c>
      <c r="AF397" s="24" t="s">
        <v>74</v>
      </c>
    </row>
    <row r="398" spans="1:32" ht="71.099999999999994" customHeight="1">
      <c r="A398" s="57"/>
      <c r="B398" s="55"/>
      <c r="C398" s="55"/>
      <c r="D398" s="61"/>
      <c r="E398" s="45" t="s">
        <v>415</v>
      </c>
      <c r="F398" s="35" t="s">
        <v>416</v>
      </c>
      <c r="G398" s="35" t="s">
        <v>417</v>
      </c>
      <c r="H398" s="20" t="s">
        <v>6</v>
      </c>
      <c r="I398" s="45" t="s">
        <v>418</v>
      </c>
      <c r="J398" s="21" t="s">
        <v>58</v>
      </c>
      <c r="K398" s="21" t="s">
        <v>58</v>
      </c>
      <c r="L398" s="45" t="s">
        <v>419</v>
      </c>
      <c r="M398" s="45">
        <v>2</v>
      </c>
      <c r="N398" s="45">
        <v>2</v>
      </c>
      <c r="O398" s="45">
        <f t="shared" si="70"/>
        <v>4</v>
      </c>
      <c r="P398" s="23" t="str">
        <f t="shared" si="71"/>
        <v>BAJO</v>
      </c>
      <c r="Q398" s="45">
        <v>25</v>
      </c>
      <c r="R398" s="22">
        <f t="shared" si="72"/>
        <v>100</v>
      </c>
      <c r="S398" s="45" t="str">
        <f t="shared" si="73"/>
        <v>III</v>
      </c>
      <c r="T398" s="45" t="str">
        <f t="shared" si="74"/>
        <v>Mejorable</v>
      </c>
      <c r="U398" s="45">
        <v>2</v>
      </c>
      <c r="V398" s="131" t="s">
        <v>420</v>
      </c>
      <c r="W398" s="45" t="s">
        <v>61</v>
      </c>
      <c r="X398" s="23" t="s">
        <v>62</v>
      </c>
      <c r="Y398" s="23" t="s">
        <v>62</v>
      </c>
      <c r="Z398" s="23" t="s">
        <v>62</v>
      </c>
      <c r="AA398" s="23" t="s">
        <v>1125</v>
      </c>
      <c r="AB398" s="23" t="s">
        <v>419</v>
      </c>
      <c r="AC398" s="132" t="s">
        <v>63</v>
      </c>
      <c r="AD398" s="24" t="s">
        <v>430</v>
      </c>
      <c r="AE398" s="24" t="s">
        <v>65</v>
      </c>
      <c r="AF398" s="24" t="s">
        <v>129</v>
      </c>
    </row>
    <row r="399" spans="1:32" ht="69.95" customHeight="1">
      <c r="A399" s="57"/>
      <c r="B399" s="55"/>
      <c r="C399" s="55"/>
      <c r="D399" s="61"/>
      <c r="E399" s="45" t="s">
        <v>326</v>
      </c>
      <c r="F399" s="35" t="s">
        <v>431</v>
      </c>
      <c r="G399" s="35" t="s">
        <v>423</v>
      </c>
      <c r="H399" s="20" t="s">
        <v>6</v>
      </c>
      <c r="I399" s="45" t="s">
        <v>329</v>
      </c>
      <c r="J399" s="21" t="s">
        <v>58</v>
      </c>
      <c r="K399" s="21" t="s">
        <v>58</v>
      </c>
      <c r="L399" s="45" t="s">
        <v>330</v>
      </c>
      <c r="M399" s="45">
        <v>2</v>
      </c>
      <c r="N399" s="45">
        <v>3</v>
      </c>
      <c r="O399" s="45">
        <f t="shared" si="70"/>
        <v>6</v>
      </c>
      <c r="P399" s="23" t="str">
        <f t="shared" si="71"/>
        <v>MEDIO</v>
      </c>
      <c r="Q399" s="45">
        <v>25</v>
      </c>
      <c r="R399" s="22">
        <f t="shared" si="72"/>
        <v>150</v>
      </c>
      <c r="S399" s="45" t="str">
        <f t="shared" si="73"/>
        <v>II</v>
      </c>
      <c r="T399" s="45" t="str">
        <f t="shared" si="74"/>
        <v>Aceptable con control específico</v>
      </c>
      <c r="U399" s="45">
        <v>9</v>
      </c>
      <c r="V399" s="45" t="s">
        <v>424</v>
      </c>
      <c r="W399" s="45" t="s">
        <v>61</v>
      </c>
      <c r="X399" s="23" t="s">
        <v>62</v>
      </c>
      <c r="Y399" s="23" t="s">
        <v>62</v>
      </c>
      <c r="Z399" s="23" t="s">
        <v>62</v>
      </c>
      <c r="AA399" s="45" t="s">
        <v>1126</v>
      </c>
      <c r="AB399" s="23" t="s">
        <v>425</v>
      </c>
      <c r="AC399" s="132" t="s">
        <v>63</v>
      </c>
      <c r="AD399" s="24" t="s">
        <v>432</v>
      </c>
      <c r="AE399" s="25" t="s">
        <v>65</v>
      </c>
      <c r="AF399" s="24" t="s">
        <v>129</v>
      </c>
    </row>
    <row r="400" spans="1:32" ht="90.95" customHeight="1">
      <c r="A400" s="57"/>
      <c r="B400" s="55"/>
      <c r="C400" s="55"/>
      <c r="D400" s="61"/>
      <c r="E400" s="45" t="s">
        <v>281</v>
      </c>
      <c r="F400" s="35" t="s">
        <v>433</v>
      </c>
      <c r="G400" s="45" t="s">
        <v>283</v>
      </c>
      <c r="H400" s="20" t="s">
        <v>6</v>
      </c>
      <c r="I400" s="45" t="s">
        <v>148</v>
      </c>
      <c r="J400" s="45" t="s">
        <v>58</v>
      </c>
      <c r="K400" s="45" t="s">
        <v>284</v>
      </c>
      <c r="L400" s="45" t="s">
        <v>426</v>
      </c>
      <c r="M400" s="45">
        <v>6</v>
      </c>
      <c r="N400" s="45">
        <v>3</v>
      </c>
      <c r="O400" s="45">
        <f t="shared" si="70"/>
        <v>18</v>
      </c>
      <c r="P400" s="45" t="str">
        <f t="shared" si="71"/>
        <v>ALTO</v>
      </c>
      <c r="Q400" s="45">
        <v>25</v>
      </c>
      <c r="R400" s="22">
        <f t="shared" si="72"/>
        <v>450</v>
      </c>
      <c r="S400" s="45" t="str">
        <f t="shared" si="73"/>
        <v>II</v>
      </c>
      <c r="T400" s="45" t="str">
        <f t="shared" si="74"/>
        <v>Aceptable con control específico</v>
      </c>
      <c r="U400" s="45">
        <v>5</v>
      </c>
      <c r="V400" s="45" t="s">
        <v>141</v>
      </c>
      <c r="W400" s="45" t="s">
        <v>61</v>
      </c>
      <c r="X400" s="23" t="s">
        <v>62</v>
      </c>
      <c r="Y400" s="23" t="s">
        <v>62</v>
      </c>
      <c r="Z400" s="23" t="s">
        <v>62</v>
      </c>
      <c r="AA400" s="45" t="s">
        <v>285</v>
      </c>
      <c r="AB400" s="20" t="s">
        <v>286</v>
      </c>
      <c r="AC400" s="132" t="s">
        <v>63</v>
      </c>
      <c r="AD400" s="24" t="s">
        <v>428</v>
      </c>
      <c r="AE400" s="25" t="s">
        <v>73</v>
      </c>
      <c r="AF400" s="24" t="s">
        <v>74</v>
      </c>
    </row>
    <row r="401" spans="1:32" ht="90.95" customHeight="1">
      <c r="A401" s="57"/>
      <c r="B401" s="55"/>
      <c r="C401" s="55"/>
      <c r="D401" s="61" t="s">
        <v>434</v>
      </c>
      <c r="E401" s="45" t="s">
        <v>54</v>
      </c>
      <c r="F401" s="35" t="s">
        <v>394</v>
      </c>
      <c r="G401" s="45" t="s">
        <v>395</v>
      </c>
      <c r="H401" s="20" t="s">
        <v>6</v>
      </c>
      <c r="I401" s="131" t="s">
        <v>57</v>
      </c>
      <c r="J401" s="21" t="s">
        <v>58</v>
      </c>
      <c r="K401" s="21" t="s">
        <v>58</v>
      </c>
      <c r="L401" s="45" t="s">
        <v>1061</v>
      </c>
      <c r="M401" s="45">
        <v>6</v>
      </c>
      <c r="N401" s="45">
        <v>3</v>
      </c>
      <c r="O401" s="45">
        <f t="shared" si="70"/>
        <v>18</v>
      </c>
      <c r="P401" s="23" t="str">
        <f t="shared" si="71"/>
        <v>ALTO</v>
      </c>
      <c r="Q401" s="45">
        <v>25</v>
      </c>
      <c r="R401" s="22">
        <f t="shared" si="72"/>
        <v>450</v>
      </c>
      <c r="S401" s="45" t="str">
        <f t="shared" si="73"/>
        <v>II</v>
      </c>
      <c r="T401" s="45" t="str">
        <f t="shared" si="74"/>
        <v>Aceptable con control específico</v>
      </c>
      <c r="U401" s="45">
        <v>9</v>
      </c>
      <c r="V401" s="131" t="s">
        <v>60</v>
      </c>
      <c r="W401" s="45" t="s">
        <v>61</v>
      </c>
      <c r="X401" s="45" t="s">
        <v>62</v>
      </c>
      <c r="Y401" s="45" t="s">
        <v>62</v>
      </c>
      <c r="Z401" s="45" t="s">
        <v>62</v>
      </c>
      <c r="AA401" s="23" t="s">
        <v>1050</v>
      </c>
      <c r="AB401" s="20" t="s">
        <v>62</v>
      </c>
      <c r="AC401" s="132" t="s">
        <v>63</v>
      </c>
      <c r="AD401" s="24" t="s">
        <v>158</v>
      </c>
      <c r="AE401" s="27" t="s">
        <v>73</v>
      </c>
      <c r="AF401" s="24" t="s">
        <v>74</v>
      </c>
    </row>
    <row r="402" spans="1:32" ht="90.95" customHeight="1">
      <c r="A402" s="57"/>
      <c r="B402" s="55"/>
      <c r="C402" s="55"/>
      <c r="D402" s="61"/>
      <c r="E402" s="45" t="s">
        <v>67</v>
      </c>
      <c r="F402" s="35" t="s">
        <v>272</v>
      </c>
      <c r="G402" s="45" t="s">
        <v>225</v>
      </c>
      <c r="H402" s="20" t="s">
        <v>6</v>
      </c>
      <c r="I402" s="45" t="s">
        <v>70</v>
      </c>
      <c r="J402" s="21" t="s">
        <v>58</v>
      </c>
      <c r="K402" s="21" t="s">
        <v>58</v>
      </c>
      <c r="L402" s="45" t="s">
        <v>71</v>
      </c>
      <c r="M402" s="45" t="s">
        <v>62</v>
      </c>
      <c r="N402" s="45" t="s">
        <v>62</v>
      </c>
      <c r="O402" s="45" t="s">
        <v>62</v>
      </c>
      <c r="P402" s="45" t="s">
        <v>62</v>
      </c>
      <c r="Q402" s="45" t="s">
        <v>62</v>
      </c>
      <c r="R402" s="45" t="s">
        <v>62</v>
      </c>
      <c r="S402" s="45" t="s">
        <v>62</v>
      </c>
      <c r="T402" s="45" t="s">
        <v>62</v>
      </c>
      <c r="U402" s="45">
        <v>9</v>
      </c>
      <c r="V402" s="45" t="s">
        <v>62</v>
      </c>
      <c r="W402" s="45" t="s">
        <v>61</v>
      </c>
      <c r="X402" s="23" t="s">
        <v>62</v>
      </c>
      <c r="Y402" s="23" t="s">
        <v>62</v>
      </c>
      <c r="Z402" s="23" t="s">
        <v>62</v>
      </c>
      <c r="AA402" s="23" t="s">
        <v>1099</v>
      </c>
      <c r="AB402" s="20" t="s">
        <v>62</v>
      </c>
      <c r="AC402" s="132" t="s">
        <v>63</v>
      </c>
      <c r="AD402" s="24" t="s">
        <v>72</v>
      </c>
      <c r="AE402" s="25" t="s">
        <v>73</v>
      </c>
      <c r="AF402" s="24" t="s">
        <v>74</v>
      </c>
    </row>
    <row r="403" spans="1:32" ht="90.95" customHeight="1">
      <c r="A403" s="57"/>
      <c r="B403" s="55"/>
      <c r="C403" s="55"/>
      <c r="D403" s="61"/>
      <c r="E403" s="45" t="s">
        <v>130</v>
      </c>
      <c r="F403" s="35" t="s">
        <v>400</v>
      </c>
      <c r="G403" s="23" t="s">
        <v>429</v>
      </c>
      <c r="H403" s="20" t="s">
        <v>6</v>
      </c>
      <c r="I403" s="45" t="s">
        <v>133</v>
      </c>
      <c r="J403" s="45" t="s">
        <v>58</v>
      </c>
      <c r="K403" s="45" t="s">
        <v>58</v>
      </c>
      <c r="L403" s="45" t="s">
        <v>181</v>
      </c>
      <c r="M403" s="45">
        <v>2</v>
      </c>
      <c r="N403" s="45">
        <v>3</v>
      </c>
      <c r="O403" s="45">
        <f>M403*N403</f>
        <v>6</v>
      </c>
      <c r="P403" s="45" t="str">
        <f>+IF(AND(O403&gt;1,O403&lt;=4),"BAJO",IF(AND(O403&gt;=5,O403&lt;=8),"MEDIO",IF(AND(O403&gt;=9,O403&lt;=20),"ALTO",IF(AND(O403&gt;=21,O403&lt;=24),"MUY ALTO"))))</f>
        <v>MEDIO</v>
      </c>
      <c r="Q403" s="45">
        <v>25</v>
      </c>
      <c r="R403" s="22">
        <f>O403*Q403</f>
        <v>150</v>
      </c>
      <c r="S403" s="45" t="str">
        <f>+IF(AND(R403&gt;=1,R403&lt;=20),"IV",IF(AND(R403&gt;=40,R403&lt;=120),"III",IF(AND(R403&gt;=150,R403&lt;=500),"II",IF(AND(R403&gt;=600,R403&lt;=4000),"I",0))))</f>
        <v>II</v>
      </c>
      <c r="T403" s="45" t="str">
        <f>+IF(AND(R403&gt;=1,R403&lt;=20),"Aceptable",IF(AND(R403&gt;=40,R403&lt;=120),"Mejorable",IF(AND(R403&gt;=150,R403&lt;=500),"Aceptable con control específico",IF(AND(R403&gt;=600,R403&lt;=4000),"No aceptable",0))))</f>
        <v>Aceptable con control específico</v>
      </c>
      <c r="U403" s="45">
        <v>9</v>
      </c>
      <c r="V403" s="45" t="s">
        <v>133</v>
      </c>
      <c r="W403" s="45" t="s">
        <v>61</v>
      </c>
      <c r="X403" s="45" t="s">
        <v>62</v>
      </c>
      <c r="Y403" s="45" t="s">
        <v>62</v>
      </c>
      <c r="Z403" s="45" t="s">
        <v>62</v>
      </c>
      <c r="AA403" s="45" t="s">
        <v>135</v>
      </c>
      <c r="AB403" s="23" t="s">
        <v>402</v>
      </c>
      <c r="AC403" s="132" t="s">
        <v>136</v>
      </c>
      <c r="AD403" s="24" t="s">
        <v>403</v>
      </c>
      <c r="AE403" s="25" t="s">
        <v>73</v>
      </c>
      <c r="AF403" s="24" t="s">
        <v>74</v>
      </c>
    </row>
    <row r="404" spans="1:32" ht="77.099999999999994" customHeight="1">
      <c r="A404" s="57"/>
      <c r="B404" s="55"/>
      <c r="C404" s="55"/>
      <c r="D404" s="61"/>
      <c r="E404" s="45" t="s">
        <v>163</v>
      </c>
      <c r="F404" s="36" t="s">
        <v>405</v>
      </c>
      <c r="G404" s="45" t="s">
        <v>406</v>
      </c>
      <c r="H404" s="20" t="s">
        <v>6</v>
      </c>
      <c r="I404" s="45" t="s">
        <v>227</v>
      </c>
      <c r="J404" s="21" t="s">
        <v>58</v>
      </c>
      <c r="K404" s="21" t="s">
        <v>58</v>
      </c>
      <c r="L404" s="45" t="s">
        <v>319</v>
      </c>
      <c r="M404" s="45">
        <v>2</v>
      </c>
      <c r="N404" s="45">
        <v>4</v>
      </c>
      <c r="O404" s="45">
        <f>M404*N404</f>
        <v>8</v>
      </c>
      <c r="P404" s="23" t="str">
        <f>+IF(AND(O404&gt;1,O404&lt;=4),"BAJO",IF(AND(O404&gt;=5,O404&lt;=8),"MEDIO",IF(AND(O404&gt;=9,O404&lt;=20),"ALTO",IF(AND(O404&gt;=21,O404&lt;=24),"MUY ALTO"))))</f>
        <v>MEDIO</v>
      </c>
      <c r="Q404" s="45">
        <v>25</v>
      </c>
      <c r="R404" s="22">
        <f>O404*Q404</f>
        <v>200</v>
      </c>
      <c r="S404" s="45" t="str">
        <f>+IF(AND(R404&gt;=1,R404&lt;=20),"IV",IF(AND(R404&gt;=40,R404&lt;=120),"III",IF(AND(R404&gt;=150,R404&lt;=500),"II",IF(AND(R404&gt;=600,R404&lt;=4000),"I",0))))</f>
        <v>II</v>
      </c>
      <c r="T404" s="45" t="str">
        <f>+IF(AND(R404&gt;=1,R404&lt;=20),"Aceptable",IF(AND(R404&gt;=40,R404&lt;=120),"Mejorable",IF(AND(R404&gt;=150,R404&lt;=500),"Aceptable con control específico",IF(AND(R404&gt;=600,R404&lt;=4000),"No aceptable",0))))</f>
        <v>Aceptable con control específico</v>
      </c>
      <c r="U404" s="45">
        <v>9</v>
      </c>
      <c r="V404" s="131" t="s">
        <v>407</v>
      </c>
      <c r="W404" s="45" t="s">
        <v>61</v>
      </c>
      <c r="X404" s="23" t="s">
        <v>62</v>
      </c>
      <c r="Y404" s="23" t="s">
        <v>62</v>
      </c>
      <c r="Z404" s="23" t="s">
        <v>62</v>
      </c>
      <c r="AA404" s="23" t="s">
        <v>408</v>
      </c>
      <c r="AB404" s="20" t="s">
        <v>319</v>
      </c>
      <c r="AC404" s="132" t="s">
        <v>63</v>
      </c>
      <c r="AD404" s="24" t="s">
        <v>409</v>
      </c>
      <c r="AE404" s="25" t="s">
        <v>73</v>
      </c>
      <c r="AF404" s="24" t="s">
        <v>74</v>
      </c>
    </row>
    <row r="405" spans="1:32" ht="78" customHeight="1">
      <c r="A405" s="57"/>
      <c r="B405" s="55"/>
      <c r="C405" s="55"/>
      <c r="D405" s="61"/>
      <c r="E405" s="45" t="s">
        <v>415</v>
      </c>
      <c r="F405" s="35" t="s">
        <v>416</v>
      </c>
      <c r="G405" s="35" t="s">
        <v>417</v>
      </c>
      <c r="H405" s="20" t="s">
        <v>6</v>
      </c>
      <c r="I405" s="45" t="s">
        <v>418</v>
      </c>
      <c r="J405" s="21" t="s">
        <v>58</v>
      </c>
      <c r="K405" s="21" t="s">
        <v>58</v>
      </c>
      <c r="L405" s="45" t="s">
        <v>419</v>
      </c>
      <c r="M405" s="45">
        <v>2</v>
      </c>
      <c r="N405" s="45">
        <v>2</v>
      </c>
      <c r="O405" s="45">
        <f>M405*N405</f>
        <v>4</v>
      </c>
      <c r="P405" s="23" t="str">
        <f>+IF(AND(O405&gt;1,O405&lt;=4),"BAJO",IF(AND(O405&gt;=5,O405&lt;=8),"MEDIO",IF(AND(O405&gt;=9,O405&lt;=20),"ALTO",IF(AND(O405&gt;=21,O405&lt;=24),"MUY ALTO"))))</f>
        <v>BAJO</v>
      </c>
      <c r="Q405" s="45">
        <v>25</v>
      </c>
      <c r="R405" s="22">
        <f>O405*Q405</f>
        <v>100</v>
      </c>
      <c r="S405" s="45" t="str">
        <f>+IF(AND(R405&gt;=1,R405&lt;=20),"IV",IF(AND(R405&gt;=40,R405&lt;=120),"III",IF(AND(R405&gt;=150,R405&lt;=500),"II",IF(AND(R405&gt;=600,R405&lt;=4000),"I",0))))</f>
        <v>III</v>
      </c>
      <c r="T405" s="45" t="str">
        <f>+IF(AND(R405&gt;=1,R405&lt;=20),"Aceptable",IF(AND(R405&gt;=40,R405&lt;=120),"Mejorable",IF(AND(R405&gt;=150,R405&lt;=500),"Aceptable con control específico",IF(AND(R405&gt;=600,R405&lt;=4000),"No aceptable",0))))</f>
        <v>Mejorable</v>
      </c>
      <c r="U405" s="45">
        <v>2</v>
      </c>
      <c r="V405" s="131" t="s">
        <v>420</v>
      </c>
      <c r="W405" s="45" t="s">
        <v>61</v>
      </c>
      <c r="X405" s="23" t="s">
        <v>62</v>
      </c>
      <c r="Y405" s="23" t="s">
        <v>62</v>
      </c>
      <c r="Z405" s="23" t="s">
        <v>62</v>
      </c>
      <c r="AA405" s="23" t="s">
        <v>1125</v>
      </c>
      <c r="AB405" s="23" t="s">
        <v>421</v>
      </c>
      <c r="AC405" s="132" t="s">
        <v>63</v>
      </c>
      <c r="AD405" s="24" t="s">
        <v>430</v>
      </c>
      <c r="AE405" s="24" t="s">
        <v>65</v>
      </c>
      <c r="AF405" s="24" t="s">
        <v>129</v>
      </c>
    </row>
    <row r="406" spans="1:32" ht="84" customHeight="1">
      <c r="A406" s="57"/>
      <c r="B406" s="55"/>
      <c r="C406" s="55"/>
      <c r="D406" s="61"/>
      <c r="E406" s="45" t="s">
        <v>281</v>
      </c>
      <c r="F406" s="35" t="s">
        <v>433</v>
      </c>
      <c r="G406" s="45" t="s">
        <v>283</v>
      </c>
      <c r="H406" s="20" t="s">
        <v>6</v>
      </c>
      <c r="I406" s="45" t="s">
        <v>148</v>
      </c>
      <c r="J406" s="45" t="s">
        <v>58</v>
      </c>
      <c r="K406" s="45" t="s">
        <v>284</v>
      </c>
      <c r="L406" s="45" t="s">
        <v>426</v>
      </c>
      <c r="M406" s="45">
        <v>6</v>
      </c>
      <c r="N406" s="45">
        <v>3</v>
      </c>
      <c r="O406" s="45">
        <f>M406*N406</f>
        <v>18</v>
      </c>
      <c r="P406" s="45" t="str">
        <f>+IF(AND(O406&gt;1,O406&lt;=4),"BAJO",IF(AND(O406&gt;=5,O406&lt;=8),"MEDIO",IF(AND(O406&gt;=9,O406&lt;=20),"ALTO",IF(AND(O406&gt;=21,O406&lt;=24),"MUY ALTO"))))</f>
        <v>ALTO</v>
      </c>
      <c r="Q406" s="45">
        <v>25</v>
      </c>
      <c r="R406" s="22">
        <f>O406*Q406</f>
        <v>450</v>
      </c>
      <c r="S406" s="45" t="str">
        <f>+IF(AND(R406&gt;=1,R406&lt;=20),"IV",IF(AND(R406&gt;=40,R406&lt;=120),"III",IF(AND(R406&gt;=150,R406&lt;=500),"II",IF(AND(R406&gt;=600,R406&lt;=4000),"I",0))))</f>
        <v>II</v>
      </c>
      <c r="T406" s="45" t="str">
        <f>+IF(AND(R406&gt;=1,R406&lt;=20),"Aceptable",IF(AND(R406&gt;=40,R406&lt;=120),"Mejorable",IF(AND(R406&gt;=150,R406&lt;=500),"Aceptable con control específico",IF(AND(R406&gt;=600,R406&lt;=4000),"No aceptable",0))))</f>
        <v>Aceptable con control específico</v>
      </c>
      <c r="U406" s="45">
        <v>5</v>
      </c>
      <c r="V406" s="45" t="s">
        <v>141</v>
      </c>
      <c r="W406" s="45" t="s">
        <v>61</v>
      </c>
      <c r="X406" s="23" t="s">
        <v>62</v>
      </c>
      <c r="Y406" s="23" t="s">
        <v>62</v>
      </c>
      <c r="Z406" s="23" t="s">
        <v>62</v>
      </c>
      <c r="AA406" s="45" t="s">
        <v>285</v>
      </c>
      <c r="AB406" s="20" t="s">
        <v>286</v>
      </c>
      <c r="AC406" s="132" t="s">
        <v>63</v>
      </c>
      <c r="AD406" s="24" t="s">
        <v>428</v>
      </c>
      <c r="AE406" s="25" t="s">
        <v>73</v>
      </c>
      <c r="AF406" s="24" t="s">
        <v>74</v>
      </c>
    </row>
    <row r="407" spans="1:32" ht="90.95" customHeight="1">
      <c r="A407" s="57" t="s">
        <v>206</v>
      </c>
      <c r="B407" s="55" t="s">
        <v>435</v>
      </c>
      <c r="C407" s="55" t="s">
        <v>436</v>
      </c>
      <c r="D407" s="61" t="s">
        <v>437</v>
      </c>
      <c r="E407" s="45" t="s">
        <v>54</v>
      </c>
      <c r="F407" s="45" t="s">
        <v>55</v>
      </c>
      <c r="G407" s="45" t="s">
        <v>56</v>
      </c>
      <c r="H407" s="20" t="s">
        <v>6</v>
      </c>
      <c r="I407" s="131" t="s">
        <v>57</v>
      </c>
      <c r="J407" s="45" t="s">
        <v>1048</v>
      </c>
      <c r="K407" s="45" t="s">
        <v>1054</v>
      </c>
      <c r="L407" s="45" t="s">
        <v>1049</v>
      </c>
      <c r="M407" s="45">
        <v>2</v>
      </c>
      <c r="N407" s="45">
        <v>4</v>
      </c>
      <c r="O407" s="45">
        <f>M407*N407</f>
        <v>8</v>
      </c>
      <c r="P407" s="23" t="str">
        <f>+IF(AND(O407&gt;1,O407&lt;=4),"BAJO",IF(AND(O407&gt;=5,O407&lt;=8),"MEDIO",IF(AND(O407&gt;=9,O407&lt;=20),"ALTO",IF(AND(O407&gt;=21,O407&lt;=24),"MUY ALTO"))))</f>
        <v>MEDIO</v>
      </c>
      <c r="Q407" s="45">
        <v>25</v>
      </c>
      <c r="R407" s="22">
        <f>O407*Q407</f>
        <v>200</v>
      </c>
      <c r="S407" s="45" t="str">
        <f>+IF(AND(R407&gt;=1,R407&lt;=20),"IV",IF(AND(R407&gt;=40,R407&lt;=120),"III",IF(AND(R407&gt;=150,R407&lt;=500),"II",IF(AND(R407&gt;=600,R407&lt;=4000),"I",0))))</f>
        <v>II</v>
      </c>
      <c r="T407" s="45" t="str">
        <f>+IF(AND(R407&gt;=1,R407&lt;=20),"Aceptable",IF(AND(R407&gt;=40,R407&lt;=120),"Mejorable",IF(AND(R407&gt;=150,R407&lt;=500),"Aceptable con control específico",IF(AND(R407&gt;=600,R407&lt;=4000),"No aceptable",0))))</f>
        <v>Aceptable con control específico</v>
      </c>
      <c r="U407" s="45">
        <v>1</v>
      </c>
      <c r="V407" s="131" t="s">
        <v>60</v>
      </c>
      <c r="W407" s="45" t="s">
        <v>61</v>
      </c>
      <c r="X407" s="45" t="s">
        <v>62</v>
      </c>
      <c r="Y407" s="45" t="s">
        <v>62</v>
      </c>
      <c r="Z407" s="45" t="s">
        <v>1051</v>
      </c>
      <c r="AA407" s="23" t="s">
        <v>1050</v>
      </c>
      <c r="AB407" s="20" t="s">
        <v>62</v>
      </c>
      <c r="AC407" s="132" t="s">
        <v>63</v>
      </c>
      <c r="AD407" s="24" t="s">
        <v>158</v>
      </c>
      <c r="AE407" s="27" t="s">
        <v>73</v>
      </c>
      <c r="AF407" s="24" t="s">
        <v>74</v>
      </c>
    </row>
    <row r="408" spans="1:32" ht="83.1" customHeight="1">
      <c r="A408" s="57"/>
      <c r="B408" s="55"/>
      <c r="C408" s="55"/>
      <c r="D408" s="61"/>
      <c r="E408" s="45" t="s">
        <v>67</v>
      </c>
      <c r="F408" s="35" t="s">
        <v>255</v>
      </c>
      <c r="G408" s="45" t="s">
        <v>225</v>
      </c>
      <c r="H408" s="20" t="s">
        <v>6</v>
      </c>
      <c r="I408" s="45" t="s">
        <v>70</v>
      </c>
      <c r="J408" s="21" t="s">
        <v>58</v>
      </c>
      <c r="K408" s="21" t="s">
        <v>58</v>
      </c>
      <c r="L408" s="45" t="s">
        <v>71</v>
      </c>
      <c r="M408" s="45" t="s">
        <v>62</v>
      </c>
      <c r="N408" s="45" t="s">
        <v>62</v>
      </c>
      <c r="O408" s="45" t="s">
        <v>62</v>
      </c>
      <c r="P408" s="45" t="s">
        <v>62</v>
      </c>
      <c r="Q408" s="45" t="s">
        <v>62</v>
      </c>
      <c r="R408" s="45" t="s">
        <v>62</v>
      </c>
      <c r="S408" s="45" t="s">
        <v>62</v>
      </c>
      <c r="T408" s="45" t="s">
        <v>62</v>
      </c>
      <c r="U408" s="45">
        <v>1</v>
      </c>
      <c r="V408" s="45" t="s">
        <v>62</v>
      </c>
      <c r="W408" s="45" t="s">
        <v>61</v>
      </c>
      <c r="X408" s="23" t="s">
        <v>62</v>
      </c>
      <c r="Y408" s="23" t="s">
        <v>62</v>
      </c>
      <c r="Z408" s="23" t="s">
        <v>62</v>
      </c>
      <c r="AA408" s="23" t="s">
        <v>1099</v>
      </c>
      <c r="AB408" s="20" t="s">
        <v>62</v>
      </c>
      <c r="AC408" s="132" t="s">
        <v>63</v>
      </c>
      <c r="AD408" s="24" t="s">
        <v>72</v>
      </c>
      <c r="AE408" s="25" t="s">
        <v>73</v>
      </c>
      <c r="AF408" s="24" t="s">
        <v>74</v>
      </c>
    </row>
    <row r="409" spans="1:32" ht="81" customHeight="1">
      <c r="A409" s="57"/>
      <c r="B409" s="55"/>
      <c r="C409" s="55"/>
      <c r="D409" s="61"/>
      <c r="E409" s="45" t="s">
        <v>95</v>
      </c>
      <c r="F409" s="35" t="s">
        <v>229</v>
      </c>
      <c r="G409" s="45" t="s">
        <v>97</v>
      </c>
      <c r="H409" s="20" t="s">
        <v>6</v>
      </c>
      <c r="I409" s="45" t="s">
        <v>98</v>
      </c>
      <c r="J409" s="23" t="s">
        <v>99</v>
      </c>
      <c r="K409" s="20" t="s">
        <v>58</v>
      </c>
      <c r="L409" s="45" t="s">
        <v>100</v>
      </c>
      <c r="M409" s="45">
        <v>2</v>
      </c>
      <c r="N409" s="45">
        <v>4</v>
      </c>
      <c r="O409" s="45">
        <f>M409*N409</f>
        <v>8</v>
      </c>
      <c r="P409" s="23" t="str">
        <f>+IF(AND(O409&gt;1,O409&lt;=4),"BAJO",IF(AND(O409&gt;=5,O409&lt;=8),"MEDIO",IF(AND(O409&gt;=9,O409&lt;=20),"ALTO",IF(AND(O409&gt;=21,O409&lt;=24),"MUY ALTO"))))</f>
        <v>MEDIO</v>
      </c>
      <c r="Q409" s="45">
        <v>25</v>
      </c>
      <c r="R409" s="22">
        <f>O409*Q409</f>
        <v>200</v>
      </c>
      <c r="S409" s="45" t="str">
        <f>+IF(AND(R409&gt;=1,R409&lt;=20),"IV",IF(AND(R409&gt;=40,R409&lt;=120),"III",IF(AND(R409&gt;=150,R409&lt;=500),"II",IF(AND(R409&gt;=600,R409&lt;=4000),"I",0))))</f>
        <v>II</v>
      </c>
      <c r="T409" s="45" t="str">
        <f>+IF(AND(R409&gt;=1,R409&lt;=20),"Aceptable",IF(AND(R409&gt;=40,R409&lt;=120),"Mejorable",IF(AND(R409&gt;=150,R409&lt;=500),"Aceptable con control específico",IF(AND(R409&gt;=600,R409&lt;=4000),"No aceptable",0))))</f>
        <v>Aceptable con control específico</v>
      </c>
      <c r="U409" s="45">
        <v>1</v>
      </c>
      <c r="V409" s="45" t="s">
        <v>101</v>
      </c>
      <c r="W409" s="45" t="s">
        <v>61</v>
      </c>
      <c r="X409" s="23" t="s">
        <v>62</v>
      </c>
      <c r="Y409" s="23" t="s">
        <v>62</v>
      </c>
      <c r="Z409" s="23" t="s">
        <v>62</v>
      </c>
      <c r="AA409" s="23" t="s">
        <v>1108</v>
      </c>
      <c r="AB409" s="20" t="s">
        <v>62</v>
      </c>
      <c r="AC409" s="132" t="s">
        <v>214</v>
      </c>
      <c r="AD409" s="24" t="s">
        <v>103</v>
      </c>
      <c r="AE409" s="25" t="s">
        <v>73</v>
      </c>
      <c r="AF409" s="24" t="s">
        <v>74</v>
      </c>
    </row>
    <row r="410" spans="1:32" ht="81" customHeight="1">
      <c r="A410" s="57"/>
      <c r="B410" s="55"/>
      <c r="C410" s="55"/>
      <c r="D410" s="61"/>
      <c r="E410" s="45" t="s">
        <v>95</v>
      </c>
      <c r="F410" s="45" t="s">
        <v>104</v>
      </c>
      <c r="G410" s="23" t="s">
        <v>105</v>
      </c>
      <c r="H410" s="20" t="s">
        <v>6</v>
      </c>
      <c r="I410" s="45" t="s">
        <v>106</v>
      </c>
      <c r="J410" s="45" t="s">
        <v>107</v>
      </c>
      <c r="K410" s="45" t="s">
        <v>58</v>
      </c>
      <c r="L410" s="45" t="s">
        <v>58</v>
      </c>
      <c r="M410" s="45">
        <v>2</v>
      </c>
      <c r="N410" s="45">
        <v>3</v>
      </c>
      <c r="O410" s="45">
        <f>M410*N410</f>
        <v>6</v>
      </c>
      <c r="P410" s="45" t="str">
        <f>+IF(AND(O410&gt;1,O410&lt;=4),"BAJO",IF(AND(O410&gt;=5,O410&lt;=8),"MEDIO",IF(AND(O410&gt;=9,O410&lt;=20),"ALTO",IF(AND(O410&gt;=21,O410&lt;=24),"MUY ALTO"))))</f>
        <v>MEDIO</v>
      </c>
      <c r="Q410" s="45">
        <v>10</v>
      </c>
      <c r="R410" s="22">
        <f>O410*Q410</f>
        <v>60</v>
      </c>
      <c r="S410" s="45" t="str">
        <f>+IF(AND(R410&gt;=1,R410&lt;=20),"IV",IF(AND(R410&gt;=40,R410&lt;=120),"III",IF(AND(R410&gt;=150,R410&lt;=500),"II",IF(AND(R410&gt;=600,R410&lt;=4000),"I",0))))</f>
        <v>III</v>
      </c>
      <c r="T410" s="45" t="str">
        <f>+IF(AND(R410&gt;=1,R410&lt;=20),"Aceptable",IF(AND(R410&gt;=40,R410&lt;=120),"Mejorable",IF(AND(R410&gt;=150,R410&lt;=500),"Aceptable con control específico",IF(AND(R410&gt;=600,R410&lt;=4000),"No aceptable",0))))</f>
        <v>Mejorable</v>
      </c>
      <c r="U410" s="45">
        <v>1</v>
      </c>
      <c r="V410" s="45" t="s">
        <v>108</v>
      </c>
      <c r="W410" s="45" t="s">
        <v>61</v>
      </c>
      <c r="X410" s="45" t="s">
        <v>62</v>
      </c>
      <c r="Y410" s="45" t="s">
        <v>62</v>
      </c>
      <c r="Z410" s="45" t="s">
        <v>109</v>
      </c>
      <c r="AA410" s="45" t="s">
        <v>110</v>
      </c>
      <c r="AB410" s="23" t="s">
        <v>62</v>
      </c>
      <c r="AC410" s="132" t="s">
        <v>111</v>
      </c>
      <c r="AD410" s="24" t="s">
        <v>112</v>
      </c>
      <c r="AE410" s="25" t="s">
        <v>113</v>
      </c>
      <c r="AF410" s="24" t="s">
        <v>114</v>
      </c>
    </row>
    <row r="411" spans="1:32" ht="78" customHeight="1">
      <c r="A411" s="57"/>
      <c r="B411" s="55"/>
      <c r="C411" s="55"/>
      <c r="D411" s="61"/>
      <c r="E411" s="45" t="s">
        <v>83</v>
      </c>
      <c r="F411" s="35" t="s">
        <v>84</v>
      </c>
      <c r="G411" s="45" t="s">
        <v>85</v>
      </c>
      <c r="H411" s="21" t="s">
        <v>6</v>
      </c>
      <c r="I411" s="45" t="s">
        <v>86</v>
      </c>
      <c r="J411" s="45" t="s">
        <v>58</v>
      </c>
      <c r="K411" s="45" t="s">
        <v>58</v>
      </c>
      <c r="L411" s="45" t="s">
        <v>87</v>
      </c>
      <c r="M411" s="45">
        <v>2</v>
      </c>
      <c r="N411" s="45">
        <v>1</v>
      </c>
      <c r="O411" s="45">
        <f>M411*N411</f>
        <v>2</v>
      </c>
      <c r="P411" s="45" t="str">
        <f>+IF(AND(O411&gt;1,O411&lt;=4),"BAJO",IF(AND(O411&gt;=5,O411&lt;=8),"MEDIO",IF(AND(O411&gt;=9,O411&lt;=20),"ALTO",IF(AND(O411&gt;=21,O411&lt;=24),"MUY ALTO"))))</f>
        <v>BAJO</v>
      </c>
      <c r="Q411" s="45">
        <v>60</v>
      </c>
      <c r="R411" s="22">
        <f>O411*Q411</f>
        <v>120</v>
      </c>
      <c r="S411" s="45" t="str">
        <f>+IF(AND(R411&gt;=1,R411&lt;=20),"IV",IF(AND(R411&gt;=40,R411&lt;=120),"III",IF(AND(R411&gt;=150,R411&lt;=500),"II",IF(AND(R411&gt;=600,R411&lt;=4000),"I",0))))</f>
        <v>III</v>
      </c>
      <c r="T411" s="45" t="str">
        <f>+IF(AND(R411&gt;=1,R411&lt;=20),"Aceptable",IF(AND(R411&gt;=40,R411&lt;=120),"Mejorable",IF(AND(R411&gt;=150,R411&lt;=500),"Aceptable con control específico",IF(AND(R411&gt;=600,R411&lt;=4000),"No aceptable",0))))</f>
        <v>Mejorable</v>
      </c>
      <c r="U411" s="45">
        <v>1</v>
      </c>
      <c r="V411" s="45" t="s">
        <v>88</v>
      </c>
      <c r="W411" s="45" t="s">
        <v>61</v>
      </c>
      <c r="X411" s="45" t="s">
        <v>62</v>
      </c>
      <c r="Y411" s="45" t="s">
        <v>62</v>
      </c>
      <c r="Z411" s="45" t="s">
        <v>1085</v>
      </c>
      <c r="AA411" s="45" t="s">
        <v>89</v>
      </c>
      <c r="AB411" s="20" t="s">
        <v>62</v>
      </c>
      <c r="AC411" s="132" t="s">
        <v>63</v>
      </c>
      <c r="AD411" s="29" t="s">
        <v>90</v>
      </c>
      <c r="AE411" s="25" t="s">
        <v>73</v>
      </c>
      <c r="AF411" s="24" t="s">
        <v>74</v>
      </c>
    </row>
    <row r="412" spans="1:32" ht="81.95" customHeight="1">
      <c r="A412" s="57"/>
      <c r="B412" s="55"/>
      <c r="C412" s="55"/>
      <c r="D412" s="61"/>
      <c r="E412" s="45" t="s">
        <v>75</v>
      </c>
      <c r="F412" s="35" t="s">
        <v>76</v>
      </c>
      <c r="G412" s="45" t="s">
        <v>77</v>
      </c>
      <c r="H412" s="20" t="s">
        <v>6</v>
      </c>
      <c r="I412" s="45" t="s">
        <v>78</v>
      </c>
      <c r="J412" s="21" t="s">
        <v>58</v>
      </c>
      <c r="K412" s="21" t="s">
        <v>58</v>
      </c>
      <c r="L412" s="45" t="s">
        <v>79</v>
      </c>
      <c r="M412" s="45">
        <v>2</v>
      </c>
      <c r="N412" s="45">
        <v>4</v>
      </c>
      <c r="O412" s="45">
        <f>M412*N412</f>
        <v>8</v>
      </c>
      <c r="P412" s="45" t="str">
        <f>+IF(AND(O412&gt;1,O412&lt;=4),"BAJO",IF(AND(O412&gt;=5,O412&lt;=8),"MEDIO",IF(AND(O412&gt;=9,O412&lt;=20),"ALTO",IF(AND(O412&gt;=21,O412&lt;=24),"MUY ALTO"))))</f>
        <v>MEDIO</v>
      </c>
      <c r="Q412" s="45">
        <v>10</v>
      </c>
      <c r="R412" s="22">
        <f>O412*Q412</f>
        <v>80</v>
      </c>
      <c r="S412" s="45" t="str">
        <f>+IF(AND(R412&gt;=1,R412&lt;=20),"IV",IF(AND(R412&gt;=40,R412&lt;=120),"III",IF(AND(R412&gt;=150,R412&lt;=500),"II",IF(AND(R412&gt;=600,R412&lt;=4000),"I",0))))</f>
        <v>III</v>
      </c>
      <c r="T412" s="45" t="str">
        <f>+IF(AND(R412&gt;=1,R412&lt;=20),"Aceptable",IF(AND(R412&gt;=40,R412&lt;=120),"Mejorable",IF(AND(R412&gt;=150,R412&lt;=500),"Aceptable con control específico",IF(AND(R412&gt;=600,R412&lt;=4000),"No aceptable",0))))</f>
        <v>Mejorable</v>
      </c>
      <c r="U412" s="45">
        <v>1</v>
      </c>
      <c r="V412" s="45" t="s">
        <v>80</v>
      </c>
      <c r="W412" s="45" t="s">
        <v>61</v>
      </c>
      <c r="X412" s="45" t="s">
        <v>62</v>
      </c>
      <c r="Y412" s="45" t="s">
        <v>62</v>
      </c>
      <c r="Z412" s="45" t="s">
        <v>1095</v>
      </c>
      <c r="AA412" s="45" t="s">
        <v>1084</v>
      </c>
      <c r="AB412" s="20" t="s">
        <v>62</v>
      </c>
      <c r="AC412" s="132" t="s">
        <v>63</v>
      </c>
      <c r="AD412" s="24" t="s">
        <v>158</v>
      </c>
      <c r="AE412" s="27" t="s">
        <v>73</v>
      </c>
      <c r="AF412" s="24" t="s">
        <v>74</v>
      </c>
    </row>
    <row r="413" spans="1:32" ht="81.95" customHeight="1">
      <c r="A413" s="57"/>
      <c r="B413" s="55"/>
      <c r="C413" s="55"/>
      <c r="D413" s="61"/>
      <c r="E413" s="45" t="s">
        <v>145</v>
      </c>
      <c r="F413" s="35" t="s">
        <v>146</v>
      </c>
      <c r="G413" s="45" t="s">
        <v>262</v>
      </c>
      <c r="H413" s="20" t="s">
        <v>6</v>
      </c>
      <c r="I413" s="45" t="s">
        <v>148</v>
      </c>
      <c r="J413" s="45" t="s">
        <v>58</v>
      </c>
      <c r="K413" s="45" t="s">
        <v>58</v>
      </c>
      <c r="L413" s="45" t="s">
        <v>58</v>
      </c>
      <c r="M413" s="45">
        <v>6</v>
      </c>
      <c r="N413" s="45">
        <v>1</v>
      </c>
      <c r="O413" s="45">
        <f>M413*N413</f>
        <v>6</v>
      </c>
      <c r="P413" s="45" t="str">
        <f>+IF(AND(O413&gt;1,O413&lt;=4),"BAJO",IF(AND(O413&gt;=5,O413&lt;=8),"MEDIO",IF(AND(O413&gt;=9,O413&lt;=20),"ALTO",IF(AND(O413&gt;=21,O413&lt;=24),"MUY ALTO"))))</f>
        <v>MEDIO</v>
      </c>
      <c r="Q413" s="45">
        <v>60</v>
      </c>
      <c r="R413" s="22">
        <f>O413*Q413</f>
        <v>360</v>
      </c>
      <c r="S413" s="45" t="str">
        <f>+IF(AND(R413&gt;=1,R413&lt;=20),"IV",IF(AND(R413&gt;=40,R413&lt;=120),"III",IF(AND(R413&gt;=150,R413&lt;=500),"II",IF(AND(R413&gt;=600,R413&lt;=4000),"I",0))))</f>
        <v>II</v>
      </c>
      <c r="T413" s="45" t="str">
        <f>+IF(AND(R413&gt;=1,R413&lt;=20),"Aceptable",IF(AND(R413&gt;=40,R413&lt;=120),"Mejorable",IF(AND(R413&gt;=150,R413&lt;=500),"Aceptable con control específico",IF(AND(R413&gt;=600,R413&lt;=4000),"No aceptable",0))))</f>
        <v>Aceptable con control específico</v>
      </c>
      <c r="U413" s="45">
        <v>1</v>
      </c>
      <c r="V413" s="45" t="s">
        <v>141</v>
      </c>
      <c r="W413" s="45" t="s">
        <v>61</v>
      </c>
      <c r="X413" s="45" t="s">
        <v>62</v>
      </c>
      <c r="Y413" s="45" t="s">
        <v>62</v>
      </c>
      <c r="Z413" s="45" t="s">
        <v>62</v>
      </c>
      <c r="AA413" s="45" t="s">
        <v>1127</v>
      </c>
      <c r="AB413" s="20" t="s">
        <v>62</v>
      </c>
      <c r="AC413" s="132" t="s">
        <v>63</v>
      </c>
      <c r="AD413" s="24" t="s">
        <v>128</v>
      </c>
      <c r="AE413" s="27" t="s">
        <v>65</v>
      </c>
      <c r="AF413" s="24" t="s">
        <v>263</v>
      </c>
    </row>
    <row r="414" spans="1:32" ht="90.95" customHeight="1">
      <c r="A414" s="57"/>
      <c r="B414" s="55"/>
      <c r="C414" s="55"/>
      <c r="D414" s="40" t="s">
        <v>438</v>
      </c>
      <c r="E414" s="45" t="s">
        <v>67</v>
      </c>
      <c r="F414" s="35" t="s">
        <v>255</v>
      </c>
      <c r="G414" s="45" t="s">
        <v>225</v>
      </c>
      <c r="H414" s="20" t="s">
        <v>6</v>
      </c>
      <c r="I414" s="45" t="s">
        <v>70</v>
      </c>
      <c r="J414" s="21" t="s">
        <v>58</v>
      </c>
      <c r="K414" s="21" t="s">
        <v>58</v>
      </c>
      <c r="L414" s="45" t="s">
        <v>71</v>
      </c>
      <c r="M414" s="45" t="s">
        <v>62</v>
      </c>
      <c r="N414" s="45" t="s">
        <v>62</v>
      </c>
      <c r="O414" s="45" t="s">
        <v>62</v>
      </c>
      <c r="P414" s="45" t="s">
        <v>62</v>
      </c>
      <c r="Q414" s="45" t="s">
        <v>62</v>
      </c>
      <c r="R414" s="45" t="s">
        <v>62</v>
      </c>
      <c r="S414" s="45" t="s">
        <v>62</v>
      </c>
      <c r="T414" s="45" t="s">
        <v>62</v>
      </c>
      <c r="U414" s="45">
        <v>1</v>
      </c>
      <c r="V414" s="45" t="s">
        <v>62</v>
      </c>
      <c r="W414" s="45" t="s">
        <v>61</v>
      </c>
      <c r="X414" s="23" t="s">
        <v>62</v>
      </c>
      <c r="Y414" s="23" t="s">
        <v>62</v>
      </c>
      <c r="Z414" s="23" t="s">
        <v>62</v>
      </c>
      <c r="AA414" s="23" t="s">
        <v>1099</v>
      </c>
      <c r="AB414" s="20" t="s">
        <v>62</v>
      </c>
      <c r="AC414" s="132" t="s">
        <v>63</v>
      </c>
      <c r="AD414" s="24" t="s">
        <v>72</v>
      </c>
      <c r="AE414" s="25" t="s">
        <v>73</v>
      </c>
      <c r="AF414" s="24" t="s">
        <v>74</v>
      </c>
    </row>
    <row r="415" spans="1:32" ht="90.95" customHeight="1">
      <c r="A415" s="57"/>
      <c r="B415" s="55"/>
      <c r="C415" s="55"/>
      <c r="D415" s="61" t="s">
        <v>439</v>
      </c>
      <c r="E415" s="45" t="s">
        <v>54</v>
      </c>
      <c r="F415" s="45" t="s">
        <v>55</v>
      </c>
      <c r="G415" s="45" t="s">
        <v>56</v>
      </c>
      <c r="H415" s="20" t="s">
        <v>6</v>
      </c>
      <c r="I415" s="131" t="s">
        <v>57</v>
      </c>
      <c r="J415" s="45" t="s">
        <v>1048</v>
      </c>
      <c r="K415" s="45" t="s">
        <v>1054</v>
      </c>
      <c r="L415" s="45" t="s">
        <v>1049</v>
      </c>
      <c r="M415" s="45">
        <v>2</v>
      </c>
      <c r="N415" s="45">
        <v>4</v>
      </c>
      <c r="O415" s="45">
        <f>M415*N415</f>
        <v>8</v>
      </c>
      <c r="P415" s="23" t="str">
        <f>+IF(AND(O415&gt;1,O415&lt;=4),"BAJO",IF(AND(O415&gt;=5,O415&lt;=8),"MEDIO",IF(AND(O415&gt;=9,O415&lt;=20),"ALTO",IF(AND(O415&gt;=21,O415&lt;=24),"MUY ALTO"))))</f>
        <v>MEDIO</v>
      </c>
      <c r="Q415" s="45">
        <v>25</v>
      </c>
      <c r="R415" s="22">
        <f>O415*Q415</f>
        <v>200</v>
      </c>
      <c r="S415" s="45" t="str">
        <f>+IF(AND(R415&gt;=1,R415&lt;=20),"IV",IF(AND(R415&gt;=40,R415&lt;=120),"III",IF(AND(R415&gt;=150,R415&lt;=500),"II",IF(AND(R415&gt;=600,R415&lt;=4000),"I",0))))</f>
        <v>II</v>
      </c>
      <c r="T415" s="45" t="str">
        <f>+IF(AND(R415&gt;=1,R415&lt;=20),"Aceptable",IF(AND(R415&gt;=40,R415&lt;=120),"Mejorable",IF(AND(R415&gt;=150,R415&lt;=500),"Aceptable con control específico",IF(AND(R415&gt;=600,R415&lt;=4000),"No aceptable",0))))</f>
        <v>Aceptable con control específico</v>
      </c>
      <c r="U415" s="45">
        <v>1</v>
      </c>
      <c r="V415" s="131" t="s">
        <v>60</v>
      </c>
      <c r="W415" s="45" t="s">
        <v>61</v>
      </c>
      <c r="X415" s="45" t="s">
        <v>62</v>
      </c>
      <c r="Y415" s="45" t="s">
        <v>62</v>
      </c>
      <c r="Z415" s="45" t="s">
        <v>1051</v>
      </c>
      <c r="AA415" s="23" t="s">
        <v>1050</v>
      </c>
      <c r="AB415" s="20" t="s">
        <v>62</v>
      </c>
      <c r="AC415" s="132" t="s">
        <v>63</v>
      </c>
      <c r="AD415" s="24" t="s">
        <v>158</v>
      </c>
      <c r="AE415" s="27" t="s">
        <v>73</v>
      </c>
      <c r="AF415" s="24" t="s">
        <v>74</v>
      </c>
    </row>
    <row r="416" spans="1:32" ht="86.1" customHeight="1">
      <c r="A416" s="57"/>
      <c r="B416" s="55"/>
      <c r="C416" s="55"/>
      <c r="D416" s="61"/>
      <c r="E416" s="45" t="s">
        <v>67</v>
      </c>
      <c r="F416" s="35" t="s">
        <v>255</v>
      </c>
      <c r="G416" s="45" t="s">
        <v>225</v>
      </c>
      <c r="H416" s="20" t="s">
        <v>6</v>
      </c>
      <c r="I416" s="45" t="s">
        <v>70</v>
      </c>
      <c r="J416" s="21" t="s">
        <v>58</v>
      </c>
      <c r="K416" s="21" t="s">
        <v>58</v>
      </c>
      <c r="L416" s="45" t="s">
        <v>71</v>
      </c>
      <c r="M416" s="45" t="s">
        <v>62</v>
      </c>
      <c r="N416" s="45" t="s">
        <v>62</v>
      </c>
      <c r="O416" s="45" t="s">
        <v>62</v>
      </c>
      <c r="P416" s="45" t="s">
        <v>62</v>
      </c>
      <c r="Q416" s="45" t="s">
        <v>62</v>
      </c>
      <c r="R416" s="45" t="s">
        <v>62</v>
      </c>
      <c r="S416" s="45" t="s">
        <v>62</v>
      </c>
      <c r="T416" s="45" t="s">
        <v>62</v>
      </c>
      <c r="U416" s="45">
        <v>1</v>
      </c>
      <c r="V416" s="45" t="s">
        <v>62</v>
      </c>
      <c r="W416" s="45" t="s">
        <v>61</v>
      </c>
      <c r="X416" s="23" t="s">
        <v>62</v>
      </c>
      <c r="Y416" s="23" t="s">
        <v>62</v>
      </c>
      <c r="Z416" s="23" t="s">
        <v>62</v>
      </c>
      <c r="AA416" s="23" t="s">
        <v>1099</v>
      </c>
      <c r="AB416" s="20" t="s">
        <v>62</v>
      </c>
      <c r="AC416" s="132" t="s">
        <v>63</v>
      </c>
      <c r="AD416" s="24" t="s">
        <v>72</v>
      </c>
      <c r="AE416" s="25" t="s">
        <v>73</v>
      </c>
      <c r="AF416" s="24" t="s">
        <v>74</v>
      </c>
    </row>
    <row r="417" spans="1:32" ht="83.1" customHeight="1">
      <c r="A417" s="57"/>
      <c r="B417" s="55"/>
      <c r="C417" s="55"/>
      <c r="D417" s="61"/>
      <c r="E417" s="45" t="s">
        <v>95</v>
      </c>
      <c r="F417" s="35" t="s">
        <v>229</v>
      </c>
      <c r="G417" s="45" t="s">
        <v>97</v>
      </c>
      <c r="H417" s="20" t="s">
        <v>6</v>
      </c>
      <c r="I417" s="45" t="s">
        <v>98</v>
      </c>
      <c r="J417" s="23" t="s">
        <v>99</v>
      </c>
      <c r="K417" s="20" t="s">
        <v>58</v>
      </c>
      <c r="L417" s="45" t="s">
        <v>100</v>
      </c>
      <c r="M417" s="45">
        <v>2</v>
      </c>
      <c r="N417" s="45">
        <v>4</v>
      </c>
      <c r="O417" s="45">
        <f t="shared" ref="O417:O422" si="75">M417*N417</f>
        <v>8</v>
      </c>
      <c r="P417" s="23" t="str">
        <f t="shared" ref="P417:P422" si="76">+IF(AND(O417&gt;1,O417&lt;=4),"BAJO",IF(AND(O417&gt;=5,O417&lt;=8),"MEDIO",IF(AND(O417&gt;=9,O417&lt;=20),"ALTO",IF(AND(O417&gt;=21,O417&lt;=24),"MUY ALTO"))))</f>
        <v>MEDIO</v>
      </c>
      <c r="Q417" s="45">
        <v>25</v>
      </c>
      <c r="R417" s="22">
        <f t="shared" ref="R417:R422" si="77">O417*Q417</f>
        <v>200</v>
      </c>
      <c r="S417" s="45" t="str">
        <f t="shared" ref="S417:S422" si="78">+IF(AND(R417&gt;=1,R417&lt;=20),"IV",IF(AND(R417&gt;=40,R417&lt;=120),"III",IF(AND(R417&gt;=150,R417&lt;=500),"II",IF(AND(R417&gt;=600,R417&lt;=4000),"I",0))))</f>
        <v>II</v>
      </c>
      <c r="T417" s="45" t="str">
        <f t="shared" ref="T417:T422" si="79">+IF(AND(R417&gt;=1,R417&lt;=20),"Aceptable",IF(AND(R417&gt;=40,R417&lt;=120),"Mejorable",IF(AND(R417&gt;=150,R417&lt;=500),"Aceptable con control específico",IF(AND(R417&gt;=600,R417&lt;=4000),"No aceptable",0))))</f>
        <v>Aceptable con control específico</v>
      </c>
      <c r="U417" s="45">
        <v>1</v>
      </c>
      <c r="V417" s="45" t="s">
        <v>101</v>
      </c>
      <c r="W417" s="45" t="s">
        <v>61</v>
      </c>
      <c r="X417" s="23" t="s">
        <v>62</v>
      </c>
      <c r="Y417" s="23" t="s">
        <v>62</v>
      </c>
      <c r="Z417" s="23" t="s">
        <v>62</v>
      </c>
      <c r="AA417" s="23" t="s">
        <v>1108</v>
      </c>
      <c r="AB417" s="20" t="s">
        <v>62</v>
      </c>
      <c r="AC417" s="132" t="s">
        <v>214</v>
      </c>
      <c r="AD417" s="24" t="s">
        <v>103</v>
      </c>
      <c r="AE417" s="25" t="s">
        <v>73</v>
      </c>
      <c r="AF417" s="24" t="s">
        <v>74</v>
      </c>
    </row>
    <row r="418" spans="1:32" ht="83.1" customHeight="1">
      <c r="A418" s="57"/>
      <c r="B418" s="55"/>
      <c r="C418" s="55"/>
      <c r="D418" s="61"/>
      <c r="E418" s="45" t="s">
        <v>95</v>
      </c>
      <c r="F418" s="45" t="s">
        <v>104</v>
      </c>
      <c r="G418" s="23" t="s">
        <v>105</v>
      </c>
      <c r="H418" s="20" t="s">
        <v>6</v>
      </c>
      <c r="I418" s="45" t="s">
        <v>106</v>
      </c>
      <c r="J418" s="45" t="s">
        <v>107</v>
      </c>
      <c r="K418" s="45" t="s">
        <v>58</v>
      </c>
      <c r="L418" s="45" t="s">
        <v>58</v>
      </c>
      <c r="M418" s="45">
        <v>2</v>
      </c>
      <c r="N418" s="45">
        <v>3</v>
      </c>
      <c r="O418" s="45">
        <f t="shared" si="75"/>
        <v>6</v>
      </c>
      <c r="P418" s="45" t="str">
        <f t="shared" si="76"/>
        <v>MEDIO</v>
      </c>
      <c r="Q418" s="45">
        <v>10</v>
      </c>
      <c r="R418" s="22">
        <f t="shared" si="77"/>
        <v>60</v>
      </c>
      <c r="S418" s="45" t="str">
        <f t="shared" si="78"/>
        <v>III</v>
      </c>
      <c r="T418" s="45" t="str">
        <f t="shared" si="79"/>
        <v>Mejorable</v>
      </c>
      <c r="U418" s="45">
        <v>1</v>
      </c>
      <c r="V418" s="45" t="s">
        <v>108</v>
      </c>
      <c r="W418" s="45" t="s">
        <v>61</v>
      </c>
      <c r="X418" s="45" t="s">
        <v>62</v>
      </c>
      <c r="Y418" s="45" t="s">
        <v>62</v>
      </c>
      <c r="Z418" s="45" t="s">
        <v>109</v>
      </c>
      <c r="AA418" s="45" t="s">
        <v>110</v>
      </c>
      <c r="AB418" s="23" t="s">
        <v>62</v>
      </c>
      <c r="AC418" s="132" t="s">
        <v>111</v>
      </c>
      <c r="AD418" s="24" t="s">
        <v>112</v>
      </c>
      <c r="AE418" s="25" t="s">
        <v>113</v>
      </c>
      <c r="AF418" s="24" t="s">
        <v>114</v>
      </c>
    </row>
    <row r="419" spans="1:32" ht="86.1" customHeight="1">
      <c r="A419" s="57"/>
      <c r="B419" s="55"/>
      <c r="C419" s="55"/>
      <c r="D419" s="61"/>
      <c r="E419" s="45" t="s">
        <v>83</v>
      </c>
      <c r="F419" s="35" t="s">
        <v>84</v>
      </c>
      <c r="G419" s="45" t="s">
        <v>85</v>
      </c>
      <c r="H419" s="21" t="s">
        <v>6</v>
      </c>
      <c r="I419" s="45" t="s">
        <v>86</v>
      </c>
      <c r="J419" s="45" t="s">
        <v>58</v>
      </c>
      <c r="K419" s="45" t="s">
        <v>58</v>
      </c>
      <c r="L419" s="45" t="s">
        <v>87</v>
      </c>
      <c r="M419" s="45">
        <v>2</v>
      </c>
      <c r="N419" s="45">
        <v>1</v>
      </c>
      <c r="O419" s="45">
        <f t="shared" si="75"/>
        <v>2</v>
      </c>
      <c r="P419" s="45" t="str">
        <f t="shared" si="76"/>
        <v>BAJO</v>
      </c>
      <c r="Q419" s="45">
        <v>60</v>
      </c>
      <c r="R419" s="22">
        <f t="shared" si="77"/>
        <v>120</v>
      </c>
      <c r="S419" s="45" t="str">
        <f t="shared" si="78"/>
        <v>III</v>
      </c>
      <c r="T419" s="45" t="str">
        <f t="shared" si="79"/>
        <v>Mejorable</v>
      </c>
      <c r="U419" s="45">
        <v>1</v>
      </c>
      <c r="V419" s="45" t="s">
        <v>88</v>
      </c>
      <c r="W419" s="45" t="s">
        <v>61</v>
      </c>
      <c r="X419" s="45" t="s">
        <v>62</v>
      </c>
      <c r="Y419" s="45" t="s">
        <v>62</v>
      </c>
      <c r="Z419" s="45" t="s">
        <v>1085</v>
      </c>
      <c r="AA419" s="45" t="s">
        <v>89</v>
      </c>
      <c r="AB419" s="20" t="s">
        <v>62</v>
      </c>
      <c r="AC419" s="132" t="s">
        <v>63</v>
      </c>
      <c r="AD419" s="29" t="s">
        <v>90</v>
      </c>
      <c r="AE419" s="25" t="s">
        <v>73</v>
      </c>
      <c r="AF419" s="24" t="s">
        <v>74</v>
      </c>
    </row>
    <row r="420" spans="1:32" ht="83.1" customHeight="1">
      <c r="A420" s="57"/>
      <c r="B420" s="55"/>
      <c r="C420" s="55"/>
      <c r="D420" s="61"/>
      <c r="E420" s="45" t="s">
        <v>75</v>
      </c>
      <c r="F420" s="35" t="s">
        <v>76</v>
      </c>
      <c r="G420" s="45" t="s">
        <v>77</v>
      </c>
      <c r="H420" s="20" t="s">
        <v>6</v>
      </c>
      <c r="I420" s="45" t="s">
        <v>78</v>
      </c>
      <c r="J420" s="21" t="s">
        <v>58</v>
      </c>
      <c r="K420" s="21" t="s">
        <v>58</v>
      </c>
      <c r="L420" s="45" t="s">
        <v>79</v>
      </c>
      <c r="M420" s="45">
        <v>2</v>
      </c>
      <c r="N420" s="45">
        <v>4</v>
      </c>
      <c r="O420" s="45">
        <f t="shared" si="75"/>
        <v>8</v>
      </c>
      <c r="P420" s="45" t="str">
        <f t="shared" si="76"/>
        <v>MEDIO</v>
      </c>
      <c r="Q420" s="45">
        <v>10</v>
      </c>
      <c r="R420" s="22">
        <f t="shared" si="77"/>
        <v>80</v>
      </c>
      <c r="S420" s="45" t="str">
        <f t="shared" si="78"/>
        <v>III</v>
      </c>
      <c r="T420" s="45" t="str">
        <f t="shared" si="79"/>
        <v>Mejorable</v>
      </c>
      <c r="U420" s="45">
        <v>1</v>
      </c>
      <c r="V420" s="45" t="s">
        <v>80</v>
      </c>
      <c r="W420" s="45" t="s">
        <v>61</v>
      </c>
      <c r="X420" s="45" t="s">
        <v>62</v>
      </c>
      <c r="Y420" s="45" t="s">
        <v>62</v>
      </c>
      <c r="Z420" s="45" t="s">
        <v>1095</v>
      </c>
      <c r="AA420" s="45" t="s">
        <v>1084</v>
      </c>
      <c r="AB420" s="20" t="s">
        <v>62</v>
      </c>
      <c r="AC420" s="132" t="s">
        <v>63</v>
      </c>
      <c r="AD420" s="24" t="s">
        <v>158</v>
      </c>
      <c r="AE420" s="27" t="s">
        <v>73</v>
      </c>
      <c r="AF420" s="24" t="s">
        <v>74</v>
      </c>
    </row>
    <row r="421" spans="1:32" ht="80.099999999999994" customHeight="1">
      <c r="A421" s="57"/>
      <c r="B421" s="55"/>
      <c r="C421" s="55"/>
      <c r="D421" s="53" t="s">
        <v>440</v>
      </c>
      <c r="E421" s="45" t="s">
        <v>145</v>
      </c>
      <c r="F421" s="35" t="s">
        <v>146</v>
      </c>
      <c r="G421" s="45" t="s">
        <v>262</v>
      </c>
      <c r="H421" s="20" t="s">
        <v>6</v>
      </c>
      <c r="I421" s="45" t="s">
        <v>148</v>
      </c>
      <c r="J421" s="45" t="s">
        <v>58</v>
      </c>
      <c r="K421" s="45" t="s">
        <v>58</v>
      </c>
      <c r="L421" s="45" t="s">
        <v>58</v>
      </c>
      <c r="M421" s="45">
        <v>6</v>
      </c>
      <c r="N421" s="45">
        <v>1</v>
      </c>
      <c r="O421" s="45">
        <f t="shared" si="75"/>
        <v>6</v>
      </c>
      <c r="P421" s="45" t="str">
        <f t="shared" si="76"/>
        <v>MEDIO</v>
      </c>
      <c r="Q421" s="45">
        <v>60</v>
      </c>
      <c r="R421" s="22">
        <f t="shared" si="77"/>
        <v>360</v>
      </c>
      <c r="S421" s="45" t="str">
        <f t="shared" si="78"/>
        <v>II</v>
      </c>
      <c r="T421" s="45" t="str">
        <f t="shared" si="79"/>
        <v>Aceptable con control específico</v>
      </c>
      <c r="U421" s="45">
        <v>1</v>
      </c>
      <c r="V421" s="45" t="s">
        <v>141</v>
      </c>
      <c r="W421" s="45" t="s">
        <v>61</v>
      </c>
      <c r="X421" s="45" t="s">
        <v>62</v>
      </c>
      <c r="Y421" s="45" t="s">
        <v>62</v>
      </c>
      <c r="Z421" s="45" t="s">
        <v>62</v>
      </c>
      <c r="AA421" s="45" t="s">
        <v>1127</v>
      </c>
      <c r="AB421" s="20" t="s">
        <v>62</v>
      </c>
      <c r="AC421" s="132" t="s">
        <v>63</v>
      </c>
      <c r="AD421" s="24" t="s">
        <v>128</v>
      </c>
      <c r="AE421" s="27" t="s">
        <v>65</v>
      </c>
      <c r="AF421" s="24" t="s">
        <v>263</v>
      </c>
    </row>
    <row r="422" spans="1:32" ht="122.25" customHeight="1">
      <c r="A422" s="57"/>
      <c r="B422" s="55"/>
      <c r="C422" s="55"/>
      <c r="D422" s="61" t="s">
        <v>441</v>
      </c>
      <c r="E422" s="45" t="s">
        <v>130</v>
      </c>
      <c r="F422" s="35" t="s">
        <v>138</v>
      </c>
      <c r="G422" s="23" t="s">
        <v>139</v>
      </c>
      <c r="H422" s="20" t="s">
        <v>6</v>
      </c>
      <c r="I422" s="45" t="s">
        <v>140</v>
      </c>
      <c r="J422" s="45" t="s">
        <v>58</v>
      </c>
      <c r="K422" s="45" t="s">
        <v>58</v>
      </c>
      <c r="L422" s="45" t="s">
        <v>134</v>
      </c>
      <c r="M422" s="45">
        <v>6</v>
      </c>
      <c r="N422" s="45">
        <v>3</v>
      </c>
      <c r="O422" s="45">
        <f t="shared" si="75"/>
        <v>18</v>
      </c>
      <c r="P422" s="45" t="str">
        <f t="shared" si="76"/>
        <v>ALTO</v>
      </c>
      <c r="Q422" s="45">
        <v>25</v>
      </c>
      <c r="R422" s="22">
        <f t="shared" si="77"/>
        <v>450</v>
      </c>
      <c r="S422" s="45" t="str">
        <f t="shared" si="78"/>
        <v>II</v>
      </c>
      <c r="T422" s="45" t="str">
        <f t="shared" si="79"/>
        <v>Aceptable con control específico</v>
      </c>
      <c r="U422" s="45">
        <v>1</v>
      </c>
      <c r="V422" s="45" t="s">
        <v>141</v>
      </c>
      <c r="W422" s="45" t="s">
        <v>61</v>
      </c>
      <c r="X422" s="45" t="s">
        <v>62</v>
      </c>
      <c r="Y422" s="45" t="s">
        <v>62</v>
      </c>
      <c r="Z422" s="45" t="s">
        <v>62</v>
      </c>
      <c r="AA422" s="45" t="s">
        <v>265</v>
      </c>
      <c r="AB422" s="23" t="s">
        <v>143</v>
      </c>
      <c r="AC422" s="132" t="s">
        <v>144</v>
      </c>
      <c r="AD422" s="29" t="s">
        <v>137</v>
      </c>
      <c r="AE422" s="27" t="s">
        <v>73</v>
      </c>
      <c r="AF422" s="29" t="s">
        <v>74</v>
      </c>
    </row>
    <row r="423" spans="1:32" ht="77.099999999999994" customHeight="1">
      <c r="A423" s="57"/>
      <c r="B423" s="55"/>
      <c r="C423" s="55"/>
      <c r="D423" s="61"/>
      <c r="E423" s="45" t="s">
        <v>67</v>
      </c>
      <c r="F423" s="35" t="s">
        <v>255</v>
      </c>
      <c r="G423" s="45" t="s">
        <v>225</v>
      </c>
      <c r="H423" s="20" t="s">
        <v>6</v>
      </c>
      <c r="I423" s="45" t="s">
        <v>70</v>
      </c>
      <c r="J423" s="21" t="s">
        <v>58</v>
      </c>
      <c r="K423" s="21" t="s">
        <v>58</v>
      </c>
      <c r="L423" s="45" t="s">
        <v>71</v>
      </c>
      <c r="M423" s="45" t="s">
        <v>62</v>
      </c>
      <c r="N423" s="45" t="s">
        <v>62</v>
      </c>
      <c r="O423" s="45" t="s">
        <v>62</v>
      </c>
      <c r="P423" s="45" t="s">
        <v>62</v>
      </c>
      <c r="Q423" s="45" t="s">
        <v>62</v>
      </c>
      <c r="R423" s="45" t="s">
        <v>62</v>
      </c>
      <c r="S423" s="45" t="s">
        <v>62</v>
      </c>
      <c r="T423" s="45" t="s">
        <v>62</v>
      </c>
      <c r="U423" s="45">
        <v>1</v>
      </c>
      <c r="V423" s="45" t="s">
        <v>62</v>
      </c>
      <c r="W423" s="45" t="s">
        <v>61</v>
      </c>
      <c r="X423" s="23" t="s">
        <v>62</v>
      </c>
      <c r="Y423" s="23" t="s">
        <v>62</v>
      </c>
      <c r="Z423" s="23" t="s">
        <v>62</v>
      </c>
      <c r="AA423" s="23" t="s">
        <v>1099</v>
      </c>
      <c r="AB423" s="20" t="s">
        <v>62</v>
      </c>
      <c r="AC423" s="132" t="s">
        <v>63</v>
      </c>
      <c r="AD423" s="24" t="s">
        <v>72</v>
      </c>
      <c r="AE423" s="25" t="s">
        <v>73</v>
      </c>
      <c r="AF423" s="24" t="s">
        <v>74</v>
      </c>
    </row>
    <row r="424" spans="1:32" ht="90.95" customHeight="1">
      <c r="A424" s="57"/>
      <c r="B424" s="55"/>
      <c r="C424" s="55" t="s">
        <v>442</v>
      </c>
      <c r="D424" s="61" t="s">
        <v>443</v>
      </c>
      <c r="E424" s="45" t="s">
        <v>54</v>
      </c>
      <c r="F424" s="45" t="s">
        <v>55</v>
      </c>
      <c r="G424" s="45" t="s">
        <v>56</v>
      </c>
      <c r="H424" s="20" t="s">
        <v>6</v>
      </c>
      <c r="I424" s="131" t="s">
        <v>57</v>
      </c>
      <c r="J424" s="45" t="s">
        <v>1048</v>
      </c>
      <c r="K424" s="45" t="s">
        <v>1054</v>
      </c>
      <c r="L424" s="45" t="s">
        <v>1049</v>
      </c>
      <c r="M424" s="45">
        <v>2</v>
      </c>
      <c r="N424" s="45">
        <v>4</v>
      </c>
      <c r="O424" s="45">
        <f>M424*N424</f>
        <v>8</v>
      </c>
      <c r="P424" s="23" t="str">
        <f>+IF(AND(O424&gt;1,O424&lt;=4),"BAJO",IF(AND(O424&gt;=5,O424&lt;=8),"MEDIO",IF(AND(O424&gt;=9,O424&lt;=20),"ALTO",IF(AND(O424&gt;=21,O424&lt;=24),"MUY ALTO"))))</f>
        <v>MEDIO</v>
      </c>
      <c r="Q424" s="45">
        <v>25</v>
      </c>
      <c r="R424" s="22">
        <f>O424*Q424</f>
        <v>200</v>
      </c>
      <c r="S424" s="45" t="str">
        <f>+IF(AND(R424&gt;=1,R424&lt;=20),"IV",IF(AND(R424&gt;=40,R424&lt;=120),"III",IF(AND(R424&gt;=150,R424&lt;=500),"II",IF(AND(R424&gt;=600,R424&lt;=4000),"I",0))))</f>
        <v>II</v>
      </c>
      <c r="T424" s="45" t="str">
        <f>+IF(AND(R424&gt;=1,R424&lt;=20),"Aceptable",IF(AND(R424&gt;=40,R424&lt;=120),"Mejorable",IF(AND(R424&gt;=150,R424&lt;=500),"Aceptable con control específico",IF(AND(R424&gt;=600,R424&lt;=4000),"No aceptable",0))))</f>
        <v>Aceptable con control específico</v>
      </c>
      <c r="U424" s="45">
        <v>1</v>
      </c>
      <c r="V424" s="131" t="s">
        <v>60</v>
      </c>
      <c r="W424" s="45" t="s">
        <v>61</v>
      </c>
      <c r="X424" s="45" t="s">
        <v>62</v>
      </c>
      <c r="Y424" s="45" t="s">
        <v>62</v>
      </c>
      <c r="Z424" s="45" t="s">
        <v>1051</v>
      </c>
      <c r="AA424" s="23" t="s">
        <v>1050</v>
      </c>
      <c r="AB424" s="20" t="s">
        <v>62</v>
      </c>
      <c r="AC424" s="132" t="s">
        <v>63</v>
      </c>
      <c r="AD424" s="24" t="s">
        <v>158</v>
      </c>
      <c r="AE424" s="27" t="s">
        <v>73</v>
      </c>
      <c r="AF424" s="24" t="s">
        <v>74</v>
      </c>
    </row>
    <row r="425" spans="1:32" ht="81" customHeight="1">
      <c r="A425" s="57"/>
      <c r="B425" s="55"/>
      <c r="C425" s="55"/>
      <c r="D425" s="61"/>
      <c r="E425" s="45" t="s">
        <v>67</v>
      </c>
      <c r="F425" s="35" t="s">
        <v>255</v>
      </c>
      <c r="G425" s="45" t="s">
        <v>225</v>
      </c>
      <c r="H425" s="20" t="s">
        <v>6</v>
      </c>
      <c r="I425" s="45" t="s">
        <v>70</v>
      </c>
      <c r="J425" s="21" t="s">
        <v>58</v>
      </c>
      <c r="K425" s="21" t="s">
        <v>58</v>
      </c>
      <c r="L425" s="45" t="s">
        <v>71</v>
      </c>
      <c r="M425" s="45" t="s">
        <v>62</v>
      </c>
      <c r="N425" s="45" t="s">
        <v>62</v>
      </c>
      <c r="O425" s="45" t="s">
        <v>62</v>
      </c>
      <c r="P425" s="45" t="s">
        <v>62</v>
      </c>
      <c r="Q425" s="45" t="s">
        <v>62</v>
      </c>
      <c r="R425" s="45" t="s">
        <v>62</v>
      </c>
      <c r="S425" s="45" t="s">
        <v>62</v>
      </c>
      <c r="T425" s="45" t="s">
        <v>62</v>
      </c>
      <c r="U425" s="45">
        <v>1</v>
      </c>
      <c r="V425" s="45" t="s">
        <v>62</v>
      </c>
      <c r="W425" s="45" t="s">
        <v>61</v>
      </c>
      <c r="X425" s="23" t="s">
        <v>62</v>
      </c>
      <c r="Y425" s="23" t="s">
        <v>62</v>
      </c>
      <c r="Z425" s="23" t="s">
        <v>62</v>
      </c>
      <c r="AA425" s="23" t="s">
        <v>1099</v>
      </c>
      <c r="AB425" s="20" t="s">
        <v>62</v>
      </c>
      <c r="AC425" s="132" t="s">
        <v>63</v>
      </c>
      <c r="AD425" s="24" t="s">
        <v>72</v>
      </c>
      <c r="AE425" s="25" t="s">
        <v>73</v>
      </c>
      <c r="AF425" s="24" t="s">
        <v>74</v>
      </c>
    </row>
    <row r="426" spans="1:32" ht="75.95" customHeight="1">
      <c r="A426" s="57"/>
      <c r="B426" s="55"/>
      <c r="C426" s="55"/>
      <c r="D426" s="61"/>
      <c r="E426" s="45" t="s">
        <v>95</v>
      </c>
      <c r="F426" s="35" t="s">
        <v>229</v>
      </c>
      <c r="G426" s="45" t="s">
        <v>97</v>
      </c>
      <c r="H426" s="20" t="s">
        <v>6</v>
      </c>
      <c r="I426" s="45" t="s">
        <v>98</v>
      </c>
      <c r="J426" s="23" t="s">
        <v>99</v>
      </c>
      <c r="K426" s="20" t="s">
        <v>58</v>
      </c>
      <c r="L426" s="45" t="s">
        <v>100</v>
      </c>
      <c r="M426" s="45">
        <v>2</v>
      </c>
      <c r="N426" s="45">
        <v>4</v>
      </c>
      <c r="O426" s="45">
        <f>M426*N426</f>
        <v>8</v>
      </c>
      <c r="P426" s="23" t="str">
        <f>+IF(AND(O426&gt;1,O426&lt;=4),"BAJO",IF(AND(O426&gt;=5,O426&lt;=8),"MEDIO",IF(AND(O426&gt;=9,O426&lt;=20),"ALTO",IF(AND(O426&gt;=21,O426&lt;=24),"MUY ALTO"))))</f>
        <v>MEDIO</v>
      </c>
      <c r="Q426" s="45">
        <v>25</v>
      </c>
      <c r="R426" s="22">
        <f>O426*Q426</f>
        <v>200</v>
      </c>
      <c r="S426" s="45" t="str">
        <f>+IF(AND(R426&gt;=1,R426&lt;=20),"IV",IF(AND(R426&gt;=40,R426&lt;=120),"III",IF(AND(R426&gt;=150,R426&lt;=500),"II",IF(AND(R426&gt;=600,R426&lt;=4000),"I",0))))</f>
        <v>II</v>
      </c>
      <c r="T426" s="45" t="str">
        <f>+IF(AND(R426&gt;=1,R426&lt;=20),"Aceptable",IF(AND(R426&gt;=40,R426&lt;=120),"Mejorable",IF(AND(R426&gt;=150,R426&lt;=500),"Aceptable con control específico",IF(AND(R426&gt;=600,R426&lt;=4000),"No aceptable",0))))</f>
        <v>Aceptable con control específico</v>
      </c>
      <c r="U426" s="45">
        <v>1</v>
      </c>
      <c r="V426" s="45" t="s">
        <v>101</v>
      </c>
      <c r="W426" s="45" t="s">
        <v>61</v>
      </c>
      <c r="X426" s="23" t="s">
        <v>62</v>
      </c>
      <c r="Y426" s="23" t="s">
        <v>62</v>
      </c>
      <c r="Z426" s="23" t="s">
        <v>62</v>
      </c>
      <c r="AA426" s="23" t="s">
        <v>1108</v>
      </c>
      <c r="AB426" s="20" t="s">
        <v>62</v>
      </c>
      <c r="AC426" s="132" t="s">
        <v>214</v>
      </c>
      <c r="AD426" s="24" t="s">
        <v>103</v>
      </c>
      <c r="AE426" s="25" t="s">
        <v>73</v>
      </c>
      <c r="AF426" s="24" t="s">
        <v>74</v>
      </c>
    </row>
    <row r="427" spans="1:32" ht="75.95" customHeight="1">
      <c r="A427" s="57"/>
      <c r="B427" s="55"/>
      <c r="C427" s="55"/>
      <c r="D427" s="61"/>
      <c r="E427" s="45" t="s">
        <v>95</v>
      </c>
      <c r="F427" s="45" t="s">
        <v>104</v>
      </c>
      <c r="G427" s="23" t="s">
        <v>105</v>
      </c>
      <c r="H427" s="20" t="s">
        <v>6</v>
      </c>
      <c r="I427" s="45" t="s">
        <v>106</v>
      </c>
      <c r="J427" s="45" t="s">
        <v>107</v>
      </c>
      <c r="K427" s="45" t="s">
        <v>58</v>
      </c>
      <c r="L427" s="45" t="s">
        <v>58</v>
      </c>
      <c r="M427" s="45">
        <v>2</v>
      </c>
      <c r="N427" s="45">
        <v>3</v>
      </c>
      <c r="O427" s="45">
        <f>M427*N427</f>
        <v>6</v>
      </c>
      <c r="P427" s="45" t="str">
        <f>+IF(AND(O427&gt;1,O427&lt;=4),"BAJO",IF(AND(O427&gt;=5,O427&lt;=8),"MEDIO",IF(AND(O427&gt;=9,O427&lt;=20),"ALTO",IF(AND(O427&gt;=21,O427&lt;=24),"MUY ALTO"))))</f>
        <v>MEDIO</v>
      </c>
      <c r="Q427" s="45">
        <v>10</v>
      </c>
      <c r="R427" s="22">
        <f>O427*Q427</f>
        <v>60</v>
      </c>
      <c r="S427" s="45" t="str">
        <f>+IF(AND(R427&gt;=1,R427&lt;=20),"IV",IF(AND(R427&gt;=40,R427&lt;=120),"III",IF(AND(R427&gt;=150,R427&lt;=500),"II",IF(AND(R427&gt;=600,R427&lt;=4000),"I",0))))</f>
        <v>III</v>
      </c>
      <c r="T427" s="45" t="str">
        <f>+IF(AND(R427&gt;=1,R427&lt;=20),"Aceptable",IF(AND(R427&gt;=40,R427&lt;=120),"Mejorable",IF(AND(R427&gt;=150,R427&lt;=500),"Aceptable con control específico",IF(AND(R427&gt;=600,R427&lt;=4000),"No aceptable",0))))</f>
        <v>Mejorable</v>
      </c>
      <c r="U427" s="45">
        <v>1</v>
      </c>
      <c r="V427" s="45" t="s">
        <v>108</v>
      </c>
      <c r="W427" s="45" t="s">
        <v>61</v>
      </c>
      <c r="X427" s="45" t="s">
        <v>62</v>
      </c>
      <c r="Y427" s="45" t="s">
        <v>62</v>
      </c>
      <c r="Z427" s="45" t="s">
        <v>109</v>
      </c>
      <c r="AA427" s="45" t="s">
        <v>110</v>
      </c>
      <c r="AB427" s="23" t="s">
        <v>62</v>
      </c>
      <c r="AC427" s="132" t="s">
        <v>111</v>
      </c>
      <c r="AD427" s="24" t="s">
        <v>112</v>
      </c>
      <c r="AE427" s="25" t="s">
        <v>113</v>
      </c>
      <c r="AF427" s="24" t="s">
        <v>114</v>
      </c>
    </row>
    <row r="428" spans="1:32" ht="75.95" customHeight="1">
      <c r="A428" s="57"/>
      <c r="B428" s="55"/>
      <c r="C428" s="55"/>
      <c r="D428" s="61"/>
      <c r="E428" s="45" t="s">
        <v>130</v>
      </c>
      <c r="F428" s="35" t="s">
        <v>138</v>
      </c>
      <c r="G428" s="23" t="s">
        <v>139</v>
      </c>
      <c r="H428" s="20" t="s">
        <v>6</v>
      </c>
      <c r="I428" s="45" t="s">
        <v>140</v>
      </c>
      <c r="J428" s="45" t="s">
        <v>58</v>
      </c>
      <c r="K428" s="45" t="s">
        <v>58</v>
      </c>
      <c r="L428" s="45" t="s">
        <v>134</v>
      </c>
      <c r="M428" s="45">
        <v>6</v>
      </c>
      <c r="N428" s="45">
        <v>2</v>
      </c>
      <c r="O428" s="45">
        <f>M428*N428</f>
        <v>12</v>
      </c>
      <c r="P428" s="45" t="str">
        <f>+IF(AND(O428&gt;1,O428&lt;=4),"BAJO",IF(AND(O428&gt;=5,O428&lt;=8),"MEDIO",IF(AND(O428&gt;=9,O428&lt;=20),"ALTO",IF(AND(O428&gt;=21,O428&lt;=24),"MUY ALTO"))))</f>
        <v>ALTO</v>
      </c>
      <c r="Q428" s="45">
        <v>25</v>
      </c>
      <c r="R428" s="22">
        <f>O428*Q428</f>
        <v>300</v>
      </c>
      <c r="S428" s="45" t="str">
        <f>+IF(AND(R428&gt;=1,R428&lt;=20),"IV",IF(AND(R428&gt;=40,R428&lt;=120),"III",IF(AND(R428&gt;=150,R428&lt;=500),"II",IF(AND(R428&gt;=600,R428&lt;=4000),"I",0))))</f>
        <v>II</v>
      </c>
      <c r="T428" s="45" t="str">
        <f>+IF(AND(R428&gt;=1,R428&lt;=20),"Aceptable",IF(AND(R428&gt;=40,R428&lt;=120),"Mejorable",IF(AND(R428&gt;=150,R428&lt;=500),"Aceptable con control específico",IF(AND(R428&gt;=600,R428&lt;=4000),"No aceptable",0))))</f>
        <v>Aceptable con control específico</v>
      </c>
      <c r="U428" s="45">
        <v>1</v>
      </c>
      <c r="V428" s="45" t="s">
        <v>141</v>
      </c>
      <c r="W428" s="45" t="s">
        <v>61</v>
      </c>
      <c r="X428" s="45" t="s">
        <v>62</v>
      </c>
      <c r="Y428" s="45" t="s">
        <v>62</v>
      </c>
      <c r="Z428" s="45" t="s">
        <v>62</v>
      </c>
      <c r="AA428" s="45" t="s">
        <v>265</v>
      </c>
      <c r="AB428" s="23" t="s">
        <v>143</v>
      </c>
      <c r="AC428" s="132" t="s">
        <v>144</v>
      </c>
      <c r="AD428" s="29" t="s">
        <v>137</v>
      </c>
      <c r="AE428" s="27" t="s">
        <v>73</v>
      </c>
      <c r="AF428" s="29" t="s">
        <v>74</v>
      </c>
    </row>
    <row r="429" spans="1:32" ht="128.25" customHeight="1">
      <c r="A429" s="57"/>
      <c r="B429" s="55"/>
      <c r="C429" s="55"/>
      <c r="D429" s="61"/>
      <c r="E429" s="45" t="s">
        <v>83</v>
      </c>
      <c r="F429" s="35" t="s">
        <v>84</v>
      </c>
      <c r="G429" s="45" t="s">
        <v>85</v>
      </c>
      <c r="H429" s="21" t="s">
        <v>6</v>
      </c>
      <c r="I429" s="45" t="s">
        <v>86</v>
      </c>
      <c r="J429" s="45" t="s">
        <v>58</v>
      </c>
      <c r="K429" s="45" t="s">
        <v>58</v>
      </c>
      <c r="L429" s="45" t="s">
        <v>87</v>
      </c>
      <c r="M429" s="45">
        <v>2</v>
      </c>
      <c r="N429" s="45">
        <v>1</v>
      </c>
      <c r="O429" s="45">
        <f>M429*N429</f>
        <v>2</v>
      </c>
      <c r="P429" s="45" t="str">
        <f>+IF(AND(O429&gt;1,O429&lt;=4),"BAJO",IF(AND(O429&gt;=5,O429&lt;=8),"MEDIO",IF(AND(O429&gt;=9,O429&lt;=20),"ALTO",IF(AND(O429&gt;=21,O429&lt;=24),"MUY ALTO"))))</f>
        <v>BAJO</v>
      </c>
      <c r="Q429" s="45">
        <v>60</v>
      </c>
      <c r="R429" s="22">
        <f>O429*Q429</f>
        <v>120</v>
      </c>
      <c r="S429" s="45" t="str">
        <f>+IF(AND(R429&gt;=1,R429&lt;=20),"IV",IF(AND(R429&gt;=40,R429&lt;=120),"III",IF(AND(R429&gt;=150,R429&lt;=500),"II",IF(AND(R429&gt;=600,R429&lt;=4000),"I",0))))</f>
        <v>III</v>
      </c>
      <c r="T429" s="45" t="str">
        <f>+IF(AND(R429&gt;=1,R429&lt;=20),"Aceptable",IF(AND(R429&gt;=40,R429&lt;=120),"Mejorable",IF(AND(R429&gt;=150,R429&lt;=500),"Aceptable con control específico",IF(AND(R429&gt;=600,R429&lt;=4000),"No aceptable",0))))</f>
        <v>Mejorable</v>
      </c>
      <c r="U429" s="45">
        <v>1</v>
      </c>
      <c r="V429" s="45" t="s">
        <v>88</v>
      </c>
      <c r="W429" s="45" t="s">
        <v>61</v>
      </c>
      <c r="X429" s="45" t="s">
        <v>62</v>
      </c>
      <c r="Y429" s="45" t="s">
        <v>62</v>
      </c>
      <c r="Z429" s="45" t="s">
        <v>1085</v>
      </c>
      <c r="AA429" s="45" t="s">
        <v>89</v>
      </c>
      <c r="AB429" s="20" t="s">
        <v>62</v>
      </c>
      <c r="AC429" s="132" t="s">
        <v>63</v>
      </c>
      <c r="AD429" s="29" t="s">
        <v>90</v>
      </c>
      <c r="AE429" s="25" t="s">
        <v>73</v>
      </c>
      <c r="AF429" s="24" t="s">
        <v>74</v>
      </c>
    </row>
    <row r="430" spans="1:32" ht="71.099999999999994" customHeight="1">
      <c r="A430" s="57"/>
      <c r="B430" s="55"/>
      <c r="C430" s="55"/>
      <c r="D430" s="61"/>
      <c r="E430" s="45" t="s">
        <v>75</v>
      </c>
      <c r="F430" s="35" t="s">
        <v>76</v>
      </c>
      <c r="G430" s="45" t="s">
        <v>77</v>
      </c>
      <c r="H430" s="20" t="s">
        <v>6</v>
      </c>
      <c r="I430" s="45" t="s">
        <v>78</v>
      </c>
      <c r="J430" s="21" t="s">
        <v>58</v>
      </c>
      <c r="K430" s="21" t="s">
        <v>58</v>
      </c>
      <c r="L430" s="45" t="s">
        <v>79</v>
      </c>
      <c r="M430" s="45">
        <v>2</v>
      </c>
      <c r="N430" s="45">
        <v>4</v>
      </c>
      <c r="O430" s="45">
        <f>M430*N430</f>
        <v>8</v>
      </c>
      <c r="P430" s="45" t="str">
        <f>+IF(AND(O430&gt;1,O430&lt;=4),"BAJO",IF(AND(O430&gt;=5,O430&lt;=8),"MEDIO",IF(AND(O430&gt;=9,O430&lt;=20),"ALTO",IF(AND(O430&gt;=21,O430&lt;=24),"MUY ALTO"))))</f>
        <v>MEDIO</v>
      </c>
      <c r="Q430" s="45">
        <v>10</v>
      </c>
      <c r="R430" s="22">
        <f>O430*Q430</f>
        <v>80</v>
      </c>
      <c r="S430" s="45" t="str">
        <f>+IF(AND(R430&gt;=1,R430&lt;=20),"IV",IF(AND(R430&gt;=40,R430&lt;=120),"III",IF(AND(R430&gt;=150,R430&lt;=500),"II",IF(AND(R430&gt;=600,R430&lt;=4000),"I",0))))</f>
        <v>III</v>
      </c>
      <c r="T430" s="45" t="str">
        <f>+IF(AND(R430&gt;=1,R430&lt;=20),"Aceptable",IF(AND(R430&gt;=40,R430&lt;=120),"Mejorable",IF(AND(R430&gt;=150,R430&lt;=500),"Aceptable con control específico",IF(AND(R430&gt;=600,R430&lt;=4000),"No aceptable",0))))</f>
        <v>Mejorable</v>
      </c>
      <c r="U430" s="45">
        <v>1</v>
      </c>
      <c r="V430" s="45" t="s">
        <v>80</v>
      </c>
      <c r="W430" s="45" t="s">
        <v>61</v>
      </c>
      <c r="X430" s="45" t="s">
        <v>62</v>
      </c>
      <c r="Y430" s="45" t="s">
        <v>62</v>
      </c>
      <c r="Z430" s="45" t="s">
        <v>1095</v>
      </c>
      <c r="AA430" s="45" t="s">
        <v>1084</v>
      </c>
      <c r="AB430" s="20" t="s">
        <v>62</v>
      </c>
      <c r="AC430" s="132" t="s">
        <v>63</v>
      </c>
      <c r="AD430" s="24" t="s">
        <v>158</v>
      </c>
      <c r="AE430" s="27" t="s">
        <v>73</v>
      </c>
      <c r="AF430" s="24" t="s">
        <v>74</v>
      </c>
    </row>
    <row r="431" spans="1:32" ht="90.95" customHeight="1">
      <c r="A431" s="57"/>
      <c r="B431" s="55"/>
      <c r="C431" s="55"/>
      <c r="D431" s="40" t="s">
        <v>444</v>
      </c>
      <c r="E431" s="45" t="s">
        <v>67</v>
      </c>
      <c r="F431" s="35" t="s">
        <v>255</v>
      </c>
      <c r="G431" s="45" t="s">
        <v>225</v>
      </c>
      <c r="H431" s="20" t="s">
        <v>6</v>
      </c>
      <c r="I431" s="45" t="s">
        <v>70</v>
      </c>
      <c r="J431" s="21" t="s">
        <v>58</v>
      </c>
      <c r="K431" s="21" t="s">
        <v>58</v>
      </c>
      <c r="L431" s="45" t="s">
        <v>71</v>
      </c>
      <c r="M431" s="45" t="s">
        <v>62</v>
      </c>
      <c r="N431" s="45" t="s">
        <v>62</v>
      </c>
      <c r="O431" s="45" t="s">
        <v>62</v>
      </c>
      <c r="P431" s="45" t="s">
        <v>62</v>
      </c>
      <c r="Q431" s="45" t="s">
        <v>62</v>
      </c>
      <c r="R431" s="45" t="s">
        <v>62</v>
      </c>
      <c r="S431" s="45" t="s">
        <v>62</v>
      </c>
      <c r="T431" s="45" t="s">
        <v>62</v>
      </c>
      <c r="U431" s="45">
        <v>1</v>
      </c>
      <c r="V431" s="45" t="s">
        <v>62</v>
      </c>
      <c r="W431" s="45" t="s">
        <v>61</v>
      </c>
      <c r="X431" s="23" t="s">
        <v>62</v>
      </c>
      <c r="Y431" s="23" t="s">
        <v>62</v>
      </c>
      <c r="Z431" s="23" t="s">
        <v>62</v>
      </c>
      <c r="AA431" s="23" t="s">
        <v>1099</v>
      </c>
      <c r="AB431" s="20" t="s">
        <v>62</v>
      </c>
      <c r="AC431" s="132" t="s">
        <v>63</v>
      </c>
      <c r="AD431" s="24" t="s">
        <v>72</v>
      </c>
      <c r="AE431" s="25" t="s">
        <v>73</v>
      </c>
      <c r="AF431" s="24" t="s">
        <v>74</v>
      </c>
    </row>
    <row r="432" spans="1:32" ht="90.95" customHeight="1">
      <c r="A432" s="57"/>
      <c r="B432" s="55"/>
      <c r="C432" s="55"/>
      <c r="D432" s="61" t="s">
        <v>445</v>
      </c>
      <c r="E432" s="45" t="s">
        <v>67</v>
      </c>
      <c r="F432" s="35" t="s">
        <v>255</v>
      </c>
      <c r="G432" s="45" t="s">
        <v>225</v>
      </c>
      <c r="H432" s="20" t="s">
        <v>6</v>
      </c>
      <c r="I432" s="45" t="s">
        <v>70</v>
      </c>
      <c r="J432" s="21" t="s">
        <v>58</v>
      </c>
      <c r="K432" s="21" t="s">
        <v>58</v>
      </c>
      <c r="L432" s="45" t="s">
        <v>71</v>
      </c>
      <c r="M432" s="45" t="s">
        <v>62</v>
      </c>
      <c r="N432" s="45" t="s">
        <v>62</v>
      </c>
      <c r="O432" s="45" t="s">
        <v>62</v>
      </c>
      <c r="P432" s="45" t="s">
        <v>62</v>
      </c>
      <c r="Q432" s="45" t="s">
        <v>62</v>
      </c>
      <c r="R432" s="45" t="s">
        <v>62</v>
      </c>
      <c r="S432" s="45" t="s">
        <v>62</v>
      </c>
      <c r="T432" s="45" t="s">
        <v>62</v>
      </c>
      <c r="U432" s="45">
        <v>1</v>
      </c>
      <c r="V432" s="45" t="s">
        <v>62</v>
      </c>
      <c r="W432" s="45" t="s">
        <v>61</v>
      </c>
      <c r="X432" s="23" t="s">
        <v>62</v>
      </c>
      <c r="Y432" s="23" t="s">
        <v>62</v>
      </c>
      <c r="Z432" s="23" t="s">
        <v>62</v>
      </c>
      <c r="AA432" s="23" t="s">
        <v>1099</v>
      </c>
      <c r="AB432" s="20" t="s">
        <v>62</v>
      </c>
      <c r="AC432" s="132" t="s">
        <v>63</v>
      </c>
      <c r="AD432" s="24" t="s">
        <v>72</v>
      </c>
      <c r="AE432" s="25" t="s">
        <v>73</v>
      </c>
      <c r="AF432" s="24" t="s">
        <v>74</v>
      </c>
    </row>
    <row r="433" spans="1:32" ht="84.95" customHeight="1">
      <c r="A433" s="57"/>
      <c r="B433" s="55"/>
      <c r="C433" s="55"/>
      <c r="D433" s="61"/>
      <c r="E433" s="45" t="s">
        <v>95</v>
      </c>
      <c r="F433" s="35" t="s">
        <v>229</v>
      </c>
      <c r="G433" s="45" t="s">
        <v>97</v>
      </c>
      <c r="H433" s="20" t="s">
        <v>6</v>
      </c>
      <c r="I433" s="45" t="s">
        <v>98</v>
      </c>
      <c r="J433" s="23" t="s">
        <v>99</v>
      </c>
      <c r="K433" s="20" t="s">
        <v>58</v>
      </c>
      <c r="L433" s="45" t="s">
        <v>100</v>
      </c>
      <c r="M433" s="45">
        <v>2</v>
      </c>
      <c r="N433" s="45">
        <v>2</v>
      </c>
      <c r="O433" s="45">
        <v>3</v>
      </c>
      <c r="P433" s="23" t="str">
        <f>+IF(AND(O433&gt;1,O433&lt;=4),"BAJO",IF(AND(O433&gt;=5,O433&lt;=8),"MEDIO",IF(AND(O433&gt;=9,O433&lt;=20),"ALTO",IF(AND(O433&gt;=21,O433&lt;=24),"MUY ALTO"))))</f>
        <v>BAJO</v>
      </c>
      <c r="Q433" s="45">
        <v>25</v>
      </c>
      <c r="R433" s="22">
        <f>O433*Q433</f>
        <v>75</v>
      </c>
      <c r="S433" s="45" t="str">
        <f>+IF(AND(R433&gt;=1,R433&lt;=20),"IV",IF(AND(R433&gt;=40,R433&lt;=120),"III",IF(AND(R433&gt;=150,R433&lt;=500),"II",IF(AND(R433&gt;=600,R433&lt;=4000),"I",0))))</f>
        <v>III</v>
      </c>
      <c r="T433" s="45" t="str">
        <f>+IF(AND(R433&gt;=1,R433&lt;=20),"Aceptable",IF(AND(R433&gt;=40,R433&lt;=120),"Mejorable",IF(AND(R433&gt;=150,R433&lt;=500),"Aceptable con control específico",IF(AND(R433&gt;=600,R433&lt;=4000),"No aceptable",0))))</f>
        <v>Mejorable</v>
      </c>
      <c r="U433" s="45">
        <v>1</v>
      </c>
      <c r="V433" s="45" t="s">
        <v>101</v>
      </c>
      <c r="W433" s="45" t="s">
        <v>61</v>
      </c>
      <c r="X433" s="23" t="s">
        <v>62</v>
      </c>
      <c r="Y433" s="23" t="s">
        <v>62</v>
      </c>
      <c r="Z433" s="23" t="s">
        <v>62</v>
      </c>
      <c r="AA433" s="23" t="s">
        <v>1108</v>
      </c>
      <c r="AB433" s="20" t="s">
        <v>62</v>
      </c>
      <c r="AC433" s="132" t="s">
        <v>214</v>
      </c>
      <c r="AD433" s="24" t="s">
        <v>103</v>
      </c>
      <c r="AE433" s="25" t="s">
        <v>73</v>
      </c>
      <c r="AF433" s="24" t="s">
        <v>74</v>
      </c>
    </row>
    <row r="434" spans="1:32" ht="90.95" customHeight="1">
      <c r="A434" s="57"/>
      <c r="B434" s="55"/>
      <c r="C434" s="55"/>
      <c r="D434" s="40" t="s">
        <v>446</v>
      </c>
      <c r="E434" s="45" t="s">
        <v>67</v>
      </c>
      <c r="F434" s="35" t="s">
        <v>255</v>
      </c>
      <c r="G434" s="45" t="s">
        <v>225</v>
      </c>
      <c r="H434" s="20" t="s">
        <v>6</v>
      </c>
      <c r="I434" s="45" t="s">
        <v>70</v>
      </c>
      <c r="J434" s="21" t="s">
        <v>58</v>
      </c>
      <c r="K434" s="21" t="s">
        <v>58</v>
      </c>
      <c r="L434" s="45" t="s">
        <v>71</v>
      </c>
      <c r="M434" s="45" t="s">
        <v>62</v>
      </c>
      <c r="N434" s="45" t="s">
        <v>62</v>
      </c>
      <c r="O434" s="45" t="s">
        <v>62</v>
      </c>
      <c r="P434" s="45" t="s">
        <v>62</v>
      </c>
      <c r="Q434" s="45" t="s">
        <v>62</v>
      </c>
      <c r="R434" s="45" t="s">
        <v>62</v>
      </c>
      <c r="S434" s="45" t="s">
        <v>62</v>
      </c>
      <c r="T434" s="45" t="s">
        <v>62</v>
      </c>
      <c r="U434" s="45">
        <v>1</v>
      </c>
      <c r="V434" s="45" t="s">
        <v>62</v>
      </c>
      <c r="W434" s="45" t="s">
        <v>61</v>
      </c>
      <c r="X434" s="23" t="s">
        <v>62</v>
      </c>
      <c r="Y434" s="23" t="s">
        <v>62</v>
      </c>
      <c r="Z434" s="23" t="s">
        <v>62</v>
      </c>
      <c r="AA434" s="23" t="s">
        <v>1099</v>
      </c>
      <c r="AB434" s="20" t="s">
        <v>62</v>
      </c>
      <c r="AC434" s="132" t="s">
        <v>63</v>
      </c>
      <c r="AD434" s="24" t="s">
        <v>72</v>
      </c>
      <c r="AE434" s="25" t="s">
        <v>73</v>
      </c>
      <c r="AF434" s="24" t="s">
        <v>74</v>
      </c>
    </row>
    <row r="435" spans="1:32" ht="201.75" customHeight="1">
      <c r="A435" s="57"/>
      <c r="B435" s="55"/>
      <c r="C435" s="55" t="s">
        <v>447</v>
      </c>
      <c r="D435" s="61" t="s">
        <v>448</v>
      </c>
      <c r="E435" s="45" t="s">
        <v>54</v>
      </c>
      <c r="F435" s="45" t="s">
        <v>55</v>
      </c>
      <c r="G435" s="45" t="s">
        <v>56</v>
      </c>
      <c r="H435" s="20" t="s">
        <v>6</v>
      </c>
      <c r="I435" s="131" t="s">
        <v>57</v>
      </c>
      <c r="J435" s="45" t="s">
        <v>1048</v>
      </c>
      <c r="K435" s="45" t="s">
        <v>1054</v>
      </c>
      <c r="L435" s="45" t="s">
        <v>1049</v>
      </c>
      <c r="M435" s="45">
        <v>2</v>
      </c>
      <c r="N435" s="45">
        <v>4</v>
      </c>
      <c r="O435" s="45">
        <f>M435*N435</f>
        <v>8</v>
      </c>
      <c r="P435" s="23" t="str">
        <f>+IF(AND(O435&gt;1,O435&lt;=4),"BAJO",IF(AND(O435&gt;=5,O435&lt;=8),"MEDIO",IF(AND(O435&gt;=9,O435&lt;=20),"ALTO",IF(AND(O435&gt;=21,O435&lt;=24),"MUY ALTO"))))</f>
        <v>MEDIO</v>
      </c>
      <c r="Q435" s="45">
        <v>25</v>
      </c>
      <c r="R435" s="22">
        <f>O435*Q435</f>
        <v>200</v>
      </c>
      <c r="S435" s="45" t="str">
        <f>+IF(AND(R435&gt;=1,R435&lt;=20),"IV",IF(AND(R435&gt;=40,R435&lt;=120),"III",IF(AND(R435&gt;=150,R435&lt;=500),"II",IF(AND(R435&gt;=600,R435&lt;=4000),"I",0))))</f>
        <v>II</v>
      </c>
      <c r="T435" s="45" t="str">
        <f>+IF(AND(R435&gt;=1,R435&lt;=20),"Aceptable",IF(AND(R435&gt;=40,R435&lt;=120),"Mejorable",IF(AND(R435&gt;=150,R435&lt;=500),"Aceptable con control específico",IF(AND(R435&gt;=600,R435&lt;=4000),"No aceptable",0))))</f>
        <v>Aceptable con control específico</v>
      </c>
      <c r="U435" s="45">
        <v>1</v>
      </c>
      <c r="V435" s="131" t="s">
        <v>60</v>
      </c>
      <c r="W435" s="45" t="s">
        <v>61</v>
      </c>
      <c r="X435" s="45" t="s">
        <v>62</v>
      </c>
      <c r="Y435" s="45" t="s">
        <v>62</v>
      </c>
      <c r="Z435" s="45" t="s">
        <v>1051</v>
      </c>
      <c r="AA435" s="23" t="s">
        <v>1050</v>
      </c>
      <c r="AB435" s="20" t="s">
        <v>62</v>
      </c>
      <c r="AC435" s="132" t="s">
        <v>63</v>
      </c>
      <c r="AD435" s="24" t="s">
        <v>158</v>
      </c>
      <c r="AE435" s="27" t="s">
        <v>73</v>
      </c>
      <c r="AF435" s="24" t="s">
        <v>74</v>
      </c>
    </row>
    <row r="436" spans="1:32" ht="84" customHeight="1">
      <c r="A436" s="57"/>
      <c r="B436" s="55"/>
      <c r="C436" s="55"/>
      <c r="D436" s="61"/>
      <c r="E436" s="45" t="s">
        <v>67</v>
      </c>
      <c r="F436" s="35" t="s">
        <v>255</v>
      </c>
      <c r="G436" s="45" t="s">
        <v>225</v>
      </c>
      <c r="H436" s="20" t="s">
        <v>6</v>
      </c>
      <c r="I436" s="45" t="s">
        <v>70</v>
      </c>
      <c r="J436" s="21" t="s">
        <v>58</v>
      </c>
      <c r="K436" s="21" t="s">
        <v>58</v>
      </c>
      <c r="L436" s="45" t="s">
        <v>71</v>
      </c>
      <c r="M436" s="45" t="s">
        <v>62</v>
      </c>
      <c r="N436" s="45" t="s">
        <v>62</v>
      </c>
      <c r="O436" s="45" t="s">
        <v>62</v>
      </c>
      <c r="P436" s="45" t="s">
        <v>62</v>
      </c>
      <c r="Q436" s="45" t="s">
        <v>62</v>
      </c>
      <c r="R436" s="45" t="s">
        <v>62</v>
      </c>
      <c r="S436" s="45" t="s">
        <v>62</v>
      </c>
      <c r="T436" s="45" t="s">
        <v>62</v>
      </c>
      <c r="U436" s="45">
        <v>1</v>
      </c>
      <c r="V436" s="45" t="s">
        <v>62</v>
      </c>
      <c r="W436" s="45" t="s">
        <v>61</v>
      </c>
      <c r="X436" s="23" t="s">
        <v>62</v>
      </c>
      <c r="Y436" s="23" t="s">
        <v>62</v>
      </c>
      <c r="Z436" s="23" t="s">
        <v>62</v>
      </c>
      <c r="AA436" s="23" t="s">
        <v>1099</v>
      </c>
      <c r="AB436" s="20" t="s">
        <v>62</v>
      </c>
      <c r="AC436" s="132" t="s">
        <v>63</v>
      </c>
      <c r="AD436" s="24" t="s">
        <v>72</v>
      </c>
      <c r="AE436" s="25" t="s">
        <v>73</v>
      </c>
      <c r="AF436" s="24" t="s">
        <v>74</v>
      </c>
    </row>
    <row r="437" spans="1:32" ht="81" customHeight="1">
      <c r="A437" s="57"/>
      <c r="B437" s="55"/>
      <c r="C437" s="55"/>
      <c r="D437" s="61"/>
      <c r="E437" s="45" t="s">
        <v>95</v>
      </c>
      <c r="F437" s="35" t="s">
        <v>229</v>
      </c>
      <c r="G437" s="45" t="s">
        <v>97</v>
      </c>
      <c r="H437" s="20" t="s">
        <v>6</v>
      </c>
      <c r="I437" s="45" t="s">
        <v>98</v>
      </c>
      <c r="J437" s="23" t="s">
        <v>99</v>
      </c>
      <c r="K437" s="20" t="s">
        <v>58</v>
      </c>
      <c r="L437" s="45" t="s">
        <v>100</v>
      </c>
      <c r="M437" s="45">
        <v>2</v>
      </c>
      <c r="N437" s="45">
        <v>4</v>
      </c>
      <c r="O437" s="45">
        <f>M437*N437</f>
        <v>8</v>
      </c>
      <c r="P437" s="23" t="str">
        <f>+IF(AND(O437&gt;1,O437&lt;=4),"BAJO",IF(AND(O437&gt;=5,O437&lt;=8),"MEDIO",IF(AND(O437&gt;=9,O437&lt;=20),"ALTO",IF(AND(O437&gt;=21,O437&lt;=24),"MUY ALTO"))))</f>
        <v>MEDIO</v>
      </c>
      <c r="Q437" s="45">
        <v>25</v>
      </c>
      <c r="R437" s="22">
        <f>O437*Q437</f>
        <v>200</v>
      </c>
      <c r="S437" s="45" t="str">
        <f>+IF(AND(R437&gt;=1,R437&lt;=20),"IV",IF(AND(R437&gt;=40,R437&lt;=120),"III",IF(AND(R437&gt;=150,R437&lt;=500),"II",IF(AND(R437&gt;=600,R437&lt;=4000),"I",0))))</f>
        <v>II</v>
      </c>
      <c r="T437" s="45" t="str">
        <f>+IF(AND(R437&gt;=1,R437&lt;=20),"Aceptable",IF(AND(R437&gt;=40,R437&lt;=120),"Mejorable",IF(AND(R437&gt;=150,R437&lt;=500),"Aceptable con control específico",IF(AND(R437&gt;=600,R437&lt;=4000),"No aceptable",0))))</f>
        <v>Aceptable con control específico</v>
      </c>
      <c r="U437" s="45">
        <v>1</v>
      </c>
      <c r="V437" s="45" t="s">
        <v>101</v>
      </c>
      <c r="W437" s="45" t="s">
        <v>61</v>
      </c>
      <c r="X437" s="23" t="s">
        <v>62</v>
      </c>
      <c r="Y437" s="23" t="s">
        <v>62</v>
      </c>
      <c r="Z437" s="23" t="s">
        <v>62</v>
      </c>
      <c r="AA437" s="23" t="s">
        <v>1108</v>
      </c>
      <c r="AB437" s="20" t="s">
        <v>62</v>
      </c>
      <c r="AC437" s="132" t="s">
        <v>214</v>
      </c>
      <c r="AD437" s="24" t="s">
        <v>103</v>
      </c>
      <c r="AE437" s="25" t="s">
        <v>73</v>
      </c>
      <c r="AF437" s="24" t="s">
        <v>74</v>
      </c>
    </row>
    <row r="438" spans="1:32" ht="81" customHeight="1">
      <c r="A438" s="57"/>
      <c r="B438" s="55"/>
      <c r="C438" s="55"/>
      <c r="D438" s="61"/>
      <c r="E438" s="45" t="s">
        <v>95</v>
      </c>
      <c r="F438" s="45" t="s">
        <v>104</v>
      </c>
      <c r="G438" s="23" t="s">
        <v>105</v>
      </c>
      <c r="H438" s="20" t="s">
        <v>6</v>
      </c>
      <c r="I438" s="45" t="s">
        <v>106</v>
      </c>
      <c r="J438" s="45" t="s">
        <v>107</v>
      </c>
      <c r="K438" s="45" t="s">
        <v>58</v>
      </c>
      <c r="L438" s="45" t="s">
        <v>58</v>
      </c>
      <c r="M438" s="45">
        <v>2</v>
      </c>
      <c r="N438" s="45">
        <v>3</v>
      </c>
      <c r="O438" s="45">
        <f>M438*N438</f>
        <v>6</v>
      </c>
      <c r="P438" s="45" t="str">
        <f>+IF(AND(O438&gt;1,O438&lt;=4),"BAJO",IF(AND(O438&gt;=5,O438&lt;=8),"MEDIO",IF(AND(O438&gt;=9,O438&lt;=20),"ALTO",IF(AND(O438&gt;=21,O438&lt;=24),"MUY ALTO"))))</f>
        <v>MEDIO</v>
      </c>
      <c r="Q438" s="45">
        <v>10</v>
      </c>
      <c r="R438" s="22">
        <f>O438*Q438</f>
        <v>60</v>
      </c>
      <c r="S438" s="45" t="str">
        <f>+IF(AND(R438&gt;=1,R438&lt;=20),"IV",IF(AND(R438&gt;=40,R438&lt;=120),"III",IF(AND(R438&gt;=150,R438&lt;=500),"II",IF(AND(R438&gt;=600,R438&lt;=4000),"I",0))))</f>
        <v>III</v>
      </c>
      <c r="T438" s="45" t="str">
        <f>+IF(AND(R438&gt;=1,R438&lt;=20),"Aceptable",IF(AND(R438&gt;=40,R438&lt;=120),"Mejorable",IF(AND(R438&gt;=150,R438&lt;=500),"Aceptable con control específico",IF(AND(R438&gt;=600,R438&lt;=4000),"No aceptable",0))))</f>
        <v>Mejorable</v>
      </c>
      <c r="U438" s="45">
        <v>1</v>
      </c>
      <c r="V438" s="45" t="s">
        <v>108</v>
      </c>
      <c r="W438" s="45" t="s">
        <v>61</v>
      </c>
      <c r="X438" s="45" t="s">
        <v>62</v>
      </c>
      <c r="Y438" s="45" t="s">
        <v>62</v>
      </c>
      <c r="Z438" s="45" t="s">
        <v>109</v>
      </c>
      <c r="AA438" s="45" t="s">
        <v>110</v>
      </c>
      <c r="AB438" s="23" t="s">
        <v>62</v>
      </c>
      <c r="AC438" s="132" t="s">
        <v>111</v>
      </c>
      <c r="AD438" s="24" t="s">
        <v>112</v>
      </c>
      <c r="AE438" s="25" t="s">
        <v>113</v>
      </c>
      <c r="AF438" s="24" t="s">
        <v>114</v>
      </c>
    </row>
    <row r="439" spans="1:32" ht="81" customHeight="1">
      <c r="A439" s="57"/>
      <c r="B439" s="55"/>
      <c r="C439" s="55"/>
      <c r="D439" s="61"/>
      <c r="E439" s="45" t="s">
        <v>83</v>
      </c>
      <c r="F439" s="35" t="s">
        <v>84</v>
      </c>
      <c r="G439" s="45" t="s">
        <v>85</v>
      </c>
      <c r="H439" s="21" t="s">
        <v>6</v>
      </c>
      <c r="I439" s="45" t="s">
        <v>86</v>
      </c>
      <c r="J439" s="45" t="s">
        <v>58</v>
      </c>
      <c r="K439" s="45" t="s">
        <v>58</v>
      </c>
      <c r="L439" s="45" t="s">
        <v>87</v>
      </c>
      <c r="M439" s="45">
        <v>2</v>
      </c>
      <c r="N439" s="45">
        <v>1</v>
      </c>
      <c r="O439" s="45">
        <f>M439*N439</f>
        <v>2</v>
      </c>
      <c r="P439" s="45" t="str">
        <f>+IF(AND(O439&gt;1,O439&lt;=4),"BAJO",IF(AND(O439&gt;=5,O439&lt;=8),"MEDIO",IF(AND(O439&gt;=9,O439&lt;=20),"ALTO",IF(AND(O439&gt;=21,O439&lt;=24),"MUY ALTO"))))</f>
        <v>BAJO</v>
      </c>
      <c r="Q439" s="45">
        <v>60</v>
      </c>
      <c r="R439" s="22">
        <f>O439*Q439</f>
        <v>120</v>
      </c>
      <c r="S439" s="45" t="str">
        <f>+IF(AND(R439&gt;=1,R439&lt;=20),"IV",IF(AND(R439&gt;=40,R439&lt;=120),"III",IF(AND(R439&gt;=150,R439&lt;=500),"II",IF(AND(R439&gt;=600,R439&lt;=4000),"I",0))))</f>
        <v>III</v>
      </c>
      <c r="T439" s="45" t="str">
        <f>+IF(AND(R439&gt;=1,R439&lt;=20),"Aceptable",IF(AND(R439&gt;=40,R439&lt;=120),"Mejorable",IF(AND(R439&gt;=150,R439&lt;=500),"Aceptable con control específico",IF(AND(R439&gt;=600,R439&lt;=4000),"No aceptable",0))))</f>
        <v>Mejorable</v>
      </c>
      <c r="U439" s="45">
        <v>1</v>
      </c>
      <c r="V439" s="45" t="s">
        <v>88</v>
      </c>
      <c r="W439" s="45" t="s">
        <v>61</v>
      </c>
      <c r="X439" s="45" t="s">
        <v>62</v>
      </c>
      <c r="Y439" s="45" t="s">
        <v>62</v>
      </c>
      <c r="Z439" s="45" t="s">
        <v>1085</v>
      </c>
      <c r="AA439" s="45" t="s">
        <v>89</v>
      </c>
      <c r="AB439" s="20" t="s">
        <v>62</v>
      </c>
      <c r="AC439" s="132" t="s">
        <v>63</v>
      </c>
      <c r="AD439" s="29" t="s">
        <v>90</v>
      </c>
      <c r="AE439" s="25" t="s">
        <v>73</v>
      </c>
      <c r="AF439" s="24" t="s">
        <v>74</v>
      </c>
    </row>
    <row r="440" spans="1:32" ht="90.95" customHeight="1">
      <c r="A440" s="57"/>
      <c r="B440" s="55"/>
      <c r="C440" s="55"/>
      <c r="D440" s="61" t="s">
        <v>449</v>
      </c>
      <c r="E440" s="45" t="s">
        <v>54</v>
      </c>
      <c r="F440" s="45" t="s">
        <v>55</v>
      </c>
      <c r="G440" s="45" t="s">
        <v>56</v>
      </c>
      <c r="H440" s="20" t="s">
        <v>6</v>
      </c>
      <c r="I440" s="131" t="s">
        <v>57</v>
      </c>
      <c r="J440" s="45" t="s">
        <v>1048</v>
      </c>
      <c r="K440" s="45" t="s">
        <v>1054</v>
      </c>
      <c r="L440" s="45" t="s">
        <v>1049</v>
      </c>
      <c r="M440" s="45">
        <v>2</v>
      </c>
      <c r="N440" s="45">
        <v>4</v>
      </c>
      <c r="O440" s="45">
        <f>M440*N440</f>
        <v>8</v>
      </c>
      <c r="P440" s="23" t="str">
        <f>+IF(AND(O440&gt;1,O440&lt;=4),"BAJO",IF(AND(O440&gt;=5,O440&lt;=8),"MEDIO",IF(AND(O440&gt;=9,O440&lt;=20),"ALTO",IF(AND(O440&gt;=21,O440&lt;=24),"MUY ALTO"))))</f>
        <v>MEDIO</v>
      </c>
      <c r="Q440" s="45">
        <v>25</v>
      </c>
      <c r="R440" s="22">
        <f>O440*Q440</f>
        <v>200</v>
      </c>
      <c r="S440" s="45" t="str">
        <f>+IF(AND(R440&gt;=1,R440&lt;=20),"IV",IF(AND(R440&gt;=40,R440&lt;=120),"III",IF(AND(R440&gt;=150,R440&lt;=500),"II",IF(AND(R440&gt;=600,R440&lt;=4000),"I",0))))</f>
        <v>II</v>
      </c>
      <c r="T440" s="45" t="str">
        <f>+IF(AND(R440&gt;=1,R440&lt;=20),"Aceptable",IF(AND(R440&gt;=40,R440&lt;=120),"Mejorable",IF(AND(R440&gt;=150,R440&lt;=500),"Aceptable con control específico",IF(AND(R440&gt;=600,R440&lt;=4000),"No aceptable",0))))</f>
        <v>Aceptable con control específico</v>
      </c>
      <c r="U440" s="45">
        <v>1</v>
      </c>
      <c r="V440" s="131" t="s">
        <v>60</v>
      </c>
      <c r="W440" s="45" t="s">
        <v>61</v>
      </c>
      <c r="X440" s="45" t="s">
        <v>62</v>
      </c>
      <c r="Y440" s="45" t="s">
        <v>62</v>
      </c>
      <c r="Z440" s="45" t="s">
        <v>1051</v>
      </c>
      <c r="AA440" s="23" t="s">
        <v>1050</v>
      </c>
      <c r="AB440" s="20" t="s">
        <v>62</v>
      </c>
      <c r="AC440" s="132" t="s">
        <v>63</v>
      </c>
      <c r="AD440" s="24" t="s">
        <v>158</v>
      </c>
      <c r="AE440" s="27" t="s">
        <v>73</v>
      </c>
      <c r="AF440" s="24" t="s">
        <v>74</v>
      </c>
    </row>
    <row r="441" spans="1:32" ht="81.599999999999994" customHeight="1">
      <c r="A441" s="57"/>
      <c r="B441" s="55"/>
      <c r="C441" s="55"/>
      <c r="D441" s="61"/>
      <c r="E441" s="45" t="s">
        <v>67</v>
      </c>
      <c r="F441" s="35" t="s">
        <v>255</v>
      </c>
      <c r="G441" s="45" t="s">
        <v>225</v>
      </c>
      <c r="H441" s="20" t="s">
        <v>6</v>
      </c>
      <c r="I441" s="45" t="s">
        <v>70</v>
      </c>
      <c r="J441" s="21" t="s">
        <v>58</v>
      </c>
      <c r="K441" s="21" t="s">
        <v>58</v>
      </c>
      <c r="L441" s="45" t="s">
        <v>71</v>
      </c>
      <c r="M441" s="45" t="s">
        <v>62</v>
      </c>
      <c r="N441" s="45" t="s">
        <v>62</v>
      </c>
      <c r="O441" s="45" t="s">
        <v>62</v>
      </c>
      <c r="P441" s="45" t="s">
        <v>62</v>
      </c>
      <c r="Q441" s="45" t="s">
        <v>62</v>
      </c>
      <c r="R441" s="45" t="s">
        <v>62</v>
      </c>
      <c r="S441" s="45" t="s">
        <v>62</v>
      </c>
      <c r="T441" s="45" t="s">
        <v>62</v>
      </c>
      <c r="U441" s="45">
        <v>1</v>
      </c>
      <c r="V441" s="45" t="s">
        <v>62</v>
      </c>
      <c r="W441" s="45" t="s">
        <v>61</v>
      </c>
      <c r="X441" s="23" t="s">
        <v>62</v>
      </c>
      <c r="Y441" s="23" t="s">
        <v>62</v>
      </c>
      <c r="Z441" s="23" t="s">
        <v>62</v>
      </c>
      <c r="AA441" s="23" t="s">
        <v>1099</v>
      </c>
      <c r="AB441" s="20" t="s">
        <v>62</v>
      </c>
      <c r="AC441" s="132" t="s">
        <v>63</v>
      </c>
      <c r="AD441" s="24" t="s">
        <v>72</v>
      </c>
      <c r="AE441" s="25" t="s">
        <v>73</v>
      </c>
      <c r="AF441" s="24" t="s">
        <v>74</v>
      </c>
    </row>
    <row r="442" spans="1:32" ht="66.95" customHeight="1">
      <c r="A442" s="57"/>
      <c r="B442" s="55"/>
      <c r="C442" s="55"/>
      <c r="D442" s="61"/>
      <c r="E442" s="45" t="s">
        <v>130</v>
      </c>
      <c r="F442" s="35" t="s">
        <v>138</v>
      </c>
      <c r="G442" s="23" t="s">
        <v>139</v>
      </c>
      <c r="H442" s="20" t="s">
        <v>6</v>
      </c>
      <c r="I442" s="45" t="s">
        <v>140</v>
      </c>
      <c r="J442" s="45" t="s">
        <v>58</v>
      </c>
      <c r="K442" s="45" t="s">
        <v>58</v>
      </c>
      <c r="L442" s="45" t="s">
        <v>134</v>
      </c>
      <c r="M442" s="45">
        <v>2</v>
      </c>
      <c r="N442" s="45">
        <v>2</v>
      </c>
      <c r="O442" s="45">
        <f>M442*N442</f>
        <v>4</v>
      </c>
      <c r="P442" s="45" t="str">
        <f>+IF(AND(O442&gt;1,O442&lt;=4),"BAJO",IF(AND(O442&gt;=5,O442&lt;=8),"MEDIO",IF(AND(O442&gt;=9,O442&lt;=20),"ALTO",IF(AND(O442&gt;=21,O442&lt;=24),"MUY ALTO"))))</f>
        <v>BAJO</v>
      </c>
      <c r="Q442" s="45">
        <v>25</v>
      </c>
      <c r="R442" s="22">
        <f>O442*Q442</f>
        <v>100</v>
      </c>
      <c r="S442" s="45" t="str">
        <f>+IF(AND(R442&gt;=1,R442&lt;=20),"IV",IF(AND(R442&gt;=40,R442&lt;=120),"III",IF(AND(R442&gt;=150,R442&lt;=500),"II",IF(AND(R442&gt;=600,R442&lt;=4000),"I",0))))</f>
        <v>III</v>
      </c>
      <c r="T442" s="45" t="str">
        <f>+IF(AND(R442&gt;=1,R442&lt;=20),"Aceptable",IF(AND(R442&gt;=40,R442&lt;=120),"Mejorable",IF(AND(R442&gt;=150,R442&lt;=500),"Aceptable con control específico",IF(AND(R442&gt;=600,R442&lt;=4000),"No aceptable",0))))</f>
        <v>Mejorable</v>
      </c>
      <c r="U442" s="45">
        <v>1</v>
      </c>
      <c r="V442" s="45" t="s">
        <v>141</v>
      </c>
      <c r="W442" s="45" t="s">
        <v>61</v>
      </c>
      <c r="X442" s="45" t="s">
        <v>62</v>
      </c>
      <c r="Y442" s="45" t="s">
        <v>62</v>
      </c>
      <c r="Z442" s="45" t="s">
        <v>62</v>
      </c>
      <c r="AA442" s="45" t="s">
        <v>265</v>
      </c>
      <c r="AB442" s="23" t="s">
        <v>143</v>
      </c>
      <c r="AC442" s="132" t="s">
        <v>144</v>
      </c>
      <c r="AD442" s="29" t="s">
        <v>137</v>
      </c>
      <c r="AE442" s="27" t="s">
        <v>73</v>
      </c>
      <c r="AF442" s="29" t="s">
        <v>74</v>
      </c>
    </row>
    <row r="443" spans="1:32" ht="90.95" customHeight="1">
      <c r="A443" s="57"/>
      <c r="B443" s="55"/>
      <c r="C443" s="55"/>
      <c r="D443" s="61" t="s">
        <v>450</v>
      </c>
      <c r="E443" s="45" t="s">
        <v>54</v>
      </c>
      <c r="F443" s="45" t="s">
        <v>55</v>
      </c>
      <c r="G443" s="45" t="s">
        <v>56</v>
      </c>
      <c r="H443" s="20" t="s">
        <v>6</v>
      </c>
      <c r="I443" s="131" t="s">
        <v>57</v>
      </c>
      <c r="J443" s="45" t="s">
        <v>1048</v>
      </c>
      <c r="K443" s="45" t="s">
        <v>1054</v>
      </c>
      <c r="L443" s="45" t="s">
        <v>1049</v>
      </c>
      <c r="M443" s="45">
        <v>2</v>
      </c>
      <c r="N443" s="45">
        <v>4</v>
      </c>
      <c r="O443" s="45">
        <f>M443*N443</f>
        <v>8</v>
      </c>
      <c r="P443" s="23" t="str">
        <f>+IF(AND(O443&gt;1,O443&lt;=4),"BAJO",IF(AND(O443&gt;=5,O443&lt;=8),"MEDIO",IF(AND(O443&gt;=9,O443&lt;=20),"ALTO",IF(AND(O443&gt;=21,O443&lt;=24),"MUY ALTO"))))</f>
        <v>MEDIO</v>
      </c>
      <c r="Q443" s="45">
        <v>25</v>
      </c>
      <c r="R443" s="22">
        <f>O443*Q443</f>
        <v>200</v>
      </c>
      <c r="S443" s="45" t="str">
        <f>+IF(AND(R443&gt;=1,R443&lt;=20),"IV",IF(AND(R443&gt;=40,R443&lt;=120),"III",IF(AND(R443&gt;=150,R443&lt;=500),"II",IF(AND(R443&gt;=600,R443&lt;=4000),"I",0))))</f>
        <v>II</v>
      </c>
      <c r="T443" s="45" t="str">
        <f>+IF(AND(R443&gt;=1,R443&lt;=20),"Aceptable",IF(AND(R443&gt;=40,R443&lt;=120),"Mejorable",IF(AND(R443&gt;=150,R443&lt;=500),"Aceptable con control específico",IF(AND(R443&gt;=600,R443&lt;=4000),"No aceptable",0))))</f>
        <v>Aceptable con control específico</v>
      </c>
      <c r="U443" s="45">
        <v>1</v>
      </c>
      <c r="V443" s="131" t="s">
        <v>60</v>
      </c>
      <c r="W443" s="45" t="s">
        <v>61</v>
      </c>
      <c r="X443" s="45" t="s">
        <v>62</v>
      </c>
      <c r="Y443" s="45" t="s">
        <v>62</v>
      </c>
      <c r="Z443" s="45" t="s">
        <v>1051</v>
      </c>
      <c r="AA443" s="23" t="s">
        <v>1050</v>
      </c>
      <c r="AB443" s="20" t="s">
        <v>62</v>
      </c>
      <c r="AC443" s="132" t="s">
        <v>63</v>
      </c>
      <c r="AD443" s="24" t="s">
        <v>158</v>
      </c>
      <c r="AE443" s="27" t="s">
        <v>73</v>
      </c>
      <c r="AF443" s="24" t="s">
        <v>74</v>
      </c>
    </row>
    <row r="444" spans="1:32" ht="84.95" customHeight="1">
      <c r="A444" s="57"/>
      <c r="B444" s="55"/>
      <c r="C444" s="55"/>
      <c r="D444" s="61"/>
      <c r="E444" s="45" t="s">
        <v>67</v>
      </c>
      <c r="F444" s="35" t="s">
        <v>255</v>
      </c>
      <c r="G444" s="45" t="s">
        <v>225</v>
      </c>
      <c r="H444" s="20" t="s">
        <v>6</v>
      </c>
      <c r="I444" s="45" t="s">
        <v>70</v>
      </c>
      <c r="J444" s="21" t="s">
        <v>58</v>
      </c>
      <c r="K444" s="21" t="s">
        <v>58</v>
      </c>
      <c r="L444" s="45" t="s">
        <v>71</v>
      </c>
      <c r="M444" s="45" t="s">
        <v>62</v>
      </c>
      <c r="N444" s="45" t="s">
        <v>62</v>
      </c>
      <c r="O444" s="45" t="s">
        <v>62</v>
      </c>
      <c r="P444" s="45" t="s">
        <v>62</v>
      </c>
      <c r="Q444" s="45" t="s">
        <v>62</v>
      </c>
      <c r="R444" s="45" t="s">
        <v>62</v>
      </c>
      <c r="S444" s="45" t="s">
        <v>62</v>
      </c>
      <c r="T444" s="45" t="s">
        <v>62</v>
      </c>
      <c r="U444" s="45">
        <v>1</v>
      </c>
      <c r="V444" s="45" t="s">
        <v>62</v>
      </c>
      <c r="W444" s="45" t="s">
        <v>61</v>
      </c>
      <c r="X444" s="23" t="s">
        <v>62</v>
      </c>
      <c r="Y444" s="23" t="s">
        <v>62</v>
      </c>
      <c r="Z444" s="23" t="s">
        <v>62</v>
      </c>
      <c r="AA444" s="23" t="s">
        <v>1099</v>
      </c>
      <c r="AB444" s="20" t="s">
        <v>62</v>
      </c>
      <c r="AC444" s="132" t="s">
        <v>63</v>
      </c>
      <c r="AD444" s="24" t="s">
        <v>72</v>
      </c>
      <c r="AE444" s="25" t="s">
        <v>73</v>
      </c>
      <c r="AF444" s="24" t="s">
        <v>74</v>
      </c>
    </row>
    <row r="445" spans="1:32" ht="83.1" customHeight="1">
      <c r="A445" s="57"/>
      <c r="B445" s="55"/>
      <c r="C445" s="55"/>
      <c r="D445" s="61"/>
      <c r="E445" s="45" t="s">
        <v>75</v>
      </c>
      <c r="F445" s="35" t="s">
        <v>76</v>
      </c>
      <c r="G445" s="45" t="s">
        <v>451</v>
      </c>
      <c r="H445" s="20" t="s">
        <v>6</v>
      </c>
      <c r="I445" s="45" t="s">
        <v>78</v>
      </c>
      <c r="J445" s="21" t="s">
        <v>58</v>
      </c>
      <c r="K445" s="21" t="s">
        <v>58</v>
      </c>
      <c r="L445" s="45" t="s">
        <v>79</v>
      </c>
      <c r="M445" s="45">
        <v>2</v>
      </c>
      <c r="N445" s="45">
        <v>4</v>
      </c>
      <c r="O445" s="45">
        <f>M445*N445</f>
        <v>8</v>
      </c>
      <c r="P445" s="45" t="str">
        <f>+IF(AND(O445&gt;1,O445&lt;=4),"BAJO",IF(AND(O445&gt;=5,O445&lt;=8),"MEDIO",IF(AND(O445&gt;=9,O445&lt;=20),"ALTO",IF(AND(O445&gt;=21,O445&lt;=24),"MUY ALTO"))))</f>
        <v>MEDIO</v>
      </c>
      <c r="Q445" s="45">
        <v>10</v>
      </c>
      <c r="R445" s="22">
        <f>O445*Q445</f>
        <v>80</v>
      </c>
      <c r="S445" s="45" t="str">
        <f>+IF(AND(R445&gt;=1,R445&lt;=20),"IV",IF(AND(R445&gt;=40,R445&lt;=120),"III",IF(AND(R445&gt;=150,R445&lt;=500),"II",IF(AND(R445&gt;=600,R445&lt;=4000),"I",0))))</f>
        <v>III</v>
      </c>
      <c r="T445" s="45" t="str">
        <f>+IF(AND(R445&gt;=1,R445&lt;=20),"Aceptable",IF(AND(R445&gt;=40,R445&lt;=120),"Mejorable",IF(AND(R445&gt;=150,R445&lt;=500),"Aceptable con control específico",IF(AND(R445&gt;=600,R445&lt;=4000),"No aceptable",0))))</f>
        <v>Mejorable</v>
      </c>
      <c r="U445" s="45">
        <v>1</v>
      </c>
      <c r="V445" s="45" t="s">
        <v>80</v>
      </c>
      <c r="W445" s="45" t="s">
        <v>61</v>
      </c>
      <c r="X445" s="45" t="s">
        <v>62</v>
      </c>
      <c r="Y445" s="45" t="s">
        <v>62</v>
      </c>
      <c r="Z445" s="45" t="s">
        <v>1095</v>
      </c>
      <c r="AA445" s="45" t="s">
        <v>1084</v>
      </c>
      <c r="AB445" s="20" t="s">
        <v>62</v>
      </c>
      <c r="AC445" s="132" t="s">
        <v>63</v>
      </c>
      <c r="AD445" s="24" t="s">
        <v>158</v>
      </c>
      <c r="AE445" s="27" t="s">
        <v>73</v>
      </c>
      <c r="AF445" s="24" t="s">
        <v>74</v>
      </c>
    </row>
    <row r="446" spans="1:32" ht="90.95" customHeight="1">
      <c r="A446" s="57"/>
      <c r="B446" s="55"/>
      <c r="C446" s="55"/>
      <c r="D446" s="49" t="s">
        <v>452</v>
      </c>
      <c r="E446" s="45" t="s">
        <v>67</v>
      </c>
      <c r="F446" s="35" t="s">
        <v>255</v>
      </c>
      <c r="G446" s="45" t="s">
        <v>225</v>
      </c>
      <c r="H446" s="20" t="s">
        <v>6</v>
      </c>
      <c r="I446" s="45" t="s">
        <v>70</v>
      </c>
      <c r="J446" s="21" t="s">
        <v>58</v>
      </c>
      <c r="K446" s="21" t="s">
        <v>58</v>
      </c>
      <c r="L446" s="45" t="s">
        <v>71</v>
      </c>
      <c r="M446" s="45" t="s">
        <v>62</v>
      </c>
      <c r="N446" s="45" t="s">
        <v>62</v>
      </c>
      <c r="O446" s="45" t="s">
        <v>62</v>
      </c>
      <c r="P446" s="45" t="s">
        <v>62</v>
      </c>
      <c r="Q446" s="45" t="s">
        <v>62</v>
      </c>
      <c r="R446" s="45" t="s">
        <v>62</v>
      </c>
      <c r="S446" s="45" t="s">
        <v>62</v>
      </c>
      <c r="T446" s="45" t="s">
        <v>62</v>
      </c>
      <c r="U446" s="45">
        <v>1</v>
      </c>
      <c r="V446" s="45" t="s">
        <v>62</v>
      </c>
      <c r="W446" s="45" t="s">
        <v>61</v>
      </c>
      <c r="X446" s="23" t="s">
        <v>62</v>
      </c>
      <c r="Y446" s="23" t="s">
        <v>62</v>
      </c>
      <c r="Z446" s="23" t="s">
        <v>62</v>
      </c>
      <c r="AA446" s="23" t="s">
        <v>1099</v>
      </c>
      <c r="AB446" s="20" t="s">
        <v>62</v>
      </c>
      <c r="AC446" s="132" t="s">
        <v>63</v>
      </c>
      <c r="AD446" s="24" t="s">
        <v>72</v>
      </c>
      <c r="AE446" s="25" t="s">
        <v>73</v>
      </c>
      <c r="AF446" s="24" t="s">
        <v>74</v>
      </c>
    </row>
    <row r="447" spans="1:32" ht="90.95" customHeight="1">
      <c r="A447" s="57"/>
      <c r="B447" s="55"/>
      <c r="C447" s="55"/>
      <c r="D447" s="49" t="s">
        <v>453</v>
      </c>
      <c r="E447" s="45" t="s">
        <v>67</v>
      </c>
      <c r="F447" s="35" t="s">
        <v>255</v>
      </c>
      <c r="G447" s="45" t="s">
        <v>225</v>
      </c>
      <c r="H447" s="20" t="s">
        <v>6</v>
      </c>
      <c r="I447" s="45" t="s">
        <v>70</v>
      </c>
      <c r="J447" s="21" t="s">
        <v>58</v>
      </c>
      <c r="K447" s="21" t="s">
        <v>58</v>
      </c>
      <c r="L447" s="45" t="s">
        <v>71</v>
      </c>
      <c r="M447" s="45" t="s">
        <v>62</v>
      </c>
      <c r="N447" s="45" t="s">
        <v>62</v>
      </c>
      <c r="O447" s="45" t="s">
        <v>62</v>
      </c>
      <c r="P447" s="45" t="s">
        <v>62</v>
      </c>
      <c r="Q447" s="45" t="s">
        <v>62</v>
      </c>
      <c r="R447" s="45" t="s">
        <v>62</v>
      </c>
      <c r="S447" s="45" t="s">
        <v>62</v>
      </c>
      <c r="T447" s="45" t="s">
        <v>62</v>
      </c>
      <c r="U447" s="45">
        <v>1</v>
      </c>
      <c r="V447" s="45" t="s">
        <v>62</v>
      </c>
      <c r="W447" s="45" t="s">
        <v>61</v>
      </c>
      <c r="X447" s="23" t="s">
        <v>62</v>
      </c>
      <c r="Y447" s="23" t="s">
        <v>62</v>
      </c>
      <c r="Z447" s="23" t="s">
        <v>62</v>
      </c>
      <c r="AA447" s="23" t="s">
        <v>1099</v>
      </c>
      <c r="AB447" s="20" t="s">
        <v>62</v>
      </c>
      <c r="AC447" s="132" t="s">
        <v>63</v>
      </c>
      <c r="AD447" s="24" t="s">
        <v>72</v>
      </c>
      <c r="AE447" s="25" t="s">
        <v>73</v>
      </c>
      <c r="AF447" s="24" t="s">
        <v>74</v>
      </c>
    </row>
    <row r="448" spans="1:32" ht="90.95" customHeight="1">
      <c r="A448" s="57"/>
      <c r="B448" s="55"/>
      <c r="C448" s="55"/>
      <c r="D448" s="49" t="s">
        <v>454</v>
      </c>
      <c r="E448" s="45" t="s">
        <v>67</v>
      </c>
      <c r="F448" s="35" t="s">
        <v>255</v>
      </c>
      <c r="G448" s="45" t="s">
        <v>225</v>
      </c>
      <c r="H448" s="20" t="s">
        <v>6</v>
      </c>
      <c r="I448" s="45" t="s">
        <v>70</v>
      </c>
      <c r="J448" s="21" t="s">
        <v>58</v>
      </c>
      <c r="K448" s="21" t="s">
        <v>58</v>
      </c>
      <c r="L448" s="45" t="s">
        <v>71</v>
      </c>
      <c r="M448" s="45" t="s">
        <v>62</v>
      </c>
      <c r="N448" s="45" t="s">
        <v>62</v>
      </c>
      <c r="O448" s="45" t="s">
        <v>62</v>
      </c>
      <c r="P448" s="45" t="s">
        <v>62</v>
      </c>
      <c r="Q448" s="45" t="s">
        <v>62</v>
      </c>
      <c r="R448" s="45" t="s">
        <v>62</v>
      </c>
      <c r="S448" s="45" t="s">
        <v>62</v>
      </c>
      <c r="T448" s="45" t="s">
        <v>62</v>
      </c>
      <c r="U448" s="45">
        <v>1</v>
      </c>
      <c r="V448" s="45" t="s">
        <v>62</v>
      </c>
      <c r="W448" s="45" t="s">
        <v>61</v>
      </c>
      <c r="X448" s="23" t="s">
        <v>62</v>
      </c>
      <c r="Y448" s="23" t="s">
        <v>62</v>
      </c>
      <c r="Z448" s="23" t="s">
        <v>62</v>
      </c>
      <c r="AA448" s="23" t="s">
        <v>1099</v>
      </c>
      <c r="AB448" s="20" t="s">
        <v>62</v>
      </c>
      <c r="AC448" s="132" t="s">
        <v>63</v>
      </c>
      <c r="AD448" s="24" t="s">
        <v>72</v>
      </c>
      <c r="AE448" s="25" t="s">
        <v>73</v>
      </c>
      <c r="AF448" s="24" t="s">
        <v>74</v>
      </c>
    </row>
    <row r="449" spans="1:46" ht="90.95" customHeight="1">
      <c r="A449" s="57"/>
      <c r="B449" s="55"/>
      <c r="C449" s="55" t="s">
        <v>455</v>
      </c>
      <c r="D449" s="61" t="s">
        <v>456</v>
      </c>
      <c r="E449" s="35" t="s">
        <v>54</v>
      </c>
      <c r="F449" s="35" t="s">
        <v>457</v>
      </c>
      <c r="G449" s="45" t="s">
        <v>458</v>
      </c>
      <c r="H449" s="20" t="s">
        <v>6</v>
      </c>
      <c r="I449" s="131" t="s">
        <v>57</v>
      </c>
      <c r="J449" s="21" t="s">
        <v>58</v>
      </c>
      <c r="K449" s="21" t="s">
        <v>58</v>
      </c>
      <c r="L449" s="45" t="s">
        <v>59</v>
      </c>
      <c r="M449" s="45">
        <v>2</v>
      </c>
      <c r="N449" s="45">
        <v>4</v>
      </c>
      <c r="O449" s="45">
        <f>M449*N449</f>
        <v>8</v>
      </c>
      <c r="P449" s="23" t="str">
        <f>+IF(AND(O449&gt;1,O449&lt;=4),"BAJO",IF(AND(O449&gt;=5,O449&lt;=8),"MEDIO",IF(AND(O449&gt;=9,O449&lt;=20),"ALTO",IF(AND(O449&gt;=21,O449&lt;=24),"MUY ALTO"))))</f>
        <v>MEDIO</v>
      </c>
      <c r="Q449" s="45">
        <v>25</v>
      </c>
      <c r="R449" s="22">
        <f>O449*Q449</f>
        <v>200</v>
      </c>
      <c r="S449" s="45" t="str">
        <f>+IF(AND(R449&gt;=1,R449&lt;=20),"IV",IF(AND(R449&gt;=40,R449&lt;=120),"III",IF(AND(R449&gt;=150,R449&lt;=500),"II",IF(AND(R449&gt;=600,R449&lt;=4000),"I",0))))</f>
        <v>II</v>
      </c>
      <c r="T449" s="45" t="str">
        <f>+IF(AND(R449&gt;=1,R449&lt;=20),"Aceptable",IF(AND(R449&gt;=40,R449&lt;=120),"Mejorable",IF(AND(R449&gt;=150,R449&lt;=500),"Aceptable con control específico",IF(AND(R449&gt;=600,R449&lt;=4000),"No aceptable",0))))</f>
        <v>Aceptable con control específico</v>
      </c>
      <c r="U449" s="45">
        <v>38</v>
      </c>
      <c r="V449" s="131" t="s">
        <v>60</v>
      </c>
      <c r="W449" s="45" t="s">
        <v>61</v>
      </c>
      <c r="X449" s="45" t="s">
        <v>62</v>
      </c>
      <c r="Y449" s="45" t="s">
        <v>62</v>
      </c>
      <c r="Z449" s="45" t="s">
        <v>62</v>
      </c>
      <c r="AA449" s="23" t="s">
        <v>1050</v>
      </c>
      <c r="AB449" s="20" t="s">
        <v>62</v>
      </c>
      <c r="AC449" s="132" t="s">
        <v>63</v>
      </c>
      <c r="AD449" s="24" t="s">
        <v>158</v>
      </c>
      <c r="AE449" s="27" t="s">
        <v>73</v>
      </c>
      <c r="AF449" s="24" t="s">
        <v>74</v>
      </c>
    </row>
    <row r="450" spans="1:46" ht="90.95" customHeight="1">
      <c r="A450" s="57"/>
      <c r="B450" s="55"/>
      <c r="C450" s="55"/>
      <c r="D450" s="61"/>
      <c r="E450" s="35" t="s">
        <v>67</v>
      </c>
      <c r="F450" s="35" t="s">
        <v>272</v>
      </c>
      <c r="G450" s="45" t="s">
        <v>225</v>
      </c>
      <c r="H450" s="20" t="s">
        <v>6</v>
      </c>
      <c r="I450" s="45" t="s">
        <v>70</v>
      </c>
      <c r="J450" s="21" t="s">
        <v>58</v>
      </c>
      <c r="K450" s="21" t="s">
        <v>58</v>
      </c>
      <c r="L450" s="45" t="s">
        <v>71</v>
      </c>
      <c r="M450" s="45" t="s">
        <v>62</v>
      </c>
      <c r="N450" s="45" t="s">
        <v>62</v>
      </c>
      <c r="O450" s="45" t="s">
        <v>62</v>
      </c>
      <c r="P450" s="45" t="s">
        <v>62</v>
      </c>
      <c r="Q450" s="45" t="s">
        <v>62</v>
      </c>
      <c r="R450" s="45" t="s">
        <v>62</v>
      </c>
      <c r="S450" s="45" t="s">
        <v>62</v>
      </c>
      <c r="T450" s="45" t="s">
        <v>62</v>
      </c>
      <c r="U450" s="45">
        <v>38</v>
      </c>
      <c r="V450" s="45" t="s">
        <v>62</v>
      </c>
      <c r="W450" s="45" t="s">
        <v>61</v>
      </c>
      <c r="X450" s="23" t="s">
        <v>62</v>
      </c>
      <c r="Y450" s="23" t="s">
        <v>62</v>
      </c>
      <c r="Z450" s="23" t="s">
        <v>62</v>
      </c>
      <c r="AA450" s="23" t="s">
        <v>1099</v>
      </c>
      <c r="AB450" s="20" t="s">
        <v>62</v>
      </c>
      <c r="AC450" s="132" t="s">
        <v>63</v>
      </c>
      <c r="AD450" s="24" t="s">
        <v>72</v>
      </c>
      <c r="AE450" s="25" t="s">
        <v>73</v>
      </c>
      <c r="AF450" s="24" t="s">
        <v>74</v>
      </c>
    </row>
    <row r="451" spans="1:46" ht="66.95" customHeight="1">
      <c r="A451" s="57"/>
      <c r="B451" s="55"/>
      <c r="C451" s="55"/>
      <c r="D451" s="61"/>
      <c r="E451" s="45" t="s">
        <v>130</v>
      </c>
      <c r="F451" s="35" t="s">
        <v>138</v>
      </c>
      <c r="G451" s="23" t="s">
        <v>139</v>
      </c>
      <c r="H451" s="20" t="s">
        <v>6</v>
      </c>
      <c r="I451" s="45" t="s">
        <v>140</v>
      </c>
      <c r="J451" s="45" t="s">
        <v>58</v>
      </c>
      <c r="K451" s="45" t="s">
        <v>58</v>
      </c>
      <c r="L451" s="45" t="s">
        <v>459</v>
      </c>
      <c r="M451" s="45">
        <v>2</v>
      </c>
      <c r="N451" s="45">
        <v>3</v>
      </c>
      <c r="O451" s="45">
        <f>M451*N451</f>
        <v>6</v>
      </c>
      <c r="P451" s="45" t="str">
        <f>+IF(AND(O451&gt;1,O451&lt;=4),"BAJO",IF(AND(O451&gt;=5,O451&lt;=8),"MEDIO",IF(AND(O451&gt;=9,O451&lt;=20),"ALTO",IF(AND(O451&gt;=21,O451&lt;=24),"MUY ALTO"))))</f>
        <v>MEDIO</v>
      </c>
      <c r="Q451" s="45">
        <v>25</v>
      </c>
      <c r="R451" s="22">
        <f>O451*Q451</f>
        <v>150</v>
      </c>
      <c r="S451" s="45" t="str">
        <f>+IF(AND(R451&gt;=1,R451&lt;=20),"IV",IF(AND(R451&gt;=40,R451&lt;=120),"III",IF(AND(R451&gt;=150,R451&lt;=500),"II",IF(AND(R451&gt;=600,R451&lt;=4000),"I",0))))</f>
        <v>II</v>
      </c>
      <c r="T451" s="45" t="str">
        <f>+IF(AND(R451&gt;=1,R451&lt;=20),"Aceptable",IF(AND(R451&gt;=40,R451&lt;=120),"Mejorable",IF(AND(R451&gt;=150,R451&lt;=500),"Aceptable con control específico",IF(AND(R451&gt;=600,R451&lt;=4000),"No aceptable",0))))</f>
        <v>Aceptable con control específico</v>
      </c>
      <c r="U451" s="45">
        <v>38</v>
      </c>
      <c r="V451" s="45" t="s">
        <v>141</v>
      </c>
      <c r="W451" s="45" t="s">
        <v>61</v>
      </c>
      <c r="X451" s="45" t="s">
        <v>62</v>
      </c>
      <c r="Y451" s="45" t="s">
        <v>62</v>
      </c>
      <c r="Z451" s="45" t="s">
        <v>62</v>
      </c>
      <c r="AA451" s="45" t="s">
        <v>265</v>
      </c>
      <c r="AB451" s="23" t="s">
        <v>460</v>
      </c>
      <c r="AC451" s="132" t="s">
        <v>144</v>
      </c>
      <c r="AD451" s="29" t="s">
        <v>137</v>
      </c>
      <c r="AE451" s="27" t="s">
        <v>73</v>
      </c>
      <c r="AF451" s="29" t="s">
        <v>74</v>
      </c>
    </row>
    <row r="452" spans="1:46" ht="84" customHeight="1">
      <c r="A452" s="57"/>
      <c r="B452" s="55"/>
      <c r="C452" s="55"/>
      <c r="D452" s="61"/>
      <c r="E452" s="35" t="s">
        <v>95</v>
      </c>
      <c r="F452" s="35" t="s">
        <v>229</v>
      </c>
      <c r="G452" s="45" t="s">
        <v>97</v>
      </c>
      <c r="H452" s="20" t="s">
        <v>6</v>
      </c>
      <c r="I452" s="45" t="s">
        <v>98</v>
      </c>
      <c r="J452" s="23" t="s">
        <v>99</v>
      </c>
      <c r="K452" s="20" t="s">
        <v>58</v>
      </c>
      <c r="L452" s="45" t="s">
        <v>100</v>
      </c>
      <c r="M452" s="45">
        <v>2</v>
      </c>
      <c r="N452" s="45">
        <v>4</v>
      </c>
      <c r="O452" s="45">
        <f>M452*N452</f>
        <v>8</v>
      </c>
      <c r="P452" s="23" t="str">
        <f>+IF(AND(O452&gt;1,O452&lt;=4),"BAJO",IF(AND(O452&gt;=5,O452&lt;=8),"MEDIO",IF(AND(O452&gt;=9,O452&lt;=20),"ALTO",IF(AND(O452&gt;=21,O452&lt;=24),"MUY ALTO"))))</f>
        <v>MEDIO</v>
      </c>
      <c r="Q452" s="45">
        <v>25</v>
      </c>
      <c r="R452" s="22">
        <f>O452*Q452</f>
        <v>200</v>
      </c>
      <c r="S452" s="45" t="str">
        <f>+IF(AND(R452&gt;=1,R452&lt;=20),"IV",IF(AND(R452&gt;=40,R452&lt;=120),"III",IF(AND(R452&gt;=150,R452&lt;=500),"II",IF(AND(R452&gt;=600,R452&lt;=4000),"I",0))))</f>
        <v>II</v>
      </c>
      <c r="T452" s="45" t="str">
        <f>+IF(AND(R452&gt;=1,R452&lt;=20),"Aceptable",IF(AND(R452&gt;=40,R452&lt;=120),"Mejorable",IF(AND(R452&gt;=150,R452&lt;=500),"Aceptable con control específico",IF(AND(R452&gt;=600,R452&lt;=4000),"No aceptable",0))))</f>
        <v>Aceptable con control específico</v>
      </c>
      <c r="U452" s="45">
        <v>38</v>
      </c>
      <c r="V452" s="45" t="s">
        <v>101</v>
      </c>
      <c r="W452" s="45" t="s">
        <v>61</v>
      </c>
      <c r="X452" s="23" t="s">
        <v>62</v>
      </c>
      <c r="Y452" s="23" t="s">
        <v>62</v>
      </c>
      <c r="Z452" s="23" t="s">
        <v>62</v>
      </c>
      <c r="AA452" s="23" t="s">
        <v>230</v>
      </c>
      <c r="AB452" s="20" t="s">
        <v>62</v>
      </c>
      <c r="AC452" s="132" t="s">
        <v>214</v>
      </c>
      <c r="AD452" s="24" t="s">
        <v>103</v>
      </c>
      <c r="AE452" s="25" t="s">
        <v>73</v>
      </c>
      <c r="AF452" s="24" t="s">
        <v>74</v>
      </c>
    </row>
    <row r="453" spans="1:46" ht="84" customHeight="1">
      <c r="A453" s="57"/>
      <c r="B453" s="55"/>
      <c r="C453" s="55"/>
      <c r="D453" s="61"/>
      <c r="E453" s="45" t="s">
        <v>95</v>
      </c>
      <c r="F453" s="45" t="s">
        <v>104</v>
      </c>
      <c r="G453" s="23" t="s">
        <v>105</v>
      </c>
      <c r="H453" s="20" t="s">
        <v>6</v>
      </c>
      <c r="I453" s="45" t="s">
        <v>106</v>
      </c>
      <c r="J453" s="45" t="s">
        <v>107</v>
      </c>
      <c r="K453" s="45" t="s">
        <v>58</v>
      </c>
      <c r="L453" s="45" t="s">
        <v>58</v>
      </c>
      <c r="M453" s="45">
        <v>2</v>
      </c>
      <c r="N453" s="45">
        <v>3</v>
      </c>
      <c r="O453" s="45">
        <f>M453*N453</f>
        <v>6</v>
      </c>
      <c r="P453" s="45" t="str">
        <f>+IF(AND(O453&gt;1,O453&lt;=4),"BAJO",IF(AND(O453&gt;=5,O453&lt;=8),"MEDIO",IF(AND(O453&gt;=9,O453&lt;=20),"ALTO",IF(AND(O453&gt;=21,O453&lt;=24),"MUY ALTO"))))</f>
        <v>MEDIO</v>
      </c>
      <c r="Q453" s="45">
        <v>10</v>
      </c>
      <c r="R453" s="22">
        <f>O453*Q453</f>
        <v>60</v>
      </c>
      <c r="S453" s="45" t="str">
        <f>+IF(AND(R453&gt;=1,R453&lt;=20),"IV",IF(AND(R453&gt;=40,R453&lt;=120),"III",IF(AND(R453&gt;=150,R453&lt;=500),"II",IF(AND(R453&gt;=600,R453&lt;=4000),"I",0))))</f>
        <v>III</v>
      </c>
      <c r="T453" s="45" t="str">
        <f>+IF(AND(R453&gt;=1,R453&lt;=20),"Aceptable",IF(AND(R453&gt;=40,R453&lt;=120),"Mejorable",IF(AND(R453&gt;=150,R453&lt;=500),"Aceptable con control específico",IF(AND(R453&gt;=600,R453&lt;=4000),"No aceptable",0))))</f>
        <v>Mejorable</v>
      </c>
      <c r="U453" s="45">
        <v>38</v>
      </c>
      <c r="V453" s="45" t="s">
        <v>108</v>
      </c>
      <c r="W453" s="45" t="s">
        <v>61</v>
      </c>
      <c r="X453" s="45" t="s">
        <v>62</v>
      </c>
      <c r="Y453" s="45" t="s">
        <v>62</v>
      </c>
      <c r="Z453" s="45" t="s">
        <v>109</v>
      </c>
      <c r="AA453" s="45" t="s">
        <v>110</v>
      </c>
      <c r="AB453" s="23" t="s">
        <v>62</v>
      </c>
      <c r="AC453" s="132" t="s">
        <v>111</v>
      </c>
      <c r="AD453" s="24" t="s">
        <v>112</v>
      </c>
      <c r="AE453" s="25" t="s">
        <v>113</v>
      </c>
      <c r="AF453" s="24" t="s">
        <v>114</v>
      </c>
    </row>
    <row r="454" spans="1:46" ht="90.95" customHeight="1">
      <c r="A454" s="57"/>
      <c r="B454" s="55"/>
      <c r="C454" s="55"/>
      <c r="D454" s="61"/>
      <c r="E454" s="35" t="s">
        <v>83</v>
      </c>
      <c r="F454" s="35" t="s">
        <v>84</v>
      </c>
      <c r="G454" s="45" t="s">
        <v>85</v>
      </c>
      <c r="H454" s="21" t="s">
        <v>6</v>
      </c>
      <c r="I454" s="45" t="s">
        <v>86</v>
      </c>
      <c r="J454" s="45" t="s">
        <v>58</v>
      </c>
      <c r="K454" s="45" t="s">
        <v>58</v>
      </c>
      <c r="L454" s="45" t="s">
        <v>87</v>
      </c>
      <c r="M454" s="45">
        <v>2</v>
      </c>
      <c r="N454" s="45">
        <v>1</v>
      </c>
      <c r="O454" s="45">
        <f>M454*N454</f>
        <v>2</v>
      </c>
      <c r="P454" s="45" t="str">
        <f>+IF(AND(O454&gt;1,O454&lt;=4),"BAJO",IF(AND(O454&gt;=5,O454&lt;=8),"MEDIO",IF(AND(O454&gt;=9,O454&lt;=20),"ALTO",IF(AND(O454&gt;=21,O454&lt;=24),"MUY ALTO"))))</f>
        <v>BAJO</v>
      </c>
      <c r="Q454" s="45">
        <v>60</v>
      </c>
      <c r="R454" s="22">
        <f>O454*Q454</f>
        <v>120</v>
      </c>
      <c r="S454" s="45" t="str">
        <f>+IF(AND(R454&gt;=1,R454&lt;=20),"IV",IF(AND(R454&gt;=40,R454&lt;=120),"III",IF(AND(R454&gt;=150,R454&lt;=500),"II",IF(AND(R454&gt;=600,R454&lt;=4000),"I",0))))</f>
        <v>III</v>
      </c>
      <c r="T454" s="45" t="str">
        <f>+IF(AND(R454&gt;=1,R454&lt;=20),"Aceptable",IF(AND(R454&gt;=40,R454&lt;=120),"Mejorable",IF(AND(R454&gt;=150,R454&lt;=500),"Aceptable con control específico",IF(AND(R454&gt;=600,R454&lt;=4000),"No aceptable",0))))</f>
        <v>Mejorable</v>
      </c>
      <c r="U454" s="45">
        <v>38</v>
      </c>
      <c r="V454" s="45" t="s">
        <v>88</v>
      </c>
      <c r="W454" s="45" t="s">
        <v>61</v>
      </c>
      <c r="X454" s="45" t="s">
        <v>62</v>
      </c>
      <c r="Y454" s="45" t="s">
        <v>62</v>
      </c>
      <c r="Z454" s="45" t="s">
        <v>62</v>
      </c>
      <c r="AA454" s="45" t="s">
        <v>89</v>
      </c>
      <c r="AB454" s="20" t="s">
        <v>62</v>
      </c>
      <c r="AC454" s="132" t="s">
        <v>63</v>
      </c>
      <c r="AD454" s="29" t="s">
        <v>90</v>
      </c>
      <c r="AE454" s="25" t="s">
        <v>73</v>
      </c>
      <c r="AF454" s="24" t="s">
        <v>74</v>
      </c>
    </row>
    <row r="455" spans="1:46" ht="90.95" customHeight="1">
      <c r="A455" s="57"/>
      <c r="B455" s="55"/>
      <c r="C455" s="55"/>
      <c r="D455" s="61"/>
      <c r="E455" s="45" t="s">
        <v>67</v>
      </c>
      <c r="F455" s="45" t="s">
        <v>117</v>
      </c>
      <c r="G455" s="45" t="s">
        <v>118</v>
      </c>
      <c r="H455" s="20" t="s">
        <v>6</v>
      </c>
      <c r="I455" s="45" t="s">
        <v>70</v>
      </c>
      <c r="J455" s="21" t="s">
        <v>58</v>
      </c>
      <c r="K455" s="21" t="s">
        <v>58</v>
      </c>
      <c r="L455" s="45" t="s">
        <v>71</v>
      </c>
      <c r="M455" s="45" t="s">
        <v>62</v>
      </c>
      <c r="N455" s="45" t="s">
        <v>62</v>
      </c>
      <c r="O455" s="45" t="s">
        <v>62</v>
      </c>
      <c r="P455" s="45" t="s">
        <v>62</v>
      </c>
      <c r="Q455" s="45" t="s">
        <v>62</v>
      </c>
      <c r="R455" s="45" t="s">
        <v>62</v>
      </c>
      <c r="S455" s="45" t="s">
        <v>62</v>
      </c>
      <c r="T455" s="45" t="s">
        <v>62</v>
      </c>
      <c r="U455" s="45">
        <v>38</v>
      </c>
      <c r="V455" s="45" t="s">
        <v>62</v>
      </c>
      <c r="W455" s="45" t="s">
        <v>61</v>
      </c>
      <c r="X455" s="23" t="s">
        <v>62</v>
      </c>
      <c r="Y455" s="23" t="s">
        <v>62</v>
      </c>
      <c r="Z455" s="23" t="s">
        <v>62</v>
      </c>
      <c r="AA455" s="23" t="s">
        <v>1086</v>
      </c>
      <c r="AB455" s="20" t="s">
        <v>62</v>
      </c>
      <c r="AC455" s="132" t="s">
        <v>63</v>
      </c>
      <c r="AD455" s="24" t="s">
        <v>72</v>
      </c>
      <c r="AE455" s="25" t="s">
        <v>73</v>
      </c>
      <c r="AF455" s="24" t="s">
        <v>74</v>
      </c>
      <c r="AP455" s="33"/>
      <c r="AQ455" s="33"/>
      <c r="AR455" s="33"/>
      <c r="AS455" s="33"/>
      <c r="AT455" s="33"/>
    </row>
    <row r="456" spans="1:46" ht="90.95" customHeight="1">
      <c r="A456" s="57"/>
      <c r="B456" s="55"/>
      <c r="C456" s="55"/>
      <c r="D456" s="61"/>
      <c r="E456" s="45" t="s">
        <v>67</v>
      </c>
      <c r="F456" s="45" t="s">
        <v>117</v>
      </c>
      <c r="G456" s="45" t="s">
        <v>119</v>
      </c>
      <c r="H456" s="20" t="s">
        <v>6</v>
      </c>
      <c r="I456" s="45" t="s">
        <v>70</v>
      </c>
      <c r="J456" s="21" t="s">
        <v>58</v>
      </c>
      <c r="K456" s="21" t="s">
        <v>58</v>
      </c>
      <c r="L456" s="45" t="s">
        <v>71</v>
      </c>
      <c r="M456" s="45" t="s">
        <v>62</v>
      </c>
      <c r="N456" s="45" t="s">
        <v>62</v>
      </c>
      <c r="O456" s="45" t="s">
        <v>62</v>
      </c>
      <c r="P456" s="45" t="s">
        <v>62</v>
      </c>
      <c r="Q456" s="45" t="s">
        <v>62</v>
      </c>
      <c r="R456" s="45" t="s">
        <v>62</v>
      </c>
      <c r="S456" s="45" t="s">
        <v>62</v>
      </c>
      <c r="T456" s="45" t="s">
        <v>62</v>
      </c>
      <c r="U456" s="45">
        <v>38</v>
      </c>
      <c r="V456" s="45" t="s">
        <v>62</v>
      </c>
      <c r="W456" s="45" t="s">
        <v>61</v>
      </c>
      <c r="X456" s="23" t="s">
        <v>62</v>
      </c>
      <c r="Y456" s="23" t="s">
        <v>62</v>
      </c>
      <c r="Z456" s="23" t="s">
        <v>62</v>
      </c>
      <c r="AA456" s="23" t="s">
        <v>1087</v>
      </c>
      <c r="AB456" s="20" t="s">
        <v>62</v>
      </c>
      <c r="AC456" s="132" t="s">
        <v>63</v>
      </c>
      <c r="AD456" s="24" t="s">
        <v>72</v>
      </c>
      <c r="AE456" s="25" t="s">
        <v>73</v>
      </c>
      <c r="AF456" s="24" t="s">
        <v>74</v>
      </c>
    </row>
    <row r="457" spans="1:46" ht="81" customHeight="1">
      <c r="A457" s="57"/>
      <c r="B457" s="55"/>
      <c r="C457" s="55"/>
      <c r="D457" s="61"/>
      <c r="E457" s="138" t="s">
        <v>120</v>
      </c>
      <c r="F457" s="45" t="s">
        <v>216</v>
      </c>
      <c r="G457" s="45" t="s">
        <v>461</v>
      </c>
      <c r="H457" s="45" t="s">
        <v>6</v>
      </c>
      <c r="I457" s="45" t="s">
        <v>227</v>
      </c>
      <c r="J457" s="21" t="s">
        <v>58</v>
      </c>
      <c r="K457" s="21" t="s">
        <v>58</v>
      </c>
      <c r="L457" s="139" t="s">
        <v>58</v>
      </c>
      <c r="M457" s="139">
        <v>2</v>
      </c>
      <c r="N457" s="139">
        <v>4</v>
      </c>
      <c r="O457" s="45">
        <f>M457*N457</f>
        <v>8</v>
      </c>
      <c r="P457" s="23" t="str">
        <f>+IF(AND(O457&gt;1,O457&lt;=4),"BAJO",IF(AND(O457&gt;=5,O457&lt;=8),"MEDIO",IF(AND(O457&gt;=9,O457&lt;=20),"ALTO",IF(AND(O457&gt;=21,O457&lt;=24),"MUY ALTO"))))</f>
        <v>MEDIO</v>
      </c>
      <c r="Q457" s="45">
        <v>10</v>
      </c>
      <c r="R457" s="22">
        <f>O457*Q457</f>
        <v>80</v>
      </c>
      <c r="S457" s="45" t="str">
        <f>+IF(AND(R457&gt;=1,R457&lt;=20),"IV",IF(AND(R457&gt;=40,R457&lt;=120),"III",IF(AND(R457&gt;=150,R457&lt;=500),"II",IF(AND(R457&gt;=600,R457&lt;=4000),"I",0))))</f>
        <v>III</v>
      </c>
      <c r="T457" s="45" t="str">
        <f>+IF(AND(R457&gt;=1,R457&lt;=20),"Aceptable",IF(AND(R457&gt;=40,R457&lt;=120),"Mejorable",IF(AND(R457&gt;=150,R457&lt;=500),"Aceptable con control específico",IF(AND(R457&gt;=600,R457&lt;=4000),"No aceptable",0))))</f>
        <v>Mejorable</v>
      </c>
      <c r="U457" s="45">
        <v>38</v>
      </c>
      <c r="V457" s="45" t="s">
        <v>101</v>
      </c>
      <c r="W457" s="45" t="s">
        <v>61</v>
      </c>
      <c r="X457" s="23" t="s">
        <v>62</v>
      </c>
      <c r="Y457" s="23" t="s">
        <v>62</v>
      </c>
      <c r="Z457" s="23" t="s">
        <v>62</v>
      </c>
      <c r="AA457" s="140" t="s">
        <v>462</v>
      </c>
      <c r="AB457" s="20" t="s">
        <v>62</v>
      </c>
      <c r="AC457" s="132" t="s">
        <v>63</v>
      </c>
      <c r="AD457" s="24" t="s">
        <v>463</v>
      </c>
      <c r="AE457" s="25" t="s">
        <v>73</v>
      </c>
      <c r="AF457" s="24" t="s">
        <v>74</v>
      </c>
    </row>
    <row r="458" spans="1:46" ht="81" customHeight="1">
      <c r="A458" s="57"/>
      <c r="B458" s="55"/>
      <c r="C458" s="55"/>
      <c r="D458" s="61" t="s">
        <v>464</v>
      </c>
      <c r="E458" s="35" t="s">
        <v>54</v>
      </c>
      <c r="F458" s="35" t="s">
        <v>465</v>
      </c>
      <c r="G458" s="45" t="s">
        <v>466</v>
      </c>
      <c r="H458" s="20" t="s">
        <v>6</v>
      </c>
      <c r="I458" s="131" t="s">
        <v>57</v>
      </c>
      <c r="J458" s="21" t="s">
        <v>58</v>
      </c>
      <c r="K458" s="21" t="s">
        <v>58</v>
      </c>
      <c r="L458" s="45" t="s">
        <v>59</v>
      </c>
      <c r="M458" s="45">
        <v>2</v>
      </c>
      <c r="N458" s="45">
        <v>4</v>
      </c>
      <c r="O458" s="45">
        <f>M458*N458</f>
        <v>8</v>
      </c>
      <c r="P458" s="23" t="str">
        <f>+IF(AND(O458&gt;1,O458&lt;=4),"BAJO",IF(AND(O458&gt;=5,O458&lt;=8),"MEDIO",IF(AND(O458&gt;=9,O458&lt;=20),"ALTO",IF(AND(O458&gt;=21,O458&lt;=24),"MUY ALTO"))))</f>
        <v>MEDIO</v>
      </c>
      <c r="Q458" s="45">
        <v>25</v>
      </c>
      <c r="R458" s="22">
        <f>O458*Q458</f>
        <v>200</v>
      </c>
      <c r="S458" s="45" t="str">
        <f>+IF(AND(R458&gt;=1,R458&lt;=20),"IV",IF(AND(R458&gt;=40,R458&lt;=120),"III",IF(AND(R458&gt;=150,R458&lt;=500),"II",IF(AND(R458&gt;=600,R458&lt;=4000),"I",0))))</f>
        <v>II</v>
      </c>
      <c r="T458" s="45" t="str">
        <f>+IF(AND(R458&gt;=1,R458&lt;=20),"Aceptable",IF(AND(R458&gt;=40,R458&lt;=120),"Mejorable",IF(AND(R458&gt;=150,R458&lt;=500),"Aceptable con control específico",IF(AND(R458&gt;=600,R458&lt;=4000),"No aceptable",0))))</f>
        <v>Aceptable con control específico</v>
      </c>
      <c r="U458" s="45">
        <v>38</v>
      </c>
      <c r="V458" s="131" t="s">
        <v>60</v>
      </c>
      <c r="W458" s="45" t="s">
        <v>61</v>
      </c>
      <c r="X458" s="45" t="s">
        <v>62</v>
      </c>
      <c r="Y458" s="45" t="s">
        <v>62</v>
      </c>
      <c r="Z458" s="45" t="s">
        <v>62</v>
      </c>
      <c r="AA458" s="23" t="s">
        <v>1050</v>
      </c>
      <c r="AB458" s="20" t="s">
        <v>62</v>
      </c>
      <c r="AC458" s="132" t="s">
        <v>63</v>
      </c>
      <c r="AD458" s="24" t="s">
        <v>158</v>
      </c>
      <c r="AE458" s="27" t="s">
        <v>73</v>
      </c>
      <c r="AF458" s="24" t="s">
        <v>74</v>
      </c>
    </row>
    <row r="459" spans="1:46" ht="81" customHeight="1">
      <c r="A459" s="57"/>
      <c r="B459" s="55"/>
      <c r="C459" s="55"/>
      <c r="D459" s="61"/>
      <c r="E459" s="35" t="s">
        <v>67</v>
      </c>
      <c r="F459" s="35" t="s">
        <v>272</v>
      </c>
      <c r="G459" s="45" t="s">
        <v>225</v>
      </c>
      <c r="H459" s="20" t="s">
        <v>6</v>
      </c>
      <c r="I459" s="45" t="s">
        <v>70</v>
      </c>
      <c r="J459" s="21" t="s">
        <v>58</v>
      </c>
      <c r="K459" s="21" t="s">
        <v>58</v>
      </c>
      <c r="L459" s="45" t="s">
        <v>71</v>
      </c>
      <c r="M459" s="45" t="s">
        <v>62</v>
      </c>
      <c r="N459" s="45" t="s">
        <v>62</v>
      </c>
      <c r="O459" s="45" t="s">
        <v>62</v>
      </c>
      <c r="P459" s="45" t="s">
        <v>62</v>
      </c>
      <c r="Q459" s="45" t="s">
        <v>62</v>
      </c>
      <c r="R459" s="45" t="s">
        <v>62</v>
      </c>
      <c r="S459" s="45" t="s">
        <v>62</v>
      </c>
      <c r="T459" s="45" t="s">
        <v>62</v>
      </c>
      <c r="U459" s="45">
        <v>38</v>
      </c>
      <c r="V459" s="45" t="s">
        <v>62</v>
      </c>
      <c r="W459" s="45" t="s">
        <v>61</v>
      </c>
      <c r="X459" s="23" t="s">
        <v>62</v>
      </c>
      <c r="Y459" s="23" t="s">
        <v>62</v>
      </c>
      <c r="Z459" s="23" t="s">
        <v>62</v>
      </c>
      <c r="AA459" s="23" t="s">
        <v>1099</v>
      </c>
      <c r="AB459" s="20" t="s">
        <v>62</v>
      </c>
      <c r="AC459" s="132" t="s">
        <v>63</v>
      </c>
      <c r="AD459" s="24" t="s">
        <v>72</v>
      </c>
      <c r="AE459" s="25" t="s">
        <v>73</v>
      </c>
      <c r="AF459" s="24" t="s">
        <v>74</v>
      </c>
    </row>
    <row r="460" spans="1:46" ht="66.95" customHeight="1">
      <c r="A460" s="57"/>
      <c r="B460" s="55"/>
      <c r="C460" s="55"/>
      <c r="D460" s="61"/>
      <c r="E460" s="45" t="s">
        <v>130</v>
      </c>
      <c r="F460" s="35" t="s">
        <v>138</v>
      </c>
      <c r="G460" s="23" t="s">
        <v>139</v>
      </c>
      <c r="H460" s="20" t="s">
        <v>6</v>
      </c>
      <c r="I460" s="45" t="s">
        <v>140</v>
      </c>
      <c r="J460" s="45" t="s">
        <v>58</v>
      </c>
      <c r="K460" s="45" t="s">
        <v>58</v>
      </c>
      <c r="L460" s="45" t="s">
        <v>459</v>
      </c>
      <c r="M460" s="45">
        <v>2</v>
      </c>
      <c r="N460" s="45">
        <v>2</v>
      </c>
      <c r="O460" s="45">
        <f>M460*N460</f>
        <v>4</v>
      </c>
      <c r="P460" s="45" t="str">
        <f>+IF(AND(O460&gt;1,O460&lt;=4),"BAJO",IF(AND(O460&gt;=5,O460&lt;=8),"MEDIO",IF(AND(O460&gt;=9,O460&lt;=20),"ALTO",IF(AND(O460&gt;=21,O460&lt;=24),"MUY ALTO"))))</f>
        <v>BAJO</v>
      </c>
      <c r="Q460" s="45">
        <v>25</v>
      </c>
      <c r="R460" s="22">
        <f>O460*Q460</f>
        <v>100</v>
      </c>
      <c r="S460" s="45" t="str">
        <f>+IF(AND(R460&gt;=1,R460&lt;=20),"IV",IF(AND(R460&gt;=40,R460&lt;=120),"III",IF(AND(R460&gt;=150,R460&lt;=500),"II",IF(AND(R460&gt;=600,R460&lt;=4000),"I",0))))</f>
        <v>III</v>
      </c>
      <c r="T460" s="45" t="str">
        <f>+IF(AND(R460&gt;=1,R460&lt;=20),"Aceptable",IF(AND(R460&gt;=40,R460&lt;=120),"Mejorable",IF(AND(R460&gt;=150,R460&lt;=500),"Aceptable con control específico",IF(AND(R460&gt;=600,R460&lt;=4000),"No aceptable",0))))</f>
        <v>Mejorable</v>
      </c>
      <c r="U460" s="45">
        <v>38</v>
      </c>
      <c r="V460" s="45" t="s">
        <v>141</v>
      </c>
      <c r="W460" s="45" t="s">
        <v>61</v>
      </c>
      <c r="X460" s="45" t="s">
        <v>62</v>
      </c>
      <c r="Y460" s="45" t="s">
        <v>62</v>
      </c>
      <c r="Z460" s="45" t="s">
        <v>62</v>
      </c>
      <c r="AA460" s="45" t="s">
        <v>265</v>
      </c>
      <c r="AB460" s="23" t="s">
        <v>143</v>
      </c>
      <c r="AC460" s="132" t="s">
        <v>144</v>
      </c>
      <c r="AD460" s="29" t="s">
        <v>137</v>
      </c>
      <c r="AE460" s="27" t="s">
        <v>73</v>
      </c>
      <c r="AF460" s="29" t="s">
        <v>74</v>
      </c>
    </row>
    <row r="461" spans="1:46" ht="78" customHeight="1">
      <c r="A461" s="57"/>
      <c r="B461" s="55"/>
      <c r="C461" s="55"/>
      <c r="D461" s="61"/>
      <c r="E461" s="138" t="s">
        <v>120</v>
      </c>
      <c r="F461" s="45" t="s">
        <v>216</v>
      </c>
      <c r="G461" s="45" t="s">
        <v>467</v>
      </c>
      <c r="H461" s="45" t="s">
        <v>6</v>
      </c>
      <c r="I461" s="45" t="s">
        <v>227</v>
      </c>
      <c r="J461" s="21" t="s">
        <v>58</v>
      </c>
      <c r="K461" s="21" t="s">
        <v>58</v>
      </c>
      <c r="L461" s="139" t="s">
        <v>58</v>
      </c>
      <c r="M461" s="139">
        <v>2</v>
      </c>
      <c r="N461" s="139">
        <v>4</v>
      </c>
      <c r="O461" s="45">
        <f>M461*N461</f>
        <v>8</v>
      </c>
      <c r="P461" s="23" t="str">
        <f>+IF(AND(O461&gt;1,O461&lt;=4),"BAJO",IF(AND(O461&gt;=5,O461&lt;=8),"MEDIO",IF(AND(O461&gt;=9,O461&lt;=20),"ALTO",IF(AND(O461&gt;=21,O461&lt;=24),"MUY ALTO"))))</f>
        <v>MEDIO</v>
      </c>
      <c r="Q461" s="45">
        <v>10</v>
      </c>
      <c r="R461" s="22">
        <f>O461*Q461</f>
        <v>80</v>
      </c>
      <c r="S461" s="45" t="str">
        <f>+IF(AND(R461&gt;=1,R461&lt;=20),"IV",IF(AND(R461&gt;=40,R461&lt;=120),"III",IF(AND(R461&gt;=150,R461&lt;=500),"II",IF(AND(R461&gt;=600,R461&lt;=4000),"I",0))))</f>
        <v>III</v>
      </c>
      <c r="T461" s="45" t="str">
        <f>+IF(AND(R461&gt;=1,R461&lt;=20),"Aceptable",IF(AND(R461&gt;=40,R461&lt;=120),"Mejorable",IF(AND(R461&gt;=150,R461&lt;=500),"Aceptable con control específico",IF(AND(R461&gt;=600,R461&lt;=4000),"No aceptable",0))))</f>
        <v>Mejorable</v>
      </c>
      <c r="U461" s="45">
        <v>38</v>
      </c>
      <c r="V461" s="45" t="s">
        <v>101</v>
      </c>
      <c r="W461" s="45" t="s">
        <v>61</v>
      </c>
      <c r="X461" s="23" t="s">
        <v>62</v>
      </c>
      <c r="Y461" s="23" t="s">
        <v>62</v>
      </c>
      <c r="Z461" s="23" t="s">
        <v>62</v>
      </c>
      <c r="AA461" s="140" t="s">
        <v>462</v>
      </c>
      <c r="AB461" s="20" t="s">
        <v>62</v>
      </c>
      <c r="AC461" s="132" t="s">
        <v>63</v>
      </c>
      <c r="AD461" s="24" t="s">
        <v>463</v>
      </c>
      <c r="AE461" s="25" t="s">
        <v>73</v>
      </c>
      <c r="AF461" s="24" t="s">
        <v>74</v>
      </c>
    </row>
    <row r="462" spans="1:46" ht="90.95" customHeight="1">
      <c r="A462" s="57"/>
      <c r="B462" s="55"/>
      <c r="C462" s="55"/>
      <c r="D462" s="49" t="s">
        <v>468</v>
      </c>
      <c r="E462" s="35" t="s">
        <v>67</v>
      </c>
      <c r="F462" s="35" t="s">
        <v>272</v>
      </c>
      <c r="G462" s="45" t="s">
        <v>225</v>
      </c>
      <c r="H462" s="20" t="s">
        <v>6</v>
      </c>
      <c r="I462" s="45" t="s">
        <v>70</v>
      </c>
      <c r="J462" s="21" t="s">
        <v>58</v>
      </c>
      <c r="K462" s="21" t="s">
        <v>58</v>
      </c>
      <c r="L462" s="45" t="s">
        <v>71</v>
      </c>
      <c r="M462" s="45" t="s">
        <v>62</v>
      </c>
      <c r="N462" s="45" t="s">
        <v>62</v>
      </c>
      <c r="O462" s="45" t="s">
        <v>62</v>
      </c>
      <c r="P462" s="45" t="s">
        <v>62</v>
      </c>
      <c r="Q462" s="45" t="s">
        <v>62</v>
      </c>
      <c r="R462" s="45" t="s">
        <v>62</v>
      </c>
      <c r="S462" s="45" t="s">
        <v>62</v>
      </c>
      <c r="T462" s="45" t="s">
        <v>62</v>
      </c>
      <c r="U462" s="45">
        <v>38</v>
      </c>
      <c r="V462" s="45" t="s">
        <v>62</v>
      </c>
      <c r="W462" s="45" t="s">
        <v>61</v>
      </c>
      <c r="X462" s="23" t="s">
        <v>62</v>
      </c>
      <c r="Y462" s="23" t="s">
        <v>62</v>
      </c>
      <c r="Z462" s="23" t="s">
        <v>62</v>
      </c>
      <c r="AA462" s="23" t="s">
        <v>1099</v>
      </c>
      <c r="AB462" s="20" t="s">
        <v>62</v>
      </c>
      <c r="AC462" s="132" t="s">
        <v>63</v>
      </c>
      <c r="AD462" s="24" t="s">
        <v>72</v>
      </c>
      <c r="AE462" s="25" t="s">
        <v>73</v>
      </c>
      <c r="AF462" s="24" t="s">
        <v>74</v>
      </c>
    </row>
    <row r="463" spans="1:46" ht="90.95" customHeight="1">
      <c r="A463" s="57"/>
      <c r="B463" s="55"/>
      <c r="C463" s="55"/>
      <c r="D463" s="49" t="s">
        <v>469</v>
      </c>
      <c r="E463" s="35" t="s">
        <v>67</v>
      </c>
      <c r="F463" s="35" t="s">
        <v>272</v>
      </c>
      <c r="G463" s="45" t="s">
        <v>225</v>
      </c>
      <c r="H463" s="20" t="s">
        <v>6</v>
      </c>
      <c r="I463" s="45" t="s">
        <v>70</v>
      </c>
      <c r="J463" s="21" t="s">
        <v>58</v>
      </c>
      <c r="K463" s="21" t="s">
        <v>58</v>
      </c>
      <c r="L463" s="45" t="s">
        <v>71</v>
      </c>
      <c r="M463" s="45" t="s">
        <v>62</v>
      </c>
      <c r="N463" s="45" t="s">
        <v>62</v>
      </c>
      <c r="O463" s="45" t="s">
        <v>62</v>
      </c>
      <c r="P463" s="45" t="s">
        <v>62</v>
      </c>
      <c r="Q463" s="45" t="s">
        <v>62</v>
      </c>
      <c r="R463" s="45" t="s">
        <v>62</v>
      </c>
      <c r="S463" s="45" t="s">
        <v>62</v>
      </c>
      <c r="T463" s="45" t="s">
        <v>62</v>
      </c>
      <c r="U463" s="45">
        <v>38</v>
      </c>
      <c r="V463" s="45" t="s">
        <v>62</v>
      </c>
      <c r="W463" s="45" t="s">
        <v>61</v>
      </c>
      <c r="X463" s="23" t="s">
        <v>62</v>
      </c>
      <c r="Y463" s="23" t="s">
        <v>62</v>
      </c>
      <c r="Z463" s="23" t="s">
        <v>62</v>
      </c>
      <c r="AA463" s="23" t="s">
        <v>1099</v>
      </c>
      <c r="AB463" s="20" t="s">
        <v>62</v>
      </c>
      <c r="AC463" s="132" t="s">
        <v>63</v>
      </c>
      <c r="AD463" s="24" t="s">
        <v>72</v>
      </c>
      <c r="AE463" s="25" t="s">
        <v>73</v>
      </c>
      <c r="AF463" s="24" t="s">
        <v>74</v>
      </c>
    </row>
    <row r="464" spans="1:46" ht="90.95" customHeight="1">
      <c r="A464" s="57"/>
      <c r="B464" s="55"/>
      <c r="C464" s="55"/>
      <c r="D464" s="49" t="s">
        <v>470</v>
      </c>
      <c r="E464" s="35" t="s">
        <v>67</v>
      </c>
      <c r="F464" s="35" t="s">
        <v>272</v>
      </c>
      <c r="G464" s="45" t="s">
        <v>225</v>
      </c>
      <c r="H464" s="20" t="s">
        <v>6</v>
      </c>
      <c r="I464" s="45" t="s">
        <v>70</v>
      </c>
      <c r="J464" s="21" t="s">
        <v>58</v>
      </c>
      <c r="K464" s="21" t="s">
        <v>58</v>
      </c>
      <c r="L464" s="45" t="s">
        <v>71</v>
      </c>
      <c r="M464" s="45" t="s">
        <v>62</v>
      </c>
      <c r="N464" s="45" t="s">
        <v>62</v>
      </c>
      <c r="O464" s="45" t="s">
        <v>62</v>
      </c>
      <c r="P464" s="45" t="s">
        <v>62</v>
      </c>
      <c r="Q464" s="45" t="s">
        <v>62</v>
      </c>
      <c r="R464" s="45" t="s">
        <v>62</v>
      </c>
      <c r="S464" s="45" t="s">
        <v>62</v>
      </c>
      <c r="T464" s="45" t="s">
        <v>62</v>
      </c>
      <c r="U464" s="45">
        <v>38</v>
      </c>
      <c r="V464" s="45" t="s">
        <v>62</v>
      </c>
      <c r="W464" s="45" t="s">
        <v>61</v>
      </c>
      <c r="X464" s="23" t="s">
        <v>62</v>
      </c>
      <c r="Y464" s="23" t="s">
        <v>62</v>
      </c>
      <c r="Z464" s="23" t="s">
        <v>62</v>
      </c>
      <c r="AA464" s="23" t="s">
        <v>1099</v>
      </c>
      <c r="AB464" s="20" t="s">
        <v>62</v>
      </c>
      <c r="AC464" s="132" t="s">
        <v>63</v>
      </c>
      <c r="AD464" s="24" t="s">
        <v>72</v>
      </c>
      <c r="AE464" s="25" t="s">
        <v>73</v>
      </c>
      <c r="AF464" s="24" t="s">
        <v>74</v>
      </c>
    </row>
    <row r="465" spans="1:46" ht="90.95" customHeight="1">
      <c r="A465" s="57"/>
      <c r="B465" s="55"/>
      <c r="C465" s="55"/>
      <c r="D465" s="49" t="s">
        <v>471</v>
      </c>
      <c r="E465" s="35" t="s">
        <v>67</v>
      </c>
      <c r="F465" s="35" t="s">
        <v>272</v>
      </c>
      <c r="G465" s="45" t="s">
        <v>225</v>
      </c>
      <c r="H465" s="20" t="s">
        <v>6</v>
      </c>
      <c r="I465" s="45" t="s">
        <v>70</v>
      </c>
      <c r="J465" s="21" t="s">
        <v>58</v>
      </c>
      <c r="K465" s="21" t="s">
        <v>58</v>
      </c>
      <c r="L465" s="45" t="s">
        <v>71</v>
      </c>
      <c r="M465" s="45" t="s">
        <v>62</v>
      </c>
      <c r="N465" s="45" t="s">
        <v>62</v>
      </c>
      <c r="O465" s="45" t="s">
        <v>62</v>
      </c>
      <c r="P465" s="45" t="s">
        <v>62</v>
      </c>
      <c r="Q465" s="45" t="s">
        <v>62</v>
      </c>
      <c r="R465" s="45" t="s">
        <v>62</v>
      </c>
      <c r="S465" s="45" t="s">
        <v>62</v>
      </c>
      <c r="T465" s="45" t="s">
        <v>62</v>
      </c>
      <c r="U465" s="45">
        <v>38</v>
      </c>
      <c r="V465" s="45" t="s">
        <v>62</v>
      </c>
      <c r="W465" s="45" t="s">
        <v>61</v>
      </c>
      <c r="X465" s="23" t="s">
        <v>62</v>
      </c>
      <c r="Y465" s="23" t="s">
        <v>62</v>
      </c>
      <c r="Z465" s="23" t="s">
        <v>62</v>
      </c>
      <c r="AA465" s="23" t="s">
        <v>1099</v>
      </c>
      <c r="AB465" s="20" t="s">
        <v>62</v>
      </c>
      <c r="AC465" s="132" t="s">
        <v>63</v>
      </c>
      <c r="AD465" s="24" t="s">
        <v>72</v>
      </c>
      <c r="AE465" s="25" t="s">
        <v>73</v>
      </c>
      <c r="AF465" s="24" t="s">
        <v>74</v>
      </c>
    </row>
    <row r="466" spans="1:46" ht="90.95" customHeight="1">
      <c r="A466" s="57"/>
      <c r="B466" s="55"/>
      <c r="C466" s="55"/>
      <c r="D466" s="49" t="s">
        <v>472</v>
      </c>
      <c r="E466" s="35" t="s">
        <v>67</v>
      </c>
      <c r="F466" s="35" t="s">
        <v>272</v>
      </c>
      <c r="G466" s="45" t="s">
        <v>225</v>
      </c>
      <c r="H466" s="20" t="s">
        <v>6</v>
      </c>
      <c r="I466" s="45" t="s">
        <v>70</v>
      </c>
      <c r="J466" s="21" t="s">
        <v>58</v>
      </c>
      <c r="K466" s="21" t="s">
        <v>58</v>
      </c>
      <c r="L466" s="45" t="s">
        <v>71</v>
      </c>
      <c r="M466" s="45" t="s">
        <v>62</v>
      </c>
      <c r="N466" s="45" t="s">
        <v>62</v>
      </c>
      <c r="O466" s="45" t="s">
        <v>62</v>
      </c>
      <c r="P466" s="45" t="s">
        <v>62</v>
      </c>
      <c r="Q466" s="45" t="s">
        <v>62</v>
      </c>
      <c r="R466" s="45" t="s">
        <v>62</v>
      </c>
      <c r="S466" s="45" t="s">
        <v>62</v>
      </c>
      <c r="T466" s="45" t="s">
        <v>62</v>
      </c>
      <c r="U466" s="45">
        <v>38</v>
      </c>
      <c r="V466" s="45" t="s">
        <v>62</v>
      </c>
      <c r="W466" s="45" t="s">
        <v>61</v>
      </c>
      <c r="X466" s="23" t="s">
        <v>62</v>
      </c>
      <c r="Y466" s="23" t="s">
        <v>62</v>
      </c>
      <c r="Z466" s="23" t="s">
        <v>62</v>
      </c>
      <c r="AA466" s="23" t="s">
        <v>1099</v>
      </c>
      <c r="AB466" s="20" t="s">
        <v>62</v>
      </c>
      <c r="AC466" s="132" t="s">
        <v>63</v>
      </c>
      <c r="AD466" s="24" t="s">
        <v>72</v>
      </c>
      <c r="AE466" s="25" t="s">
        <v>73</v>
      </c>
      <c r="AF466" s="24" t="s">
        <v>74</v>
      </c>
    </row>
    <row r="467" spans="1:46" ht="75" customHeight="1">
      <c r="A467" s="57"/>
      <c r="B467" s="55"/>
      <c r="C467" s="55"/>
      <c r="D467" s="61" t="s">
        <v>473</v>
      </c>
      <c r="E467" s="35" t="s">
        <v>54</v>
      </c>
      <c r="F467" s="35" t="s">
        <v>457</v>
      </c>
      <c r="G467" s="45" t="s">
        <v>458</v>
      </c>
      <c r="H467" s="20" t="s">
        <v>6</v>
      </c>
      <c r="I467" s="131" t="s">
        <v>57</v>
      </c>
      <c r="J467" s="21" t="s">
        <v>58</v>
      </c>
      <c r="K467" s="21" t="s">
        <v>58</v>
      </c>
      <c r="L467" s="45" t="s">
        <v>59</v>
      </c>
      <c r="M467" s="45">
        <v>2</v>
      </c>
      <c r="N467" s="45">
        <v>4</v>
      </c>
      <c r="O467" s="45">
        <f>M467*N467</f>
        <v>8</v>
      </c>
      <c r="P467" s="23" t="str">
        <f>+IF(AND(O467&gt;1,O467&lt;=4),"BAJO",IF(AND(O467&gt;=5,O467&lt;=8),"MEDIO",IF(AND(O467&gt;=9,O467&lt;=20),"ALTO",IF(AND(O467&gt;=21,O467&lt;=24),"MUY ALTO"))))</f>
        <v>MEDIO</v>
      </c>
      <c r="Q467" s="45">
        <v>25</v>
      </c>
      <c r="R467" s="22">
        <f>O467*Q467</f>
        <v>200</v>
      </c>
      <c r="S467" s="45" t="str">
        <f>+IF(AND(R467&gt;=1,R467&lt;=20),"IV",IF(AND(R467&gt;=40,R467&lt;=120),"III",IF(AND(R467&gt;=150,R467&lt;=500),"II",IF(AND(R467&gt;=600,R467&lt;=4000),"I",0))))</f>
        <v>II</v>
      </c>
      <c r="T467" s="45" t="str">
        <f>+IF(AND(R467&gt;=1,R467&lt;=20),"Aceptable",IF(AND(R467&gt;=40,R467&lt;=120),"Mejorable",IF(AND(R467&gt;=150,R467&lt;=500),"Aceptable con control específico",IF(AND(R467&gt;=600,R467&lt;=4000),"No aceptable",0))))</f>
        <v>Aceptable con control específico</v>
      </c>
      <c r="U467" s="45">
        <v>38</v>
      </c>
      <c r="V467" s="131" t="s">
        <v>60</v>
      </c>
      <c r="W467" s="45" t="s">
        <v>61</v>
      </c>
      <c r="X467" s="45" t="s">
        <v>62</v>
      </c>
      <c r="Y467" s="45" t="s">
        <v>62</v>
      </c>
      <c r="Z467" s="45" t="s">
        <v>62</v>
      </c>
      <c r="AA467" s="23" t="s">
        <v>1050</v>
      </c>
      <c r="AB467" s="20" t="s">
        <v>62</v>
      </c>
      <c r="AC467" s="132" t="s">
        <v>63</v>
      </c>
      <c r="AD467" s="24" t="s">
        <v>158</v>
      </c>
      <c r="AE467" s="27" t="s">
        <v>73</v>
      </c>
      <c r="AF467" s="24" t="s">
        <v>74</v>
      </c>
    </row>
    <row r="468" spans="1:46" ht="80.099999999999994" customHeight="1">
      <c r="A468" s="57"/>
      <c r="B468" s="55"/>
      <c r="C468" s="55"/>
      <c r="D468" s="61"/>
      <c r="E468" s="45" t="s">
        <v>130</v>
      </c>
      <c r="F468" s="35" t="s">
        <v>138</v>
      </c>
      <c r="G468" s="23" t="s">
        <v>139</v>
      </c>
      <c r="H468" s="20" t="s">
        <v>6</v>
      </c>
      <c r="I468" s="45" t="s">
        <v>140</v>
      </c>
      <c r="J468" s="45" t="s">
        <v>58</v>
      </c>
      <c r="K468" s="45" t="s">
        <v>58</v>
      </c>
      <c r="L468" s="45" t="s">
        <v>134</v>
      </c>
      <c r="M468" s="45">
        <v>2</v>
      </c>
      <c r="N468" s="45">
        <v>3</v>
      </c>
      <c r="O468" s="45">
        <f>M468*N468</f>
        <v>6</v>
      </c>
      <c r="P468" s="45" t="str">
        <f>+IF(AND(O468&gt;1,O468&lt;=4),"BAJO",IF(AND(O468&gt;=5,O468&lt;=8),"MEDIO",IF(AND(O468&gt;=9,O468&lt;=20),"ALTO",IF(AND(O468&gt;=21,O468&lt;=24),"MUY ALTO"))))</f>
        <v>MEDIO</v>
      </c>
      <c r="Q468" s="45">
        <v>25</v>
      </c>
      <c r="R468" s="22">
        <f>O468*Q468</f>
        <v>150</v>
      </c>
      <c r="S468" s="45" t="str">
        <f>+IF(AND(R468&gt;=1,R468&lt;=20),"IV",IF(AND(R468&gt;=40,R468&lt;=120),"III",IF(AND(R468&gt;=150,R468&lt;=500),"II",IF(AND(R468&gt;=600,R468&lt;=4000),"I",0))))</f>
        <v>II</v>
      </c>
      <c r="T468" s="45" t="str">
        <f>+IF(AND(R468&gt;=1,R468&lt;=20),"Aceptable",IF(AND(R468&gt;=40,R468&lt;=120),"Mejorable",IF(AND(R468&gt;=150,R468&lt;=500),"Aceptable con control específico",IF(AND(R468&gt;=600,R468&lt;=4000),"No aceptable",0))))</f>
        <v>Aceptable con control específico</v>
      </c>
      <c r="U468" s="45">
        <v>38</v>
      </c>
      <c r="V468" s="45" t="s">
        <v>141</v>
      </c>
      <c r="W468" s="45" t="s">
        <v>61</v>
      </c>
      <c r="X468" s="45" t="s">
        <v>62</v>
      </c>
      <c r="Y468" s="45" t="s">
        <v>62</v>
      </c>
      <c r="Z468" s="45" t="s">
        <v>62</v>
      </c>
      <c r="AA468" s="45" t="s">
        <v>265</v>
      </c>
      <c r="AB468" s="23" t="s">
        <v>143</v>
      </c>
      <c r="AC468" s="132" t="s">
        <v>144</v>
      </c>
      <c r="AD468" s="29" t="s">
        <v>137</v>
      </c>
      <c r="AE468" s="27" t="s">
        <v>73</v>
      </c>
      <c r="AF468" s="29" t="s">
        <v>74</v>
      </c>
    </row>
    <row r="469" spans="1:46" ht="74.099999999999994" customHeight="1">
      <c r="A469" s="57"/>
      <c r="B469" s="55"/>
      <c r="C469" s="55"/>
      <c r="D469" s="61"/>
      <c r="E469" s="35" t="s">
        <v>95</v>
      </c>
      <c r="F469" s="35" t="s">
        <v>229</v>
      </c>
      <c r="G469" s="45" t="s">
        <v>97</v>
      </c>
      <c r="H469" s="20" t="s">
        <v>6</v>
      </c>
      <c r="I469" s="45" t="s">
        <v>98</v>
      </c>
      <c r="J469" s="23" t="s">
        <v>99</v>
      </c>
      <c r="K469" s="20" t="s">
        <v>58</v>
      </c>
      <c r="L469" s="45" t="s">
        <v>100</v>
      </c>
      <c r="M469" s="45">
        <v>2</v>
      </c>
      <c r="N469" s="45">
        <v>4</v>
      </c>
      <c r="O469" s="45">
        <f>M469*N469</f>
        <v>8</v>
      </c>
      <c r="P469" s="23" t="str">
        <f>+IF(AND(O469&gt;1,O469&lt;=4),"BAJO",IF(AND(O469&gt;=5,O469&lt;=8),"MEDIO",IF(AND(O469&gt;=9,O469&lt;=20),"ALTO",IF(AND(O469&gt;=21,O469&lt;=24),"MUY ALTO"))))</f>
        <v>MEDIO</v>
      </c>
      <c r="Q469" s="45">
        <v>25</v>
      </c>
      <c r="R469" s="22">
        <f>O469*Q469</f>
        <v>200</v>
      </c>
      <c r="S469" s="45" t="str">
        <f>+IF(AND(R469&gt;=1,R469&lt;=20),"IV",IF(AND(R469&gt;=40,R469&lt;=120),"III",IF(AND(R469&gt;=150,R469&lt;=500),"II",IF(AND(R469&gt;=600,R469&lt;=4000),"I",0))))</f>
        <v>II</v>
      </c>
      <c r="T469" s="45" t="str">
        <f>+IF(AND(R469&gt;=1,R469&lt;=20),"Aceptable",IF(AND(R469&gt;=40,R469&lt;=120),"Mejorable",IF(AND(R469&gt;=150,R469&lt;=500),"Aceptable con control específico",IF(AND(R469&gt;=600,R469&lt;=4000),"No aceptable",0))))</f>
        <v>Aceptable con control específico</v>
      </c>
      <c r="U469" s="45">
        <v>38</v>
      </c>
      <c r="V469" s="45" t="s">
        <v>101</v>
      </c>
      <c r="W469" s="45" t="s">
        <v>61</v>
      </c>
      <c r="X469" s="23" t="s">
        <v>62</v>
      </c>
      <c r="Y469" s="23" t="s">
        <v>62</v>
      </c>
      <c r="Z469" s="23" t="s">
        <v>62</v>
      </c>
      <c r="AA469" s="23" t="s">
        <v>230</v>
      </c>
      <c r="AB469" s="20" t="s">
        <v>62</v>
      </c>
      <c r="AC469" s="132" t="s">
        <v>214</v>
      </c>
      <c r="AD469" s="24" t="s">
        <v>103</v>
      </c>
      <c r="AE469" s="25" t="s">
        <v>73</v>
      </c>
      <c r="AF469" s="24" t="s">
        <v>74</v>
      </c>
    </row>
    <row r="470" spans="1:46" ht="74.099999999999994" customHeight="1">
      <c r="A470" s="57"/>
      <c r="B470" s="55"/>
      <c r="C470" s="55"/>
      <c r="D470" s="61"/>
      <c r="E470" s="35" t="s">
        <v>163</v>
      </c>
      <c r="F470" s="35" t="s">
        <v>166</v>
      </c>
      <c r="G470" s="45" t="s">
        <v>97</v>
      </c>
      <c r="H470" s="20" t="s">
        <v>6</v>
      </c>
      <c r="I470" s="45" t="s">
        <v>227</v>
      </c>
      <c r="J470" s="23" t="s">
        <v>107</v>
      </c>
      <c r="K470" s="20" t="s">
        <v>58</v>
      </c>
      <c r="L470" s="45" t="s">
        <v>58</v>
      </c>
      <c r="M470" s="45">
        <v>2</v>
      </c>
      <c r="N470" s="45">
        <v>2</v>
      </c>
      <c r="O470" s="45">
        <f>M470*N470</f>
        <v>4</v>
      </c>
      <c r="P470" s="23" t="str">
        <f>+IF(AND(O470&gt;1,O470&lt;=4),"BAJO",IF(AND(O470&gt;=5,O470&lt;=8),"MEDIO",IF(AND(O470&gt;=9,O470&lt;=20),"ALTO",IF(AND(O470&gt;=21,O470&lt;=24),"MUY ALTO"))))</f>
        <v>BAJO</v>
      </c>
      <c r="Q470" s="45">
        <v>10</v>
      </c>
      <c r="R470" s="22">
        <f>O470*Q470</f>
        <v>40</v>
      </c>
      <c r="S470" s="45" t="str">
        <f>+IF(AND(R470&gt;=1,R470&lt;=20),"IV",IF(AND(R470&gt;=40,R470&lt;=120),"III",IF(AND(R470&gt;=150,R470&lt;=500),"II",IF(AND(R470&gt;=600,R470&lt;=4000),"I",0))))</f>
        <v>III</v>
      </c>
      <c r="T470" s="45" t="str">
        <f>+IF(AND(R470&gt;=1,R470&lt;=20),"Aceptable",IF(AND(R470&gt;=40,R470&lt;=120),"Mejorable",IF(AND(R470&gt;=150,R470&lt;=500),"Aceptable con control específico",IF(AND(R470&gt;=600,R470&lt;=4000),"No aceptable",0))))</f>
        <v>Mejorable</v>
      </c>
      <c r="U470" s="45">
        <v>38</v>
      </c>
      <c r="V470" s="45" t="s">
        <v>474</v>
      </c>
      <c r="W470" s="45" t="s">
        <v>61</v>
      </c>
      <c r="X470" s="23" t="s">
        <v>62</v>
      </c>
      <c r="Y470" s="23" t="s">
        <v>62</v>
      </c>
      <c r="Z470" s="23" t="s">
        <v>475</v>
      </c>
      <c r="AA470" s="23" t="s">
        <v>230</v>
      </c>
      <c r="AB470" s="20" t="s">
        <v>62</v>
      </c>
      <c r="AC470" s="132" t="s">
        <v>214</v>
      </c>
      <c r="AD470" s="24" t="s">
        <v>103</v>
      </c>
      <c r="AE470" s="25" t="s">
        <v>73</v>
      </c>
      <c r="AF470" s="24" t="s">
        <v>74</v>
      </c>
    </row>
    <row r="471" spans="1:46" ht="90.95" customHeight="1">
      <c r="A471" s="57"/>
      <c r="B471" s="55"/>
      <c r="C471" s="55" t="s">
        <v>476</v>
      </c>
      <c r="D471" s="61" t="s">
        <v>477</v>
      </c>
      <c r="E471" s="45" t="s">
        <v>54</v>
      </c>
      <c r="F471" s="45" t="s">
        <v>55</v>
      </c>
      <c r="G471" s="45" t="s">
        <v>56</v>
      </c>
      <c r="H471" s="20" t="s">
        <v>6</v>
      </c>
      <c r="I471" s="131" t="s">
        <v>57</v>
      </c>
      <c r="J471" s="45" t="s">
        <v>1048</v>
      </c>
      <c r="K471" s="45" t="s">
        <v>1054</v>
      </c>
      <c r="L471" s="45" t="s">
        <v>1049</v>
      </c>
      <c r="M471" s="45">
        <v>2</v>
      </c>
      <c r="N471" s="45">
        <v>4</v>
      </c>
      <c r="O471" s="45">
        <f>M471*N471</f>
        <v>8</v>
      </c>
      <c r="P471" s="23" t="str">
        <f>+IF(AND(O471&gt;1,O471&lt;=4),"BAJO",IF(AND(O471&gt;=5,O471&lt;=8),"MEDIO",IF(AND(O471&gt;=9,O471&lt;=20),"ALTO",IF(AND(O471&gt;=21,O471&lt;=24),"MUY ALTO"))))</f>
        <v>MEDIO</v>
      </c>
      <c r="Q471" s="45">
        <v>25</v>
      </c>
      <c r="R471" s="22">
        <f>O471*Q471</f>
        <v>200</v>
      </c>
      <c r="S471" s="45" t="str">
        <f>+IF(AND(R471&gt;=1,R471&lt;=20),"IV",IF(AND(R471&gt;=40,R471&lt;=120),"III",IF(AND(R471&gt;=150,R471&lt;=500),"II",IF(AND(R471&gt;=600,R471&lt;=4000),"I",0))))</f>
        <v>II</v>
      </c>
      <c r="T471" s="45" t="str">
        <f>+IF(AND(R471&gt;=1,R471&lt;=20),"Aceptable",IF(AND(R471&gt;=40,R471&lt;=120),"Mejorable",IF(AND(R471&gt;=150,R471&lt;=500),"Aceptable con control específico",IF(AND(R471&gt;=600,R471&lt;=4000),"No aceptable",0))))</f>
        <v>Aceptable con control específico</v>
      </c>
      <c r="U471" s="45">
        <v>6</v>
      </c>
      <c r="V471" s="131" t="s">
        <v>60</v>
      </c>
      <c r="W471" s="45" t="s">
        <v>61</v>
      </c>
      <c r="X471" s="45" t="s">
        <v>62</v>
      </c>
      <c r="Y471" s="45" t="s">
        <v>62</v>
      </c>
      <c r="Z471" s="45" t="s">
        <v>62</v>
      </c>
      <c r="AA471" s="23" t="s">
        <v>1050</v>
      </c>
      <c r="AB471" s="20" t="s">
        <v>62</v>
      </c>
      <c r="AC471" s="132" t="s">
        <v>63</v>
      </c>
      <c r="AD471" s="24" t="s">
        <v>158</v>
      </c>
      <c r="AE471" s="27" t="s">
        <v>73</v>
      </c>
      <c r="AF471" s="24" t="s">
        <v>74</v>
      </c>
    </row>
    <row r="472" spans="1:46" ht="84.95" customHeight="1">
      <c r="A472" s="57"/>
      <c r="B472" s="55"/>
      <c r="C472" s="55"/>
      <c r="D472" s="61"/>
      <c r="E472" s="45" t="s">
        <v>67</v>
      </c>
      <c r="F472" s="35" t="s">
        <v>272</v>
      </c>
      <c r="G472" s="45" t="s">
        <v>225</v>
      </c>
      <c r="H472" s="20" t="s">
        <v>6</v>
      </c>
      <c r="I472" s="45" t="s">
        <v>70</v>
      </c>
      <c r="J472" s="21" t="s">
        <v>58</v>
      </c>
      <c r="K472" s="21" t="s">
        <v>58</v>
      </c>
      <c r="L472" s="45" t="s">
        <v>71</v>
      </c>
      <c r="M472" s="45" t="s">
        <v>62</v>
      </c>
      <c r="N472" s="45" t="s">
        <v>62</v>
      </c>
      <c r="O472" s="45" t="s">
        <v>62</v>
      </c>
      <c r="P472" s="45" t="s">
        <v>62</v>
      </c>
      <c r="Q472" s="45" t="s">
        <v>62</v>
      </c>
      <c r="R472" s="45" t="s">
        <v>62</v>
      </c>
      <c r="S472" s="45" t="s">
        <v>62</v>
      </c>
      <c r="T472" s="45" t="s">
        <v>62</v>
      </c>
      <c r="U472" s="45">
        <v>6</v>
      </c>
      <c r="V472" s="45" t="s">
        <v>62</v>
      </c>
      <c r="W472" s="45" t="s">
        <v>61</v>
      </c>
      <c r="X472" s="23" t="s">
        <v>62</v>
      </c>
      <c r="Y472" s="23" t="s">
        <v>62</v>
      </c>
      <c r="Z472" s="23" t="s">
        <v>62</v>
      </c>
      <c r="AA472" s="23" t="s">
        <v>1099</v>
      </c>
      <c r="AB472" s="20" t="s">
        <v>62</v>
      </c>
      <c r="AC472" s="132" t="s">
        <v>63</v>
      </c>
      <c r="AD472" s="24" t="s">
        <v>72</v>
      </c>
      <c r="AE472" s="25" t="s">
        <v>73</v>
      </c>
      <c r="AF472" s="24" t="s">
        <v>74</v>
      </c>
    </row>
    <row r="473" spans="1:46" ht="84.95" customHeight="1">
      <c r="A473" s="57"/>
      <c r="B473" s="55"/>
      <c r="C473" s="55"/>
      <c r="D473" s="61"/>
      <c r="E473" s="45" t="s">
        <v>67</v>
      </c>
      <c r="F473" s="45" t="s">
        <v>117</v>
      </c>
      <c r="G473" s="45" t="s">
        <v>118</v>
      </c>
      <c r="H473" s="20" t="s">
        <v>6</v>
      </c>
      <c r="I473" s="45" t="s">
        <v>70</v>
      </c>
      <c r="J473" s="21" t="s">
        <v>58</v>
      </c>
      <c r="K473" s="21" t="s">
        <v>58</v>
      </c>
      <c r="L473" s="45" t="s">
        <v>71</v>
      </c>
      <c r="M473" s="45" t="s">
        <v>62</v>
      </c>
      <c r="N473" s="45" t="s">
        <v>62</v>
      </c>
      <c r="O473" s="45" t="s">
        <v>62</v>
      </c>
      <c r="P473" s="45" t="s">
        <v>62</v>
      </c>
      <c r="Q473" s="45" t="s">
        <v>62</v>
      </c>
      <c r="R473" s="45" t="s">
        <v>62</v>
      </c>
      <c r="S473" s="45" t="s">
        <v>62</v>
      </c>
      <c r="T473" s="45" t="s">
        <v>62</v>
      </c>
      <c r="U473" s="45">
        <v>6</v>
      </c>
      <c r="V473" s="45" t="s">
        <v>62</v>
      </c>
      <c r="W473" s="45" t="s">
        <v>61</v>
      </c>
      <c r="X473" s="23" t="s">
        <v>62</v>
      </c>
      <c r="Y473" s="23" t="s">
        <v>62</v>
      </c>
      <c r="Z473" s="23" t="s">
        <v>62</v>
      </c>
      <c r="AA473" s="23" t="s">
        <v>1086</v>
      </c>
      <c r="AB473" s="20" t="s">
        <v>62</v>
      </c>
      <c r="AC473" s="132" t="s">
        <v>63</v>
      </c>
      <c r="AD473" s="24" t="s">
        <v>72</v>
      </c>
      <c r="AE473" s="25" t="s">
        <v>73</v>
      </c>
      <c r="AF473" s="24" t="s">
        <v>74</v>
      </c>
      <c r="AP473" s="33"/>
      <c r="AQ473" s="33"/>
      <c r="AR473" s="33"/>
      <c r="AS473" s="33"/>
      <c r="AT473" s="33"/>
    </row>
    <row r="474" spans="1:46" ht="84.95" customHeight="1">
      <c r="A474" s="57"/>
      <c r="B474" s="55"/>
      <c r="C474" s="55"/>
      <c r="D474" s="61"/>
      <c r="E474" s="45" t="s">
        <v>67</v>
      </c>
      <c r="F474" s="45" t="s">
        <v>117</v>
      </c>
      <c r="G474" s="45" t="s">
        <v>119</v>
      </c>
      <c r="H474" s="20" t="s">
        <v>6</v>
      </c>
      <c r="I474" s="45" t="s">
        <v>70</v>
      </c>
      <c r="J474" s="21" t="s">
        <v>58</v>
      </c>
      <c r="K474" s="21" t="s">
        <v>58</v>
      </c>
      <c r="L474" s="45" t="s">
        <v>71</v>
      </c>
      <c r="M474" s="45" t="s">
        <v>62</v>
      </c>
      <c r="N474" s="45" t="s">
        <v>62</v>
      </c>
      <c r="O474" s="45" t="s">
        <v>62</v>
      </c>
      <c r="P474" s="45" t="s">
        <v>62</v>
      </c>
      <c r="Q474" s="45" t="s">
        <v>62</v>
      </c>
      <c r="R474" s="45" t="s">
        <v>62</v>
      </c>
      <c r="S474" s="45" t="s">
        <v>62</v>
      </c>
      <c r="T474" s="45" t="s">
        <v>62</v>
      </c>
      <c r="U474" s="45">
        <v>6</v>
      </c>
      <c r="V474" s="45" t="s">
        <v>62</v>
      </c>
      <c r="W474" s="45" t="s">
        <v>61</v>
      </c>
      <c r="X474" s="23" t="s">
        <v>62</v>
      </c>
      <c r="Y474" s="23" t="s">
        <v>62</v>
      </c>
      <c r="Z474" s="23" t="s">
        <v>62</v>
      </c>
      <c r="AA474" s="23" t="s">
        <v>1087</v>
      </c>
      <c r="AB474" s="20" t="s">
        <v>62</v>
      </c>
      <c r="AC474" s="132" t="s">
        <v>63</v>
      </c>
      <c r="AD474" s="24" t="s">
        <v>72</v>
      </c>
      <c r="AE474" s="25" t="s">
        <v>73</v>
      </c>
      <c r="AF474" s="24" t="s">
        <v>74</v>
      </c>
    </row>
    <row r="475" spans="1:46" ht="77.099999999999994" customHeight="1">
      <c r="A475" s="57"/>
      <c r="B475" s="55"/>
      <c r="C475" s="55"/>
      <c r="D475" s="61"/>
      <c r="E475" s="45" t="s">
        <v>95</v>
      </c>
      <c r="F475" s="35" t="s">
        <v>229</v>
      </c>
      <c r="G475" s="45" t="s">
        <v>97</v>
      </c>
      <c r="H475" s="20" t="s">
        <v>6</v>
      </c>
      <c r="I475" s="45" t="s">
        <v>98</v>
      </c>
      <c r="J475" s="23" t="s">
        <v>99</v>
      </c>
      <c r="K475" s="20" t="s">
        <v>58</v>
      </c>
      <c r="L475" s="45" t="s">
        <v>100</v>
      </c>
      <c r="M475" s="45">
        <v>2</v>
      </c>
      <c r="N475" s="45">
        <v>4</v>
      </c>
      <c r="O475" s="45">
        <f t="shared" ref="O475:O480" si="80">M475*N475</f>
        <v>8</v>
      </c>
      <c r="P475" s="23" t="str">
        <f t="shared" ref="P475:P480" si="81">+IF(AND(O475&gt;1,O475&lt;=4),"BAJO",IF(AND(O475&gt;=5,O475&lt;=8),"MEDIO",IF(AND(O475&gt;=9,O475&lt;=20),"ALTO",IF(AND(O475&gt;=21,O475&lt;=24),"MUY ALTO"))))</f>
        <v>MEDIO</v>
      </c>
      <c r="Q475" s="45">
        <v>25</v>
      </c>
      <c r="R475" s="22">
        <f t="shared" ref="R475:R480" si="82">O475*Q475</f>
        <v>200</v>
      </c>
      <c r="S475" s="45" t="str">
        <f t="shared" ref="S475:S480" si="83">+IF(AND(R475&gt;=1,R475&lt;=20),"IV",IF(AND(R475&gt;=40,R475&lt;=120),"III",IF(AND(R475&gt;=150,R475&lt;=500),"II",IF(AND(R475&gt;=600,R475&lt;=4000),"I",0))))</f>
        <v>II</v>
      </c>
      <c r="T475" s="45" t="str">
        <f t="shared" ref="T475:T480" si="84">+IF(AND(R475&gt;=1,R475&lt;=20),"Aceptable",IF(AND(R475&gt;=40,R475&lt;=120),"Mejorable",IF(AND(R475&gt;=150,R475&lt;=500),"Aceptable con control específico",IF(AND(R475&gt;=600,R475&lt;=4000),"No aceptable",0))))</f>
        <v>Aceptable con control específico</v>
      </c>
      <c r="U475" s="45">
        <v>6</v>
      </c>
      <c r="V475" s="45" t="s">
        <v>101</v>
      </c>
      <c r="W475" s="45" t="s">
        <v>61</v>
      </c>
      <c r="X475" s="23" t="s">
        <v>62</v>
      </c>
      <c r="Y475" s="23" t="s">
        <v>62</v>
      </c>
      <c r="Z475" s="23" t="s">
        <v>62</v>
      </c>
      <c r="AA475" s="23" t="s">
        <v>230</v>
      </c>
      <c r="AB475" s="20" t="s">
        <v>62</v>
      </c>
      <c r="AC475" s="132" t="s">
        <v>214</v>
      </c>
      <c r="AD475" s="24" t="s">
        <v>103</v>
      </c>
      <c r="AE475" s="25" t="s">
        <v>73</v>
      </c>
      <c r="AF475" s="24" t="s">
        <v>74</v>
      </c>
    </row>
    <row r="476" spans="1:46" ht="77.099999999999994" customHeight="1">
      <c r="A476" s="57"/>
      <c r="B476" s="55"/>
      <c r="C476" s="55"/>
      <c r="D476" s="61"/>
      <c r="E476" s="45" t="s">
        <v>95</v>
      </c>
      <c r="F476" s="45" t="s">
        <v>104</v>
      </c>
      <c r="G476" s="23" t="s">
        <v>105</v>
      </c>
      <c r="H476" s="20" t="s">
        <v>6</v>
      </c>
      <c r="I476" s="45" t="s">
        <v>106</v>
      </c>
      <c r="J476" s="45" t="s">
        <v>107</v>
      </c>
      <c r="K476" s="45" t="s">
        <v>58</v>
      </c>
      <c r="L476" s="45" t="s">
        <v>58</v>
      </c>
      <c r="M476" s="45">
        <v>2</v>
      </c>
      <c r="N476" s="45">
        <v>3</v>
      </c>
      <c r="O476" s="45">
        <f t="shared" si="80"/>
        <v>6</v>
      </c>
      <c r="P476" s="45" t="str">
        <f t="shared" si="81"/>
        <v>MEDIO</v>
      </c>
      <c r="Q476" s="45">
        <v>10</v>
      </c>
      <c r="R476" s="22">
        <f t="shared" si="82"/>
        <v>60</v>
      </c>
      <c r="S476" s="45" t="str">
        <f t="shared" si="83"/>
        <v>III</v>
      </c>
      <c r="T476" s="45" t="str">
        <f t="shared" si="84"/>
        <v>Mejorable</v>
      </c>
      <c r="U476" s="45">
        <v>6</v>
      </c>
      <c r="V476" s="45" t="s">
        <v>108</v>
      </c>
      <c r="W476" s="45" t="s">
        <v>61</v>
      </c>
      <c r="X476" s="45" t="s">
        <v>62</v>
      </c>
      <c r="Y476" s="45" t="s">
        <v>62</v>
      </c>
      <c r="Z476" s="45" t="s">
        <v>109</v>
      </c>
      <c r="AA476" s="45" t="s">
        <v>110</v>
      </c>
      <c r="AB476" s="23" t="s">
        <v>62</v>
      </c>
      <c r="AC476" s="132" t="s">
        <v>111</v>
      </c>
      <c r="AD476" s="24" t="s">
        <v>112</v>
      </c>
      <c r="AE476" s="25" t="s">
        <v>113</v>
      </c>
      <c r="AF476" s="24" t="s">
        <v>114</v>
      </c>
    </row>
    <row r="477" spans="1:46" ht="77.099999999999994" customHeight="1">
      <c r="A477" s="57"/>
      <c r="B477" s="55"/>
      <c r="C477" s="55"/>
      <c r="D477" s="61"/>
      <c r="E477" s="45" t="s">
        <v>130</v>
      </c>
      <c r="F477" s="35" t="s">
        <v>138</v>
      </c>
      <c r="G477" s="23" t="s">
        <v>139</v>
      </c>
      <c r="H477" s="20" t="s">
        <v>6</v>
      </c>
      <c r="I477" s="45" t="s">
        <v>140</v>
      </c>
      <c r="J477" s="45" t="s">
        <v>58</v>
      </c>
      <c r="K477" s="45" t="s">
        <v>58</v>
      </c>
      <c r="L477" s="45" t="s">
        <v>459</v>
      </c>
      <c r="M477" s="45">
        <v>2</v>
      </c>
      <c r="N477" s="45">
        <v>2</v>
      </c>
      <c r="O477" s="45">
        <f t="shared" si="80"/>
        <v>4</v>
      </c>
      <c r="P477" s="45" t="str">
        <f t="shared" si="81"/>
        <v>BAJO</v>
      </c>
      <c r="Q477" s="45">
        <v>25</v>
      </c>
      <c r="R477" s="22">
        <f t="shared" si="82"/>
        <v>100</v>
      </c>
      <c r="S477" s="45" t="str">
        <f t="shared" si="83"/>
        <v>III</v>
      </c>
      <c r="T477" s="45" t="str">
        <f t="shared" si="84"/>
        <v>Mejorable</v>
      </c>
      <c r="U477" s="45">
        <v>6</v>
      </c>
      <c r="V477" s="45" t="s">
        <v>141</v>
      </c>
      <c r="W477" s="45" t="s">
        <v>61</v>
      </c>
      <c r="X477" s="45" t="s">
        <v>62</v>
      </c>
      <c r="Y477" s="45" t="s">
        <v>62</v>
      </c>
      <c r="Z477" s="45" t="s">
        <v>249</v>
      </c>
      <c r="AA477" s="45" t="s">
        <v>478</v>
      </c>
      <c r="AB477" s="23" t="s">
        <v>460</v>
      </c>
      <c r="AC477" s="132" t="s">
        <v>144</v>
      </c>
      <c r="AD477" s="29" t="s">
        <v>137</v>
      </c>
      <c r="AE477" s="27" t="s">
        <v>73</v>
      </c>
      <c r="AF477" s="29" t="s">
        <v>74</v>
      </c>
    </row>
    <row r="478" spans="1:46" ht="90.95" customHeight="1">
      <c r="A478" s="57"/>
      <c r="B478" s="55"/>
      <c r="C478" s="55"/>
      <c r="D478" s="61"/>
      <c r="E478" s="45" t="s">
        <v>83</v>
      </c>
      <c r="F478" s="35" t="s">
        <v>84</v>
      </c>
      <c r="G478" s="45" t="s">
        <v>85</v>
      </c>
      <c r="H478" s="21" t="s">
        <v>6</v>
      </c>
      <c r="I478" s="45" t="s">
        <v>86</v>
      </c>
      <c r="J478" s="45" t="s">
        <v>58</v>
      </c>
      <c r="K478" s="45" t="s">
        <v>58</v>
      </c>
      <c r="L478" s="45" t="s">
        <v>87</v>
      </c>
      <c r="M478" s="45">
        <v>2</v>
      </c>
      <c r="N478" s="45">
        <v>1</v>
      </c>
      <c r="O478" s="45">
        <f t="shared" si="80"/>
        <v>2</v>
      </c>
      <c r="P478" s="45" t="str">
        <f t="shared" si="81"/>
        <v>BAJO</v>
      </c>
      <c r="Q478" s="45">
        <v>60</v>
      </c>
      <c r="R478" s="22">
        <f t="shared" si="82"/>
        <v>120</v>
      </c>
      <c r="S478" s="45" t="str">
        <f t="shared" si="83"/>
        <v>III</v>
      </c>
      <c r="T478" s="45" t="str">
        <f t="shared" si="84"/>
        <v>Mejorable</v>
      </c>
      <c r="U478" s="45">
        <v>6</v>
      </c>
      <c r="V478" s="45" t="s">
        <v>88</v>
      </c>
      <c r="W478" s="45" t="s">
        <v>61</v>
      </c>
      <c r="X478" s="45" t="s">
        <v>62</v>
      </c>
      <c r="Y478" s="45" t="s">
        <v>62</v>
      </c>
      <c r="Z478" s="45" t="s">
        <v>62</v>
      </c>
      <c r="AA478" s="45" t="s">
        <v>89</v>
      </c>
      <c r="AB478" s="20" t="s">
        <v>62</v>
      </c>
      <c r="AC478" s="132" t="s">
        <v>63</v>
      </c>
      <c r="AD478" s="29" t="s">
        <v>90</v>
      </c>
      <c r="AE478" s="25" t="s">
        <v>73</v>
      </c>
      <c r="AF478" s="24" t="s">
        <v>74</v>
      </c>
    </row>
    <row r="479" spans="1:46" ht="75.95" customHeight="1">
      <c r="A479" s="57"/>
      <c r="B479" s="55"/>
      <c r="C479" s="55"/>
      <c r="D479" s="61"/>
      <c r="E479" s="139" t="s">
        <v>120</v>
      </c>
      <c r="F479" s="35" t="s">
        <v>479</v>
      </c>
      <c r="G479" s="45" t="s">
        <v>467</v>
      </c>
      <c r="H479" s="45" t="s">
        <v>6</v>
      </c>
      <c r="I479" s="45" t="s">
        <v>227</v>
      </c>
      <c r="J479" s="21" t="s">
        <v>58</v>
      </c>
      <c r="K479" s="21" t="s">
        <v>58</v>
      </c>
      <c r="L479" s="139" t="s">
        <v>58</v>
      </c>
      <c r="M479" s="139">
        <v>2</v>
      </c>
      <c r="N479" s="139">
        <v>4</v>
      </c>
      <c r="O479" s="45">
        <f t="shared" si="80"/>
        <v>8</v>
      </c>
      <c r="P479" s="23" t="str">
        <f t="shared" si="81"/>
        <v>MEDIO</v>
      </c>
      <c r="Q479" s="45">
        <v>10</v>
      </c>
      <c r="R479" s="22">
        <f t="shared" si="82"/>
        <v>80</v>
      </c>
      <c r="S479" s="45" t="str">
        <f t="shared" si="83"/>
        <v>III</v>
      </c>
      <c r="T479" s="45" t="str">
        <f t="shared" si="84"/>
        <v>Mejorable</v>
      </c>
      <c r="U479" s="45">
        <v>6</v>
      </c>
      <c r="V479" s="45" t="s">
        <v>480</v>
      </c>
      <c r="W479" s="45" t="s">
        <v>61</v>
      </c>
      <c r="X479" s="23" t="s">
        <v>62</v>
      </c>
      <c r="Y479" s="23" t="s">
        <v>62</v>
      </c>
      <c r="Z479" s="23" t="s">
        <v>62</v>
      </c>
      <c r="AA479" s="140" t="s">
        <v>481</v>
      </c>
      <c r="AB479" s="20" t="s">
        <v>62</v>
      </c>
      <c r="AC479" s="132" t="s">
        <v>63</v>
      </c>
      <c r="AD479" s="24" t="s">
        <v>482</v>
      </c>
      <c r="AE479" s="25" t="s">
        <v>73</v>
      </c>
      <c r="AF479" s="24" t="s">
        <v>74</v>
      </c>
    </row>
    <row r="480" spans="1:46" ht="111.75" customHeight="1">
      <c r="A480" s="57"/>
      <c r="B480" s="55"/>
      <c r="C480" s="55"/>
      <c r="D480" s="61" t="s">
        <v>483</v>
      </c>
      <c r="E480" s="45" t="s">
        <v>54</v>
      </c>
      <c r="F480" s="45" t="s">
        <v>55</v>
      </c>
      <c r="G480" s="45" t="s">
        <v>56</v>
      </c>
      <c r="H480" s="20" t="s">
        <v>6</v>
      </c>
      <c r="I480" s="131" t="s">
        <v>57</v>
      </c>
      <c r="J480" s="45" t="s">
        <v>1048</v>
      </c>
      <c r="K480" s="45" t="s">
        <v>1054</v>
      </c>
      <c r="L480" s="45" t="s">
        <v>1049</v>
      </c>
      <c r="M480" s="45">
        <v>2</v>
      </c>
      <c r="N480" s="45">
        <v>4</v>
      </c>
      <c r="O480" s="45">
        <f t="shared" si="80"/>
        <v>8</v>
      </c>
      <c r="P480" s="23" t="str">
        <f t="shared" si="81"/>
        <v>MEDIO</v>
      </c>
      <c r="Q480" s="45">
        <v>25</v>
      </c>
      <c r="R480" s="22">
        <f t="shared" si="82"/>
        <v>200</v>
      </c>
      <c r="S480" s="45" t="str">
        <f t="shared" si="83"/>
        <v>II</v>
      </c>
      <c r="T480" s="45" t="str">
        <f t="shared" si="84"/>
        <v>Aceptable con control específico</v>
      </c>
      <c r="U480" s="45">
        <v>6</v>
      </c>
      <c r="V480" s="131" t="s">
        <v>60</v>
      </c>
      <c r="W480" s="45" t="s">
        <v>61</v>
      </c>
      <c r="X480" s="45" t="s">
        <v>62</v>
      </c>
      <c r="Y480" s="45" t="s">
        <v>62</v>
      </c>
      <c r="Z480" s="45" t="s">
        <v>62</v>
      </c>
      <c r="AA480" s="23" t="s">
        <v>1050</v>
      </c>
      <c r="AB480" s="20" t="s">
        <v>62</v>
      </c>
      <c r="AC480" s="132" t="s">
        <v>63</v>
      </c>
      <c r="AD480" s="24" t="s">
        <v>158</v>
      </c>
      <c r="AE480" s="27" t="s">
        <v>73</v>
      </c>
      <c r="AF480" s="24" t="s">
        <v>74</v>
      </c>
    </row>
    <row r="481" spans="1:32" ht="90.95" customHeight="1">
      <c r="A481" s="57"/>
      <c r="B481" s="55"/>
      <c r="C481" s="55"/>
      <c r="D481" s="61"/>
      <c r="E481" s="45" t="s">
        <v>67</v>
      </c>
      <c r="F481" s="35" t="s">
        <v>272</v>
      </c>
      <c r="G481" s="45" t="s">
        <v>225</v>
      </c>
      <c r="H481" s="20" t="s">
        <v>6</v>
      </c>
      <c r="I481" s="45" t="s">
        <v>70</v>
      </c>
      <c r="J481" s="21" t="s">
        <v>58</v>
      </c>
      <c r="K481" s="21" t="s">
        <v>58</v>
      </c>
      <c r="L481" s="45" t="s">
        <v>71</v>
      </c>
      <c r="M481" s="45" t="s">
        <v>62</v>
      </c>
      <c r="N481" s="45" t="s">
        <v>62</v>
      </c>
      <c r="O481" s="45" t="s">
        <v>62</v>
      </c>
      <c r="P481" s="45" t="s">
        <v>62</v>
      </c>
      <c r="Q481" s="45" t="s">
        <v>62</v>
      </c>
      <c r="R481" s="45" t="s">
        <v>62</v>
      </c>
      <c r="S481" s="45" t="s">
        <v>62</v>
      </c>
      <c r="T481" s="45" t="s">
        <v>62</v>
      </c>
      <c r="U481" s="45">
        <v>6</v>
      </c>
      <c r="V481" s="45" t="s">
        <v>62</v>
      </c>
      <c r="W481" s="45" t="s">
        <v>61</v>
      </c>
      <c r="X481" s="23" t="s">
        <v>62</v>
      </c>
      <c r="Y481" s="23" t="s">
        <v>62</v>
      </c>
      <c r="Z481" s="23" t="s">
        <v>62</v>
      </c>
      <c r="AA481" s="23" t="s">
        <v>1099</v>
      </c>
      <c r="AB481" s="20" t="s">
        <v>62</v>
      </c>
      <c r="AC481" s="132" t="s">
        <v>63</v>
      </c>
      <c r="AD481" s="24" t="s">
        <v>72</v>
      </c>
      <c r="AE481" s="25" t="s">
        <v>73</v>
      </c>
      <c r="AF481" s="24" t="s">
        <v>74</v>
      </c>
    </row>
    <row r="482" spans="1:32" ht="90.95" customHeight="1">
      <c r="A482" s="57"/>
      <c r="B482" s="55"/>
      <c r="C482" s="55"/>
      <c r="D482" s="49" t="s">
        <v>484</v>
      </c>
      <c r="E482" s="45" t="s">
        <v>67</v>
      </c>
      <c r="F482" s="35" t="s">
        <v>272</v>
      </c>
      <c r="G482" s="45" t="s">
        <v>225</v>
      </c>
      <c r="H482" s="20" t="s">
        <v>6</v>
      </c>
      <c r="I482" s="45" t="s">
        <v>70</v>
      </c>
      <c r="J482" s="21" t="s">
        <v>58</v>
      </c>
      <c r="K482" s="21" t="s">
        <v>58</v>
      </c>
      <c r="L482" s="45" t="s">
        <v>71</v>
      </c>
      <c r="M482" s="45" t="s">
        <v>62</v>
      </c>
      <c r="N482" s="45" t="s">
        <v>62</v>
      </c>
      <c r="O482" s="45" t="s">
        <v>62</v>
      </c>
      <c r="P482" s="45" t="s">
        <v>62</v>
      </c>
      <c r="Q482" s="45" t="s">
        <v>62</v>
      </c>
      <c r="R482" s="45" t="s">
        <v>62</v>
      </c>
      <c r="S482" s="45" t="s">
        <v>62</v>
      </c>
      <c r="T482" s="45" t="s">
        <v>62</v>
      </c>
      <c r="U482" s="45">
        <v>6</v>
      </c>
      <c r="V482" s="45" t="s">
        <v>62</v>
      </c>
      <c r="W482" s="45" t="s">
        <v>61</v>
      </c>
      <c r="X482" s="23" t="s">
        <v>62</v>
      </c>
      <c r="Y482" s="23" t="s">
        <v>62</v>
      </c>
      <c r="Z482" s="23" t="s">
        <v>62</v>
      </c>
      <c r="AA482" s="23" t="s">
        <v>1099</v>
      </c>
      <c r="AB482" s="20" t="s">
        <v>62</v>
      </c>
      <c r="AC482" s="132" t="s">
        <v>63</v>
      </c>
      <c r="AD482" s="24" t="s">
        <v>72</v>
      </c>
      <c r="AE482" s="25" t="s">
        <v>73</v>
      </c>
      <c r="AF482" s="24" t="s">
        <v>74</v>
      </c>
    </row>
    <row r="483" spans="1:32" ht="90.95" customHeight="1">
      <c r="A483" s="57"/>
      <c r="B483" s="55"/>
      <c r="C483" s="55" t="s">
        <v>485</v>
      </c>
      <c r="D483" s="61" t="s">
        <v>486</v>
      </c>
      <c r="E483" s="35" t="s">
        <v>54</v>
      </c>
      <c r="F483" s="35" t="s">
        <v>187</v>
      </c>
      <c r="G483" s="45" t="s">
        <v>56</v>
      </c>
      <c r="H483" s="20" t="s">
        <v>6</v>
      </c>
      <c r="I483" s="131" t="s">
        <v>57</v>
      </c>
      <c r="J483" s="21" t="s">
        <v>58</v>
      </c>
      <c r="K483" s="21" t="s">
        <v>58</v>
      </c>
      <c r="L483" s="45" t="s">
        <v>59</v>
      </c>
      <c r="M483" s="45">
        <v>2</v>
      </c>
      <c r="N483" s="45">
        <v>4</v>
      </c>
      <c r="O483" s="45">
        <f>M483*N483</f>
        <v>8</v>
      </c>
      <c r="P483" s="23" t="str">
        <f>+IF(AND(O483&gt;1,O483&lt;=4),"BAJO",IF(AND(O483&gt;=5,O483&lt;=8),"MEDIO",IF(AND(O483&gt;=9,O483&lt;=20),"ALTO",IF(AND(O483&gt;=21,O483&lt;=24),"MUY ALTO"))))</f>
        <v>MEDIO</v>
      </c>
      <c r="Q483" s="45">
        <v>25</v>
      </c>
      <c r="R483" s="22">
        <f>O483*Q483</f>
        <v>200</v>
      </c>
      <c r="S483" s="45" t="str">
        <f>+IF(AND(R483&gt;=1,R483&lt;=20),"IV",IF(AND(R483&gt;=40,R483&lt;=120),"III",IF(AND(R483&gt;=150,R483&lt;=500),"II",IF(AND(R483&gt;=600,R483&lt;=4000),"I",0))))</f>
        <v>II</v>
      </c>
      <c r="T483" s="45" t="str">
        <f>+IF(AND(R483&gt;=1,R483&lt;=20),"Aceptable",IF(AND(R483&gt;=40,R483&lt;=120),"Mejorable",IF(AND(R483&gt;=150,R483&lt;=500),"Aceptable con control específico",IF(AND(R483&gt;=600,R483&lt;=4000),"No aceptable",0))))</f>
        <v>Aceptable con control específico</v>
      </c>
      <c r="U483" s="45">
        <v>2</v>
      </c>
      <c r="V483" s="131" t="s">
        <v>60</v>
      </c>
      <c r="W483" s="45" t="s">
        <v>61</v>
      </c>
      <c r="X483" s="45" t="s">
        <v>62</v>
      </c>
      <c r="Y483" s="45" t="s">
        <v>62</v>
      </c>
      <c r="Z483" s="45" t="s">
        <v>62</v>
      </c>
      <c r="AA483" s="23" t="s">
        <v>1050</v>
      </c>
      <c r="AB483" s="20" t="s">
        <v>62</v>
      </c>
      <c r="AC483" s="132" t="s">
        <v>63</v>
      </c>
      <c r="AD483" s="24" t="s">
        <v>158</v>
      </c>
      <c r="AE483" s="27" t="s">
        <v>73</v>
      </c>
      <c r="AF483" s="24" t="s">
        <v>74</v>
      </c>
    </row>
    <row r="484" spans="1:32" ht="81" customHeight="1">
      <c r="A484" s="57"/>
      <c r="B484" s="55"/>
      <c r="C484" s="55"/>
      <c r="D484" s="61"/>
      <c r="E484" s="35" t="s">
        <v>67</v>
      </c>
      <c r="F484" s="35" t="s">
        <v>272</v>
      </c>
      <c r="G484" s="45" t="s">
        <v>225</v>
      </c>
      <c r="H484" s="20" t="s">
        <v>6</v>
      </c>
      <c r="I484" s="45" t="s">
        <v>70</v>
      </c>
      <c r="J484" s="21" t="s">
        <v>58</v>
      </c>
      <c r="K484" s="21" t="s">
        <v>58</v>
      </c>
      <c r="L484" s="45" t="s">
        <v>71</v>
      </c>
      <c r="M484" s="45" t="s">
        <v>62</v>
      </c>
      <c r="N484" s="45" t="s">
        <v>62</v>
      </c>
      <c r="O484" s="45" t="s">
        <v>62</v>
      </c>
      <c r="P484" s="45" t="s">
        <v>62</v>
      </c>
      <c r="Q484" s="45" t="s">
        <v>62</v>
      </c>
      <c r="R484" s="45" t="s">
        <v>62</v>
      </c>
      <c r="S484" s="45" t="s">
        <v>62</v>
      </c>
      <c r="T484" s="45" t="s">
        <v>62</v>
      </c>
      <c r="U484" s="45">
        <v>2</v>
      </c>
      <c r="V484" s="45" t="s">
        <v>62</v>
      </c>
      <c r="W484" s="45" t="s">
        <v>61</v>
      </c>
      <c r="X484" s="23" t="s">
        <v>62</v>
      </c>
      <c r="Y484" s="23" t="s">
        <v>62</v>
      </c>
      <c r="Z484" s="23" t="s">
        <v>62</v>
      </c>
      <c r="AA484" s="23" t="s">
        <v>1099</v>
      </c>
      <c r="AB484" s="20" t="s">
        <v>62</v>
      </c>
      <c r="AC484" s="132" t="s">
        <v>63</v>
      </c>
      <c r="AD484" s="24" t="s">
        <v>72</v>
      </c>
      <c r="AE484" s="25" t="s">
        <v>73</v>
      </c>
      <c r="AF484" s="24" t="s">
        <v>74</v>
      </c>
    </row>
    <row r="485" spans="1:32" ht="78" customHeight="1">
      <c r="A485" s="57"/>
      <c r="B485" s="55"/>
      <c r="C485" s="55"/>
      <c r="D485" s="61"/>
      <c r="E485" s="35" t="s">
        <v>95</v>
      </c>
      <c r="F485" s="35" t="s">
        <v>396</v>
      </c>
      <c r="G485" s="45" t="s">
        <v>397</v>
      </c>
      <c r="H485" s="20" t="s">
        <v>6</v>
      </c>
      <c r="I485" s="45" t="s">
        <v>98</v>
      </c>
      <c r="J485" s="23" t="s">
        <v>99</v>
      </c>
      <c r="K485" s="20" t="s">
        <v>58</v>
      </c>
      <c r="L485" s="45" t="s">
        <v>100</v>
      </c>
      <c r="M485" s="45">
        <v>2</v>
      </c>
      <c r="N485" s="45">
        <v>4</v>
      </c>
      <c r="O485" s="45">
        <f>M485*N485</f>
        <v>8</v>
      </c>
      <c r="P485" s="23" t="str">
        <f>+IF(AND(O485&gt;1,O485&lt;=4),"BAJO",IF(AND(O485&gt;=5,O485&lt;=8),"MEDIO",IF(AND(O485&gt;=9,O485&lt;=20),"ALTO",IF(AND(O485&gt;=21,O485&lt;=24),"MUY ALTO"))))</f>
        <v>MEDIO</v>
      </c>
      <c r="Q485" s="45">
        <v>25</v>
      </c>
      <c r="R485" s="22">
        <f>O485*Q485</f>
        <v>200</v>
      </c>
      <c r="S485" s="45" t="str">
        <f>+IF(AND(R485&gt;=1,R485&lt;=20),"IV",IF(AND(R485&gt;=40,R485&lt;=120),"III",IF(AND(R485&gt;=150,R485&lt;=500),"II",IF(AND(R485&gt;=600,R485&lt;=4000),"I",0))))</f>
        <v>II</v>
      </c>
      <c r="T485" s="45" t="str">
        <f>+IF(AND(R485&gt;=1,R485&lt;=20),"Aceptable",IF(AND(R485&gt;=40,R485&lt;=120),"Mejorable",IF(AND(R485&gt;=150,R485&lt;=500),"Aceptable con control específico",IF(AND(R485&gt;=600,R485&lt;=4000),"No aceptable",0))))</f>
        <v>Aceptable con control específico</v>
      </c>
      <c r="U485" s="45">
        <v>2</v>
      </c>
      <c r="V485" s="45" t="s">
        <v>101</v>
      </c>
      <c r="W485" s="45" t="s">
        <v>61</v>
      </c>
      <c r="X485" s="23" t="s">
        <v>62</v>
      </c>
      <c r="Y485" s="23" t="s">
        <v>62</v>
      </c>
      <c r="Z485" s="23" t="s">
        <v>62</v>
      </c>
      <c r="AA485" s="23" t="s">
        <v>230</v>
      </c>
      <c r="AB485" s="20" t="s">
        <v>62</v>
      </c>
      <c r="AC485" s="132" t="s">
        <v>214</v>
      </c>
      <c r="AD485" s="24" t="s">
        <v>103</v>
      </c>
      <c r="AE485" s="25" t="s">
        <v>73</v>
      </c>
      <c r="AF485" s="24" t="s">
        <v>74</v>
      </c>
    </row>
    <row r="486" spans="1:32" ht="78" customHeight="1">
      <c r="A486" s="57"/>
      <c r="B486" s="55"/>
      <c r="C486" s="55"/>
      <c r="D486" s="61"/>
      <c r="E486" s="45" t="s">
        <v>95</v>
      </c>
      <c r="F486" s="45" t="s">
        <v>104</v>
      </c>
      <c r="G486" s="23" t="s">
        <v>105</v>
      </c>
      <c r="H486" s="20" t="s">
        <v>6</v>
      </c>
      <c r="I486" s="45" t="s">
        <v>106</v>
      </c>
      <c r="J486" s="45" t="s">
        <v>107</v>
      </c>
      <c r="K486" s="45" t="s">
        <v>58</v>
      </c>
      <c r="L486" s="45" t="s">
        <v>58</v>
      </c>
      <c r="M486" s="45">
        <v>2</v>
      </c>
      <c r="N486" s="45">
        <v>3</v>
      </c>
      <c r="O486" s="45">
        <f>M486*N486</f>
        <v>6</v>
      </c>
      <c r="P486" s="45" t="str">
        <f>+IF(AND(O486&gt;1,O486&lt;=4),"BAJO",IF(AND(O486&gt;=5,O486&lt;=8),"MEDIO",IF(AND(O486&gt;=9,O486&lt;=20),"ALTO",IF(AND(O486&gt;=21,O486&lt;=24),"MUY ALTO"))))</f>
        <v>MEDIO</v>
      </c>
      <c r="Q486" s="45">
        <v>10</v>
      </c>
      <c r="R486" s="22">
        <f>O486*Q486</f>
        <v>60</v>
      </c>
      <c r="S486" s="45" t="str">
        <f>+IF(AND(R486&gt;=1,R486&lt;=20),"IV",IF(AND(R486&gt;=40,R486&lt;=120),"III",IF(AND(R486&gt;=150,R486&lt;=500),"II",IF(AND(R486&gt;=600,R486&lt;=4000),"I",0))))</f>
        <v>III</v>
      </c>
      <c r="T486" s="45" t="str">
        <f>+IF(AND(R486&gt;=1,R486&lt;=20),"Aceptable",IF(AND(R486&gt;=40,R486&lt;=120),"Mejorable",IF(AND(R486&gt;=150,R486&lt;=500),"Aceptable con control específico",IF(AND(R486&gt;=600,R486&lt;=4000),"No aceptable",0))))</f>
        <v>Mejorable</v>
      </c>
      <c r="U486" s="45">
        <v>2</v>
      </c>
      <c r="V486" s="45" t="s">
        <v>108</v>
      </c>
      <c r="W486" s="45" t="s">
        <v>61</v>
      </c>
      <c r="X486" s="45" t="s">
        <v>62</v>
      </c>
      <c r="Y486" s="45" t="s">
        <v>62</v>
      </c>
      <c r="Z486" s="45" t="s">
        <v>109</v>
      </c>
      <c r="AA486" s="45" t="s">
        <v>110</v>
      </c>
      <c r="AB486" s="23" t="s">
        <v>62</v>
      </c>
      <c r="AC486" s="132" t="s">
        <v>111</v>
      </c>
      <c r="AD486" s="24" t="s">
        <v>112</v>
      </c>
      <c r="AE486" s="25" t="s">
        <v>113</v>
      </c>
      <c r="AF486" s="24" t="s">
        <v>114</v>
      </c>
    </row>
    <row r="487" spans="1:32" ht="80.099999999999994" customHeight="1">
      <c r="A487" s="57"/>
      <c r="B487" s="55"/>
      <c r="C487" s="55"/>
      <c r="D487" s="61"/>
      <c r="E487" s="35" t="s">
        <v>83</v>
      </c>
      <c r="F487" s="35" t="s">
        <v>84</v>
      </c>
      <c r="G487" s="45" t="s">
        <v>85</v>
      </c>
      <c r="H487" s="21" t="s">
        <v>6</v>
      </c>
      <c r="I487" s="45" t="s">
        <v>86</v>
      </c>
      <c r="J487" s="45" t="s">
        <v>58</v>
      </c>
      <c r="K487" s="45" t="s">
        <v>58</v>
      </c>
      <c r="L487" s="45" t="s">
        <v>87</v>
      </c>
      <c r="M487" s="45">
        <v>2</v>
      </c>
      <c r="N487" s="45">
        <v>1</v>
      </c>
      <c r="O487" s="45">
        <f>M487*N487</f>
        <v>2</v>
      </c>
      <c r="P487" s="45" t="str">
        <f>+IF(AND(O487&gt;1,O487&lt;=4),"BAJO",IF(AND(O487&gt;=5,O487&lt;=8),"MEDIO",IF(AND(O487&gt;=9,O487&lt;=20),"ALTO",IF(AND(O487&gt;=21,O487&lt;=24),"MUY ALTO"))))</f>
        <v>BAJO</v>
      </c>
      <c r="Q487" s="45">
        <v>60</v>
      </c>
      <c r="R487" s="22">
        <f>O487*Q487</f>
        <v>120</v>
      </c>
      <c r="S487" s="45" t="str">
        <f>+IF(AND(R487&gt;=1,R487&lt;=20),"IV",IF(AND(R487&gt;=40,R487&lt;=120),"III",IF(AND(R487&gt;=150,R487&lt;=500),"II",IF(AND(R487&gt;=600,R487&lt;=4000),"I",0))))</f>
        <v>III</v>
      </c>
      <c r="T487" s="45" t="str">
        <f>+IF(AND(R487&gt;=1,R487&lt;=20),"Aceptable",IF(AND(R487&gt;=40,R487&lt;=120),"Mejorable",IF(AND(R487&gt;=150,R487&lt;=500),"Aceptable con control específico",IF(AND(R487&gt;=600,R487&lt;=4000),"No aceptable",0))))</f>
        <v>Mejorable</v>
      </c>
      <c r="U487" s="45">
        <v>2</v>
      </c>
      <c r="V487" s="45" t="s">
        <v>88</v>
      </c>
      <c r="W487" s="45" t="s">
        <v>61</v>
      </c>
      <c r="X487" s="45" t="s">
        <v>62</v>
      </c>
      <c r="Y487" s="45" t="s">
        <v>62</v>
      </c>
      <c r="Z487" s="45" t="s">
        <v>62</v>
      </c>
      <c r="AA487" s="45" t="s">
        <v>89</v>
      </c>
      <c r="AB487" s="20" t="s">
        <v>62</v>
      </c>
      <c r="AC487" s="132" t="s">
        <v>63</v>
      </c>
      <c r="AD487" s="29" t="s">
        <v>90</v>
      </c>
      <c r="AE487" s="25" t="s">
        <v>73</v>
      </c>
      <c r="AF487" s="24" t="s">
        <v>74</v>
      </c>
    </row>
    <row r="488" spans="1:32" ht="90.95" customHeight="1">
      <c r="A488" s="57"/>
      <c r="B488" s="55"/>
      <c r="C488" s="55"/>
      <c r="D488" s="61" t="s">
        <v>487</v>
      </c>
      <c r="E488" s="35" t="s">
        <v>54</v>
      </c>
      <c r="F488" s="45" t="s">
        <v>55</v>
      </c>
      <c r="G488" s="45" t="s">
        <v>56</v>
      </c>
      <c r="H488" s="20" t="s">
        <v>6</v>
      </c>
      <c r="I488" s="131" t="s">
        <v>57</v>
      </c>
      <c r="J488" s="45" t="s">
        <v>1048</v>
      </c>
      <c r="K488" s="45" t="s">
        <v>1054</v>
      </c>
      <c r="L488" s="45" t="s">
        <v>1049</v>
      </c>
      <c r="M488" s="45">
        <v>2</v>
      </c>
      <c r="N488" s="45">
        <v>4</v>
      </c>
      <c r="O488" s="45">
        <f>M488*N488</f>
        <v>8</v>
      </c>
      <c r="P488" s="23" t="str">
        <f>+IF(AND(O488&gt;1,O488&lt;=4),"BAJO",IF(AND(O488&gt;=5,O488&lt;=8),"MEDIO",IF(AND(O488&gt;=9,O488&lt;=20),"ALTO",IF(AND(O488&gt;=21,O488&lt;=24),"MUY ALTO"))))</f>
        <v>MEDIO</v>
      </c>
      <c r="Q488" s="45">
        <v>25</v>
      </c>
      <c r="R488" s="22">
        <f>O488*Q488</f>
        <v>200</v>
      </c>
      <c r="S488" s="45" t="str">
        <f>+IF(AND(R488&gt;=1,R488&lt;=20),"IV",IF(AND(R488&gt;=40,R488&lt;=120),"III",IF(AND(R488&gt;=150,R488&lt;=500),"II",IF(AND(R488&gt;=600,R488&lt;=4000),"I",0))))</f>
        <v>II</v>
      </c>
      <c r="T488" s="45" t="str">
        <f>+IF(AND(R488&gt;=1,R488&lt;=20),"Aceptable",IF(AND(R488&gt;=40,R488&lt;=120),"Mejorable",IF(AND(R488&gt;=150,R488&lt;=500),"Aceptable con control específico",IF(AND(R488&gt;=600,R488&lt;=4000),"No aceptable",0))))</f>
        <v>Aceptable con control específico</v>
      </c>
      <c r="U488" s="45">
        <v>2</v>
      </c>
      <c r="V488" s="131" t="s">
        <v>60</v>
      </c>
      <c r="W488" s="45" t="s">
        <v>61</v>
      </c>
      <c r="X488" s="45" t="s">
        <v>62</v>
      </c>
      <c r="Y488" s="45" t="s">
        <v>62</v>
      </c>
      <c r="Z488" s="45" t="s">
        <v>62</v>
      </c>
      <c r="AA488" s="23" t="s">
        <v>1050</v>
      </c>
      <c r="AB488" s="20" t="s">
        <v>62</v>
      </c>
      <c r="AC488" s="132" t="s">
        <v>63</v>
      </c>
      <c r="AD488" s="24" t="s">
        <v>158</v>
      </c>
      <c r="AE488" s="27" t="s">
        <v>73</v>
      </c>
      <c r="AF488" s="24" t="s">
        <v>74</v>
      </c>
    </row>
    <row r="489" spans="1:32" ht="74.099999999999994" customHeight="1">
      <c r="A489" s="57"/>
      <c r="B489" s="55"/>
      <c r="C489" s="55"/>
      <c r="D489" s="61"/>
      <c r="E489" s="35" t="s">
        <v>67</v>
      </c>
      <c r="F489" s="35" t="s">
        <v>272</v>
      </c>
      <c r="G489" s="45" t="s">
        <v>225</v>
      </c>
      <c r="H489" s="20" t="s">
        <v>6</v>
      </c>
      <c r="I489" s="45" t="s">
        <v>70</v>
      </c>
      <c r="J489" s="21" t="s">
        <v>58</v>
      </c>
      <c r="K489" s="21" t="s">
        <v>58</v>
      </c>
      <c r="L489" s="45" t="s">
        <v>71</v>
      </c>
      <c r="M489" s="45" t="s">
        <v>62</v>
      </c>
      <c r="N489" s="45" t="s">
        <v>62</v>
      </c>
      <c r="O489" s="45" t="s">
        <v>62</v>
      </c>
      <c r="P489" s="45" t="s">
        <v>62</v>
      </c>
      <c r="Q489" s="45" t="s">
        <v>62</v>
      </c>
      <c r="R489" s="45" t="s">
        <v>62</v>
      </c>
      <c r="S489" s="45" t="s">
        <v>62</v>
      </c>
      <c r="T489" s="45" t="s">
        <v>62</v>
      </c>
      <c r="U489" s="45">
        <v>2</v>
      </c>
      <c r="V489" s="45" t="s">
        <v>62</v>
      </c>
      <c r="W489" s="45" t="s">
        <v>61</v>
      </c>
      <c r="X489" s="23" t="s">
        <v>62</v>
      </c>
      <c r="Y489" s="23" t="s">
        <v>62</v>
      </c>
      <c r="Z489" s="23" t="s">
        <v>62</v>
      </c>
      <c r="AA489" s="23" t="s">
        <v>1099</v>
      </c>
      <c r="AB489" s="20" t="s">
        <v>62</v>
      </c>
      <c r="AC489" s="132" t="s">
        <v>63</v>
      </c>
      <c r="AD489" s="24" t="s">
        <v>72</v>
      </c>
      <c r="AE489" s="25" t="s">
        <v>73</v>
      </c>
      <c r="AF489" s="24" t="s">
        <v>74</v>
      </c>
    </row>
    <row r="490" spans="1:32" ht="77.099999999999994" customHeight="1">
      <c r="A490" s="57"/>
      <c r="B490" s="55"/>
      <c r="C490" s="55"/>
      <c r="D490" s="49" t="s">
        <v>488</v>
      </c>
      <c r="E490" s="35" t="s">
        <v>67</v>
      </c>
      <c r="F490" s="35" t="s">
        <v>272</v>
      </c>
      <c r="G490" s="45" t="s">
        <v>225</v>
      </c>
      <c r="H490" s="20" t="s">
        <v>6</v>
      </c>
      <c r="I490" s="45" t="s">
        <v>70</v>
      </c>
      <c r="J490" s="21" t="s">
        <v>58</v>
      </c>
      <c r="K490" s="21" t="s">
        <v>58</v>
      </c>
      <c r="L490" s="45" t="s">
        <v>71</v>
      </c>
      <c r="M490" s="45" t="s">
        <v>62</v>
      </c>
      <c r="N490" s="45" t="s">
        <v>62</v>
      </c>
      <c r="O490" s="45" t="s">
        <v>62</v>
      </c>
      <c r="P490" s="45" t="s">
        <v>62</v>
      </c>
      <c r="Q490" s="45" t="s">
        <v>62</v>
      </c>
      <c r="R490" s="45" t="s">
        <v>62</v>
      </c>
      <c r="S490" s="45" t="s">
        <v>62</v>
      </c>
      <c r="T490" s="45" t="s">
        <v>62</v>
      </c>
      <c r="U490" s="45">
        <v>2</v>
      </c>
      <c r="V490" s="45" t="s">
        <v>62</v>
      </c>
      <c r="W490" s="45" t="s">
        <v>61</v>
      </c>
      <c r="X490" s="23" t="s">
        <v>62</v>
      </c>
      <c r="Y490" s="23" t="s">
        <v>62</v>
      </c>
      <c r="Z490" s="23" t="s">
        <v>62</v>
      </c>
      <c r="AA490" s="23" t="s">
        <v>1099</v>
      </c>
      <c r="AB490" s="20" t="s">
        <v>62</v>
      </c>
      <c r="AC490" s="132" t="s">
        <v>63</v>
      </c>
      <c r="AD490" s="24" t="s">
        <v>72</v>
      </c>
      <c r="AE490" s="25" t="s">
        <v>73</v>
      </c>
      <c r="AF490" s="24" t="s">
        <v>74</v>
      </c>
    </row>
    <row r="491" spans="1:32" ht="90.95" customHeight="1">
      <c r="A491" s="57"/>
      <c r="B491" s="55"/>
      <c r="C491" s="55"/>
      <c r="D491" s="61" t="s">
        <v>489</v>
      </c>
      <c r="E491" s="35" t="s">
        <v>54</v>
      </c>
      <c r="F491" s="35" t="s">
        <v>1062</v>
      </c>
      <c r="G491" s="45" t="s">
        <v>1066</v>
      </c>
      <c r="H491" s="20" t="s">
        <v>6</v>
      </c>
      <c r="I491" s="131" t="s">
        <v>1063</v>
      </c>
      <c r="J491" s="21" t="s">
        <v>58</v>
      </c>
      <c r="K491" s="45" t="s">
        <v>1065</v>
      </c>
      <c r="L491" s="45" t="s">
        <v>1064</v>
      </c>
      <c r="M491" s="45">
        <v>2</v>
      </c>
      <c r="N491" s="45">
        <v>4</v>
      </c>
      <c r="O491" s="45">
        <f>M491*N491</f>
        <v>8</v>
      </c>
      <c r="P491" s="23" t="str">
        <f>+IF(AND(O491&gt;1,O491&lt;=4),"BAJO",IF(AND(O491&gt;=5,O491&lt;=8),"MEDIO",IF(AND(O491&gt;=9,O491&lt;=20),"ALTO",IF(AND(O491&gt;=21,O491&lt;=24),"MUY ALTO"))))</f>
        <v>MEDIO</v>
      </c>
      <c r="Q491" s="45">
        <v>25</v>
      </c>
      <c r="R491" s="22">
        <f>O491*Q491</f>
        <v>200</v>
      </c>
      <c r="S491" s="45" t="str">
        <f>+IF(AND(R491&gt;=1,R491&lt;=20),"IV",IF(AND(R491&gt;=40,R491&lt;=120),"III",IF(AND(R491&gt;=150,R491&lt;=500),"II",IF(AND(R491&gt;=600,R491&lt;=4000),"I",0))))</f>
        <v>II</v>
      </c>
      <c r="T491" s="45" t="str">
        <f>+IF(AND(R491&gt;=1,R491&lt;=20),"Aceptable",IF(AND(R491&gt;=40,R491&lt;=120),"Mejorable",IF(AND(R491&gt;=150,R491&lt;=500),"Aceptable con control específico",IF(AND(R491&gt;=600,R491&lt;=4000),"No aceptable",0))))</f>
        <v>Aceptable con control específico</v>
      </c>
      <c r="U491" s="45">
        <v>2</v>
      </c>
      <c r="V491" s="131" t="s">
        <v>60</v>
      </c>
      <c r="W491" s="45" t="s">
        <v>61</v>
      </c>
      <c r="X491" s="45" t="s">
        <v>62</v>
      </c>
      <c r="Y491" s="45" t="s">
        <v>62</v>
      </c>
      <c r="Z491" s="45" t="s">
        <v>62</v>
      </c>
      <c r="AA491" s="23" t="s">
        <v>1050</v>
      </c>
      <c r="AB491" s="20" t="s">
        <v>62</v>
      </c>
      <c r="AC491" s="132" t="s">
        <v>63</v>
      </c>
      <c r="AD491" s="24" t="s">
        <v>158</v>
      </c>
      <c r="AE491" s="27" t="s">
        <v>73</v>
      </c>
      <c r="AF491" s="24" t="s">
        <v>74</v>
      </c>
    </row>
    <row r="492" spans="1:32" ht="78" customHeight="1">
      <c r="A492" s="57"/>
      <c r="B492" s="55"/>
      <c r="C492" s="55"/>
      <c r="D492" s="61"/>
      <c r="E492" s="35" t="s">
        <v>95</v>
      </c>
      <c r="F492" s="35" t="s">
        <v>396</v>
      </c>
      <c r="G492" s="45" t="s">
        <v>397</v>
      </c>
      <c r="H492" s="20" t="s">
        <v>6</v>
      </c>
      <c r="I492" s="45" t="s">
        <v>98</v>
      </c>
      <c r="J492" s="23" t="s">
        <v>99</v>
      </c>
      <c r="K492" s="20" t="s">
        <v>58</v>
      </c>
      <c r="L492" s="45" t="s">
        <v>100</v>
      </c>
      <c r="M492" s="45">
        <v>2</v>
      </c>
      <c r="N492" s="45">
        <v>4</v>
      </c>
      <c r="O492" s="45">
        <f>M492*N492</f>
        <v>8</v>
      </c>
      <c r="P492" s="23" t="str">
        <f>+IF(AND(O492&gt;1,O492&lt;=4),"BAJO",IF(AND(O492&gt;=5,O492&lt;=8),"MEDIO",IF(AND(O492&gt;=9,O492&lt;=20),"ALTO",IF(AND(O492&gt;=21,O492&lt;=24),"MUY ALTO"))))</f>
        <v>MEDIO</v>
      </c>
      <c r="Q492" s="45">
        <v>25</v>
      </c>
      <c r="R492" s="22">
        <f>O492*Q492</f>
        <v>200</v>
      </c>
      <c r="S492" s="45" t="str">
        <f>+IF(AND(R492&gt;=1,R492&lt;=20),"IV",IF(AND(R492&gt;=40,R492&lt;=120),"III",IF(AND(R492&gt;=150,R492&lt;=500),"II",IF(AND(R492&gt;=600,R492&lt;=4000),"I",0))))</f>
        <v>II</v>
      </c>
      <c r="T492" s="45" t="str">
        <f>+IF(AND(R492&gt;=1,R492&lt;=20),"Aceptable",IF(AND(R492&gt;=40,R492&lt;=120),"Mejorable",IF(AND(R492&gt;=150,R492&lt;=500),"Aceptable con control específico",IF(AND(R492&gt;=600,R492&lt;=4000),"No aceptable",0))))</f>
        <v>Aceptable con control específico</v>
      </c>
      <c r="U492" s="45">
        <v>2</v>
      </c>
      <c r="V492" s="45" t="s">
        <v>101</v>
      </c>
      <c r="W492" s="45" t="s">
        <v>61</v>
      </c>
      <c r="X492" s="23" t="s">
        <v>62</v>
      </c>
      <c r="Y492" s="23" t="s">
        <v>62</v>
      </c>
      <c r="Z492" s="23" t="s">
        <v>62</v>
      </c>
      <c r="AA492" s="23" t="s">
        <v>230</v>
      </c>
      <c r="AB492" s="20" t="s">
        <v>62</v>
      </c>
      <c r="AC492" s="132" t="s">
        <v>214</v>
      </c>
      <c r="AD492" s="24" t="s">
        <v>103</v>
      </c>
      <c r="AE492" s="25" t="s">
        <v>73</v>
      </c>
      <c r="AF492" s="24" t="s">
        <v>74</v>
      </c>
    </row>
    <row r="493" spans="1:32" ht="90.95" customHeight="1">
      <c r="A493" s="57"/>
      <c r="B493" s="55"/>
      <c r="C493" s="55"/>
      <c r="D493" s="61" t="s">
        <v>490</v>
      </c>
      <c r="E493" s="35" t="s">
        <v>54</v>
      </c>
      <c r="F493" s="35" t="s">
        <v>1062</v>
      </c>
      <c r="G493" s="45" t="s">
        <v>1066</v>
      </c>
      <c r="H493" s="20" t="s">
        <v>6</v>
      </c>
      <c r="I493" s="131" t="s">
        <v>1063</v>
      </c>
      <c r="J493" s="21" t="s">
        <v>58</v>
      </c>
      <c r="K493" s="45" t="s">
        <v>1065</v>
      </c>
      <c r="L493" s="45" t="s">
        <v>1064</v>
      </c>
      <c r="M493" s="45">
        <v>2</v>
      </c>
      <c r="N493" s="45">
        <v>4</v>
      </c>
      <c r="O493" s="45">
        <f>M493*N493</f>
        <v>8</v>
      </c>
      <c r="P493" s="23" t="str">
        <f>+IF(AND(O493&gt;1,O493&lt;=4),"BAJO",IF(AND(O493&gt;=5,O493&lt;=8),"MEDIO",IF(AND(O493&gt;=9,O493&lt;=20),"ALTO",IF(AND(O493&gt;=21,O493&lt;=24),"MUY ALTO"))))</f>
        <v>MEDIO</v>
      </c>
      <c r="Q493" s="45">
        <v>25</v>
      </c>
      <c r="R493" s="22">
        <f>O493*Q493</f>
        <v>200</v>
      </c>
      <c r="S493" s="45" t="str">
        <f>+IF(AND(R493&gt;=1,R493&lt;=20),"IV",IF(AND(R493&gt;=40,R493&lt;=120),"III",IF(AND(R493&gt;=150,R493&lt;=500),"II",IF(AND(R493&gt;=600,R493&lt;=4000),"I",0))))</f>
        <v>II</v>
      </c>
      <c r="T493" s="45" t="str">
        <f>+IF(AND(R493&gt;=1,R493&lt;=20),"Aceptable",IF(AND(R493&gt;=40,R493&lt;=120),"Mejorable",IF(AND(R493&gt;=150,R493&lt;=500),"Aceptable con control específico",IF(AND(R493&gt;=600,R493&lt;=4000),"No aceptable",0))))</f>
        <v>Aceptable con control específico</v>
      </c>
      <c r="U493" s="45">
        <v>2</v>
      </c>
      <c r="V493" s="131" t="s">
        <v>60</v>
      </c>
      <c r="W493" s="45" t="s">
        <v>61</v>
      </c>
      <c r="X493" s="45" t="s">
        <v>62</v>
      </c>
      <c r="Y493" s="45" t="s">
        <v>62</v>
      </c>
      <c r="Z493" s="45" t="s">
        <v>62</v>
      </c>
      <c r="AA493" s="23" t="s">
        <v>1050</v>
      </c>
      <c r="AB493" s="20" t="s">
        <v>62</v>
      </c>
      <c r="AC493" s="132" t="s">
        <v>63</v>
      </c>
      <c r="AD493" s="24" t="s">
        <v>158</v>
      </c>
      <c r="AE493" s="27" t="s">
        <v>73</v>
      </c>
      <c r="AF493" s="24" t="s">
        <v>74</v>
      </c>
    </row>
    <row r="494" spans="1:32" ht="77.099999999999994" customHeight="1">
      <c r="A494" s="57"/>
      <c r="B494" s="55"/>
      <c r="C494" s="55"/>
      <c r="D494" s="61"/>
      <c r="E494" s="35" t="s">
        <v>67</v>
      </c>
      <c r="F494" s="35" t="s">
        <v>272</v>
      </c>
      <c r="G494" s="45" t="s">
        <v>225</v>
      </c>
      <c r="H494" s="20" t="s">
        <v>6</v>
      </c>
      <c r="I494" s="45" t="s">
        <v>70</v>
      </c>
      <c r="J494" s="21" t="s">
        <v>58</v>
      </c>
      <c r="K494" s="21" t="s">
        <v>58</v>
      </c>
      <c r="L494" s="45" t="s">
        <v>71</v>
      </c>
      <c r="M494" s="45" t="s">
        <v>62</v>
      </c>
      <c r="N494" s="45" t="s">
        <v>62</v>
      </c>
      <c r="O494" s="45" t="s">
        <v>62</v>
      </c>
      <c r="P494" s="45" t="s">
        <v>62</v>
      </c>
      <c r="Q494" s="45" t="s">
        <v>62</v>
      </c>
      <c r="R494" s="45" t="s">
        <v>62</v>
      </c>
      <c r="S494" s="45" t="s">
        <v>62</v>
      </c>
      <c r="T494" s="45" t="s">
        <v>62</v>
      </c>
      <c r="U494" s="45">
        <v>2</v>
      </c>
      <c r="V494" s="45" t="s">
        <v>62</v>
      </c>
      <c r="W494" s="45" t="s">
        <v>61</v>
      </c>
      <c r="X494" s="23" t="s">
        <v>62</v>
      </c>
      <c r="Y494" s="23" t="s">
        <v>62</v>
      </c>
      <c r="Z494" s="23" t="s">
        <v>62</v>
      </c>
      <c r="AA494" s="23" t="s">
        <v>1099</v>
      </c>
      <c r="AB494" s="20" t="s">
        <v>62</v>
      </c>
      <c r="AC494" s="132" t="s">
        <v>63</v>
      </c>
      <c r="AD494" s="24" t="s">
        <v>72</v>
      </c>
      <c r="AE494" s="25" t="s">
        <v>73</v>
      </c>
      <c r="AF494" s="24" t="s">
        <v>74</v>
      </c>
    </row>
    <row r="495" spans="1:32" ht="77.099999999999994" customHeight="1">
      <c r="A495" s="57"/>
      <c r="B495" s="55"/>
      <c r="C495" s="55"/>
      <c r="D495" s="61"/>
      <c r="E495" s="35" t="s">
        <v>130</v>
      </c>
      <c r="F495" s="45" t="s">
        <v>400</v>
      </c>
      <c r="G495" s="23" t="s">
        <v>401</v>
      </c>
      <c r="H495" s="20" t="s">
        <v>6</v>
      </c>
      <c r="I495" s="45" t="s">
        <v>133</v>
      </c>
      <c r="J495" s="45" t="s">
        <v>58</v>
      </c>
      <c r="K495" s="45" t="s">
        <v>58</v>
      </c>
      <c r="L495" s="45" t="s">
        <v>181</v>
      </c>
      <c r="M495" s="45">
        <v>2</v>
      </c>
      <c r="N495" s="45">
        <v>2</v>
      </c>
      <c r="O495" s="45">
        <f>M495*N495</f>
        <v>4</v>
      </c>
      <c r="P495" s="45" t="str">
        <f>+IF(AND(O495&gt;1,O495&lt;=4),"BAJO",IF(AND(O495&gt;=5,O495&lt;=8),"MEDIO",IF(AND(O495&gt;=9,O495&lt;=20),"ALTO",IF(AND(O495&gt;=21,O495&lt;=24),"MUY ALTO"))))</f>
        <v>BAJO</v>
      </c>
      <c r="Q495" s="45">
        <v>25</v>
      </c>
      <c r="R495" s="22">
        <f>O495*Q495</f>
        <v>100</v>
      </c>
      <c r="S495" s="45" t="str">
        <f>+IF(AND(R495&gt;=1,R495&lt;=20),"IV",IF(AND(R495&gt;=40,R495&lt;=120),"III",IF(AND(R495&gt;=150,R495&lt;=500),"II",IF(AND(R495&gt;=600,R495&lt;=4000),"I",0))))</f>
        <v>III</v>
      </c>
      <c r="T495" s="45" t="str">
        <f>+IF(AND(R495&gt;=1,R495&lt;=20),"Aceptable",IF(AND(R495&gt;=40,R495&lt;=120),"Mejorable",IF(AND(R495&gt;=150,R495&lt;=500),"Aceptable con control específico",IF(AND(R495&gt;=600,R495&lt;=4000),"No aceptable",0))))</f>
        <v>Mejorable</v>
      </c>
      <c r="U495" s="45">
        <v>2</v>
      </c>
      <c r="V495" s="45" t="s">
        <v>133</v>
      </c>
      <c r="W495" s="45" t="s">
        <v>61</v>
      </c>
      <c r="X495" s="45" t="s">
        <v>62</v>
      </c>
      <c r="Y495" s="45" t="s">
        <v>62</v>
      </c>
      <c r="Z495" s="45" t="s">
        <v>62</v>
      </c>
      <c r="AA495" s="45" t="s">
        <v>135</v>
      </c>
      <c r="AB495" s="23" t="s">
        <v>491</v>
      </c>
      <c r="AC495" s="132" t="s">
        <v>136</v>
      </c>
      <c r="AD495" s="29" t="s">
        <v>137</v>
      </c>
      <c r="AE495" s="27" t="s">
        <v>73</v>
      </c>
      <c r="AF495" s="29" t="s">
        <v>74</v>
      </c>
    </row>
    <row r="496" spans="1:32" ht="77.099999999999994" customHeight="1">
      <c r="A496" s="57"/>
      <c r="B496" s="55"/>
      <c r="C496" s="55"/>
      <c r="D496" s="61"/>
      <c r="E496" s="45" t="s">
        <v>130</v>
      </c>
      <c r="F496" s="35" t="s">
        <v>138</v>
      </c>
      <c r="G496" s="23" t="s">
        <v>139</v>
      </c>
      <c r="H496" s="20" t="s">
        <v>6</v>
      </c>
      <c r="I496" s="45" t="s">
        <v>140</v>
      </c>
      <c r="J496" s="45" t="s">
        <v>58</v>
      </c>
      <c r="K496" s="45" t="s">
        <v>58</v>
      </c>
      <c r="L496" s="45" t="s">
        <v>134</v>
      </c>
      <c r="M496" s="45">
        <v>2</v>
      </c>
      <c r="N496" s="45">
        <v>2</v>
      </c>
      <c r="O496" s="45">
        <f>M496*N496</f>
        <v>4</v>
      </c>
      <c r="P496" s="45" t="str">
        <f>+IF(AND(O496&gt;1,O496&lt;=4),"BAJO",IF(AND(O496&gt;=5,O496&lt;=8),"MEDIO",IF(AND(O496&gt;=9,O496&lt;=20),"ALTO",IF(AND(O496&gt;=21,O496&lt;=24),"MUY ALTO"))))</f>
        <v>BAJO</v>
      </c>
      <c r="Q496" s="45">
        <v>25</v>
      </c>
      <c r="R496" s="22">
        <f>O496*Q496</f>
        <v>100</v>
      </c>
      <c r="S496" s="45" t="str">
        <f>+IF(AND(R496&gt;=1,R496&lt;=20),"IV",IF(AND(R496&gt;=40,R496&lt;=120),"III",IF(AND(R496&gt;=150,R496&lt;=500),"II",IF(AND(R496&gt;=600,R496&lt;=4000),"I",0))))</f>
        <v>III</v>
      </c>
      <c r="T496" s="45" t="str">
        <f>+IF(AND(R496&gt;=1,R496&lt;=20),"Aceptable",IF(AND(R496&gt;=40,R496&lt;=120),"Mejorable",IF(AND(R496&gt;=150,R496&lt;=500),"Aceptable con control específico",IF(AND(R496&gt;=600,R496&lt;=4000),"No aceptable",0))))</f>
        <v>Mejorable</v>
      </c>
      <c r="U496" s="45">
        <v>2</v>
      </c>
      <c r="V496" s="45" t="s">
        <v>141</v>
      </c>
      <c r="W496" s="45" t="s">
        <v>61</v>
      </c>
      <c r="X496" s="45" t="s">
        <v>62</v>
      </c>
      <c r="Y496" s="45" t="s">
        <v>62</v>
      </c>
      <c r="Z496" s="45" t="s">
        <v>62</v>
      </c>
      <c r="AA496" s="45" t="s">
        <v>492</v>
      </c>
      <c r="AB496" s="23" t="s">
        <v>493</v>
      </c>
      <c r="AC496" s="132" t="s">
        <v>144</v>
      </c>
      <c r="AD496" s="29" t="s">
        <v>137</v>
      </c>
      <c r="AE496" s="27" t="s">
        <v>73</v>
      </c>
      <c r="AF496" s="29" t="s">
        <v>74</v>
      </c>
    </row>
    <row r="497" spans="1:32" ht="77.099999999999994" customHeight="1">
      <c r="A497" s="57"/>
      <c r="B497" s="55"/>
      <c r="C497" s="55"/>
      <c r="D497" s="61"/>
      <c r="E497" s="45" t="s">
        <v>67</v>
      </c>
      <c r="F497" s="45" t="s">
        <v>117</v>
      </c>
      <c r="G497" s="45" t="s">
        <v>118</v>
      </c>
      <c r="H497" s="20" t="s">
        <v>6</v>
      </c>
      <c r="I497" s="45" t="s">
        <v>70</v>
      </c>
      <c r="J497" s="21" t="s">
        <v>58</v>
      </c>
      <c r="K497" s="21" t="s">
        <v>58</v>
      </c>
      <c r="L497" s="45" t="s">
        <v>71</v>
      </c>
      <c r="M497" s="45" t="s">
        <v>62</v>
      </c>
      <c r="N497" s="45" t="s">
        <v>62</v>
      </c>
      <c r="O497" s="45" t="s">
        <v>62</v>
      </c>
      <c r="P497" s="45" t="s">
        <v>62</v>
      </c>
      <c r="Q497" s="45" t="s">
        <v>62</v>
      </c>
      <c r="R497" s="45" t="s">
        <v>62</v>
      </c>
      <c r="S497" s="45" t="s">
        <v>62</v>
      </c>
      <c r="T497" s="45" t="s">
        <v>62</v>
      </c>
      <c r="U497" s="45">
        <v>2</v>
      </c>
      <c r="V497" s="45" t="s">
        <v>62</v>
      </c>
      <c r="W497" s="45" t="s">
        <v>61</v>
      </c>
      <c r="X497" s="23" t="s">
        <v>62</v>
      </c>
      <c r="Y497" s="23" t="s">
        <v>62</v>
      </c>
      <c r="Z497" s="23" t="s">
        <v>62</v>
      </c>
      <c r="AA497" s="23" t="s">
        <v>1086</v>
      </c>
      <c r="AB497" s="20" t="s">
        <v>62</v>
      </c>
      <c r="AC497" s="132" t="s">
        <v>63</v>
      </c>
      <c r="AD497" s="24" t="s">
        <v>72</v>
      </c>
      <c r="AE497" s="25" t="s">
        <v>73</v>
      </c>
      <c r="AF497" s="24" t="s">
        <v>74</v>
      </c>
    </row>
    <row r="498" spans="1:32" ht="77.099999999999994" customHeight="1">
      <c r="A498" s="57"/>
      <c r="B498" s="55"/>
      <c r="C498" s="55"/>
      <c r="D498" s="61"/>
      <c r="E498" s="45" t="s">
        <v>67</v>
      </c>
      <c r="F498" s="45" t="s">
        <v>117</v>
      </c>
      <c r="G498" s="45" t="s">
        <v>119</v>
      </c>
      <c r="H498" s="20" t="s">
        <v>6</v>
      </c>
      <c r="I498" s="45" t="s">
        <v>70</v>
      </c>
      <c r="J498" s="21" t="s">
        <v>58</v>
      </c>
      <c r="K498" s="21" t="s">
        <v>58</v>
      </c>
      <c r="L498" s="45" t="s">
        <v>71</v>
      </c>
      <c r="M498" s="45" t="s">
        <v>62</v>
      </c>
      <c r="N498" s="45" t="s">
        <v>62</v>
      </c>
      <c r="O498" s="45" t="s">
        <v>62</v>
      </c>
      <c r="P498" s="45" t="s">
        <v>62</v>
      </c>
      <c r="Q498" s="45" t="s">
        <v>62</v>
      </c>
      <c r="R498" s="45" t="s">
        <v>62</v>
      </c>
      <c r="S498" s="45" t="s">
        <v>62</v>
      </c>
      <c r="T498" s="45" t="s">
        <v>62</v>
      </c>
      <c r="U498" s="45">
        <v>2</v>
      </c>
      <c r="V498" s="45" t="s">
        <v>62</v>
      </c>
      <c r="W498" s="45" t="s">
        <v>61</v>
      </c>
      <c r="X498" s="23" t="s">
        <v>62</v>
      </c>
      <c r="Y498" s="23" t="s">
        <v>62</v>
      </c>
      <c r="Z498" s="23" t="s">
        <v>62</v>
      </c>
      <c r="AA498" s="23" t="s">
        <v>1087</v>
      </c>
      <c r="AB498" s="20" t="s">
        <v>62</v>
      </c>
      <c r="AC498" s="132" t="s">
        <v>63</v>
      </c>
      <c r="AD498" s="24" t="s">
        <v>72</v>
      </c>
      <c r="AE498" s="25" t="s">
        <v>73</v>
      </c>
      <c r="AF498" s="24" t="s">
        <v>74</v>
      </c>
    </row>
    <row r="499" spans="1:32" ht="77.099999999999994" customHeight="1">
      <c r="A499" s="57"/>
      <c r="B499" s="55"/>
      <c r="C499" s="55"/>
      <c r="D499" s="61"/>
      <c r="E499" s="138" t="s">
        <v>120</v>
      </c>
      <c r="F499" s="45" t="s">
        <v>216</v>
      </c>
      <c r="G499" s="45" t="s">
        <v>461</v>
      </c>
      <c r="H499" s="45" t="s">
        <v>6</v>
      </c>
      <c r="I499" s="45" t="s">
        <v>227</v>
      </c>
      <c r="J499" s="21" t="s">
        <v>58</v>
      </c>
      <c r="K499" s="21" t="s">
        <v>58</v>
      </c>
      <c r="L499" s="139" t="s">
        <v>58</v>
      </c>
      <c r="M499" s="139">
        <v>2</v>
      </c>
      <c r="N499" s="139">
        <v>4</v>
      </c>
      <c r="O499" s="45">
        <f>M499*N499</f>
        <v>8</v>
      </c>
      <c r="P499" s="23" t="str">
        <f>+IF(AND(O499&gt;1,O499&lt;=4),"BAJO",IF(AND(O499&gt;=5,O499&lt;=8),"MEDIO",IF(AND(O499&gt;=9,O499&lt;=20),"ALTO",IF(AND(O499&gt;=21,O499&lt;=24),"MUY ALTO"))))</f>
        <v>MEDIO</v>
      </c>
      <c r="Q499" s="45">
        <v>10</v>
      </c>
      <c r="R499" s="22">
        <f>O499*Q499</f>
        <v>80</v>
      </c>
      <c r="S499" s="45" t="str">
        <f>+IF(AND(R499&gt;=1,R499&lt;=20),"IV",IF(AND(R499&gt;=40,R499&lt;=120),"III",IF(AND(R499&gt;=150,R499&lt;=500),"II",IF(AND(R499&gt;=600,R499&lt;=4000),"I",0))))</f>
        <v>III</v>
      </c>
      <c r="T499" s="45" t="str">
        <f>+IF(AND(R499&gt;=1,R499&lt;=20),"Aceptable",IF(AND(R499&gt;=40,R499&lt;=120),"Mejorable",IF(AND(R499&gt;=150,R499&lt;=500),"Aceptable con control específico",IF(AND(R499&gt;=600,R499&lt;=4000),"No aceptable",0))))</f>
        <v>Mejorable</v>
      </c>
      <c r="U499" s="45">
        <v>2</v>
      </c>
      <c r="V499" s="45" t="s">
        <v>101</v>
      </c>
      <c r="W499" s="45" t="s">
        <v>61</v>
      </c>
      <c r="X499" s="23" t="s">
        <v>62</v>
      </c>
      <c r="Y499" s="23" t="s">
        <v>62</v>
      </c>
      <c r="Z499" s="23" t="s">
        <v>62</v>
      </c>
      <c r="AA499" s="140" t="s">
        <v>462</v>
      </c>
      <c r="AB499" s="20" t="s">
        <v>62</v>
      </c>
      <c r="AC499" s="132" t="s">
        <v>63</v>
      </c>
      <c r="AD499" s="24" t="s">
        <v>463</v>
      </c>
      <c r="AE499" s="25" t="s">
        <v>73</v>
      </c>
      <c r="AF499" s="24" t="s">
        <v>74</v>
      </c>
    </row>
    <row r="500" spans="1:32" ht="77.099999999999994" customHeight="1">
      <c r="A500" s="57"/>
      <c r="B500" s="55"/>
      <c r="C500" s="55"/>
      <c r="D500" s="61"/>
      <c r="E500" s="35" t="s">
        <v>130</v>
      </c>
      <c r="F500" s="45" t="s">
        <v>400</v>
      </c>
      <c r="G500" s="23" t="s">
        <v>494</v>
      </c>
      <c r="H500" s="20" t="s">
        <v>6</v>
      </c>
      <c r="I500" s="45" t="s">
        <v>133</v>
      </c>
      <c r="J500" s="45" t="s">
        <v>58</v>
      </c>
      <c r="K500" s="45" t="s">
        <v>58</v>
      </c>
      <c r="L500" s="45" t="s">
        <v>181</v>
      </c>
      <c r="M500" s="45">
        <v>2</v>
      </c>
      <c r="N500" s="45">
        <v>2</v>
      </c>
      <c r="O500" s="45">
        <f>M500*N500</f>
        <v>4</v>
      </c>
      <c r="P500" s="45" t="str">
        <f>+IF(AND(O500&gt;1,O500&lt;=4),"BAJO",IF(AND(O500&gt;=5,O500&lt;=8),"MEDIO",IF(AND(O500&gt;=9,O500&lt;=20),"ALTO",IF(AND(O500&gt;=21,O500&lt;=24),"MUY ALTO"))))</f>
        <v>BAJO</v>
      </c>
      <c r="Q500" s="45">
        <v>25</v>
      </c>
      <c r="R500" s="22">
        <f>O500*Q500</f>
        <v>100</v>
      </c>
      <c r="S500" s="45" t="str">
        <f>+IF(AND(R500&gt;=1,R500&lt;=20),"IV",IF(AND(R500&gt;=40,R500&lt;=120),"III",IF(AND(R500&gt;=150,R500&lt;=500),"II",IF(AND(R500&gt;=600,R500&lt;=4000),"I",0))))</f>
        <v>III</v>
      </c>
      <c r="T500" s="45" t="str">
        <f>+IF(AND(R500&gt;=1,R500&lt;=20),"Aceptable",IF(AND(R500&gt;=40,R500&lt;=120),"Mejorable",IF(AND(R500&gt;=150,R500&lt;=500),"Aceptable con control específico",IF(AND(R500&gt;=600,R500&lt;=4000),"No aceptable",0))))</f>
        <v>Mejorable</v>
      </c>
      <c r="U500" s="45">
        <v>2</v>
      </c>
      <c r="V500" s="45" t="s">
        <v>133</v>
      </c>
      <c r="W500" s="45" t="s">
        <v>61</v>
      </c>
      <c r="X500" s="45" t="s">
        <v>62</v>
      </c>
      <c r="Y500" s="45" t="s">
        <v>62</v>
      </c>
      <c r="Z500" s="45" t="s">
        <v>62</v>
      </c>
      <c r="AA500" s="45" t="s">
        <v>135</v>
      </c>
      <c r="AB500" s="23" t="s">
        <v>491</v>
      </c>
      <c r="AC500" s="132" t="s">
        <v>136</v>
      </c>
      <c r="AD500" s="29" t="s">
        <v>137</v>
      </c>
      <c r="AE500" s="27" t="s">
        <v>73</v>
      </c>
      <c r="AF500" s="29" t="s">
        <v>74</v>
      </c>
    </row>
    <row r="501" spans="1:32" ht="81" customHeight="1">
      <c r="A501" s="57"/>
      <c r="B501" s="55"/>
      <c r="C501" s="55"/>
      <c r="D501" s="61"/>
      <c r="E501" s="35" t="s">
        <v>326</v>
      </c>
      <c r="F501" s="45" t="s">
        <v>495</v>
      </c>
      <c r="G501" s="45" t="s">
        <v>496</v>
      </c>
      <c r="H501" s="20" t="s">
        <v>6</v>
      </c>
      <c r="I501" s="45" t="s">
        <v>497</v>
      </c>
      <c r="J501" s="45" t="s">
        <v>58</v>
      </c>
      <c r="K501" s="45" t="s">
        <v>58</v>
      </c>
      <c r="L501" s="45" t="s">
        <v>181</v>
      </c>
      <c r="M501" s="45">
        <v>6</v>
      </c>
      <c r="N501" s="45">
        <v>3</v>
      </c>
      <c r="O501" s="45">
        <f>M501*N501</f>
        <v>18</v>
      </c>
      <c r="P501" s="23" t="str">
        <f>+IF(AND(O501&gt;1,O501&lt;=4),"BAJO",IF(AND(O501&gt;=5,O501&lt;=8),"MEDIO",IF(AND(O501&gt;=9,O501&lt;=20),"ALTO",IF(AND(O501&gt;=21,O501&lt;=24),"MUY ALTO"))))</f>
        <v>ALTO</v>
      </c>
      <c r="Q501" s="45">
        <v>25</v>
      </c>
      <c r="R501" s="22">
        <f>O501*Q501</f>
        <v>450</v>
      </c>
      <c r="S501" s="45" t="str">
        <f>+IF(AND(R501&gt;=1,R501&lt;=20),"IV",IF(AND(R501&gt;=40,R501&lt;=120),"III",IF(AND(R501&gt;=150,R501&lt;=500),"II",IF(AND(R501&gt;=600,R501&lt;=4000),"I",0))))</f>
        <v>II</v>
      </c>
      <c r="T501" s="45" t="str">
        <f>+IF(AND(R501&gt;=1,R501&lt;=20),"Aceptable",IF(AND(R501&gt;=40,R501&lt;=120),"Mejorable",IF(AND(R501&gt;=150,R501&lt;=500),"Aceptable con control específico",IF(AND(R501&gt;=600,R501&lt;=4000),"No aceptable",0))))</f>
        <v>Aceptable con control específico</v>
      </c>
      <c r="U501" s="45">
        <v>2</v>
      </c>
      <c r="V501" s="45" t="s">
        <v>498</v>
      </c>
      <c r="W501" s="45" t="s">
        <v>61</v>
      </c>
      <c r="X501" s="45" t="s">
        <v>62</v>
      </c>
      <c r="Y501" s="45" t="s">
        <v>62</v>
      </c>
      <c r="Z501" s="45" t="s">
        <v>62</v>
      </c>
      <c r="AA501" s="23" t="s">
        <v>499</v>
      </c>
      <c r="AB501" s="23" t="s">
        <v>500</v>
      </c>
      <c r="AC501" s="132" t="s">
        <v>136</v>
      </c>
      <c r="AD501" s="24" t="s">
        <v>501</v>
      </c>
      <c r="AE501" s="25" t="s">
        <v>65</v>
      </c>
      <c r="AF501" s="24" t="s">
        <v>502</v>
      </c>
    </row>
    <row r="502" spans="1:32" ht="78.95" customHeight="1">
      <c r="A502" s="57"/>
      <c r="B502" s="55"/>
      <c r="C502" s="55"/>
      <c r="D502" s="61"/>
      <c r="E502" s="35" t="s">
        <v>95</v>
      </c>
      <c r="F502" s="35" t="s">
        <v>396</v>
      </c>
      <c r="G502" s="45" t="s">
        <v>397</v>
      </c>
      <c r="H502" s="20" t="s">
        <v>6</v>
      </c>
      <c r="I502" s="45" t="s">
        <v>98</v>
      </c>
      <c r="J502" s="23" t="s">
        <v>99</v>
      </c>
      <c r="K502" s="20" t="s">
        <v>58</v>
      </c>
      <c r="L502" s="45" t="s">
        <v>100</v>
      </c>
      <c r="M502" s="45">
        <v>2</v>
      </c>
      <c r="N502" s="45">
        <v>4</v>
      </c>
      <c r="O502" s="45">
        <f>M502*N502</f>
        <v>8</v>
      </c>
      <c r="P502" s="23" t="str">
        <f>+IF(AND(O502&gt;1,O502&lt;=4),"BAJO",IF(AND(O502&gt;=5,O502&lt;=8),"MEDIO",IF(AND(O502&gt;=9,O502&lt;=20),"ALTO",IF(AND(O502&gt;=21,O502&lt;=24),"MUY ALTO"))))</f>
        <v>MEDIO</v>
      </c>
      <c r="Q502" s="45">
        <v>25</v>
      </c>
      <c r="R502" s="22">
        <f>O502*Q502</f>
        <v>200</v>
      </c>
      <c r="S502" s="45" t="str">
        <f>+IF(AND(R502&gt;=1,R502&lt;=20),"IV",IF(AND(R502&gt;=40,R502&lt;=120),"III",IF(AND(R502&gt;=150,R502&lt;=500),"II",IF(AND(R502&gt;=600,R502&lt;=4000),"I",0))))</f>
        <v>II</v>
      </c>
      <c r="T502" s="45" t="str">
        <f>+IF(AND(R502&gt;=1,R502&lt;=20),"Aceptable",IF(AND(R502&gt;=40,R502&lt;=120),"Mejorable",IF(AND(R502&gt;=150,R502&lt;=500),"Aceptable con control específico",IF(AND(R502&gt;=600,R502&lt;=4000),"No aceptable",0))))</f>
        <v>Aceptable con control específico</v>
      </c>
      <c r="U502" s="45">
        <v>2</v>
      </c>
      <c r="V502" s="45" t="s">
        <v>101</v>
      </c>
      <c r="W502" s="45" t="s">
        <v>61</v>
      </c>
      <c r="X502" s="23" t="s">
        <v>62</v>
      </c>
      <c r="Y502" s="23" t="s">
        <v>62</v>
      </c>
      <c r="Z502" s="23" t="s">
        <v>62</v>
      </c>
      <c r="AA502" s="23" t="s">
        <v>230</v>
      </c>
      <c r="AB502" s="20" t="s">
        <v>62</v>
      </c>
      <c r="AC502" s="132" t="s">
        <v>214</v>
      </c>
      <c r="AD502" s="24" t="s">
        <v>103</v>
      </c>
      <c r="AE502" s="25" t="s">
        <v>73</v>
      </c>
      <c r="AF502" s="24" t="s">
        <v>74</v>
      </c>
    </row>
    <row r="503" spans="1:32" ht="125.25" customHeight="1">
      <c r="A503" s="57"/>
      <c r="B503" s="55"/>
      <c r="C503" s="55" t="s">
        <v>503</v>
      </c>
      <c r="D503" s="61" t="s">
        <v>504</v>
      </c>
      <c r="E503" s="45" t="s">
        <v>54</v>
      </c>
      <c r="F503" s="35" t="s">
        <v>394</v>
      </c>
      <c r="G503" s="45" t="s">
        <v>505</v>
      </c>
      <c r="H503" s="20" t="s">
        <v>6</v>
      </c>
      <c r="I503" s="131" t="s">
        <v>57</v>
      </c>
      <c r="J503" s="21" t="s">
        <v>58</v>
      </c>
      <c r="K503" s="21" t="s">
        <v>58</v>
      </c>
      <c r="L503" s="45" t="s">
        <v>1067</v>
      </c>
      <c r="M503" s="45">
        <v>2</v>
      </c>
      <c r="N503" s="45">
        <v>4</v>
      </c>
      <c r="O503" s="45">
        <f>M503*N503</f>
        <v>8</v>
      </c>
      <c r="P503" s="23" t="str">
        <f>+IF(AND(O503&gt;1,O503&lt;=4),"BAJO",IF(AND(O503&gt;=5,O503&lt;=8),"MEDIO",IF(AND(O503&gt;=9,O503&lt;=20),"ALTO",IF(AND(O503&gt;=21,O503&lt;=24),"MUY ALTO"))))</f>
        <v>MEDIO</v>
      </c>
      <c r="Q503" s="45">
        <v>25</v>
      </c>
      <c r="R503" s="22">
        <f>O503*Q503</f>
        <v>200</v>
      </c>
      <c r="S503" s="45" t="str">
        <f>+IF(AND(R503&gt;=1,R503&lt;=20),"IV",IF(AND(R503&gt;=40,R503&lt;=120),"III",IF(AND(R503&gt;=150,R503&lt;=500),"II",IF(AND(R503&gt;=600,R503&lt;=4000),"I",0))))</f>
        <v>II</v>
      </c>
      <c r="T503" s="45" t="str">
        <f>+IF(AND(R503&gt;=1,R503&lt;=20),"Aceptable",IF(AND(R503&gt;=40,R503&lt;=120),"Mejorable",IF(AND(R503&gt;=150,R503&lt;=500),"Aceptable con control específico",IF(AND(R503&gt;=600,R503&lt;=4000),"No aceptable",0))))</f>
        <v>Aceptable con control específico</v>
      </c>
      <c r="U503" s="45">
        <v>64</v>
      </c>
      <c r="V503" s="131" t="s">
        <v>60</v>
      </c>
      <c r="W503" s="45" t="s">
        <v>61</v>
      </c>
      <c r="X503" s="45" t="s">
        <v>62</v>
      </c>
      <c r="Y503" s="45" t="s">
        <v>506</v>
      </c>
      <c r="Z503" s="45" t="s">
        <v>62</v>
      </c>
      <c r="AA503" s="23" t="s">
        <v>1050</v>
      </c>
      <c r="AB503" s="20" t="s">
        <v>62</v>
      </c>
      <c r="AC503" s="132" t="s">
        <v>63</v>
      </c>
      <c r="AD503" s="24" t="s">
        <v>158</v>
      </c>
      <c r="AE503" s="27" t="s">
        <v>73</v>
      </c>
      <c r="AF503" s="24" t="s">
        <v>74</v>
      </c>
    </row>
    <row r="504" spans="1:32" ht="75.95" customHeight="1">
      <c r="A504" s="57"/>
      <c r="B504" s="55"/>
      <c r="C504" s="55"/>
      <c r="D504" s="61"/>
      <c r="E504" s="45" t="s">
        <v>67</v>
      </c>
      <c r="F504" s="35" t="s">
        <v>272</v>
      </c>
      <c r="G504" s="45" t="s">
        <v>225</v>
      </c>
      <c r="H504" s="20" t="s">
        <v>6</v>
      </c>
      <c r="I504" s="45" t="s">
        <v>70</v>
      </c>
      <c r="J504" s="21" t="s">
        <v>58</v>
      </c>
      <c r="K504" s="21" t="s">
        <v>58</v>
      </c>
      <c r="L504" s="45" t="s">
        <v>71</v>
      </c>
      <c r="M504" s="45" t="s">
        <v>62</v>
      </c>
      <c r="N504" s="45" t="s">
        <v>62</v>
      </c>
      <c r="O504" s="45" t="s">
        <v>62</v>
      </c>
      <c r="P504" s="45" t="s">
        <v>62</v>
      </c>
      <c r="Q504" s="45" t="s">
        <v>62</v>
      </c>
      <c r="R504" s="45" t="s">
        <v>62</v>
      </c>
      <c r="S504" s="45" t="s">
        <v>62</v>
      </c>
      <c r="T504" s="45" t="s">
        <v>62</v>
      </c>
      <c r="U504" s="45">
        <v>64</v>
      </c>
      <c r="V504" s="45" t="s">
        <v>62</v>
      </c>
      <c r="W504" s="45" t="s">
        <v>61</v>
      </c>
      <c r="X504" s="23" t="s">
        <v>62</v>
      </c>
      <c r="Y504" s="23" t="s">
        <v>62</v>
      </c>
      <c r="Z504" s="23" t="s">
        <v>62</v>
      </c>
      <c r="AA504" s="23" t="s">
        <v>1099</v>
      </c>
      <c r="AB504" s="20" t="s">
        <v>62</v>
      </c>
      <c r="AC504" s="132" t="s">
        <v>63</v>
      </c>
      <c r="AD504" s="24" t="s">
        <v>72</v>
      </c>
      <c r="AE504" s="25" t="s">
        <v>73</v>
      </c>
      <c r="AF504" s="24" t="s">
        <v>74</v>
      </c>
    </row>
    <row r="505" spans="1:32" ht="78" customHeight="1">
      <c r="A505" s="57"/>
      <c r="B505" s="55"/>
      <c r="C505" s="55"/>
      <c r="D505" s="61"/>
      <c r="E505" s="45" t="s">
        <v>95</v>
      </c>
      <c r="F505" s="35" t="s">
        <v>396</v>
      </c>
      <c r="G505" s="45" t="s">
        <v>397</v>
      </c>
      <c r="H505" s="20" t="s">
        <v>6</v>
      </c>
      <c r="I505" s="45" t="s">
        <v>98</v>
      </c>
      <c r="J505" s="23" t="s">
        <v>99</v>
      </c>
      <c r="K505" s="20" t="s">
        <v>58</v>
      </c>
      <c r="L505" s="45" t="s">
        <v>100</v>
      </c>
      <c r="M505" s="45">
        <v>2</v>
      </c>
      <c r="N505" s="45">
        <v>4</v>
      </c>
      <c r="O505" s="45">
        <f t="shared" ref="O505:O519" si="85">M505*N505</f>
        <v>8</v>
      </c>
      <c r="P505" s="23" t="str">
        <f t="shared" ref="P505:P519" si="86">+IF(AND(O505&gt;1,O505&lt;=4),"BAJO",IF(AND(O505&gt;=5,O505&lt;=8),"MEDIO",IF(AND(O505&gt;=9,O505&lt;=20),"ALTO",IF(AND(O505&gt;=21,O505&lt;=24),"MUY ALTO"))))</f>
        <v>MEDIO</v>
      </c>
      <c r="Q505" s="45">
        <v>25</v>
      </c>
      <c r="R505" s="22">
        <f t="shared" ref="R505:R519" si="87">O505*Q505</f>
        <v>200</v>
      </c>
      <c r="S505" s="45" t="str">
        <f t="shared" ref="S505:S519" si="88">+IF(AND(R505&gt;=1,R505&lt;=20),"IV",IF(AND(R505&gt;=40,R505&lt;=120),"III",IF(AND(R505&gt;=150,R505&lt;=500),"II",IF(AND(R505&gt;=600,R505&lt;=4000),"I",0))))</f>
        <v>II</v>
      </c>
      <c r="T505" s="45" t="str">
        <f t="shared" ref="T505:T519" si="89">+IF(AND(R505&gt;=1,R505&lt;=20),"Aceptable",IF(AND(R505&gt;=40,R505&lt;=120),"Mejorable",IF(AND(R505&gt;=150,R505&lt;=500),"Aceptable con control específico",IF(AND(R505&gt;=600,R505&lt;=4000),"No aceptable",0))))</f>
        <v>Aceptable con control específico</v>
      </c>
      <c r="U505" s="45">
        <v>64</v>
      </c>
      <c r="V505" s="45" t="s">
        <v>101</v>
      </c>
      <c r="W505" s="45" t="s">
        <v>61</v>
      </c>
      <c r="X505" s="23" t="s">
        <v>62</v>
      </c>
      <c r="Y505" s="23" t="s">
        <v>62</v>
      </c>
      <c r="Z505" s="23" t="s">
        <v>62</v>
      </c>
      <c r="AA505" s="23" t="s">
        <v>507</v>
      </c>
      <c r="AB505" s="23" t="s">
        <v>508</v>
      </c>
      <c r="AC505" s="132" t="s">
        <v>214</v>
      </c>
      <c r="AD505" s="24" t="s">
        <v>103</v>
      </c>
      <c r="AE505" s="25" t="s">
        <v>73</v>
      </c>
      <c r="AF505" s="24" t="s">
        <v>74</v>
      </c>
    </row>
    <row r="506" spans="1:32" ht="78" customHeight="1">
      <c r="A506" s="57"/>
      <c r="B506" s="55"/>
      <c r="C506" s="55"/>
      <c r="D506" s="61"/>
      <c r="E506" s="45" t="s">
        <v>95</v>
      </c>
      <c r="F506" s="45" t="s">
        <v>104</v>
      </c>
      <c r="G506" s="23" t="s">
        <v>105</v>
      </c>
      <c r="H506" s="20" t="s">
        <v>6</v>
      </c>
      <c r="I506" s="45" t="s">
        <v>106</v>
      </c>
      <c r="J506" s="45" t="s">
        <v>107</v>
      </c>
      <c r="K506" s="45" t="s">
        <v>58</v>
      </c>
      <c r="L506" s="45" t="s">
        <v>58</v>
      </c>
      <c r="M506" s="45">
        <v>2</v>
      </c>
      <c r="N506" s="45">
        <v>3</v>
      </c>
      <c r="O506" s="45">
        <f t="shared" si="85"/>
        <v>6</v>
      </c>
      <c r="P506" s="45" t="str">
        <f t="shared" si="86"/>
        <v>MEDIO</v>
      </c>
      <c r="Q506" s="45">
        <v>10</v>
      </c>
      <c r="R506" s="22">
        <f t="shared" si="87"/>
        <v>60</v>
      </c>
      <c r="S506" s="45" t="str">
        <f t="shared" si="88"/>
        <v>III</v>
      </c>
      <c r="T506" s="45" t="str">
        <f t="shared" si="89"/>
        <v>Mejorable</v>
      </c>
      <c r="U506" s="45">
        <v>64</v>
      </c>
      <c r="V506" s="45" t="s">
        <v>108</v>
      </c>
      <c r="W506" s="45" t="s">
        <v>61</v>
      </c>
      <c r="X506" s="45" t="s">
        <v>62</v>
      </c>
      <c r="Y506" s="45" t="s">
        <v>62</v>
      </c>
      <c r="Z506" s="45" t="s">
        <v>109</v>
      </c>
      <c r="AA506" s="45" t="s">
        <v>509</v>
      </c>
      <c r="AB506" s="23" t="s">
        <v>62</v>
      </c>
      <c r="AC506" s="132" t="s">
        <v>111</v>
      </c>
      <c r="AD506" s="24" t="s">
        <v>112</v>
      </c>
      <c r="AE506" s="25" t="s">
        <v>113</v>
      </c>
      <c r="AF506" s="24" t="s">
        <v>114</v>
      </c>
    </row>
    <row r="507" spans="1:32" ht="84" customHeight="1">
      <c r="A507" s="57"/>
      <c r="B507" s="55"/>
      <c r="C507" s="55"/>
      <c r="D507" s="61"/>
      <c r="E507" s="45" t="s">
        <v>83</v>
      </c>
      <c r="F507" s="35" t="s">
        <v>84</v>
      </c>
      <c r="G507" s="45" t="s">
        <v>85</v>
      </c>
      <c r="H507" s="21" t="s">
        <v>6</v>
      </c>
      <c r="I507" s="45" t="s">
        <v>86</v>
      </c>
      <c r="J507" s="45" t="s">
        <v>58</v>
      </c>
      <c r="K507" s="45" t="s">
        <v>58</v>
      </c>
      <c r="L507" s="45" t="s">
        <v>87</v>
      </c>
      <c r="M507" s="45">
        <v>2</v>
      </c>
      <c r="N507" s="45">
        <v>1</v>
      </c>
      <c r="O507" s="45">
        <f t="shared" si="85"/>
        <v>2</v>
      </c>
      <c r="P507" s="45" t="str">
        <f t="shared" si="86"/>
        <v>BAJO</v>
      </c>
      <c r="Q507" s="45">
        <v>60</v>
      </c>
      <c r="R507" s="22">
        <f t="shared" si="87"/>
        <v>120</v>
      </c>
      <c r="S507" s="45" t="str">
        <f t="shared" si="88"/>
        <v>III</v>
      </c>
      <c r="T507" s="45" t="str">
        <f t="shared" si="89"/>
        <v>Mejorable</v>
      </c>
      <c r="U507" s="45">
        <v>64</v>
      </c>
      <c r="V507" s="45" t="s">
        <v>88</v>
      </c>
      <c r="W507" s="45" t="s">
        <v>61</v>
      </c>
      <c r="X507" s="45" t="s">
        <v>62</v>
      </c>
      <c r="Y507" s="45" t="s">
        <v>62</v>
      </c>
      <c r="Z507" s="45" t="s">
        <v>62</v>
      </c>
      <c r="AA507" s="45" t="s">
        <v>89</v>
      </c>
      <c r="AB507" s="20" t="s">
        <v>62</v>
      </c>
      <c r="AC507" s="132" t="s">
        <v>63</v>
      </c>
      <c r="AD507" s="29" t="s">
        <v>90</v>
      </c>
      <c r="AE507" s="25" t="s">
        <v>73</v>
      </c>
      <c r="AF507" s="24" t="s">
        <v>74</v>
      </c>
    </row>
    <row r="508" spans="1:32" ht="75.95" customHeight="1">
      <c r="A508" s="57"/>
      <c r="B508" s="55"/>
      <c r="C508" s="55"/>
      <c r="D508" s="61"/>
      <c r="E508" s="139" t="s">
        <v>120</v>
      </c>
      <c r="F508" s="35" t="s">
        <v>119</v>
      </c>
      <c r="G508" s="45" t="s">
        <v>467</v>
      </c>
      <c r="H508" s="45" t="s">
        <v>6</v>
      </c>
      <c r="I508" s="45" t="s">
        <v>227</v>
      </c>
      <c r="J508" s="21" t="s">
        <v>58</v>
      </c>
      <c r="K508" s="21" t="s">
        <v>58</v>
      </c>
      <c r="L508" s="139" t="s">
        <v>58</v>
      </c>
      <c r="M508" s="139">
        <v>2</v>
      </c>
      <c r="N508" s="139">
        <v>4</v>
      </c>
      <c r="O508" s="45">
        <f t="shared" si="85"/>
        <v>8</v>
      </c>
      <c r="P508" s="23" t="str">
        <f t="shared" si="86"/>
        <v>MEDIO</v>
      </c>
      <c r="Q508" s="45">
        <v>10</v>
      </c>
      <c r="R508" s="22">
        <f t="shared" si="87"/>
        <v>80</v>
      </c>
      <c r="S508" s="45" t="str">
        <f t="shared" si="88"/>
        <v>III</v>
      </c>
      <c r="T508" s="45" t="str">
        <f t="shared" si="89"/>
        <v>Mejorable</v>
      </c>
      <c r="U508" s="45">
        <v>64</v>
      </c>
      <c r="V508" s="45" t="s">
        <v>510</v>
      </c>
      <c r="W508" s="45" t="s">
        <v>61</v>
      </c>
      <c r="X508" s="23" t="s">
        <v>62</v>
      </c>
      <c r="Y508" s="23" t="s">
        <v>62</v>
      </c>
      <c r="Z508" s="23" t="s">
        <v>62</v>
      </c>
      <c r="AA508" s="140" t="s">
        <v>481</v>
      </c>
      <c r="AB508" s="20" t="s">
        <v>62</v>
      </c>
      <c r="AC508" s="132" t="s">
        <v>63</v>
      </c>
      <c r="AD508" s="24" t="s">
        <v>511</v>
      </c>
      <c r="AE508" s="25" t="s">
        <v>73</v>
      </c>
      <c r="AF508" s="24" t="s">
        <v>74</v>
      </c>
    </row>
    <row r="509" spans="1:32" ht="75.95" customHeight="1">
      <c r="A509" s="57"/>
      <c r="B509" s="55"/>
      <c r="C509" s="55"/>
      <c r="D509" s="61"/>
      <c r="E509" s="139" t="s">
        <v>163</v>
      </c>
      <c r="F509" s="35" t="s">
        <v>512</v>
      </c>
      <c r="G509" s="45" t="s">
        <v>513</v>
      </c>
      <c r="H509" s="45" t="s">
        <v>6</v>
      </c>
      <c r="I509" s="45" t="s">
        <v>514</v>
      </c>
      <c r="J509" s="21" t="s">
        <v>58</v>
      </c>
      <c r="K509" s="21" t="s">
        <v>58</v>
      </c>
      <c r="L509" s="139" t="s">
        <v>58</v>
      </c>
      <c r="M509" s="139">
        <v>2</v>
      </c>
      <c r="N509" s="139">
        <v>4</v>
      </c>
      <c r="O509" s="45">
        <f t="shared" si="85"/>
        <v>8</v>
      </c>
      <c r="P509" s="23" t="str">
        <f t="shared" si="86"/>
        <v>MEDIO</v>
      </c>
      <c r="Q509" s="45">
        <v>25</v>
      </c>
      <c r="R509" s="22">
        <f t="shared" si="87"/>
        <v>200</v>
      </c>
      <c r="S509" s="45" t="str">
        <f t="shared" si="88"/>
        <v>II</v>
      </c>
      <c r="T509" s="45" t="str">
        <f t="shared" si="89"/>
        <v>Aceptable con control específico</v>
      </c>
      <c r="U509" s="45">
        <v>64</v>
      </c>
      <c r="V509" s="45" t="s">
        <v>515</v>
      </c>
      <c r="W509" s="45" t="s">
        <v>61</v>
      </c>
      <c r="X509" s="23" t="s">
        <v>62</v>
      </c>
      <c r="Y509" s="23" t="s">
        <v>62</v>
      </c>
      <c r="Z509" s="23" t="s">
        <v>62</v>
      </c>
      <c r="AA509" s="140" t="s">
        <v>516</v>
      </c>
      <c r="AB509" s="20" t="s">
        <v>62</v>
      </c>
      <c r="AC509" s="132" t="s">
        <v>63</v>
      </c>
      <c r="AD509" s="24" t="s">
        <v>241</v>
      </c>
      <c r="AE509" s="25" t="s">
        <v>113</v>
      </c>
      <c r="AF509" s="24" t="s">
        <v>129</v>
      </c>
    </row>
    <row r="510" spans="1:32" ht="81" customHeight="1">
      <c r="A510" s="57"/>
      <c r="B510" s="55"/>
      <c r="C510" s="55"/>
      <c r="D510" s="61"/>
      <c r="E510" s="35" t="s">
        <v>326</v>
      </c>
      <c r="F510" s="45" t="s">
        <v>495</v>
      </c>
      <c r="G510" s="45" t="s">
        <v>496</v>
      </c>
      <c r="H510" s="20" t="s">
        <v>6</v>
      </c>
      <c r="I510" s="45" t="s">
        <v>497</v>
      </c>
      <c r="J510" s="45" t="s">
        <v>58</v>
      </c>
      <c r="K510" s="45" t="s">
        <v>58</v>
      </c>
      <c r="L510" s="45" t="s">
        <v>181</v>
      </c>
      <c r="M510" s="45">
        <v>6</v>
      </c>
      <c r="N510" s="45">
        <v>3</v>
      </c>
      <c r="O510" s="45">
        <f t="shared" si="85"/>
        <v>18</v>
      </c>
      <c r="P510" s="23" t="str">
        <f t="shared" si="86"/>
        <v>ALTO</v>
      </c>
      <c r="Q510" s="45">
        <v>25</v>
      </c>
      <c r="R510" s="22">
        <f t="shared" si="87"/>
        <v>450</v>
      </c>
      <c r="S510" s="45" t="str">
        <f t="shared" si="88"/>
        <v>II</v>
      </c>
      <c r="T510" s="45" t="str">
        <f t="shared" si="89"/>
        <v>Aceptable con control específico</v>
      </c>
      <c r="U510" s="45">
        <v>64</v>
      </c>
      <c r="V510" s="45" t="s">
        <v>498</v>
      </c>
      <c r="W510" s="45" t="s">
        <v>61</v>
      </c>
      <c r="X510" s="45" t="s">
        <v>62</v>
      </c>
      <c r="Y510" s="45" t="s">
        <v>62</v>
      </c>
      <c r="Z510" s="45" t="s">
        <v>62</v>
      </c>
      <c r="AA510" s="23" t="s">
        <v>499</v>
      </c>
      <c r="AB510" s="23" t="s">
        <v>500</v>
      </c>
      <c r="AC510" s="132" t="s">
        <v>136</v>
      </c>
      <c r="AD510" s="24" t="s">
        <v>501</v>
      </c>
      <c r="AE510" s="25" t="s">
        <v>65</v>
      </c>
      <c r="AF510" s="24" t="s">
        <v>502</v>
      </c>
    </row>
    <row r="511" spans="1:32" ht="90.95" customHeight="1">
      <c r="A511" s="57"/>
      <c r="B511" s="55"/>
      <c r="C511" s="55"/>
      <c r="D511" s="61"/>
      <c r="E511" s="45" t="s">
        <v>130</v>
      </c>
      <c r="F511" s="35" t="s">
        <v>400</v>
      </c>
      <c r="G511" s="23" t="s">
        <v>401</v>
      </c>
      <c r="H511" s="20" t="s">
        <v>6</v>
      </c>
      <c r="I511" s="45" t="s">
        <v>133</v>
      </c>
      <c r="J511" s="45" t="s">
        <v>58</v>
      </c>
      <c r="K511" s="45" t="s">
        <v>58</v>
      </c>
      <c r="L511" s="45" t="s">
        <v>181</v>
      </c>
      <c r="M511" s="45">
        <v>2</v>
      </c>
      <c r="N511" s="45">
        <v>4</v>
      </c>
      <c r="O511" s="45">
        <f t="shared" si="85"/>
        <v>8</v>
      </c>
      <c r="P511" s="45" t="str">
        <f t="shared" si="86"/>
        <v>MEDIO</v>
      </c>
      <c r="Q511" s="45">
        <v>25</v>
      </c>
      <c r="R511" s="22">
        <f t="shared" si="87"/>
        <v>200</v>
      </c>
      <c r="S511" s="45" t="str">
        <f t="shared" si="88"/>
        <v>II</v>
      </c>
      <c r="T511" s="45" t="str">
        <f t="shared" si="89"/>
        <v>Aceptable con control específico</v>
      </c>
      <c r="U511" s="45">
        <v>64</v>
      </c>
      <c r="V511" s="45" t="s">
        <v>133</v>
      </c>
      <c r="W511" s="45" t="s">
        <v>61</v>
      </c>
      <c r="X511" s="45" t="s">
        <v>62</v>
      </c>
      <c r="Y511" s="45" t="s">
        <v>62</v>
      </c>
      <c r="Z511" s="45" t="s">
        <v>62</v>
      </c>
      <c r="AA511" s="45" t="s">
        <v>517</v>
      </c>
      <c r="AB511" s="23" t="s">
        <v>491</v>
      </c>
      <c r="AC511" s="132" t="s">
        <v>136</v>
      </c>
      <c r="AD511" s="29" t="s">
        <v>137</v>
      </c>
      <c r="AE511" s="27" t="s">
        <v>73</v>
      </c>
      <c r="AF511" s="29" t="s">
        <v>74</v>
      </c>
    </row>
    <row r="512" spans="1:32" ht="90.95" customHeight="1">
      <c r="A512" s="57"/>
      <c r="B512" s="55"/>
      <c r="C512" s="55"/>
      <c r="D512" s="61"/>
      <c r="E512" s="45" t="s">
        <v>130</v>
      </c>
      <c r="F512" s="35" t="s">
        <v>138</v>
      </c>
      <c r="G512" s="23" t="s">
        <v>139</v>
      </c>
      <c r="H512" s="20" t="s">
        <v>6</v>
      </c>
      <c r="I512" s="45" t="s">
        <v>140</v>
      </c>
      <c r="J512" s="45" t="s">
        <v>58</v>
      </c>
      <c r="K512" s="45" t="s">
        <v>58</v>
      </c>
      <c r="L512" s="45" t="s">
        <v>378</v>
      </c>
      <c r="M512" s="45">
        <v>2</v>
      </c>
      <c r="N512" s="45">
        <v>3</v>
      </c>
      <c r="O512" s="45">
        <f t="shared" si="85"/>
        <v>6</v>
      </c>
      <c r="P512" s="45" t="str">
        <f t="shared" si="86"/>
        <v>MEDIO</v>
      </c>
      <c r="Q512" s="45">
        <v>25</v>
      </c>
      <c r="R512" s="22">
        <f t="shared" si="87"/>
        <v>150</v>
      </c>
      <c r="S512" s="45" t="str">
        <f t="shared" si="88"/>
        <v>II</v>
      </c>
      <c r="T512" s="45" t="str">
        <f t="shared" si="89"/>
        <v>Aceptable con control específico</v>
      </c>
      <c r="U512" s="45">
        <v>64</v>
      </c>
      <c r="V512" s="45" t="s">
        <v>141</v>
      </c>
      <c r="W512" s="45" t="s">
        <v>61</v>
      </c>
      <c r="X512" s="45" t="s">
        <v>62</v>
      </c>
      <c r="Y512" s="45" t="s">
        <v>62</v>
      </c>
      <c r="Z512" s="45" t="s">
        <v>62</v>
      </c>
      <c r="AA512" s="45" t="s">
        <v>492</v>
      </c>
      <c r="AB512" s="23" t="s">
        <v>518</v>
      </c>
      <c r="AC512" s="132" t="s">
        <v>144</v>
      </c>
      <c r="AD512" s="29" t="s">
        <v>137</v>
      </c>
      <c r="AE512" s="27" t="s">
        <v>73</v>
      </c>
      <c r="AF512" s="29" t="s">
        <v>74</v>
      </c>
    </row>
    <row r="513" spans="1:32" ht="84" customHeight="1">
      <c r="A513" s="57"/>
      <c r="B513" s="55"/>
      <c r="C513" s="55"/>
      <c r="D513" s="61" t="s">
        <v>489</v>
      </c>
      <c r="E513" s="35" t="s">
        <v>54</v>
      </c>
      <c r="F513" s="35" t="s">
        <v>1062</v>
      </c>
      <c r="G513" s="45" t="s">
        <v>1066</v>
      </c>
      <c r="H513" s="20" t="s">
        <v>6</v>
      </c>
      <c r="I513" s="131" t="s">
        <v>1063</v>
      </c>
      <c r="J513" s="21" t="s">
        <v>58</v>
      </c>
      <c r="K513" s="45" t="s">
        <v>1065</v>
      </c>
      <c r="L513" s="45" t="s">
        <v>1071</v>
      </c>
      <c r="M513" s="45">
        <v>2</v>
      </c>
      <c r="N513" s="45">
        <v>4</v>
      </c>
      <c r="O513" s="45">
        <f t="shared" si="85"/>
        <v>8</v>
      </c>
      <c r="P513" s="23" t="str">
        <f t="shared" si="86"/>
        <v>MEDIO</v>
      </c>
      <c r="Q513" s="45">
        <v>25</v>
      </c>
      <c r="R513" s="22">
        <f t="shared" si="87"/>
        <v>200</v>
      </c>
      <c r="S513" s="45" t="str">
        <f t="shared" si="88"/>
        <v>II</v>
      </c>
      <c r="T513" s="45" t="str">
        <f t="shared" si="89"/>
        <v>Aceptable con control específico</v>
      </c>
      <c r="U513" s="45">
        <v>64</v>
      </c>
      <c r="V513" s="131" t="s">
        <v>60</v>
      </c>
      <c r="W513" s="45" t="s">
        <v>61</v>
      </c>
      <c r="X513" s="45" t="s">
        <v>62</v>
      </c>
      <c r="Y513" s="45" t="s">
        <v>506</v>
      </c>
      <c r="Z513" s="45" t="s">
        <v>62</v>
      </c>
      <c r="AA513" s="23" t="s">
        <v>1050</v>
      </c>
      <c r="AB513" s="20" t="s">
        <v>62</v>
      </c>
      <c r="AC513" s="132" t="s">
        <v>63</v>
      </c>
      <c r="AD513" s="24" t="s">
        <v>158</v>
      </c>
      <c r="AE513" s="27" t="s">
        <v>73</v>
      </c>
      <c r="AF513" s="24" t="s">
        <v>74</v>
      </c>
    </row>
    <row r="514" spans="1:32" ht="84" customHeight="1">
      <c r="A514" s="57"/>
      <c r="B514" s="55"/>
      <c r="C514" s="55"/>
      <c r="D514" s="61"/>
      <c r="E514" s="45" t="s">
        <v>95</v>
      </c>
      <c r="F514" s="35" t="s">
        <v>396</v>
      </c>
      <c r="G514" s="45" t="s">
        <v>397</v>
      </c>
      <c r="H514" s="20" t="s">
        <v>6</v>
      </c>
      <c r="I514" s="45" t="s">
        <v>98</v>
      </c>
      <c r="J514" s="23" t="s">
        <v>99</v>
      </c>
      <c r="K514" s="20" t="s">
        <v>58</v>
      </c>
      <c r="L514" s="45" t="s">
        <v>100</v>
      </c>
      <c r="M514" s="45">
        <v>2</v>
      </c>
      <c r="N514" s="45">
        <v>4</v>
      </c>
      <c r="O514" s="45">
        <f t="shared" si="85"/>
        <v>8</v>
      </c>
      <c r="P514" s="23" t="str">
        <f t="shared" si="86"/>
        <v>MEDIO</v>
      </c>
      <c r="Q514" s="45">
        <v>25</v>
      </c>
      <c r="R514" s="22">
        <f t="shared" si="87"/>
        <v>200</v>
      </c>
      <c r="S514" s="45" t="str">
        <f t="shared" si="88"/>
        <v>II</v>
      </c>
      <c r="T514" s="45" t="str">
        <f t="shared" si="89"/>
        <v>Aceptable con control específico</v>
      </c>
      <c r="U514" s="45">
        <v>64</v>
      </c>
      <c r="V514" s="45" t="s">
        <v>101</v>
      </c>
      <c r="W514" s="45" t="s">
        <v>61</v>
      </c>
      <c r="X514" s="23" t="s">
        <v>62</v>
      </c>
      <c r="Y514" s="23" t="s">
        <v>62</v>
      </c>
      <c r="Z514" s="23" t="s">
        <v>62</v>
      </c>
      <c r="AA514" s="23" t="s">
        <v>398</v>
      </c>
      <c r="AB514" s="23" t="s">
        <v>508</v>
      </c>
      <c r="AC514" s="132" t="s">
        <v>214</v>
      </c>
      <c r="AD514" s="24" t="s">
        <v>519</v>
      </c>
      <c r="AE514" s="25" t="s">
        <v>73</v>
      </c>
      <c r="AF514" s="24" t="s">
        <v>74</v>
      </c>
    </row>
    <row r="515" spans="1:32" ht="90.95" customHeight="1">
      <c r="A515" s="57"/>
      <c r="B515" s="55"/>
      <c r="C515" s="55"/>
      <c r="D515" s="61" t="s">
        <v>520</v>
      </c>
      <c r="E515" s="35" t="s">
        <v>54</v>
      </c>
      <c r="F515" s="35" t="s">
        <v>1062</v>
      </c>
      <c r="G515" s="45" t="s">
        <v>1068</v>
      </c>
      <c r="H515" s="20" t="s">
        <v>6</v>
      </c>
      <c r="I515" s="131" t="s">
        <v>1063</v>
      </c>
      <c r="J515" s="21" t="s">
        <v>58</v>
      </c>
      <c r="K515" s="45" t="s">
        <v>1069</v>
      </c>
      <c r="L515" s="45" t="s">
        <v>1070</v>
      </c>
      <c r="M515" s="45">
        <v>2</v>
      </c>
      <c r="N515" s="45">
        <v>4</v>
      </c>
      <c r="O515" s="45">
        <f t="shared" si="85"/>
        <v>8</v>
      </c>
      <c r="P515" s="23" t="str">
        <f t="shared" si="86"/>
        <v>MEDIO</v>
      </c>
      <c r="Q515" s="45">
        <v>25</v>
      </c>
      <c r="R515" s="22">
        <f t="shared" si="87"/>
        <v>200</v>
      </c>
      <c r="S515" s="45" t="str">
        <f t="shared" si="88"/>
        <v>II</v>
      </c>
      <c r="T515" s="45" t="str">
        <f t="shared" si="89"/>
        <v>Aceptable con control específico</v>
      </c>
      <c r="U515" s="45">
        <v>64</v>
      </c>
      <c r="V515" s="131" t="s">
        <v>60</v>
      </c>
      <c r="W515" s="45" t="s">
        <v>61</v>
      </c>
      <c r="X515" s="45" t="s">
        <v>62</v>
      </c>
      <c r="Y515" s="45" t="s">
        <v>506</v>
      </c>
      <c r="Z515" s="45" t="s">
        <v>62</v>
      </c>
      <c r="AA515" s="23" t="s">
        <v>1050</v>
      </c>
      <c r="AB515" s="20" t="s">
        <v>62</v>
      </c>
      <c r="AC515" s="132" t="s">
        <v>63</v>
      </c>
      <c r="AD515" s="24" t="s">
        <v>158</v>
      </c>
      <c r="AE515" s="27" t="s">
        <v>73</v>
      </c>
      <c r="AF515" s="24" t="s">
        <v>74</v>
      </c>
    </row>
    <row r="516" spans="1:32" ht="90.95" customHeight="1">
      <c r="A516" s="57"/>
      <c r="B516" s="55"/>
      <c r="C516" s="55"/>
      <c r="D516" s="61"/>
      <c r="E516" s="45" t="s">
        <v>130</v>
      </c>
      <c r="F516" s="35" t="s">
        <v>521</v>
      </c>
      <c r="G516" s="45" t="s">
        <v>522</v>
      </c>
      <c r="H516" s="20" t="s">
        <v>6</v>
      </c>
      <c r="I516" s="131" t="s">
        <v>523</v>
      </c>
      <c r="J516" s="45" t="s">
        <v>524</v>
      </c>
      <c r="K516" s="21" t="s">
        <v>58</v>
      </c>
      <c r="L516" s="45" t="s">
        <v>58</v>
      </c>
      <c r="M516" s="45">
        <v>2</v>
      </c>
      <c r="N516" s="45">
        <v>3</v>
      </c>
      <c r="O516" s="45">
        <f t="shared" si="85"/>
        <v>6</v>
      </c>
      <c r="P516" s="23" t="str">
        <f t="shared" si="86"/>
        <v>MEDIO</v>
      </c>
      <c r="Q516" s="45">
        <v>10</v>
      </c>
      <c r="R516" s="22">
        <f t="shared" si="87"/>
        <v>60</v>
      </c>
      <c r="S516" s="45" t="str">
        <f t="shared" si="88"/>
        <v>III</v>
      </c>
      <c r="T516" s="45" t="str">
        <f t="shared" si="89"/>
        <v>Mejorable</v>
      </c>
      <c r="U516" s="45">
        <v>64</v>
      </c>
      <c r="V516" s="131" t="s">
        <v>523</v>
      </c>
      <c r="W516" s="45" t="s">
        <v>61</v>
      </c>
      <c r="X516" s="45" t="s">
        <v>525</v>
      </c>
      <c r="Y516" s="45" t="s">
        <v>62</v>
      </c>
      <c r="Z516" s="45" t="s">
        <v>62</v>
      </c>
      <c r="AA516" s="23" t="s">
        <v>526</v>
      </c>
      <c r="AB516" s="20" t="s">
        <v>324</v>
      </c>
      <c r="AC516" s="132" t="s">
        <v>63</v>
      </c>
      <c r="AD516" s="24" t="s">
        <v>527</v>
      </c>
      <c r="AE516" s="25" t="s">
        <v>73</v>
      </c>
      <c r="AF516" s="24" t="s">
        <v>74</v>
      </c>
    </row>
    <row r="517" spans="1:32" ht="90.95" customHeight="1">
      <c r="A517" s="57"/>
      <c r="B517" s="55"/>
      <c r="C517" s="55"/>
      <c r="D517" s="61"/>
      <c r="E517" s="45" t="s">
        <v>130</v>
      </c>
      <c r="F517" s="35" t="s">
        <v>138</v>
      </c>
      <c r="G517" s="23" t="s">
        <v>528</v>
      </c>
      <c r="H517" s="20" t="s">
        <v>6</v>
      </c>
      <c r="I517" s="45" t="s">
        <v>140</v>
      </c>
      <c r="J517" s="45" t="s">
        <v>58</v>
      </c>
      <c r="K517" s="45" t="s">
        <v>58</v>
      </c>
      <c r="L517" s="45" t="s">
        <v>134</v>
      </c>
      <c r="M517" s="45">
        <v>2</v>
      </c>
      <c r="N517" s="45">
        <v>2</v>
      </c>
      <c r="O517" s="45">
        <f t="shared" si="85"/>
        <v>4</v>
      </c>
      <c r="P517" s="45" t="str">
        <f t="shared" si="86"/>
        <v>BAJO</v>
      </c>
      <c r="Q517" s="45">
        <v>25</v>
      </c>
      <c r="R517" s="22">
        <f t="shared" si="87"/>
        <v>100</v>
      </c>
      <c r="S517" s="45" t="str">
        <f t="shared" si="88"/>
        <v>III</v>
      </c>
      <c r="T517" s="45" t="str">
        <f t="shared" si="89"/>
        <v>Mejorable</v>
      </c>
      <c r="U517" s="45">
        <v>64</v>
      </c>
      <c r="V517" s="45" t="s">
        <v>141</v>
      </c>
      <c r="W517" s="45" t="s">
        <v>61</v>
      </c>
      <c r="X517" s="45" t="s">
        <v>62</v>
      </c>
      <c r="Y517" s="45" t="s">
        <v>62</v>
      </c>
      <c r="Z517" s="45" t="s">
        <v>529</v>
      </c>
      <c r="AA517" s="45" t="s">
        <v>492</v>
      </c>
      <c r="AB517" s="23" t="s">
        <v>518</v>
      </c>
      <c r="AC517" s="132" t="s">
        <v>144</v>
      </c>
      <c r="AD517" s="29" t="s">
        <v>137</v>
      </c>
      <c r="AE517" s="27" t="s">
        <v>73</v>
      </c>
      <c r="AF517" s="29" t="s">
        <v>74</v>
      </c>
    </row>
    <row r="518" spans="1:32" ht="77.099999999999994" customHeight="1">
      <c r="A518" s="57"/>
      <c r="B518" s="55"/>
      <c r="C518" s="55"/>
      <c r="D518" s="61"/>
      <c r="E518" s="45" t="s">
        <v>95</v>
      </c>
      <c r="F518" s="35" t="s">
        <v>396</v>
      </c>
      <c r="G518" s="45" t="s">
        <v>397</v>
      </c>
      <c r="H518" s="20" t="s">
        <v>6</v>
      </c>
      <c r="I518" s="45" t="s">
        <v>98</v>
      </c>
      <c r="J518" s="23" t="s">
        <v>99</v>
      </c>
      <c r="K518" s="20" t="s">
        <v>58</v>
      </c>
      <c r="L518" s="45" t="s">
        <v>100</v>
      </c>
      <c r="M518" s="45">
        <v>2</v>
      </c>
      <c r="N518" s="45">
        <v>4</v>
      </c>
      <c r="O518" s="45">
        <f t="shared" si="85"/>
        <v>8</v>
      </c>
      <c r="P518" s="23" t="str">
        <f t="shared" si="86"/>
        <v>MEDIO</v>
      </c>
      <c r="Q518" s="45">
        <v>25</v>
      </c>
      <c r="R518" s="22">
        <f t="shared" si="87"/>
        <v>200</v>
      </c>
      <c r="S518" s="45" t="str">
        <f t="shared" si="88"/>
        <v>II</v>
      </c>
      <c r="T518" s="45" t="str">
        <f t="shared" si="89"/>
        <v>Aceptable con control específico</v>
      </c>
      <c r="U518" s="45">
        <v>64</v>
      </c>
      <c r="V518" s="45" t="s">
        <v>101</v>
      </c>
      <c r="W518" s="45" t="s">
        <v>61</v>
      </c>
      <c r="X518" s="23" t="s">
        <v>62</v>
      </c>
      <c r="Y518" s="23" t="s">
        <v>62</v>
      </c>
      <c r="Z518" s="23" t="s">
        <v>62</v>
      </c>
      <c r="AA518" s="23" t="s">
        <v>398</v>
      </c>
      <c r="AB518" s="23" t="s">
        <v>508</v>
      </c>
      <c r="AC518" s="132" t="s">
        <v>214</v>
      </c>
      <c r="AD518" s="24" t="s">
        <v>519</v>
      </c>
      <c r="AE518" s="25" t="s">
        <v>73</v>
      </c>
      <c r="AF518" s="24" t="s">
        <v>74</v>
      </c>
    </row>
    <row r="519" spans="1:32" ht="143.25" customHeight="1">
      <c r="A519" s="57"/>
      <c r="B519" s="55"/>
      <c r="C519" s="55" t="s">
        <v>530</v>
      </c>
      <c r="D519" s="61" t="s">
        <v>531</v>
      </c>
      <c r="E519" s="45" t="s">
        <v>54</v>
      </c>
      <c r="F519" s="35" t="s">
        <v>532</v>
      </c>
      <c r="G519" s="45" t="s">
        <v>505</v>
      </c>
      <c r="H519" s="20" t="s">
        <v>6</v>
      </c>
      <c r="I519" s="131" t="s">
        <v>533</v>
      </c>
      <c r="J519" s="45" t="s">
        <v>534</v>
      </c>
      <c r="K519" s="21" t="s">
        <v>58</v>
      </c>
      <c r="L519" s="45" t="s">
        <v>1072</v>
      </c>
      <c r="M519" s="45">
        <v>2</v>
      </c>
      <c r="N519" s="45">
        <v>4</v>
      </c>
      <c r="O519" s="45">
        <f t="shared" si="85"/>
        <v>8</v>
      </c>
      <c r="P519" s="23" t="str">
        <f t="shared" si="86"/>
        <v>MEDIO</v>
      </c>
      <c r="Q519" s="45">
        <v>25</v>
      </c>
      <c r="R519" s="22">
        <f t="shared" si="87"/>
        <v>200</v>
      </c>
      <c r="S519" s="45" t="str">
        <f t="shared" si="88"/>
        <v>II</v>
      </c>
      <c r="T519" s="45" t="str">
        <f t="shared" si="89"/>
        <v>Aceptable con control específico</v>
      </c>
      <c r="U519" s="45">
        <v>3</v>
      </c>
      <c r="V519" s="131" t="s">
        <v>535</v>
      </c>
      <c r="W519" s="45" t="s">
        <v>61</v>
      </c>
      <c r="X519" s="45" t="s">
        <v>62</v>
      </c>
      <c r="Y519" s="45" t="s">
        <v>536</v>
      </c>
      <c r="Z519" s="45" t="s">
        <v>62</v>
      </c>
      <c r="AA519" s="23" t="s">
        <v>537</v>
      </c>
      <c r="AB519" s="20" t="s">
        <v>62</v>
      </c>
      <c r="AC519" s="132" t="s">
        <v>63</v>
      </c>
      <c r="AD519" s="24" t="s">
        <v>538</v>
      </c>
      <c r="AE519" s="27" t="s">
        <v>73</v>
      </c>
      <c r="AF519" s="24" t="s">
        <v>74</v>
      </c>
    </row>
    <row r="520" spans="1:32" ht="77.099999999999994" customHeight="1">
      <c r="A520" s="57"/>
      <c r="B520" s="55"/>
      <c r="C520" s="55"/>
      <c r="D520" s="61"/>
      <c r="E520" s="45" t="s">
        <v>67</v>
      </c>
      <c r="F520" s="35" t="s">
        <v>539</v>
      </c>
      <c r="G520" s="45" t="s">
        <v>540</v>
      </c>
      <c r="H520" s="20" t="s">
        <v>6</v>
      </c>
      <c r="I520" s="45" t="s">
        <v>160</v>
      </c>
      <c r="J520" s="21" t="s">
        <v>58</v>
      </c>
      <c r="K520" s="21" t="s">
        <v>58</v>
      </c>
      <c r="L520" s="45" t="s">
        <v>71</v>
      </c>
      <c r="M520" s="45" t="s">
        <v>62</v>
      </c>
      <c r="N520" s="45" t="s">
        <v>62</v>
      </c>
      <c r="O520" s="45" t="s">
        <v>62</v>
      </c>
      <c r="P520" s="45" t="s">
        <v>62</v>
      </c>
      <c r="Q520" s="45" t="s">
        <v>62</v>
      </c>
      <c r="R520" s="45" t="s">
        <v>62</v>
      </c>
      <c r="S520" s="45" t="s">
        <v>62</v>
      </c>
      <c r="T520" s="45" t="s">
        <v>62</v>
      </c>
      <c r="U520" s="45">
        <v>3</v>
      </c>
      <c r="V520" s="45" t="s">
        <v>62</v>
      </c>
      <c r="W520" s="45" t="s">
        <v>61</v>
      </c>
      <c r="X520" s="23" t="s">
        <v>62</v>
      </c>
      <c r="Y520" s="23" t="s">
        <v>62</v>
      </c>
      <c r="Z520" s="23" t="s">
        <v>62</v>
      </c>
      <c r="AA520" s="23" t="s">
        <v>1099</v>
      </c>
      <c r="AB520" s="20" t="s">
        <v>62</v>
      </c>
      <c r="AC520" s="132" t="s">
        <v>63</v>
      </c>
      <c r="AD520" s="24" t="s">
        <v>541</v>
      </c>
      <c r="AE520" s="25" t="s">
        <v>73</v>
      </c>
      <c r="AF520" s="24" t="s">
        <v>74</v>
      </c>
    </row>
    <row r="521" spans="1:32" ht="77.099999999999994" customHeight="1">
      <c r="A521" s="57"/>
      <c r="B521" s="55"/>
      <c r="C521" s="55"/>
      <c r="D521" s="61"/>
      <c r="E521" s="45" t="s">
        <v>95</v>
      </c>
      <c r="F521" s="35" t="s">
        <v>396</v>
      </c>
      <c r="G521" s="45" t="s">
        <v>397</v>
      </c>
      <c r="H521" s="20" t="s">
        <v>6</v>
      </c>
      <c r="I521" s="45" t="s">
        <v>98</v>
      </c>
      <c r="J521" s="23" t="s">
        <v>99</v>
      </c>
      <c r="K521" s="20" t="s">
        <v>58</v>
      </c>
      <c r="L521" s="45" t="s">
        <v>100</v>
      </c>
      <c r="M521" s="45">
        <v>2</v>
      </c>
      <c r="N521" s="45">
        <v>4</v>
      </c>
      <c r="O521" s="45">
        <f t="shared" ref="O521:O529" si="90">M521*N521</f>
        <v>8</v>
      </c>
      <c r="P521" s="23" t="str">
        <f t="shared" ref="P521:P529" si="91">+IF(AND(O521&gt;1,O521&lt;=4),"BAJO",IF(AND(O521&gt;=5,O521&lt;=8),"MEDIO",IF(AND(O521&gt;=9,O521&lt;=20),"ALTO",IF(AND(O521&gt;=21,O521&lt;=24),"MUY ALTO"))))</f>
        <v>MEDIO</v>
      </c>
      <c r="Q521" s="45">
        <v>25</v>
      </c>
      <c r="R521" s="22">
        <f t="shared" ref="R521:R529" si="92">O521*Q521</f>
        <v>200</v>
      </c>
      <c r="S521" s="45" t="str">
        <f t="shared" ref="S521:S529" si="93">+IF(AND(R521&gt;=1,R521&lt;=20),"IV",IF(AND(R521&gt;=40,R521&lt;=120),"III",IF(AND(R521&gt;=150,R521&lt;=500),"II",IF(AND(R521&gt;=600,R521&lt;=4000),"I",0))))</f>
        <v>II</v>
      </c>
      <c r="T521" s="45" t="str">
        <f t="shared" ref="T521:T529" si="94">+IF(AND(R521&gt;=1,R521&lt;=20),"Aceptable",IF(AND(R521&gt;=40,R521&lt;=120),"Mejorable",IF(AND(R521&gt;=150,R521&lt;=500),"Aceptable con control específico",IF(AND(R521&gt;=600,R521&lt;=4000),"No aceptable",0))))</f>
        <v>Aceptable con control específico</v>
      </c>
      <c r="U521" s="45">
        <v>3</v>
      </c>
      <c r="V521" s="45" t="s">
        <v>101</v>
      </c>
      <c r="W521" s="45" t="s">
        <v>61</v>
      </c>
      <c r="X521" s="23" t="s">
        <v>62</v>
      </c>
      <c r="Y521" s="23" t="s">
        <v>62</v>
      </c>
      <c r="Z521" s="23" t="s">
        <v>62</v>
      </c>
      <c r="AA521" s="23" t="s">
        <v>507</v>
      </c>
      <c r="AB521" s="23" t="s">
        <v>508</v>
      </c>
      <c r="AC521" s="132" t="s">
        <v>214</v>
      </c>
      <c r="AD521" s="24" t="s">
        <v>103</v>
      </c>
      <c r="AE521" s="25" t="s">
        <v>73</v>
      </c>
      <c r="AF521" s="24" t="s">
        <v>74</v>
      </c>
    </row>
    <row r="522" spans="1:32" ht="77.099999999999994" customHeight="1">
      <c r="A522" s="57"/>
      <c r="B522" s="55"/>
      <c r="C522" s="55"/>
      <c r="D522" s="61"/>
      <c r="E522" s="45" t="s">
        <v>95</v>
      </c>
      <c r="F522" s="45" t="s">
        <v>104</v>
      </c>
      <c r="G522" s="23" t="s">
        <v>105</v>
      </c>
      <c r="H522" s="20" t="s">
        <v>6</v>
      </c>
      <c r="I522" s="45" t="s">
        <v>106</v>
      </c>
      <c r="J522" s="45" t="s">
        <v>107</v>
      </c>
      <c r="K522" s="45" t="s">
        <v>58</v>
      </c>
      <c r="L522" s="45" t="s">
        <v>58</v>
      </c>
      <c r="M522" s="45">
        <v>2</v>
      </c>
      <c r="N522" s="45">
        <v>3</v>
      </c>
      <c r="O522" s="45">
        <f t="shared" si="90"/>
        <v>6</v>
      </c>
      <c r="P522" s="45" t="str">
        <f t="shared" si="91"/>
        <v>MEDIO</v>
      </c>
      <c r="Q522" s="45">
        <v>10</v>
      </c>
      <c r="R522" s="22">
        <f t="shared" si="92"/>
        <v>60</v>
      </c>
      <c r="S522" s="45" t="str">
        <f t="shared" si="93"/>
        <v>III</v>
      </c>
      <c r="T522" s="45" t="str">
        <f t="shared" si="94"/>
        <v>Mejorable</v>
      </c>
      <c r="U522" s="45">
        <v>3</v>
      </c>
      <c r="V522" s="45" t="s">
        <v>108</v>
      </c>
      <c r="W522" s="45" t="s">
        <v>61</v>
      </c>
      <c r="X522" s="45" t="s">
        <v>62</v>
      </c>
      <c r="Y522" s="45" t="s">
        <v>62</v>
      </c>
      <c r="Z522" s="45" t="s">
        <v>109</v>
      </c>
      <c r="AA522" s="45" t="s">
        <v>509</v>
      </c>
      <c r="AB522" s="23" t="s">
        <v>62</v>
      </c>
      <c r="AC522" s="132" t="s">
        <v>111</v>
      </c>
      <c r="AD522" s="24" t="s">
        <v>112</v>
      </c>
      <c r="AE522" s="25" t="s">
        <v>113</v>
      </c>
      <c r="AF522" s="24" t="s">
        <v>114</v>
      </c>
    </row>
    <row r="523" spans="1:32" ht="77.099999999999994" customHeight="1">
      <c r="A523" s="57"/>
      <c r="B523" s="55"/>
      <c r="C523" s="55"/>
      <c r="D523" s="61"/>
      <c r="E523" s="45" t="s">
        <v>83</v>
      </c>
      <c r="F523" s="35" t="s">
        <v>84</v>
      </c>
      <c r="G523" s="45" t="s">
        <v>85</v>
      </c>
      <c r="H523" s="21" t="s">
        <v>6</v>
      </c>
      <c r="I523" s="45" t="s">
        <v>86</v>
      </c>
      <c r="J523" s="45" t="s">
        <v>58</v>
      </c>
      <c r="K523" s="45" t="s">
        <v>58</v>
      </c>
      <c r="L523" s="45" t="s">
        <v>87</v>
      </c>
      <c r="M523" s="45">
        <v>2</v>
      </c>
      <c r="N523" s="45">
        <v>1</v>
      </c>
      <c r="O523" s="45">
        <f t="shared" si="90"/>
        <v>2</v>
      </c>
      <c r="P523" s="45" t="str">
        <f t="shared" si="91"/>
        <v>BAJO</v>
      </c>
      <c r="Q523" s="45">
        <v>60</v>
      </c>
      <c r="R523" s="22">
        <f t="shared" si="92"/>
        <v>120</v>
      </c>
      <c r="S523" s="45" t="str">
        <f t="shared" si="93"/>
        <v>III</v>
      </c>
      <c r="T523" s="45" t="str">
        <f t="shared" si="94"/>
        <v>Mejorable</v>
      </c>
      <c r="U523" s="45">
        <v>3</v>
      </c>
      <c r="V523" s="45" t="s">
        <v>88</v>
      </c>
      <c r="W523" s="45" t="s">
        <v>61</v>
      </c>
      <c r="X523" s="45" t="s">
        <v>62</v>
      </c>
      <c r="Y523" s="45" t="s">
        <v>62</v>
      </c>
      <c r="Z523" s="45" t="s">
        <v>62</v>
      </c>
      <c r="AA523" s="45" t="s">
        <v>89</v>
      </c>
      <c r="AB523" s="20" t="s">
        <v>62</v>
      </c>
      <c r="AC523" s="132" t="s">
        <v>63</v>
      </c>
      <c r="AD523" s="29" t="s">
        <v>90</v>
      </c>
      <c r="AE523" s="25" t="s">
        <v>73</v>
      </c>
      <c r="AF523" s="24" t="s">
        <v>74</v>
      </c>
    </row>
    <row r="524" spans="1:32" ht="77.099999999999994" customHeight="1">
      <c r="A524" s="57"/>
      <c r="B524" s="55"/>
      <c r="C524" s="55"/>
      <c r="D524" s="61"/>
      <c r="E524" s="139" t="s">
        <v>120</v>
      </c>
      <c r="F524" s="35" t="s">
        <v>119</v>
      </c>
      <c r="G524" s="45" t="s">
        <v>467</v>
      </c>
      <c r="H524" s="45" t="s">
        <v>6</v>
      </c>
      <c r="I524" s="45" t="s">
        <v>227</v>
      </c>
      <c r="J524" s="21" t="s">
        <v>58</v>
      </c>
      <c r="K524" s="21" t="s">
        <v>58</v>
      </c>
      <c r="L524" s="139" t="s">
        <v>58</v>
      </c>
      <c r="M524" s="139">
        <v>2</v>
      </c>
      <c r="N524" s="139">
        <v>4</v>
      </c>
      <c r="O524" s="45">
        <f t="shared" si="90"/>
        <v>8</v>
      </c>
      <c r="P524" s="23" t="str">
        <f t="shared" si="91"/>
        <v>MEDIO</v>
      </c>
      <c r="Q524" s="45">
        <v>10</v>
      </c>
      <c r="R524" s="22">
        <f t="shared" si="92"/>
        <v>80</v>
      </c>
      <c r="S524" s="45" t="str">
        <f t="shared" si="93"/>
        <v>III</v>
      </c>
      <c r="T524" s="45" t="str">
        <f t="shared" si="94"/>
        <v>Mejorable</v>
      </c>
      <c r="U524" s="45">
        <v>3</v>
      </c>
      <c r="V524" s="45" t="s">
        <v>510</v>
      </c>
      <c r="W524" s="45" t="s">
        <v>61</v>
      </c>
      <c r="X524" s="23" t="s">
        <v>62</v>
      </c>
      <c r="Y524" s="23" t="s">
        <v>62</v>
      </c>
      <c r="Z524" s="23" t="s">
        <v>62</v>
      </c>
      <c r="AA524" s="140" t="s">
        <v>481</v>
      </c>
      <c r="AB524" s="20" t="s">
        <v>62</v>
      </c>
      <c r="AC524" s="132" t="s">
        <v>63</v>
      </c>
      <c r="AD524" s="24" t="s">
        <v>511</v>
      </c>
      <c r="AE524" s="25" t="s">
        <v>73</v>
      </c>
      <c r="AF524" s="24" t="s">
        <v>74</v>
      </c>
    </row>
    <row r="525" spans="1:32" ht="77.099999999999994" customHeight="1">
      <c r="A525" s="57"/>
      <c r="B525" s="55"/>
      <c r="C525" s="55"/>
      <c r="D525" s="61"/>
      <c r="E525" s="139" t="s">
        <v>163</v>
      </c>
      <c r="F525" s="35" t="s">
        <v>512</v>
      </c>
      <c r="G525" s="45" t="s">
        <v>513</v>
      </c>
      <c r="H525" s="45" t="s">
        <v>6</v>
      </c>
      <c r="I525" s="45" t="s">
        <v>514</v>
      </c>
      <c r="J525" s="21" t="s">
        <v>58</v>
      </c>
      <c r="K525" s="21" t="s">
        <v>58</v>
      </c>
      <c r="L525" s="139" t="s">
        <v>58</v>
      </c>
      <c r="M525" s="139">
        <v>2</v>
      </c>
      <c r="N525" s="139">
        <v>4</v>
      </c>
      <c r="O525" s="45">
        <f t="shared" si="90"/>
        <v>8</v>
      </c>
      <c r="P525" s="23" t="str">
        <f t="shared" si="91"/>
        <v>MEDIO</v>
      </c>
      <c r="Q525" s="45">
        <v>25</v>
      </c>
      <c r="R525" s="22">
        <f t="shared" si="92"/>
        <v>200</v>
      </c>
      <c r="S525" s="45" t="str">
        <f t="shared" si="93"/>
        <v>II</v>
      </c>
      <c r="T525" s="45" t="str">
        <f t="shared" si="94"/>
        <v>Aceptable con control específico</v>
      </c>
      <c r="U525" s="45">
        <v>3</v>
      </c>
      <c r="V525" s="45" t="s">
        <v>515</v>
      </c>
      <c r="W525" s="45" t="s">
        <v>61</v>
      </c>
      <c r="X525" s="23" t="s">
        <v>62</v>
      </c>
      <c r="Y525" s="23" t="s">
        <v>62</v>
      </c>
      <c r="Z525" s="23" t="s">
        <v>62</v>
      </c>
      <c r="AA525" s="140" t="s">
        <v>516</v>
      </c>
      <c r="AB525" s="20" t="s">
        <v>62</v>
      </c>
      <c r="AC525" s="132" t="s">
        <v>63</v>
      </c>
      <c r="AD525" s="24" t="s">
        <v>241</v>
      </c>
      <c r="AE525" s="25" t="s">
        <v>113</v>
      </c>
      <c r="AF525" s="24" t="s">
        <v>129</v>
      </c>
    </row>
    <row r="526" spans="1:32" ht="77.099999999999994" customHeight="1">
      <c r="A526" s="57"/>
      <c r="B526" s="55"/>
      <c r="C526" s="55"/>
      <c r="D526" s="61"/>
      <c r="E526" s="35" t="s">
        <v>326</v>
      </c>
      <c r="F526" s="45" t="s">
        <v>495</v>
      </c>
      <c r="G526" s="45" t="s">
        <v>496</v>
      </c>
      <c r="H526" s="20" t="s">
        <v>6</v>
      </c>
      <c r="I526" s="45" t="s">
        <v>497</v>
      </c>
      <c r="J526" s="45" t="s">
        <v>58</v>
      </c>
      <c r="K526" s="45" t="s">
        <v>58</v>
      </c>
      <c r="L526" s="45" t="s">
        <v>181</v>
      </c>
      <c r="M526" s="45">
        <v>6</v>
      </c>
      <c r="N526" s="45">
        <v>3</v>
      </c>
      <c r="O526" s="45">
        <f t="shared" si="90"/>
        <v>18</v>
      </c>
      <c r="P526" s="23" t="str">
        <f t="shared" si="91"/>
        <v>ALTO</v>
      </c>
      <c r="Q526" s="45">
        <v>25</v>
      </c>
      <c r="R526" s="22">
        <f t="shared" si="92"/>
        <v>450</v>
      </c>
      <c r="S526" s="45" t="str">
        <f t="shared" si="93"/>
        <v>II</v>
      </c>
      <c r="T526" s="45" t="str">
        <f t="shared" si="94"/>
        <v>Aceptable con control específico</v>
      </c>
      <c r="U526" s="45">
        <v>3</v>
      </c>
      <c r="V526" s="45" t="s">
        <v>498</v>
      </c>
      <c r="W526" s="45" t="s">
        <v>61</v>
      </c>
      <c r="X526" s="45" t="s">
        <v>62</v>
      </c>
      <c r="Y526" s="45" t="s">
        <v>62</v>
      </c>
      <c r="Z526" s="45" t="s">
        <v>62</v>
      </c>
      <c r="AA526" s="23" t="s">
        <v>499</v>
      </c>
      <c r="AB526" s="23" t="s">
        <v>500</v>
      </c>
      <c r="AC526" s="132" t="s">
        <v>136</v>
      </c>
      <c r="AD526" s="24" t="s">
        <v>501</v>
      </c>
      <c r="AE526" s="25" t="s">
        <v>65</v>
      </c>
      <c r="AF526" s="24" t="s">
        <v>502</v>
      </c>
    </row>
    <row r="527" spans="1:32" ht="77.099999999999994" customHeight="1">
      <c r="A527" s="57"/>
      <c r="B527" s="55"/>
      <c r="C527" s="55"/>
      <c r="D527" s="61"/>
      <c r="E527" s="45" t="s">
        <v>130</v>
      </c>
      <c r="F527" s="35" t="s">
        <v>400</v>
      </c>
      <c r="G527" s="23" t="s">
        <v>401</v>
      </c>
      <c r="H527" s="20" t="s">
        <v>6</v>
      </c>
      <c r="I527" s="45" t="s">
        <v>133</v>
      </c>
      <c r="J527" s="45" t="s">
        <v>58</v>
      </c>
      <c r="K527" s="45" t="s">
        <v>58</v>
      </c>
      <c r="L527" s="45" t="s">
        <v>181</v>
      </c>
      <c r="M527" s="45">
        <v>2</v>
      </c>
      <c r="N527" s="45">
        <v>4</v>
      </c>
      <c r="O527" s="45">
        <f t="shared" si="90"/>
        <v>8</v>
      </c>
      <c r="P527" s="45" t="str">
        <f t="shared" si="91"/>
        <v>MEDIO</v>
      </c>
      <c r="Q527" s="45">
        <v>25</v>
      </c>
      <c r="R527" s="22">
        <f t="shared" si="92"/>
        <v>200</v>
      </c>
      <c r="S527" s="45" t="str">
        <f t="shared" si="93"/>
        <v>II</v>
      </c>
      <c r="T527" s="45" t="str">
        <f t="shared" si="94"/>
        <v>Aceptable con control específico</v>
      </c>
      <c r="U527" s="45">
        <v>3</v>
      </c>
      <c r="V527" s="45" t="s">
        <v>133</v>
      </c>
      <c r="W527" s="45" t="s">
        <v>61</v>
      </c>
      <c r="X527" s="45" t="s">
        <v>62</v>
      </c>
      <c r="Y527" s="45" t="s">
        <v>62</v>
      </c>
      <c r="Z527" s="45" t="s">
        <v>62</v>
      </c>
      <c r="AA527" s="45" t="s">
        <v>517</v>
      </c>
      <c r="AB527" s="23" t="s">
        <v>491</v>
      </c>
      <c r="AC527" s="132" t="s">
        <v>136</v>
      </c>
      <c r="AD527" s="29" t="s">
        <v>137</v>
      </c>
      <c r="AE527" s="27" t="s">
        <v>73</v>
      </c>
      <c r="AF527" s="29" t="s">
        <v>74</v>
      </c>
    </row>
    <row r="528" spans="1:32" ht="77.099999999999994" customHeight="1">
      <c r="A528" s="57"/>
      <c r="B528" s="55"/>
      <c r="C528" s="55"/>
      <c r="D528" s="61"/>
      <c r="E528" s="45" t="s">
        <v>130</v>
      </c>
      <c r="F528" s="35" t="s">
        <v>138</v>
      </c>
      <c r="G528" s="23" t="s">
        <v>139</v>
      </c>
      <c r="H528" s="20" t="s">
        <v>6</v>
      </c>
      <c r="I528" s="45" t="s">
        <v>140</v>
      </c>
      <c r="J528" s="45" t="s">
        <v>58</v>
      </c>
      <c r="K528" s="45" t="s">
        <v>58</v>
      </c>
      <c r="L528" s="45" t="s">
        <v>378</v>
      </c>
      <c r="M528" s="45">
        <v>2</v>
      </c>
      <c r="N528" s="45">
        <v>3</v>
      </c>
      <c r="O528" s="45">
        <f t="shared" si="90"/>
        <v>6</v>
      </c>
      <c r="P528" s="45" t="str">
        <f t="shared" si="91"/>
        <v>MEDIO</v>
      </c>
      <c r="Q528" s="45">
        <v>25</v>
      </c>
      <c r="R528" s="22">
        <f t="shared" si="92"/>
        <v>150</v>
      </c>
      <c r="S528" s="45" t="str">
        <f t="shared" si="93"/>
        <v>II</v>
      </c>
      <c r="T528" s="45" t="str">
        <f t="shared" si="94"/>
        <v>Aceptable con control específico</v>
      </c>
      <c r="U528" s="45">
        <v>3</v>
      </c>
      <c r="V528" s="45" t="s">
        <v>141</v>
      </c>
      <c r="W528" s="45" t="s">
        <v>61</v>
      </c>
      <c r="X528" s="45" t="s">
        <v>62</v>
      </c>
      <c r="Y528" s="45" t="s">
        <v>62</v>
      </c>
      <c r="Z528" s="45" t="s">
        <v>62</v>
      </c>
      <c r="AA528" s="45" t="s">
        <v>492</v>
      </c>
      <c r="AB528" s="23" t="s">
        <v>518</v>
      </c>
      <c r="AC528" s="132" t="s">
        <v>144</v>
      </c>
      <c r="AD528" s="29" t="s">
        <v>137</v>
      </c>
      <c r="AE528" s="27" t="s">
        <v>73</v>
      </c>
      <c r="AF528" s="29" t="s">
        <v>74</v>
      </c>
    </row>
    <row r="529" spans="1:32" ht="84" customHeight="1">
      <c r="A529" s="57" t="s">
        <v>542</v>
      </c>
      <c r="B529" s="55" t="s">
        <v>543</v>
      </c>
      <c r="C529" s="55" t="s">
        <v>544</v>
      </c>
      <c r="D529" s="61" t="s">
        <v>545</v>
      </c>
      <c r="E529" s="45" t="s">
        <v>54</v>
      </c>
      <c r="F529" s="45" t="s">
        <v>55</v>
      </c>
      <c r="G529" s="45" t="s">
        <v>56</v>
      </c>
      <c r="H529" s="20" t="s">
        <v>6</v>
      </c>
      <c r="I529" s="131" t="s">
        <v>57</v>
      </c>
      <c r="J529" s="45" t="s">
        <v>1048</v>
      </c>
      <c r="K529" s="45" t="s">
        <v>1054</v>
      </c>
      <c r="L529" s="45" t="s">
        <v>1049</v>
      </c>
      <c r="M529" s="45">
        <v>2</v>
      </c>
      <c r="N529" s="45">
        <v>4</v>
      </c>
      <c r="O529" s="45">
        <f t="shared" si="90"/>
        <v>8</v>
      </c>
      <c r="P529" s="23" t="str">
        <f t="shared" si="91"/>
        <v>MEDIO</v>
      </c>
      <c r="Q529" s="45">
        <v>25</v>
      </c>
      <c r="R529" s="22">
        <f t="shared" si="92"/>
        <v>200</v>
      </c>
      <c r="S529" s="45" t="str">
        <f t="shared" si="93"/>
        <v>II</v>
      </c>
      <c r="T529" s="45" t="str">
        <f t="shared" si="94"/>
        <v>Aceptable con control específico</v>
      </c>
      <c r="U529" s="45">
        <v>1</v>
      </c>
      <c r="V529" s="131" t="s">
        <v>60</v>
      </c>
      <c r="W529" s="45" t="s">
        <v>61</v>
      </c>
      <c r="X529" s="45" t="s">
        <v>62</v>
      </c>
      <c r="Y529" s="45" t="s">
        <v>62</v>
      </c>
      <c r="Z529" s="45" t="s">
        <v>62</v>
      </c>
      <c r="AA529" s="23" t="s">
        <v>1050</v>
      </c>
      <c r="AB529" s="20" t="s">
        <v>62</v>
      </c>
      <c r="AC529" s="132" t="s">
        <v>63</v>
      </c>
      <c r="AD529" s="24" t="s">
        <v>158</v>
      </c>
      <c r="AE529" s="27" t="s">
        <v>73</v>
      </c>
      <c r="AF529" s="24" t="s">
        <v>74</v>
      </c>
    </row>
    <row r="530" spans="1:32" ht="81" customHeight="1">
      <c r="A530" s="57"/>
      <c r="B530" s="55"/>
      <c r="C530" s="55"/>
      <c r="D530" s="61"/>
      <c r="E530" s="45" t="s">
        <v>67</v>
      </c>
      <c r="F530" s="35" t="s">
        <v>255</v>
      </c>
      <c r="G530" s="45" t="s">
        <v>225</v>
      </c>
      <c r="H530" s="20" t="s">
        <v>6</v>
      </c>
      <c r="I530" s="45" t="s">
        <v>70</v>
      </c>
      <c r="J530" s="21" t="s">
        <v>58</v>
      </c>
      <c r="K530" s="21" t="s">
        <v>58</v>
      </c>
      <c r="L530" s="45" t="s">
        <v>71</v>
      </c>
      <c r="M530" s="45" t="s">
        <v>62</v>
      </c>
      <c r="N530" s="45" t="s">
        <v>62</v>
      </c>
      <c r="O530" s="45" t="s">
        <v>62</v>
      </c>
      <c r="P530" s="45" t="s">
        <v>62</v>
      </c>
      <c r="Q530" s="45" t="s">
        <v>62</v>
      </c>
      <c r="R530" s="45" t="s">
        <v>62</v>
      </c>
      <c r="S530" s="45" t="s">
        <v>62</v>
      </c>
      <c r="T530" s="45" t="s">
        <v>62</v>
      </c>
      <c r="U530" s="45">
        <v>1</v>
      </c>
      <c r="V530" s="45" t="s">
        <v>62</v>
      </c>
      <c r="W530" s="45" t="s">
        <v>61</v>
      </c>
      <c r="X530" s="23" t="s">
        <v>62</v>
      </c>
      <c r="Y530" s="23" t="s">
        <v>62</v>
      </c>
      <c r="Z530" s="23" t="s">
        <v>62</v>
      </c>
      <c r="AA530" s="23" t="s">
        <v>1099</v>
      </c>
      <c r="AB530" s="20" t="s">
        <v>62</v>
      </c>
      <c r="AC530" s="132" t="s">
        <v>63</v>
      </c>
      <c r="AD530" s="24" t="s">
        <v>72</v>
      </c>
      <c r="AE530" s="25" t="s">
        <v>73</v>
      </c>
      <c r="AF530" s="24" t="s">
        <v>74</v>
      </c>
    </row>
    <row r="531" spans="1:32" ht="78" customHeight="1">
      <c r="A531" s="57"/>
      <c r="B531" s="55"/>
      <c r="C531" s="55"/>
      <c r="D531" s="61"/>
      <c r="E531" s="45" t="s">
        <v>95</v>
      </c>
      <c r="F531" s="35" t="s">
        <v>229</v>
      </c>
      <c r="G531" s="45" t="s">
        <v>97</v>
      </c>
      <c r="H531" s="20" t="s">
        <v>6</v>
      </c>
      <c r="I531" s="45" t="s">
        <v>98</v>
      </c>
      <c r="J531" s="23" t="s">
        <v>99</v>
      </c>
      <c r="K531" s="20" t="s">
        <v>58</v>
      </c>
      <c r="L531" s="45" t="s">
        <v>100</v>
      </c>
      <c r="M531" s="45">
        <v>2</v>
      </c>
      <c r="N531" s="45">
        <v>4</v>
      </c>
      <c r="O531" s="45">
        <f t="shared" ref="O531:O537" si="95">M531*N531</f>
        <v>8</v>
      </c>
      <c r="P531" s="23" t="str">
        <f t="shared" ref="P531:P537" si="96">+IF(AND(O531&gt;1,O531&lt;=4),"BAJO",IF(AND(O531&gt;=5,O531&lt;=8),"MEDIO",IF(AND(O531&gt;=9,O531&lt;=20),"ALTO",IF(AND(O531&gt;=21,O531&lt;=24),"MUY ALTO"))))</f>
        <v>MEDIO</v>
      </c>
      <c r="Q531" s="45">
        <v>25</v>
      </c>
      <c r="R531" s="22">
        <f t="shared" ref="R531:R537" si="97">O531*Q531</f>
        <v>200</v>
      </c>
      <c r="S531" s="45" t="str">
        <f t="shared" ref="S531:S537" si="98">+IF(AND(R531&gt;=1,R531&lt;=20),"IV",IF(AND(R531&gt;=40,R531&lt;=120),"III",IF(AND(R531&gt;=150,R531&lt;=500),"II",IF(AND(R531&gt;=600,R531&lt;=4000),"I",0))))</f>
        <v>II</v>
      </c>
      <c r="T531" s="45" t="str">
        <f t="shared" ref="T531:T537" si="99">+IF(AND(R531&gt;=1,R531&lt;=20),"Aceptable",IF(AND(R531&gt;=40,R531&lt;=120),"Mejorable",IF(AND(R531&gt;=150,R531&lt;=500),"Aceptable con control específico",IF(AND(R531&gt;=600,R531&lt;=4000),"No aceptable",0))))</f>
        <v>Aceptable con control específico</v>
      </c>
      <c r="U531" s="45">
        <v>1</v>
      </c>
      <c r="V531" s="45" t="s">
        <v>101</v>
      </c>
      <c r="W531" s="45" t="s">
        <v>61</v>
      </c>
      <c r="X531" s="23" t="s">
        <v>62</v>
      </c>
      <c r="Y531" s="23" t="s">
        <v>62</v>
      </c>
      <c r="Z531" s="23" t="s">
        <v>62</v>
      </c>
      <c r="AA531" s="23" t="s">
        <v>230</v>
      </c>
      <c r="AB531" s="20" t="s">
        <v>62</v>
      </c>
      <c r="AC531" s="132" t="s">
        <v>214</v>
      </c>
      <c r="AD531" s="24" t="s">
        <v>103</v>
      </c>
      <c r="AE531" s="25" t="s">
        <v>73</v>
      </c>
      <c r="AF531" s="24" t="s">
        <v>74</v>
      </c>
    </row>
    <row r="532" spans="1:32" ht="78" customHeight="1">
      <c r="A532" s="57"/>
      <c r="B532" s="55"/>
      <c r="C532" s="55"/>
      <c r="D532" s="61"/>
      <c r="E532" s="45" t="s">
        <v>95</v>
      </c>
      <c r="F532" s="45" t="s">
        <v>104</v>
      </c>
      <c r="G532" s="23" t="s">
        <v>105</v>
      </c>
      <c r="H532" s="20" t="s">
        <v>6</v>
      </c>
      <c r="I532" s="45" t="s">
        <v>106</v>
      </c>
      <c r="J532" s="45" t="s">
        <v>107</v>
      </c>
      <c r="K532" s="45" t="s">
        <v>58</v>
      </c>
      <c r="L532" s="45" t="s">
        <v>58</v>
      </c>
      <c r="M532" s="45">
        <v>2</v>
      </c>
      <c r="N532" s="45">
        <v>3</v>
      </c>
      <c r="O532" s="45">
        <f t="shared" si="95"/>
        <v>6</v>
      </c>
      <c r="P532" s="45" t="str">
        <f t="shared" si="96"/>
        <v>MEDIO</v>
      </c>
      <c r="Q532" s="45">
        <v>10</v>
      </c>
      <c r="R532" s="22">
        <f t="shared" si="97"/>
        <v>60</v>
      </c>
      <c r="S532" s="45" t="str">
        <f t="shared" si="98"/>
        <v>III</v>
      </c>
      <c r="T532" s="45" t="str">
        <f t="shared" si="99"/>
        <v>Mejorable</v>
      </c>
      <c r="U532" s="45">
        <v>1</v>
      </c>
      <c r="V532" s="45" t="s">
        <v>108</v>
      </c>
      <c r="W532" s="45" t="s">
        <v>61</v>
      </c>
      <c r="X532" s="45" t="s">
        <v>62</v>
      </c>
      <c r="Y532" s="45" t="s">
        <v>62</v>
      </c>
      <c r="Z532" s="45" t="s">
        <v>109</v>
      </c>
      <c r="AA532" s="45" t="s">
        <v>110</v>
      </c>
      <c r="AB532" s="23" t="s">
        <v>62</v>
      </c>
      <c r="AC532" s="132" t="s">
        <v>111</v>
      </c>
      <c r="AD532" s="24" t="s">
        <v>112</v>
      </c>
      <c r="AE532" s="25" t="s">
        <v>113</v>
      </c>
      <c r="AF532" s="24" t="s">
        <v>114</v>
      </c>
    </row>
    <row r="533" spans="1:32" ht="78" customHeight="1">
      <c r="A533" s="57"/>
      <c r="B533" s="55"/>
      <c r="C533" s="55"/>
      <c r="D533" s="61"/>
      <c r="E533" s="45" t="s">
        <v>130</v>
      </c>
      <c r="F533" s="35" t="s">
        <v>400</v>
      </c>
      <c r="G533" s="23" t="s">
        <v>429</v>
      </c>
      <c r="H533" s="20" t="s">
        <v>6</v>
      </c>
      <c r="I533" s="45" t="s">
        <v>133</v>
      </c>
      <c r="J533" s="45" t="s">
        <v>58</v>
      </c>
      <c r="K533" s="45" t="s">
        <v>58</v>
      </c>
      <c r="L533" s="45" t="s">
        <v>181</v>
      </c>
      <c r="M533" s="45">
        <v>2</v>
      </c>
      <c r="N533" s="45">
        <v>2</v>
      </c>
      <c r="O533" s="45">
        <f t="shared" si="95"/>
        <v>4</v>
      </c>
      <c r="P533" s="45" t="str">
        <f t="shared" si="96"/>
        <v>BAJO</v>
      </c>
      <c r="Q533" s="45">
        <v>25</v>
      </c>
      <c r="R533" s="22">
        <f t="shared" si="97"/>
        <v>100</v>
      </c>
      <c r="S533" s="45" t="str">
        <f t="shared" si="98"/>
        <v>III</v>
      </c>
      <c r="T533" s="45" t="str">
        <f t="shared" si="99"/>
        <v>Mejorable</v>
      </c>
      <c r="U533" s="45">
        <v>1</v>
      </c>
      <c r="V533" s="45" t="s">
        <v>133</v>
      </c>
      <c r="W533" s="45" t="s">
        <v>61</v>
      </c>
      <c r="X533" s="45" t="s">
        <v>62</v>
      </c>
      <c r="Y533" s="45" t="s">
        <v>62</v>
      </c>
      <c r="Z533" s="45" t="s">
        <v>62</v>
      </c>
      <c r="AA533" s="45" t="s">
        <v>135</v>
      </c>
      <c r="AB533" s="23" t="s">
        <v>402</v>
      </c>
      <c r="AC533" s="132" t="s">
        <v>136</v>
      </c>
      <c r="AD533" s="24" t="s">
        <v>403</v>
      </c>
      <c r="AE533" s="25" t="s">
        <v>73</v>
      </c>
      <c r="AF533" s="24" t="s">
        <v>74</v>
      </c>
    </row>
    <row r="534" spans="1:32" ht="78" customHeight="1">
      <c r="A534" s="57"/>
      <c r="B534" s="55"/>
      <c r="C534" s="55"/>
      <c r="D534" s="61"/>
      <c r="E534" s="45" t="s">
        <v>130</v>
      </c>
      <c r="F534" s="35" t="s">
        <v>138</v>
      </c>
      <c r="G534" s="23" t="s">
        <v>528</v>
      </c>
      <c r="H534" s="20" t="s">
        <v>6</v>
      </c>
      <c r="I534" s="45" t="s">
        <v>140</v>
      </c>
      <c r="J534" s="45" t="s">
        <v>58</v>
      </c>
      <c r="K534" s="45" t="s">
        <v>58</v>
      </c>
      <c r="L534" s="45" t="s">
        <v>134</v>
      </c>
      <c r="M534" s="45">
        <v>2</v>
      </c>
      <c r="N534" s="45">
        <v>3</v>
      </c>
      <c r="O534" s="45">
        <f t="shared" si="95"/>
        <v>6</v>
      </c>
      <c r="P534" s="45" t="str">
        <f t="shared" si="96"/>
        <v>MEDIO</v>
      </c>
      <c r="Q534" s="45">
        <v>25</v>
      </c>
      <c r="R534" s="22">
        <f t="shared" si="97"/>
        <v>150</v>
      </c>
      <c r="S534" s="45" t="str">
        <f t="shared" si="98"/>
        <v>II</v>
      </c>
      <c r="T534" s="45" t="str">
        <f t="shared" si="99"/>
        <v>Aceptable con control específico</v>
      </c>
      <c r="U534" s="45">
        <v>1</v>
      </c>
      <c r="V534" s="45" t="s">
        <v>141</v>
      </c>
      <c r="W534" s="45" t="s">
        <v>61</v>
      </c>
      <c r="X534" s="45" t="s">
        <v>62</v>
      </c>
      <c r="Y534" s="45" t="s">
        <v>62</v>
      </c>
      <c r="Z534" s="45" t="s">
        <v>62</v>
      </c>
      <c r="AA534" s="45" t="s">
        <v>492</v>
      </c>
      <c r="AB534" s="23" t="s">
        <v>546</v>
      </c>
      <c r="AC534" s="132" t="s">
        <v>144</v>
      </c>
      <c r="AD534" s="24" t="s">
        <v>137</v>
      </c>
      <c r="AE534" s="25" t="s">
        <v>73</v>
      </c>
      <c r="AF534" s="24" t="s">
        <v>74</v>
      </c>
    </row>
    <row r="535" spans="1:32" ht="75.95" customHeight="1">
      <c r="A535" s="57"/>
      <c r="B535" s="55"/>
      <c r="C535" s="55"/>
      <c r="D535" s="61"/>
      <c r="E535" s="45" t="s">
        <v>83</v>
      </c>
      <c r="F535" s="35" t="s">
        <v>84</v>
      </c>
      <c r="G535" s="45" t="s">
        <v>85</v>
      </c>
      <c r="H535" s="21" t="s">
        <v>6</v>
      </c>
      <c r="I535" s="45" t="s">
        <v>86</v>
      </c>
      <c r="J535" s="45" t="s">
        <v>58</v>
      </c>
      <c r="K535" s="45" t="s">
        <v>58</v>
      </c>
      <c r="L535" s="45" t="s">
        <v>87</v>
      </c>
      <c r="M535" s="45">
        <v>2</v>
      </c>
      <c r="N535" s="45">
        <v>1</v>
      </c>
      <c r="O535" s="45">
        <f t="shared" si="95"/>
        <v>2</v>
      </c>
      <c r="P535" s="45" t="str">
        <f t="shared" si="96"/>
        <v>BAJO</v>
      </c>
      <c r="Q535" s="45">
        <v>60</v>
      </c>
      <c r="R535" s="22">
        <f t="shared" si="97"/>
        <v>120</v>
      </c>
      <c r="S535" s="45" t="str">
        <f t="shared" si="98"/>
        <v>III</v>
      </c>
      <c r="T535" s="45" t="str">
        <f t="shared" si="99"/>
        <v>Mejorable</v>
      </c>
      <c r="U535" s="45">
        <v>1</v>
      </c>
      <c r="V535" s="45" t="s">
        <v>88</v>
      </c>
      <c r="W535" s="45" t="s">
        <v>61</v>
      </c>
      <c r="X535" s="45" t="s">
        <v>62</v>
      </c>
      <c r="Y535" s="45" t="s">
        <v>62</v>
      </c>
      <c r="Z535" s="45" t="s">
        <v>62</v>
      </c>
      <c r="AA535" s="45" t="s">
        <v>89</v>
      </c>
      <c r="AB535" s="20" t="s">
        <v>62</v>
      </c>
      <c r="AC535" s="132" t="s">
        <v>63</v>
      </c>
      <c r="AD535" s="29" t="s">
        <v>90</v>
      </c>
      <c r="AE535" s="25" t="s">
        <v>73</v>
      </c>
      <c r="AF535" s="24" t="s">
        <v>74</v>
      </c>
    </row>
    <row r="536" spans="1:32" ht="75.95" customHeight="1">
      <c r="A536" s="57"/>
      <c r="B536" s="55"/>
      <c r="C536" s="55"/>
      <c r="D536" s="61"/>
      <c r="E536" s="45" t="s">
        <v>145</v>
      </c>
      <c r="F536" s="35" t="s">
        <v>146</v>
      </c>
      <c r="G536" s="45" t="s">
        <v>262</v>
      </c>
      <c r="H536" s="20" t="s">
        <v>6</v>
      </c>
      <c r="I536" s="45" t="s">
        <v>148</v>
      </c>
      <c r="J536" s="45" t="s">
        <v>58</v>
      </c>
      <c r="K536" s="45" t="s">
        <v>58</v>
      </c>
      <c r="L536" s="45" t="s">
        <v>58</v>
      </c>
      <c r="M536" s="45">
        <v>6</v>
      </c>
      <c r="N536" s="45">
        <v>1</v>
      </c>
      <c r="O536" s="45">
        <f t="shared" si="95"/>
        <v>6</v>
      </c>
      <c r="P536" s="45" t="str">
        <f t="shared" si="96"/>
        <v>MEDIO</v>
      </c>
      <c r="Q536" s="45">
        <v>60</v>
      </c>
      <c r="R536" s="22">
        <f t="shared" si="97"/>
        <v>360</v>
      </c>
      <c r="S536" s="45" t="str">
        <f t="shared" si="98"/>
        <v>II</v>
      </c>
      <c r="T536" s="45" t="str">
        <f t="shared" si="99"/>
        <v>Aceptable con control específico</v>
      </c>
      <c r="U536" s="45">
        <v>1</v>
      </c>
      <c r="V536" s="45" t="s">
        <v>141</v>
      </c>
      <c r="W536" s="45" t="s">
        <v>61</v>
      </c>
      <c r="X536" s="45" t="s">
        <v>62</v>
      </c>
      <c r="Y536" s="45" t="s">
        <v>62</v>
      </c>
      <c r="Z536" s="45" t="s">
        <v>62</v>
      </c>
      <c r="AA536" s="45" t="s">
        <v>1127</v>
      </c>
      <c r="AB536" s="20" t="s">
        <v>62</v>
      </c>
      <c r="AC536" s="132" t="s">
        <v>63</v>
      </c>
      <c r="AD536" s="24" t="s">
        <v>128</v>
      </c>
      <c r="AE536" s="27" t="s">
        <v>65</v>
      </c>
      <c r="AF536" s="24" t="s">
        <v>263</v>
      </c>
    </row>
    <row r="537" spans="1:32" ht="78.95" customHeight="1">
      <c r="A537" s="57"/>
      <c r="B537" s="55"/>
      <c r="C537" s="55"/>
      <c r="D537" s="61"/>
      <c r="E537" s="45" t="s">
        <v>75</v>
      </c>
      <c r="F537" s="35" t="s">
        <v>76</v>
      </c>
      <c r="G537" s="45" t="s">
        <v>77</v>
      </c>
      <c r="H537" s="20" t="s">
        <v>6</v>
      </c>
      <c r="I537" s="45" t="s">
        <v>78</v>
      </c>
      <c r="J537" s="21" t="s">
        <v>58</v>
      </c>
      <c r="K537" s="21" t="s">
        <v>58</v>
      </c>
      <c r="L537" s="45" t="s">
        <v>79</v>
      </c>
      <c r="M537" s="45">
        <v>2</v>
      </c>
      <c r="N537" s="45">
        <v>4</v>
      </c>
      <c r="O537" s="45">
        <f t="shared" si="95"/>
        <v>8</v>
      </c>
      <c r="P537" s="45" t="str">
        <f t="shared" si="96"/>
        <v>MEDIO</v>
      </c>
      <c r="Q537" s="45">
        <v>10</v>
      </c>
      <c r="R537" s="22">
        <f t="shared" si="97"/>
        <v>80</v>
      </c>
      <c r="S537" s="45" t="str">
        <f t="shared" si="98"/>
        <v>III</v>
      </c>
      <c r="T537" s="45" t="str">
        <f t="shared" si="99"/>
        <v>Mejorable</v>
      </c>
      <c r="U537" s="45">
        <v>1</v>
      </c>
      <c r="V537" s="45" t="s">
        <v>80</v>
      </c>
      <c r="W537" s="45" t="s">
        <v>61</v>
      </c>
      <c r="X537" s="45" t="s">
        <v>62</v>
      </c>
      <c r="Y537" s="45" t="s">
        <v>62</v>
      </c>
      <c r="Z537" s="45" t="s">
        <v>1095</v>
      </c>
      <c r="AA537" s="45" t="s">
        <v>1084</v>
      </c>
      <c r="AB537" s="20" t="s">
        <v>62</v>
      </c>
      <c r="AC537" s="132" t="s">
        <v>63</v>
      </c>
      <c r="AD537" s="24" t="s">
        <v>158</v>
      </c>
      <c r="AE537" s="27" t="s">
        <v>73</v>
      </c>
      <c r="AF537" s="24" t="s">
        <v>74</v>
      </c>
    </row>
    <row r="538" spans="1:32" ht="84" customHeight="1">
      <c r="A538" s="57"/>
      <c r="B538" s="55"/>
      <c r="C538" s="55"/>
      <c r="D538" s="49" t="s">
        <v>547</v>
      </c>
      <c r="E538" s="45" t="s">
        <v>67</v>
      </c>
      <c r="F538" s="35" t="s">
        <v>255</v>
      </c>
      <c r="G538" s="45" t="s">
        <v>225</v>
      </c>
      <c r="H538" s="20" t="s">
        <v>6</v>
      </c>
      <c r="I538" s="45" t="s">
        <v>70</v>
      </c>
      <c r="J538" s="21" t="s">
        <v>58</v>
      </c>
      <c r="K538" s="21" t="s">
        <v>58</v>
      </c>
      <c r="L538" s="45" t="s">
        <v>71</v>
      </c>
      <c r="M538" s="45" t="s">
        <v>62</v>
      </c>
      <c r="N538" s="45" t="s">
        <v>62</v>
      </c>
      <c r="O538" s="45" t="s">
        <v>62</v>
      </c>
      <c r="P538" s="45" t="s">
        <v>62</v>
      </c>
      <c r="Q538" s="45" t="s">
        <v>62</v>
      </c>
      <c r="R538" s="45" t="s">
        <v>62</v>
      </c>
      <c r="S538" s="45" t="s">
        <v>62</v>
      </c>
      <c r="T538" s="45" t="s">
        <v>62</v>
      </c>
      <c r="U538" s="45">
        <v>1</v>
      </c>
      <c r="V538" s="45" t="s">
        <v>62</v>
      </c>
      <c r="W538" s="45" t="s">
        <v>61</v>
      </c>
      <c r="X538" s="23" t="s">
        <v>62</v>
      </c>
      <c r="Y538" s="23" t="s">
        <v>62</v>
      </c>
      <c r="Z538" s="23" t="s">
        <v>62</v>
      </c>
      <c r="AA538" s="23" t="s">
        <v>1099</v>
      </c>
      <c r="AB538" s="20" t="s">
        <v>62</v>
      </c>
      <c r="AC538" s="132" t="s">
        <v>63</v>
      </c>
      <c r="AD538" s="24" t="s">
        <v>72</v>
      </c>
      <c r="AE538" s="25" t="s">
        <v>73</v>
      </c>
      <c r="AF538" s="24" t="s">
        <v>74</v>
      </c>
    </row>
    <row r="539" spans="1:32" ht="84" customHeight="1">
      <c r="A539" s="57"/>
      <c r="B539" s="55"/>
      <c r="C539" s="55"/>
      <c r="D539" s="49" t="s">
        <v>548</v>
      </c>
      <c r="E539" s="45" t="s">
        <v>67</v>
      </c>
      <c r="F539" s="35" t="s">
        <v>255</v>
      </c>
      <c r="G539" s="45" t="s">
        <v>225</v>
      </c>
      <c r="H539" s="20" t="s">
        <v>6</v>
      </c>
      <c r="I539" s="45" t="s">
        <v>70</v>
      </c>
      <c r="J539" s="21" t="s">
        <v>58</v>
      </c>
      <c r="K539" s="21" t="s">
        <v>58</v>
      </c>
      <c r="L539" s="45" t="s">
        <v>71</v>
      </c>
      <c r="M539" s="45" t="s">
        <v>62</v>
      </c>
      <c r="N539" s="45" t="s">
        <v>62</v>
      </c>
      <c r="O539" s="45" t="s">
        <v>62</v>
      </c>
      <c r="P539" s="45" t="s">
        <v>62</v>
      </c>
      <c r="Q539" s="45" t="s">
        <v>62</v>
      </c>
      <c r="R539" s="45" t="s">
        <v>62</v>
      </c>
      <c r="S539" s="45" t="s">
        <v>62</v>
      </c>
      <c r="T539" s="45" t="s">
        <v>62</v>
      </c>
      <c r="U539" s="45">
        <v>1</v>
      </c>
      <c r="V539" s="45" t="s">
        <v>62</v>
      </c>
      <c r="W539" s="45" t="s">
        <v>61</v>
      </c>
      <c r="X539" s="23" t="s">
        <v>62</v>
      </c>
      <c r="Y539" s="23" t="s">
        <v>62</v>
      </c>
      <c r="Z539" s="23" t="s">
        <v>62</v>
      </c>
      <c r="AA539" s="23" t="s">
        <v>1099</v>
      </c>
      <c r="AB539" s="20" t="s">
        <v>62</v>
      </c>
      <c r="AC539" s="132" t="s">
        <v>63</v>
      </c>
      <c r="AD539" s="24" t="s">
        <v>72</v>
      </c>
      <c r="AE539" s="25" t="s">
        <v>73</v>
      </c>
      <c r="AF539" s="24" t="s">
        <v>74</v>
      </c>
    </row>
    <row r="540" spans="1:32" ht="84" customHeight="1">
      <c r="A540" s="57"/>
      <c r="B540" s="55"/>
      <c r="C540" s="55"/>
      <c r="D540" s="49" t="s">
        <v>549</v>
      </c>
      <c r="E540" s="45" t="s">
        <v>67</v>
      </c>
      <c r="F540" s="35" t="s">
        <v>255</v>
      </c>
      <c r="G540" s="45" t="s">
        <v>225</v>
      </c>
      <c r="H540" s="20" t="s">
        <v>6</v>
      </c>
      <c r="I540" s="45" t="s">
        <v>70</v>
      </c>
      <c r="J540" s="21" t="s">
        <v>58</v>
      </c>
      <c r="K540" s="21" t="s">
        <v>58</v>
      </c>
      <c r="L540" s="45" t="s">
        <v>71</v>
      </c>
      <c r="M540" s="45" t="s">
        <v>62</v>
      </c>
      <c r="N540" s="45" t="s">
        <v>62</v>
      </c>
      <c r="O540" s="45" t="s">
        <v>62</v>
      </c>
      <c r="P540" s="45" t="s">
        <v>62</v>
      </c>
      <c r="Q540" s="45" t="s">
        <v>62</v>
      </c>
      <c r="R540" s="45" t="s">
        <v>62</v>
      </c>
      <c r="S540" s="45" t="s">
        <v>62</v>
      </c>
      <c r="T540" s="45" t="s">
        <v>62</v>
      </c>
      <c r="U540" s="45">
        <v>1</v>
      </c>
      <c r="V540" s="45" t="s">
        <v>62</v>
      </c>
      <c r="W540" s="45" t="s">
        <v>61</v>
      </c>
      <c r="X540" s="23" t="s">
        <v>62</v>
      </c>
      <c r="Y540" s="23" t="s">
        <v>62</v>
      </c>
      <c r="Z540" s="23" t="s">
        <v>62</v>
      </c>
      <c r="AA540" s="23" t="s">
        <v>1099</v>
      </c>
      <c r="AB540" s="20" t="s">
        <v>62</v>
      </c>
      <c r="AC540" s="132" t="s">
        <v>63</v>
      </c>
      <c r="AD540" s="24" t="s">
        <v>72</v>
      </c>
      <c r="AE540" s="25" t="s">
        <v>73</v>
      </c>
      <c r="AF540" s="24" t="s">
        <v>74</v>
      </c>
    </row>
    <row r="541" spans="1:32" ht="84" customHeight="1">
      <c r="A541" s="57"/>
      <c r="B541" s="55"/>
      <c r="C541" s="55"/>
      <c r="D541" s="61" t="s">
        <v>550</v>
      </c>
      <c r="E541" s="45" t="s">
        <v>54</v>
      </c>
      <c r="F541" s="45" t="s">
        <v>55</v>
      </c>
      <c r="G541" s="45" t="s">
        <v>56</v>
      </c>
      <c r="H541" s="20" t="s">
        <v>6</v>
      </c>
      <c r="I541" s="131" t="s">
        <v>57</v>
      </c>
      <c r="J541" s="45" t="s">
        <v>1048</v>
      </c>
      <c r="K541" s="45" t="s">
        <v>1054</v>
      </c>
      <c r="L541" s="45" t="s">
        <v>1049</v>
      </c>
      <c r="M541" s="45">
        <v>2</v>
      </c>
      <c r="N541" s="45">
        <v>4</v>
      </c>
      <c r="O541" s="45">
        <f>M541*N541</f>
        <v>8</v>
      </c>
      <c r="P541" s="23" t="str">
        <f>+IF(AND(O541&gt;1,O541&lt;=4),"BAJO",IF(AND(O541&gt;=5,O541&lt;=8),"MEDIO",IF(AND(O541&gt;=9,O541&lt;=20),"ALTO",IF(AND(O541&gt;=21,O541&lt;=24),"MUY ALTO"))))</f>
        <v>MEDIO</v>
      </c>
      <c r="Q541" s="45">
        <v>25</v>
      </c>
      <c r="R541" s="22">
        <f>O541*Q541</f>
        <v>200</v>
      </c>
      <c r="S541" s="45" t="str">
        <f>+IF(AND(R541&gt;=1,R541&lt;=20),"IV",IF(AND(R541&gt;=40,R541&lt;=120),"III",IF(AND(R541&gt;=150,R541&lt;=500),"II",IF(AND(R541&gt;=600,R541&lt;=4000),"I",0))))</f>
        <v>II</v>
      </c>
      <c r="T541" s="45" t="str">
        <f>+IF(AND(R541&gt;=1,R541&lt;=20),"Aceptable",IF(AND(R541&gt;=40,R541&lt;=120),"Mejorable",IF(AND(R541&gt;=150,R541&lt;=500),"Aceptable con control específico",IF(AND(R541&gt;=600,R541&lt;=4000),"No aceptable",0))))</f>
        <v>Aceptable con control específico</v>
      </c>
      <c r="U541" s="45">
        <v>1</v>
      </c>
      <c r="V541" s="131" t="s">
        <v>60</v>
      </c>
      <c r="W541" s="45" t="s">
        <v>61</v>
      </c>
      <c r="X541" s="45" t="s">
        <v>62</v>
      </c>
      <c r="Y541" s="45" t="s">
        <v>62</v>
      </c>
      <c r="Z541" s="45" t="s">
        <v>62</v>
      </c>
      <c r="AA541" s="23" t="s">
        <v>1050</v>
      </c>
      <c r="AB541" s="20" t="s">
        <v>62</v>
      </c>
      <c r="AC541" s="132" t="s">
        <v>63</v>
      </c>
      <c r="AD541" s="24" t="s">
        <v>158</v>
      </c>
      <c r="AE541" s="27" t="s">
        <v>73</v>
      </c>
      <c r="AF541" s="24" t="s">
        <v>74</v>
      </c>
    </row>
    <row r="542" spans="1:32" ht="84" customHeight="1">
      <c r="A542" s="57"/>
      <c r="B542" s="55"/>
      <c r="C542" s="55"/>
      <c r="D542" s="61"/>
      <c r="E542" s="45" t="s">
        <v>67</v>
      </c>
      <c r="F542" s="35" t="s">
        <v>255</v>
      </c>
      <c r="G542" s="45" t="s">
        <v>225</v>
      </c>
      <c r="H542" s="20" t="s">
        <v>6</v>
      </c>
      <c r="I542" s="45" t="s">
        <v>70</v>
      </c>
      <c r="J542" s="21" t="s">
        <v>58</v>
      </c>
      <c r="K542" s="21" t="s">
        <v>58</v>
      </c>
      <c r="L542" s="45" t="s">
        <v>71</v>
      </c>
      <c r="M542" s="45" t="s">
        <v>62</v>
      </c>
      <c r="N542" s="45" t="s">
        <v>62</v>
      </c>
      <c r="O542" s="45" t="s">
        <v>62</v>
      </c>
      <c r="P542" s="45" t="s">
        <v>62</v>
      </c>
      <c r="Q542" s="45" t="s">
        <v>62</v>
      </c>
      <c r="R542" s="45" t="s">
        <v>62</v>
      </c>
      <c r="S542" s="45" t="s">
        <v>62</v>
      </c>
      <c r="T542" s="45" t="s">
        <v>62</v>
      </c>
      <c r="U542" s="45">
        <v>1</v>
      </c>
      <c r="V542" s="45" t="s">
        <v>62</v>
      </c>
      <c r="W542" s="45" t="s">
        <v>61</v>
      </c>
      <c r="X542" s="23" t="s">
        <v>62</v>
      </c>
      <c r="Y542" s="23" t="s">
        <v>62</v>
      </c>
      <c r="Z542" s="23" t="s">
        <v>62</v>
      </c>
      <c r="AA542" s="23" t="s">
        <v>1099</v>
      </c>
      <c r="AB542" s="20" t="s">
        <v>62</v>
      </c>
      <c r="AC542" s="132" t="s">
        <v>63</v>
      </c>
      <c r="AD542" s="24" t="s">
        <v>72</v>
      </c>
      <c r="AE542" s="25" t="s">
        <v>73</v>
      </c>
      <c r="AF542" s="24" t="s">
        <v>74</v>
      </c>
    </row>
    <row r="543" spans="1:32" ht="84" customHeight="1">
      <c r="A543" s="57"/>
      <c r="B543" s="55"/>
      <c r="C543" s="55"/>
      <c r="D543" s="61"/>
      <c r="E543" s="45" t="s">
        <v>75</v>
      </c>
      <c r="F543" s="35" t="s">
        <v>76</v>
      </c>
      <c r="G543" s="45" t="s">
        <v>77</v>
      </c>
      <c r="H543" s="20" t="s">
        <v>6</v>
      </c>
      <c r="I543" s="45" t="s">
        <v>78</v>
      </c>
      <c r="J543" s="21" t="s">
        <v>58</v>
      </c>
      <c r="K543" s="21" t="s">
        <v>58</v>
      </c>
      <c r="L543" s="45" t="s">
        <v>79</v>
      </c>
      <c r="M543" s="45">
        <v>2</v>
      </c>
      <c r="N543" s="45">
        <v>4</v>
      </c>
      <c r="O543" s="45">
        <f>M543*N543</f>
        <v>8</v>
      </c>
      <c r="P543" s="45" t="str">
        <f>+IF(AND(O543&gt;1,O543&lt;=4),"BAJO",IF(AND(O543&gt;=5,O543&lt;=8),"MEDIO",IF(AND(O543&gt;=9,O543&lt;=20),"ALTO",IF(AND(O543&gt;=21,O543&lt;=24),"MUY ALTO"))))</f>
        <v>MEDIO</v>
      </c>
      <c r="Q543" s="45">
        <v>10</v>
      </c>
      <c r="R543" s="22">
        <f>O543*Q543</f>
        <v>80</v>
      </c>
      <c r="S543" s="45" t="str">
        <f>+IF(AND(R543&gt;=1,R543&lt;=20),"IV",IF(AND(R543&gt;=40,R543&lt;=120),"III",IF(AND(R543&gt;=150,R543&lt;=500),"II",IF(AND(R543&gt;=600,R543&lt;=4000),"I",0))))</f>
        <v>III</v>
      </c>
      <c r="T543" s="45" t="str">
        <f>+IF(AND(R543&gt;=1,R543&lt;=20),"Aceptable",IF(AND(R543&gt;=40,R543&lt;=120),"Mejorable",IF(AND(R543&gt;=150,R543&lt;=500),"Aceptable con control específico",IF(AND(R543&gt;=600,R543&lt;=4000),"No aceptable",0))))</f>
        <v>Mejorable</v>
      </c>
      <c r="U543" s="45">
        <v>1</v>
      </c>
      <c r="V543" s="45" t="s">
        <v>80</v>
      </c>
      <c r="W543" s="45" t="s">
        <v>61</v>
      </c>
      <c r="X543" s="45" t="s">
        <v>62</v>
      </c>
      <c r="Y543" s="45" t="s">
        <v>62</v>
      </c>
      <c r="Z543" s="45" t="s">
        <v>1095</v>
      </c>
      <c r="AA543" s="45" t="s">
        <v>1084</v>
      </c>
      <c r="AB543" s="20" t="s">
        <v>62</v>
      </c>
      <c r="AC543" s="132" t="s">
        <v>63</v>
      </c>
      <c r="AD543" s="24" t="s">
        <v>158</v>
      </c>
      <c r="AE543" s="27" t="s">
        <v>73</v>
      </c>
      <c r="AF543" s="24" t="s">
        <v>74</v>
      </c>
    </row>
    <row r="544" spans="1:32" ht="84" customHeight="1">
      <c r="A544" s="57"/>
      <c r="B544" s="55"/>
      <c r="C544" s="55"/>
      <c r="D544" s="61" t="s">
        <v>551</v>
      </c>
      <c r="E544" s="45" t="s">
        <v>67</v>
      </c>
      <c r="F544" s="35" t="s">
        <v>255</v>
      </c>
      <c r="G544" s="45" t="s">
        <v>225</v>
      </c>
      <c r="H544" s="20" t="s">
        <v>6</v>
      </c>
      <c r="I544" s="45" t="s">
        <v>70</v>
      </c>
      <c r="J544" s="21" t="s">
        <v>58</v>
      </c>
      <c r="K544" s="21" t="s">
        <v>58</v>
      </c>
      <c r="L544" s="45" t="s">
        <v>71</v>
      </c>
      <c r="M544" s="45" t="s">
        <v>62</v>
      </c>
      <c r="N544" s="45" t="s">
        <v>62</v>
      </c>
      <c r="O544" s="45" t="s">
        <v>62</v>
      </c>
      <c r="P544" s="45" t="s">
        <v>62</v>
      </c>
      <c r="Q544" s="45" t="s">
        <v>62</v>
      </c>
      <c r="R544" s="45" t="s">
        <v>62</v>
      </c>
      <c r="S544" s="45" t="s">
        <v>62</v>
      </c>
      <c r="T544" s="45" t="s">
        <v>62</v>
      </c>
      <c r="U544" s="45">
        <v>1</v>
      </c>
      <c r="V544" s="45" t="s">
        <v>62</v>
      </c>
      <c r="W544" s="45" t="s">
        <v>61</v>
      </c>
      <c r="X544" s="23" t="s">
        <v>62</v>
      </c>
      <c r="Y544" s="23" t="s">
        <v>62</v>
      </c>
      <c r="Z544" s="23" t="s">
        <v>62</v>
      </c>
      <c r="AA544" s="23" t="s">
        <v>1099</v>
      </c>
      <c r="AB544" s="20" t="s">
        <v>62</v>
      </c>
      <c r="AC544" s="132" t="s">
        <v>63</v>
      </c>
      <c r="AD544" s="24" t="s">
        <v>72</v>
      </c>
      <c r="AE544" s="25" t="s">
        <v>73</v>
      </c>
      <c r="AF544" s="24" t="s">
        <v>74</v>
      </c>
    </row>
    <row r="545" spans="1:32" ht="84" customHeight="1">
      <c r="A545" s="57"/>
      <c r="B545" s="55"/>
      <c r="C545" s="55"/>
      <c r="D545" s="61"/>
      <c r="E545" s="139" t="s">
        <v>120</v>
      </c>
      <c r="F545" s="35" t="s">
        <v>119</v>
      </c>
      <c r="G545" s="45" t="s">
        <v>467</v>
      </c>
      <c r="H545" s="45" t="s">
        <v>6</v>
      </c>
      <c r="I545" s="45" t="s">
        <v>227</v>
      </c>
      <c r="J545" s="21" t="s">
        <v>58</v>
      </c>
      <c r="K545" s="21" t="s">
        <v>58</v>
      </c>
      <c r="L545" s="139" t="s">
        <v>58</v>
      </c>
      <c r="M545" s="139">
        <v>2</v>
      </c>
      <c r="N545" s="139">
        <v>3</v>
      </c>
      <c r="O545" s="45">
        <f>M545*N545</f>
        <v>6</v>
      </c>
      <c r="P545" s="23" t="str">
        <f>+IF(AND(O545&gt;1,O545&lt;=4),"BAJO",IF(AND(O545&gt;=5,O545&lt;=8),"MEDIO",IF(AND(O545&gt;=9,O545&lt;=20),"ALTO",IF(AND(O545&gt;=21,O545&lt;=24),"MUY ALTO"))))</f>
        <v>MEDIO</v>
      </c>
      <c r="Q545" s="45">
        <v>10</v>
      </c>
      <c r="R545" s="22">
        <f>O545*Q545</f>
        <v>60</v>
      </c>
      <c r="S545" s="45" t="str">
        <f>+IF(AND(R545&gt;=1,R545&lt;=20),"IV",IF(AND(R545&gt;=40,R545&lt;=120),"III",IF(AND(R545&gt;=150,R545&lt;=500),"II",IF(AND(R545&gt;=600,R545&lt;=4000),"I",0))))</f>
        <v>III</v>
      </c>
      <c r="T545" s="45" t="str">
        <f>+IF(AND(R545&gt;=1,R545&lt;=20),"Aceptable",IF(AND(R545&gt;=40,R545&lt;=120),"Mejorable",IF(AND(R545&gt;=150,R545&lt;=500),"Aceptable con control específico",IF(AND(R545&gt;=600,R545&lt;=4000),"No aceptable",0))))</f>
        <v>Mejorable</v>
      </c>
      <c r="U545" s="45">
        <v>1</v>
      </c>
      <c r="V545" s="45" t="s">
        <v>552</v>
      </c>
      <c r="W545" s="45" t="s">
        <v>61</v>
      </c>
      <c r="X545" s="23" t="s">
        <v>62</v>
      </c>
      <c r="Y545" s="23" t="s">
        <v>62</v>
      </c>
      <c r="Z545" s="23" t="s">
        <v>62</v>
      </c>
      <c r="AA545" s="140" t="s">
        <v>481</v>
      </c>
      <c r="AB545" s="20" t="s">
        <v>62</v>
      </c>
      <c r="AC545" s="132" t="s">
        <v>63</v>
      </c>
      <c r="AD545" s="24" t="s">
        <v>511</v>
      </c>
      <c r="AE545" s="25" t="s">
        <v>73</v>
      </c>
      <c r="AF545" s="24" t="s">
        <v>74</v>
      </c>
    </row>
    <row r="546" spans="1:32" ht="84" customHeight="1">
      <c r="A546" s="57"/>
      <c r="B546" s="55"/>
      <c r="C546" s="55" t="s">
        <v>553</v>
      </c>
      <c r="D546" s="61" t="s">
        <v>554</v>
      </c>
      <c r="E546" s="45" t="s">
        <v>54</v>
      </c>
      <c r="F546" s="45" t="s">
        <v>55</v>
      </c>
      <c r="G546" s="45" t="s">
        <v>56</v>
      </c>
      <c r="H546" s="20" t="s">
        <v>6</v>
      </c>
      <c r="I546" s="131" t="s">
        <v>57</v>
      </c>
      <c r="J546" s="45" t="s">
        <v>1048</v>
      </c>
      <c r="K546" s="45" t="s">
        <v>1054</v>
      </c>
      <c r="L546" s="45" t="s">
        <v>1049</v>
      </c>
      <c r="M546" s="45">
        <v>2</v>
      </c>
      <c r="N546" s="45">
        <v>4</v>
      </c>
      <c r="O546" s="45">
        <f>M546*N546</f>
        <v>8</v>
      </c>
      <c r="P546" s="23" t="str">
        <f>+IF(AND(O546&gt;1,O546&lt;=4),"BAJO",IF(AND(O546&gt;=5,O546&lt;=8),"MEDIO",IF(AND(O546&gt;=9,O546&lt;=20),"ALTO",IF(AND(O546&gt;=21,O546&lt;=24),"MUY ALTO"))))</f>
        <v>MEDIO</v>
      </c>
      <c r="Q546" s="45">
        <v>25</v>
      </c>
      <c r="R546" s="22">
        <f>O546*Q546</f>
        <v>200</v>
      </c>
      <c r="S546" s="45" t="str">
        <f>+IF(AND(R546&gt;=1,R546&lt;=20),"IV",IF(AND(R546&gt;=40,R546&lt;=120),"III",IF(AND(R546&gt;=150,R546&lt;=500),"II",IF(AND(R546&gt;=600,R546&lt;=4000),"I",0))))</f>
        <v>II</v>
      </c>
      <c r="T546" s="45" t="str">
        <f>+IF(AND(R546&gt;=1,R546&lt;=20),"Aceptable",IF(AND(R546&gt;=40,R546&lt;=120),"Mejorable",IF(AND(R546&gt;=150,R546&lt;=500),"Aceptable con control específico",IF(AND(R546&gt;=600,R546&lt;=4000),"No aceptable",0))))</f>
        <v>Aceptable con control específico</v>
      </c>
      <c r="U546" s="45">
        <v>1</v>
      </c>
      <c r="V546" s="131" t="s">
        <v>60</v>
      </c>
      <c r="W546" s="45" t="s">
        <v>61</v>
      </c>
      <c r="X546" s="45" t="s">
        <v>62</v>
      </c>
      <c r="Y546" s="45" t="s">
        <v>62</v>
      </c>
      <c r="Z546" s="45" t="s">
        <v>62</v>
      </c>
      <c r="AA546" s="23" t="s">
        <v>1050</v>
      </c>
      <c r="AB546" s="20" t="s">
        <v>62</v>
      </c>
      <c r="AC546" s="132" t="s">
        <v>63</v>
      </c>
      <c r="AD546" s="24" t="s">
        <v>158</v>
      </c>
      <c r="AE546" s="27" t="s">
        <v>73</v>
      </c>
      <c r="AF546" s="24" t="s">
        <v>74</v>
      </c>
    </row>
    <row r="547" spans="1:32" ht="78.95" customHeight="1">
      <c r="A547" s="57"/>
      <c r="B547" s="55"/>
      <c r="C547" s="55"/>
      <c r="D547" s="61"/>
      <c r="E547" s="45" t="s">
        <v>67</v>
      </c>
      <c r="F547" s="35" t="s">
        <v>255</v>
      </c>
      <c r="G547" s="45" t="s">
        <v>225</v>
      </c>
      <c r="H547" s="20" t="s">
        <v>6</v>
      </c>
      <c r="I547" s="45" t="s">
        <v>70</v>
      </c>
      <c r="J547" s="21" t="s">
        <v>58</v>
      </c>
      <c r="K547" s="21" t="s">
        <v>58</v>
      </c>
      <c r="L547" s="45" t="s">
        <v>71</v>
      </c>
      <c r="M547" s="45" t="s">
        <v>62</v>
      </c>
      <c r="N547" s="45" t="s">
        <v>62</v>
      </c>
      <c r="O547" s="45" t="s">
        <v>62</v>
      </c>
      <c r="P547" s="45" t="s">
        <v>62</v>
      </c>
      <c r="Q547" s="45" t="s">
        <v>62</v>
      </c>
      <c r="R547" s="45" t="s">
        <v>62</v>
      </c>
      <c r="S547" s="45" t="s">
        <v>62</v>
      </c>
      <c r="T547" s="45" t="s">
        <v>62</v>
      </c>
      <c r="U547" s="45">
        <v>1</v>
      </c>
      <c r="V547" s="45" t="s">
        <v>62</v>
      </c>
      <c r="W547" s="45" t="s">
        <v>61</v>
      </c>
      <c r="X547" s="23" t="s">
        <v>62</v>
      </c>
      <c r="Y547" s="23" t="s">
        <v>62</v>
      </c>
      <c r="Z547" s="23" t="s">
        <v>62</v>
      </c>
      <c r="AA547" s="23" t="s">
        <v>1099</v>
      </c>
      <c r="AB547" s="20" t="s">
        <v>62</v>
      </c>
      <c r="AC547" s="132" t="s">
        <v>63</v>
      </c>
      <c r="AD547" s="24" t="s">
        <v>72</v>
      </c>
      <c r="AE547" s="25" t="s">
        <v>73</v>
      </c>
      <c r="AF547" s="24" t="s">
        <v>74</v>
      </c>
    </row>
    <row r="548" spans="1:32" ht="78.95" customHeight="1">
      <c r="A548" s="57"/>
      <c r="B548" s="55"/>
      <c r="C548" s="55"/>
      <c r="D548" s="61"/>
      <c r="E548" s="45" t="s">
        <v>95</v>
      </c>
      <c r="F548" s="35" t="s">
        <v>229</v>
      </c>
      <c r="G548" s="45" t="s">
        <v>97</v>
      </c>
      <c r="H548" s="20" t="s">
        <v>6</v>
      </c>
      <c r="I548" s="45" t="s">
        <v>98</v>
      </c>
      <c r="J548" s="23" t="s">
        <v>99</v>
      </c>
      <c r="K548" s="20" t="s">
        <v>58</v>
      </c>
      <c r="L548" s="45" t="s">
        <v>100</v>
      </c>
      <c r="M548" s="45">
        <v>2</v>
      </c>
      <c r="N548" s="45">
        <v>4</v>
      </c>
      <c r="O548" s="45">
        <f>M548*N548</f>
        <v>8</v>
      </c>
      <c r="P548" s="23" t="str">
        <f>+IF(AND(O548&gt;1,O548&lt;=4),"BAJO",IF(AND(O548&gt;=5,O548&lt;=8),"MEDIO",IF(AND(O548&gt;=9,O548&lt;=20),"ALTO",IF(AND(O548&gt;=21,O548&lt;=24),"MUY ALTO"))))</f>
        <v>MEDIO</v>
      </c>
      <c r="Q548" s="45">
        <v>25</v>
      </c>
      <c r="R548" s="22">
        <f>O548*Q548</f>
        <v>200</v>
      </c>
      <c r="S548" s="45" t="str">
        <f>+IF(AND(R548&gt;=1,R548&lt;=20),"IV",IF(AND(R548&gt;=40,R548&lt;=120),"III",IF(AND(R548&gt;=150,R548&lt;=500),"II",IF(AND(R548&gt;=600,R548&lt;=4000),"I",0))))</f>
        <v>II</v>
      </c>
      <c r="T548" s="45" t="str">
        <f>+IF(AND(R548&gt;=1,R548&lt;=20),"Aceptable",IF(AND(R548&gt;=40,R548&lt;=120),"Mejorable",IF(AND(R548&gt;=150,R548&lt;=500),"Aceptable con control específico",IF(AND(R548&gt;=600,R548&lt;=4000),"No aceptable",0))))</f>
        <v>Aceptable con control específico</v>
      </c>
      <c r="U548" s="45">
        <v>1</v>
      </c>
      <c r="V548" s="45" t="s">
        <v>101</v>
      </c>
      <c r="W548" s="45" t="s">
        <v>61</v>
      </c>
      <c r="X548" s="23" t="s">
        <v>62</v>
      </c>
      <c r="Y548" s="23" t="s">
        <v>62</v>
      </c>
      <c r="Z548" s="23" t="s">
        <v>62</v>
      </c>
      <c r="AA548" s="23" t="s">
        <v>230</v>
      </c>
      <c r="AB548" s="20" t="s">
        <v>62</v>
      </c>
      <c r="AC548" s="132" t="s">
        <v>214</v>
      </c>
      <c r="AD548" s="24" t="s">
        <v>103</v>
      </c>
      <c r="AE548" s="25" t="s">
        <v>73</v>
      </c>
      <c r="AF548" s="24" t="s">
        <v>74</v>
      </c>
    </row>
    <row r="549" spans="1:32" ht="78.95" customHeight="1">
      <c r="A549" s="57"/>
      <c r="B549" s="55"/>
      <c r="C549" s="55"/>
      <c r="D549" s="61"/>
      <c r="E549" s="45" t="s">
        <v>95</v>
      </c>
      <c r="F549" s="45" t="s">
        <v>104</v>
      </c>
      <c r="G549" s="23" t="s">
        <v>105</v>
      </c>
      <c r="H549" s="20" t="s">
        <v>6</v>
      </c>
      <c r="I549" s="45" t="s">
        <v>106</v>
      </c>
      <c r="J549" s="45" t="s">
        <v>107</v>
      </c>
      <c r="K549" s="45" t="s">
        <v>58</v>
      </c>
      <c r="L549" s="45" t="s">
        <v>58</v>
      </c>
      <c r="M549" s="45">
        <v>2</v>
      </c>
      <c r="N549" s="45">
        <v>3</v>
      </c>
      <c r="O549" s="45">
        <f>M549*N549</f>
        <v>6</v>
      </c>
      <c r="P549" s="45" t="str">
        <f>+IF(AND(O549&gt;1,O549&lt;=4),"BAJO",IF(AND(O549&gt;=5,O549&lt;=8),"MEDIO",IF(AND(O549&gt;=9,O549&lt;=20),"ALTO",IF(AND(O549&gt;=21,O549&lt;=24),"MUY ALTO"))))</f>
        <v>MEDIO</v>
      </c>
      <c r="Q549" s="45">
        <v>10</v>
      </c>
      <c r="R549" s="22">
        <f>O549*Q549</f>
        <v>60</v>
      </c>
      <c r="S549" s="45" t="str">
        <f>+IF(AND(R549&gt;=1,R549&lt;=20),"IV",IF(AND(R549&gt;=40,R549&lt;=120),"III",IF(AND(R549&gt;=150,R549&lt;=500),"II",IF(AND(R549&gt;=600,R549&lt;=4000),"I",0))))</f>
        <v>III</v>
      </c>
      <c r="T549" s="45" t="str">
        <f>+IF(AND(R549&gt;=1,R549&lt;=20),"Aceptable",IF(AND(R549&gt;=40,R549&lt;=120),"Mejorable",IF(AND(R549&gt;=150,R549&lt;=500),"Aceptable con control específico",IF(AND(R549&gt;=600,R549&lt;=4000),"No aceptable",0))))</f>
        <v>Mejorable</v>
      </c>
      <c r="U549" s="45">
        <v>1</v>
      </c>
      <c r="V549" s="45" t="s">
        <v>108</v>
      </c>
      <c r="W549" s="45" t="s">
        <v>61</v>
      </c>
      <c r="X549" s="45" t="s">
        <v>62</v>
      </c>
      <c r="Y549" s="45" t="s">
        <v>62</v>
      </c>
      <c r="Z549" s="45" t="s">
        <v>109</v>
      </c>
      <c r="AA549" s="45" t="s">
        <v>110</v>
      </c>
      <c r="AB549" s="23" t="s">
        <v>62</v>
      </c>
      <c r="AC549" s="132" t="s">
        <v>111</v>
      </c>
      <c r="AD549" s="24" t="s">
        <v>112</v>
      </c>
      <c r="AE549" s="25" t="s">
        <v>113</v>
      </c>
      <c r="AF549" s="24" t="s">
        <v>114</v>
      </c>
    </row>
    <row r="550" spans="1:32" ht="84" customHeight="1">
      <c r="A550" s="57"/>
      <c r="B550" s="55"/>
      <c r="C550" s="55"/>
      <c r="D550" s="61"/>
      <c r="E550" s="45" t="s">
        <v>83</v>
      </c>
      <c r="F550" s="35" t="s">
        <v>84</v>
      </c>
      <c r="G550" s="45" t="s">
        <v>85</v>
      </c>
      <c r="H550" s="21" t="s">
        <v>6</v>
      </c>
      <c r="I550" s="45" t="s">
        <v>86</v>
      </c>
      <c r="J550" s="45" t="s">
        <v>58</v>
      </c>
      <c r="K550" s="45" t="s">
        <v>58</v>
      </c>
      <c r="L550" s="45" t="s">
        <v>87</v>
      </c>
      <c r="M550" s="45">
        <v>2</v>
      </c>
      <c r="N550" s="45">
        <v>1</v>
      </c>
      <c r="O550" s="45">
        <f>M550*N550</f>
        <v>2</v>
      </c>
      <c r="P550" s="45" t="str">
        <f>+IF(AND(O550&gt;1,O550&lt;=4),"BAJO",IF(AND(O550&gt;=5,O550&lt;=8),"MEDIO",IF(AND(O550&gt;=9,O550&lt;=20),"ALTO",IF(AND(O550&gt;=21,O550&lt;=24),"MUY ALTO"))))</f>
        <v>BAJO</v>
      </c>
      <c r="Q550" s="45">
        <v>60</v>
      </c>
      <c r="R550" s="22">
        <f>O550*Q550</f>
        <v>120</v>
      </c>
      <c r="S550" s="45" t="str">
        <f>+IF(AND(R550&gt;=1,R550&lt;=20),"IV",IF(AND(R550&gt;=40,R550&lt;=120),"III",IF(AND(R550&gt;=150,R550&lt;=500),"II",IF(AND(R550&gt;=600,R550&lt;=4000),"I",0))))</f>
        <v>III</v>
      </c>
      <c r="T550" s="45" t="str">
        <f>+IF(AND(R550&gt;=1,R550&lt;=20),"Aceptable",IF(AND(R550&gt;=40,R550&lt;=120),"Mejorable",IF(AND(R550&gt;=150,R550&lt;=500),"Aceptable con control específico",IF(AND(R550&gt;=600,R550&lt;=4000),"No aceptable",0))))</f>
        <v>Mejorable</v>
      </c>
      <c r="U550" s="45">
        <v>1</v>
      </c>
      <c r="V550" s="45" t="s">
        <v>88</v>
      </c>
      <c r="W550" s="45" t="s">
        <v>61</v>
      </c>
      <c r="X550" s="45" t="s">
        <v>62</v>
      </c>
      <c r="Y550" s="45" t="s">
        <v>62</v>
      </c>
      <c r="Z550" s="45" t="s">
        <v>62</v>
      </c>
      <c r="AA550" s="45" t="s">
        <v>89</v>
      </c>
      <c r="AB550" s="20" t="s">
        <v>62</v>
      </c>
      <c r="AC550" s="132" t="s">
        <v>63</v>
      </c>
      <c r="AD550" s="29" t="s">
        <v>90</v>
      </c>
      <c r="AE550" s="25" t="s">
        <v>73</v>
      </c>
      <c r="AF550" s="24" t="s">
        <v>74</v>
      </c>
    </row>
    <row r="551" spans="1:32" ht="80.099999999999994" customHeight="1">
      <c r="A551" s="57"/>
      <c r="B551" s="55"/>
      <c r="C551" s="55"/>
      <c r="D551" s="61"/>
      <c r="E551" s="45" t="s">
        <v>75</v>
      </c>
      <c r="F551" s="35" t="s">
        <v>76</v>
      </c>
      <c r="G551" s="45" t="s">
        <v>77</v>
      </c>
      <c r="H551" s="20" t="s">
        <v>6</v>
      </c>
      <c r="I551" s="45" t="s">
        <v>78</v>
      </c>
      <c r="J551" s="21" t="s">
        <v>58</v>
      </c>
      <c r="K551" s="21" t="s">
        <v>58</v>
      </c>
      <c r="L551" s="45" t="s">
        <v>79</v>
      </c>
      <c r="M551" s="45">
        <v>2</v>
      </c>
      <c r="N551" s="45">
        <v>4</v>
      </c>
      <c r="O551" s="45">
        <f>M551*N551</f>
        <v>8</v>
      </c>
      <c r="P551" s="45" t="str">
        <f>+IF(AND(O551&gt;1,O551&lt;=4),"BAJO",IF(AND(O551&gt;=5,O551&lt;=8),"MEDIO",IF(AND(O551&gt;=9,O551&lt;=20),"ALTO",IF(AND(O551&gt;=21,O551&lt;=24),"MUY ALTO"))))</f>
        <v>MEDIO</v>
      </c>
      <c r="Q551" s="45">
        <v>10</v>
      </c>
      <c r="R551" s="22">
        <f>O551*Q551</f>
        <v>80</v>
      </c>
      <c r="S551" s="45" t="str">
        <f>+IF(AND(R551&gt;=1,R551&lt;=20),"IV",IF(AND(R551&gt;=40,R551&lt;=120),"III",IF(AND(R551&gt;=150,R551&lt;=500),"II",IF(AND(R551&gt;=600,R551&lt;=4000),"I",0))))</f>
        <v>III</v>
      </c>
      <c r="T551" s="45" t="str">
        <f>+IF(AND(R551&gt;=1,R551&lt;=20),"Aceptable",IF(AND(R551&gt;=40,R551&lt;=120),"Mejorable",IF(AND(R551&gt;=150,R551&lt;=500),"Aceptable con control específico",IF(AND(R551&gt;=600,R551&lt;=4000),"No aceptable",0))))</f>
        <v>Mejorable</v>
      </c>
      <c r="U551" s="45">
        <v>1</v>
      </c>
      <c r="V551" s="45" t="s">
        <v>80</v>
      </c>
      <c r="W551" s="45" t="s">
        <v>61</v>
      </c>
      <c r="X551" s="45" t="s">
        <v>62</v>
      </c>
      <c r="Y551" s="45" t="s">
        <v>62</v>
      </c>
      <c r="Z551" s="45" t="s">
        <v>1095</v>
      </c>
      <c r="AA551" s="45" t="s">
        <v>1084</v>
      </c>
      <c r="AB551" s="20" t="s">
        <v>62</v>
      </c>
      <c r="AC551" s="132" t="s">
        <v>63</v>
      </c>
      <c r="AD551" s="24" t="s">
        <v>158</v>
      </c>
      <c r="AE551" s="27" t="s">
        <v>73</v>
      </c>
      <c r="AF551" s="24" t="s">
        <v>74</v>
      </c>
    </row>
    <row r="552" spans="1:32" ht="84" customHeight="1">
      <c r="A552" s="57"/>
      <c r="B552" s="55"/>
      <c r="C552" s="55"/>
      <c r="D552" s="61" t="s">
        <v>555</v>
      </c>
      <c r="E552" s="45" t="s">
        <v>54</v>
      </c>
      <c r="F552" s="45" t="s">
        <v>55</v>
      </c>
      <c r="G552" s="45" t="s">
        <v>56</v>
      </c>
      <c r="H552" s="20" t="s">
        <v>6</v>
      </c>
      <c r="I552" s="131" t="s">
        <v>57</v>
      </c>
      <c r="J552" s="45" t="s">
        <v>1048</v>
      </c>
      <c r="K552" s="45" t="s">
        <v>1054</v>
      </c>
      <c r="L552" s="45" t="s">
        <v>1049</v>
      </c>
      <c r="M552" s="45">
        <v>2</v>
      </c>
      <c r="N552" s="45">
        <v>4</v>
      </c>
      <c r="O552" s="45">
        <f>M552*N552</f>
        <v>8</v>
      </c>
      <c r="P552" s="23" t="str">
        <f>+IF(AND(O552&gt;1,O552&lt;=4),"BAJO",IF(AND(O552&gt;=5,O552&lt;=8),"MEDIO",IF(AND(O552&gt;=9,O552&lt;=20),"ALTO",IF(AND(O552&gt;=21,O552&lt;=24),"MUY ALTO"))))</f>
        <v>MEDIO</v>
      </c>
      <c r="Q552" s="45">
        <v>25</v>
      </c>
      <c r="R552" s="22">
        <f>O552*Q552</f>
        <v>200</v>
      </c>
      <c r="S552" s="45" t="str">
        <f>+IF(AND(R552&gt;=1,R552&lt;=20),"IV",IF(AND(R552&gt;=40,R552&lt;=120),"III",IF(AND(R552&gt;=150,R552&lt;=500),"II",IF(AND(R552&gt;=600,R552&lt;=4000),"I",0))))</f>
        <v>II</v>
      </c>
      <c r="T552" s="45" t="str">
        <f>+IF(AND(R552&gt;=1,R552&lt;=20),"Aceptable",IF(AND(R552&gt;=40,R552&lt;=120),"Mejorable",IF(AND(R552&gt;=150,R552&lt;=500),"Aceptable con control específico",IF(AND(R552&gt;=600,R552&lt;=4000),"No aceptable",0))))</f>
        <v>Aceptable con control específico</v>
      </c>
      <c r="U552" s="45">
        <v>1</v>
      </c>
      <c r="V552" s="131" t="s">
        <v>60</v>
      </c>
      <c r="W552" s="45" t="s">
        <v>61</v>
      </c>
      <c r="X552" s="45" t="s">
        <v>62</v>
      </c>
      <c r="Y552" s="45" t="s">
        <v>62</v>
      </c>
      <c r="Z552" s="45" t="s">
        <v>62</v>
      </c>
      <c r="AA552" s="23" t="s">
        <v>1050</v>
      </c>
      <c r="AB552" s="20" t="s">
        <v>62</v>
      </c>
      <c r="AC552" s="132" t="s">
        <v>63</v>
      </c>
      <c r="AD552" s="24" t="s">
        <v>158</v>
      </c>
      <c r="AE552" s="27" t="s">
        <v>73</v>
      </c>
      <c r="AF552" s="24" t="s">
        <v>74</v>
      </c>
    </row>
    <row r="553" spans="1:32" ht="84" customHeight="1">
      <c r="A553" s="57"/>
      <c r="B553" s="55"/>
      <c r="C553" s="55"/>
      <c r="D553" s="61"/>
      <c r="E553" s="45" t="s">
        <v>67</v>
      </c>
      <c r="F553" s="35" t="s">
        <v>255</v>
      </c>
      <c r="G553" s="45" t="s">
        <v>225</v>
      </c>
      <c r="H553" s="20" t="s">
        <v>6</v>
      </c>
      <c r="I553" s="45" t="s">
        <v>70</v>
      </c>
      <c r="J553" s="21" t="s">
        <v>58</v>
      </c>
      <c r="K553" s="21" t="s">
        <v>58</v>
      </c>
      <c r="L553" s="45" t="s">
        <v>71</v>
      </c>
      <c r="M553" s="45" t="s">
        <v>62</v>
      </c>
      <c r="N553" s="45" t="s">
        <v>62</v>
      </c>
      <c r="O553" s="45" t="s">
        <v>62</v>
      </c>
      <c r="P553" s="45" t="s">
        <v>62</v>
      </c>
      <c r="Q553" s="45" t="s">
        <v>62</v>
      </c>
      <c r="R553" s="45" t="s">
        <v>62</v>
      </c>
      <c r="S553" s="45" t="s">
        <v>62</v>
      </c>
      <c r="T553" s="45" t="s">
        <v>62</v>
      </c>
      <c r="U553" s="45">
        <v>1</v>
      </c>
      <c r="V553" s="45" t="s">
        <v>62</v>
      </c>
      <c r="W553" s="45" t="s">
        <v>61</v>
      </c>
      <c r="X553" s="23" t="s">
        <v>62</v>
      </c>
      <c r="Y553" s="23" t="s">
        <v>62</v>
      </c>
      <c r="Z553" s="23" t="s">
        <v>62</v>
      </c>
      <c r="AA553" s="23" t="s">
        <v>1099</v>
      </c>
      <c r="AB553" s="20" t="s">
        <v>62</v>
      </c>
      <c r="AC553" s="132" t="s">
        <v>63</v>
      </c>
      <c r="AD553" s="24" t="s">
        <v>72</v>
      </c>
      <c r="AE553" s="25" t="s">
        <v>73</v>
      </c>
      <c r="AF553" s="24" t="s">
        <v>74</v>
      </c>
    </row>
    <row r="554" spans="1:32" ht="84" customHeight="1">
      <c r="A554" s="57"/>
      <c r="B554" s="55"/>
      <c r="C554" s="55"/>
      <c r="D554" s="61"/>
      <c r="E554" s="45" t="s">
        <v>75</v>
      </c>
      <c r="F554" s="35" t="s">
        <v>76</v>
      </c>
      <c r="G554" s="45" t="s">
        <v>77</v>
      </c>
      <c r="H554" s="20" t="s">
        <v>6</v>
      </c>
      <c r="I554" s="45" t="s">
        <v>78</v>
      </c>
      <c r="J554" s="21" t="s">
        <v>58</v>
      </c>
      <c r="K554" s="21" t="s">
        <v>58</v>
      </c>
      <c r="L554" s="45" t="s">
        <v>79</v>
      </c>
      <c r="M554" s="45">
        <v>2</v>
      </c>
      <c r="N554" s="45">
        <v>4</v>
      </c>
      <c r="O554" s="45">
        <f>M554*N554</f>
        <v>8</v>
      </c>
      <c r="P554" s="45" t="str">
        <f>+IF(AND(O554&gt;1,O554&lt;=4),"BAJO",IF(AND(O554&gt;=5,O554&lt;=8),"MEDIO",IF(AND(O554&gt;=9,O554&lt;=20),"ALTO",IF(AND(O554&gt;=21,O554&lt;=24),"MUY ALTO"))))</f>
        <v>MEDIO</v>
      </c>
      <c r="Q554" s="45">
        <v>10</v>
      </c>
      <c r="R554" s="22">
        <f>O554*Q554</f>
        <v>80</v>
      </c>
      <c r="S554" s="45" t="str">
        <f>+IF(AND(R554&gt;=1,R554&lt;=20),"IV",IF(AND(R554&gt;=40,R554&lt;=120),"III",IF(AND(R554&gt;=150,R554&lt;=500),"II",IF(AND(R554&gt;=600,R554&lt;=4000),"I",0))))</f>
        <v>III</v>
      </c>
      <c r="T554" s="45" t="str">
        <f>+IF(AND(R554&gt;=1,R554&lt;=20),"Aceptable",IF(AND(R554&gt;=40,R554&lt;=120),"Mejorable",IF(AND(R554&gt;=150,R554&lt;=500),"Aceptable con control específico",IF(AND(R554&gt;=600,R554&lt;=4000),"No aceptable",0))))</f>
        <v>Mejorable</v>
      </c>
      <c r="U554" s="45">
        <v>1</v>
      </c>
      <c r="V554" s="45" t="s">
        <v>80</v>
      </c>
      <c r="W554" s="45" t="s">
        <v>61</v>
      </c>
      <c r="X554" s="45" t="s">
        <v>62</v>
      </c>
      <c r="Y554" s="45" t="s">
        <v>62</v>
      </c>
      <c r="Z554" s="45" t="s">
        <v>1095</v>
      </c>
      <c r="AA554" s="45" t="s">
        <v>1084</v>
      </c>
      <c r="AB554" s="20" t="s">
        <v>62</v>
      </c>
      <c r="AC554" s="132" t="s">
        <v>63</v>
      </c>
      <c r="AD554" s="24" t="s">
        <v>158</v>
      </c>
      <c r="AE554" s="27" t="s">
        <v>73</v>
      </c>
      <c r="AF554" s="24" t="s">
        <v>74</v>
      </c>
    </row>
    <row r="555" spans="1:32" ht="84" customHeight="1">
      <c r="A555" s="57"/>
      <c r="B555" s="55"/>
      <c r="C555" s="55"/>
      <c r="D555" s="61" t="s">
        <v>556</v>
      </c>
      <c r="E555" s="45" t="s">
        <v>95</v>
      </c>
      <c r="F555" s="35" t="s">
        <v>229</v>
      </c>
      <c r="G555" s="45" t="s">
        <v>97</v>
      </c>
      <c r="H555" s="20" t="s">
        <v>6</v>
      </c>
      <c r="I555" s="45" t="s">
        <v>98</v>
      </c>
      <c r="J555" s="23" t="s">
        <v>99</v>
      </c>
      <c r="K555" s="20" t="s">
        <v>58</v>
      </c>
      <c r="L555" s="45" t="s">
        <v>100</v>
      </c>
      <c r="M555" s="45">
        <v>2</v>
      </c>
      <c r="N555" s="45">
        <v>2</v>
      </c>
      <c r="O555" s="45">
        <f>M555*N555</f>
        <v>4</v>
      </c>
      <c r="P555" s="23" t="str">
        <f>+IF(AND(O555&gt;1,O555&lt;=4),"BAJO",IF(AND(O555&gt;=5,O555&lt;=8),"MEDIO",IF(AND(O555&gt;=9,O555&lt;=20),"ALTO",IF(AND(O555&gt;=21,O555&lt;=24),"MUY ALTO"))))</f>
        <v>BAJO</v>
      </c>
      <c r="Q555" s="45">
        <v>25</v>
      </c>
      <c r="R555" s="22">
        <f>O555*Q555</f>
        <v>100</v>
      </c>
      <c r="S555" s="45" t="str">
        <f>+IF(AND(R555&gt;=1,R555&lt;=20),"IV",IF(AND(R555&gt;=40,R555&lt;=120),"III",IF(AND(R555&gt;=150,R555&lt;=500),"II",IF(AND(R555&gt;=600,R555&lt;=4000),"I",0))))</f>
        <v>III</v>
      </c>
      <c r="T555" s="45" t="str">
        <f>+IF(AND(R555&gt;=1,R555&lt;=20),"Aceptable",IF(AND(R555&gt;=40,R555&lt;=120),"Mejorable",IF(AND(R555&gt;=150,R555&lt;=500),"Aceptable con control específico",IF(AND(R555&gt;=600,R555&lt;=4000),"No aceptable",0))))</f>
        <v>Mejorable</v>
      </c>
      <c r="U555" s="45">
        <v>1</v>
      </c>
      <c r="V555" s="45" t="s">
        <v>101</v>
      </c>
      <c r="W555" s="45" t="s">
        <v>61</v>
      </c>
      <c r="X555" s="23" t="s">
        <v>62</v>
      </c>
      <c r="Y555" s="23" t="s">
        <v>62</v>
      </c>
      <c r="Z555" s="23" t="s">
        <v>62</v>
      </c>
      <c r="AA555" s="23" t="s">
        <v>230</v>
      </c>
      <c r="AB555" s="20" t="s">
        <v>62</v>
      </c>
      <c r="AC555" s="132" t="s">
        <v>214</v>
      </c>
      <c r="AD555" s="24" t="s">
        <v>103</v>
      </c>
      <c r="AE555" s="25" t="s">
        <v>73</v>
      </c>
      <c r="AF555" s="24" t="s">
        <v>74</v>
      </c>
    </row>
    <row r="556" spans="1:32" ht="84" customHeight="1">
      <c r="A556" s="57"/>
      <c r="B556" s="55"/>
      <c r="C556" s="55"/>
      <c r="D556" s="61"/>
      <c r="E556" s="45" t="s">
        <v>130</v>
      </c>
      <c r="F556" s="35" t="s">
        <v>400</v>
      </c>
      <c r="G556" s="23" t="s">
        <v>429</v>
      </c>
      <c r="H556" s="20" t="s">
        <v>6</v>
      </c>
      <c r="I556" s="45" t="s">
        <v>133</v>
      </c>
      <c r="J556" s="45" t="s">
        <v>58</v>
      </c>
      <c r="K556" s="45" t="s">
        <v>58</v>
      </c>
      <c r="L556" s="45" t="s">
        <v>181</v>
      </c>
      <c r="M556" s="45">
        <v>2</v>
      </c>
      <c r="N556" s="45">
        <v>2</v>
      </c>
      <c r="O556" s="45">
        <f>M556*N556</f>
        <v>4</v>
      </c>
      <c r="P556" s="45" t="str">
        <f>+IF(AND(O556&gt;1,O556&lt;=4),"BAJO",IF(AND(O556&gt;=5,O556&lt;=8),"MEDIO",IF(AND(O556&gt;=9,O556&lt;=20),"ALTO",IF(AND(O556&gt;=21,O556&lt;=24),"MUY ALTO"))))</f>
        <v>BAJO</v>
      </c>
      <c r="Q556" s="45">
        <v>25</v>
      </c>
      <c r="R556" s="22">
        <f>O556*Q556</f>
        <v>100</v>
      </c>
      <c r="S556" s="45" t="str">
        <f>+IF(AND(R556&gt;=1,R556&lt;=20),"IV",IF(AND(R556&gt;=40,R556&lt;=120),"III",IF(AND(R556&gt;=150,R556&lt;=500),"II",IF(AND(R556&gt;=600,R556&lt;=4000),"I",0))))</f>
        <v>III</v>
      </c>
      <c r="T556" s="45" t="str">
        <f>+IF(AND(R556&gt;=1,R556&lt;=20),"Aceptable",IF(AND(R556&gt;=40,R556&lt;=120),"Mejorable",IF(AND(R556&gt;=150,R556&lt;=500),"Aceptable con control específico",IF(AND(R556&gt;=600,R556&lt;=4000),"No aceptable",0))))</f>
        <v>Mejorable</v>
      </c>
      <c r="U556" s="45">
        <v>1</v>
      </c>
      <c r="V556" s="45" t="s">
        <v>133</v>
      </c>
      <c r="W556" s="45" t="s">
        <v>61</v>
      </c>
      <c r="X556" s="45" t="s">
        <v>62</v>
      </c>
      <c r="Y556" s="45" t="s">
        <v>62</v>
      </c>
      <c r="Z556" s="45" t="s">
        <v>62</v>
      </c>
      <c r="AA556" s="45" t="s">
        <v>135</v>
      </c>
      <c r="AB556" s="23" t="s">
        <v>402</v>
      </c>
      <c r="AC556" s="132" t="s">
        <v>136</v>
      </c>
      <c r="AD556" s="24" t="s">
        <v>403</v>
      </c>
      <c r="AE556" s="25" t="s">
        <v>73</v>
      </c>
      <c r="AF556" s="24" t="s">
        <v>74</v>
      </c>
    </row>
    <row r="557" spans="1:32" ht="84" customHeight="1">
      <c r="A557" s="57"/>
      <c r="B557" s="55"/>
      <c r="C557" s="55"/>
      <c r="D557" s="61"/>
      <c r="E557" s="45" t="s">
        <v>130</v>
      </c>
      <c r="F557" s="35" t="s">
        <v>138</v>
      </c>
      <c r="G557" s="23" t="s">
        <v>528</v>
      </c>
      <c r="H557" s="20" t="s">
        <v>6</v>
      </c>
      <c r="I557" s="45" t="s">
        <v>140</v>
      </c>
      <c r="J557" s="45" t="s">
        <v>58</v>
      </c>
      <c r="K557" s="45" t="s">
        <v>58</v>
      </c>
      <c r="L557" s="45" t="s">
        <v>134</v>
      </c>
      <c r="M557" s="45">
        <v>2</v>
      </c>
      <c r="N557" s="45">
        <v>3</v>
      </c>
      <c r="O557" s="45">
        <f>M557*N557</f>
        <v>6</v>
      </c>
      <c r="P557" s="45" t="str">
        <f>+IF(AND(O557&gt;1,O557&lt;=4),"BAJO",IF(AND(O557&gt;=5,O557&lt;=8),"MEDIO",IF(AND(O557&gt;=9,O557&lt;=20),"ALTO",IF(AND(O557&gt;=21,O557&lt;=24),"MUY ALTO"))))</f>
        <v>MEDIO</v>
      </c>
      <c r="Q557" s="45">
        <v>25</v>
      </c>
      <c r="R557" s="22">
        <f>O557*Q557</f>
        <v>150</v>
      </c>
      <c r="S557" s="45" t="str">
        <f>+IF(AND(R557&gt;=1,R557&lt;=20),"IV",IF(AND(R557&gt;=40,R557&lt;=120),"III",IF(AND(R557&gt;=150,R557&lt;=500),"II",IF(AND(R557&gt;=600,R557&lt;=4000),"I",0))))</f>
        <v>II</v>
      </c>
      <c r="T557" s="45" t="str">
        <f>+IF(AND(R557&gt;=1,R557&lt;=20),"Aceptable",IF(AND(R557&gt;=40,R557&lt;=120),"Mejorable",IF(AND(R557&gt;=150,R557&lt;=500),"Aceptable con control específico",IF(AND(R557&gt;=600,R557&lt;=4000),"No aceptable",0))))</f>
        <v>Aceptable con control específico</v>
      </c>
      <c r="U557" s="45">
        <v>1</v>
      </c>
      <c r="V557" s="45" t="s">
        <v>141</v>
      </c>
      <c r="W557" s="45" t="s">
        <v>61</v>
      </c>
      <c r="X557" s="45" t="s">
        <v>62</v>
      </c>
      <c r="Y557" s="45" t="s">
        <v>62</v>
      </c>
      <c r="Z557" s="45" t="s">
        <v>62</v>
      </c>
      <c r="AA557" s="45" t="s">
        <v>492</v>
      </c>
      <c r="AB557" s="23" t="s">
        <v>1128</v>
      </c>
      <c r="AC557" s="132" t="s">
        <v>144</v>
      </c>
      <c r="AD557" s="24" t="s">
        <v>137</v>
      </c>
      <c r="AE557" s="25" t="s">
        <v>73</v>
      </c>
      <c r="AF557" s="24" t="s">
        <v>74</v>
      </c>
    </row>
    <row r="558" spans="1:32" ht="84" customHeight="1">
      <c r="A558" s="57"/>
      <c r="B558" s="55"/>
      <c r="C558" s="55"/>
      <c r="D558" s="49" t="s">
        <v>557</v>
      </c>
      <c r="E558" s="45" t="s">
        <v>67</v>
      </c>
      <c r="F558" s="35" t="s">
        <v>255</v>
      </c>
      <c r="G558" s="45" t="s">
        <v>225</v>
      </c>
      <c r="H558" s="20" t="s">
        <v>6</v>
      </c>
      <c r="I558" s="45" t="s">
        <v>70</v>
      </c>
      <c r="J558" s="21" t="s">
        <v>58</v>
      </c>
      <c r="K558" s="21" t="s">
        <v>58</v>
      </c>
      <c r="L558" s="45" t="s">
        <v>71</v>
      </c>
      <c r="M558" s="45" t="s">
        <v>62</v>
      </c>
      <c r="N558" s="45" t="s">
        <v>62</v>
      </c>
      <c r="O558" s="45" t="s">
        <v>62</v>
      </c>
      <c r="P558" s="45" t="s">
        <v>62</v>
      </c>
      <c r="Q558" s="45" t="s">
        <v>62</v>
      </c>
      <c r="R558" s="45" t="s">
        <v>62</v>
      </c>
      <c r="S558" s="45" t="s">
        <v>62</v>
      </c>
      <c r="T558" s="45" t="s">
        <v>62</v>
      </c>
      <c r="U558" s="45">
        <v>1</v>
      </c>
      <c r="V558" s="45" t="s">
        <v>62</v>
      </c>
      <c r="W558" s="45" t="s">
        <v>61</v>
      </c>
      <c r="X558" s="23" t="s">
        <v>62</v>
      </c>
      <c r="Y558" s="23" t="s">
        <v>62</v>
      </c>
      <c r="Z558" s="23" t="s">
        <v>62</v>
      </c>
      <c r="AA558" s="23" t="s">
        <v>1099</v>
      </c>
      <c r="AB558" s="20" t="s">
        <v>62</v>
      </c>
      <c r="AC558" s="132" t="s">
        <v>63</v>
      </c>
      <c r="AD558" s="24" t="s">
        <v>72</v>
      </c>
      <c r="AE558" s="25" t="s">
        <v>73</v>
      </c>
      <c r="AF558" s="24" t="s">
        <v>74</v>
      </c>
    </row>
    <row r="559" spans="1:32" ht="84" customHeight="1">
      <c r="A559" s="57"/>
      <c r="B559" s="55"/>
      <c r="C559" s="55"/>
      <c r="D559" s="49" t="s">
        <v>558</v>
      </c>
      <c r="E559" s="45" t="s">
        <v>67</v>
      </c>
      <c r="F559" s="35" t="s">
        <v>255</v>
      </c>
      <c r="G559" s="45" t="s">
        <v>225</v>
      </c>
      <c r="H559" s="20" t="s">
        <v>6</v>
      </c>
      <c r="I559" s="45" t="s">
        <v>70</v>
      </c>
      <c r="J559" s="21" t="s">
        <v>58</v>
      </c>
      <c r="K559" s="21" t="s">
        <v>58</v>
      </c>
      <c r="L559" s="45" t="s">
        <v>71</v>
      </c>
      <c r="M559" s="45" t="s">
        <v>62</v>
      </c>
      <c r="N559" s="45" t="s">
        <v>62</v>
      </c>
      <c r="O559" s="45" t="s">
        <v>62</v>
      </c>
      <c r="P559" s="45" t="s">
        <v>62</v>
      </c>
      <c r="Q559" s="45" t="s">
        <v>62</v>
      </c>
      <c r="R559" s="45" t="s">
        <v>62</v>
      </c>
      <c r="S559" s="45" t="s">
        <v>62</v>
      </c>
      <c r="T559" s="45" t="s">
        <v>62</v>
      </c>
      <c r="U559" s="45">
        <v>1</v>
      </c>
      <c r="V559" s="45" t="s">
        <v>62</v>
      </c>
      <c r="W559" s="45" t="s">
        <v>61</v>
      </c>
      <c r="X559" s="23" t="s">
        <v>62</v>
      </c>
      <c r="Y559" s="23" t="s">
        <v>62</v>
      </c>
      <c r="Z559" s="23" t="s">
        <v>62</v>
      </c>
      <c r="AA559" s="23" t="s">
        <v>1099</v>
      </c>
      <c r="AB559" s="20" t="s">
        <v>62</v>
      </c>
      <c r="AC559" s="132" t="s">
        <v>63</v>
      </c>
      <c r="AD559" s="24" t="s">
        <v>72</v>
      </c>
      <c r="AE559" s="25" t="s">
        <v>73</v>
      </c>
      <c r="AF559" s="24" t="s">
        <v>74</v>
      </c>
    </row>
    <row r="560" spans="1:32" ht="84" customHeight="1">
      <c r="A560" s="57"/>
      <c r="B560" s="55"/>
      <c r="C560" s="55" t="s">
        <v>559</v>
      </c>
      <c r="D560" s="61" t="s">
        <v>554</v>
      </c>
      <c r="E560" s="45" t="s">
        <v>54</v>
      </c>
      <c r="F560" s="45" t="s">
        <v>55</v>
      </c>
      <c r="G560" s="45" t="s">
        <v>56</v>
      </c>
      <c r="H560" s="20" t="s">
        <v>6</v>
      </c>
      <c r="I560" s="131" t="s">
        <v>57</v>
      </c>
      <c r="J560" s="45" t="s">
        <v>1048</v>
      </c>
      <c r="K560" s="45" t="s">
        <v>1054</v>
      </c>
      <c r="L560" s="45" t="s">
        <v>1049</v>
      </c>
      <c r="M560" s="45">
        <v>2</v>
      </c>
      <c r="N560" s="45">
        <v>4</v>
      </c>
      <c r="O560" s="45">
        <f>M560*N560</f>
        <v>8</v>
      </c>
      <c r="P560" s="23" t="str">
        <f>+IF(AND(O560&gt;1,O560&lt;=4),"BAJO",IF(AND(O560&gt;=5,O560&lt;=8),"MEDIO",IF(AND(O560&gt;=9,O560&lt;=20),"ALTO",IF(AND(O560&gt;=21,O560&lt;=24),"MUY ALTO"))))</f>
        <v>MEDIO</v>
      </c>
      <c r="Q560" s="45">
        <v>25</v>
      </c>
      <c r="R560" s="22">
        <f>O560*Q560</f>
        <v>200</v>
      </c>
      <c r="S560" s="45" t="str">
        <f>+IF(AND(R560&gt;=1,R560&lt;=20),"IV",IF(AND(R560&gt;=40,R560&lt;=120),"III",IF(AND(R560&gt;=150,R560&lt;=500),"II",IF(AND(R560&gt;=600,R560&lt;=4000),"I",0))))</f>
        <v>II</v>
      </c>
      <c r="T560" s="45" t="str">
        <f>+IF(AND(R560&gt;=1,R560&lt;=20),"Aceptable",IF(AND(R560&gt;=40,R560&lt;=120),"Mejorable",IF(AND(R560&gt;=150,R560&lt;=500),"Aceptable con control específico",IF(AND(R560&gt;=600,R560&lt;=4000),"No aceptable",0))))</f>
        <v>Aceptable con control específico</v>
      </c>
      <c r="U560" s="45">
        <v>1</v>
      </c>
      <c r="V560" s="131" t="s">
        <v>60</v>
      </c>
      <c r="W560" s="45" t="s">
        <v>61</v>
      </c>
      <c r="X560" s="45" t="s">
        <v>62</v>
      </c>
      <c r="Y560" s="45" t="s">
        <v>62</v>
      </c>
      <c r="Z560" s="45" t="s">
        <v>62</v>
      </c>
      <c r="AA560" s="23" t="s">
        <v>1050</v>
      </c>
      <c r="AB560" s="20" t="s">
        <v>62</v>
      </c>
      <c r="AC560" s="132" t="s">
        <v>63</v>
      </c>
      <c r="AD560" s="24" t="s">
        <v>158</v>
      </c>
      <c r="AE560" s="27" t="s">
        <v>73</v>
      </c>
      <c r="AF560" s="24" t="s">
        <v>74</v>
      </c>
    </row>
    <row r="561" spans="1:32" ht="84" customHeight="1">
      <c r="A561" s="57"/>
      <c r="B561" s="55"/>
      <c r="C561" s="55"/>
      <c r="D561" s="61"/>
      <c r="E561" s="45" t="s">
        <v>67</v>
      </c>
      <c r="F561" s="35" t="s">
        <v>255</v>
      </c>
      <c r="G561" s="45" t="s">
        <v>225</v>
      </c>
      <c r="H561" s="20" t="s">
        <v>6</v>
      </c>
      <c r="I561" s="45" t="s">
        <v>70</v>
      </c>
      <c r="J561" s="21" t="s">
        <v>58</v>
      </c>
      <c r="K561" s="21" t="s">
        <v>58</v>
      </c>
      <c r="L561" s="45" t="s">
        <v>71</v>
      </c>
      <c r="M561" s="45" t="s">
        <v>62</v>
      </c>
      <c r="N561" s="45" t="s">
        <v>62</v>
      </c>
      <c r="O561" s="45" t="s">
        <v>62</v>
      </c>
      <c r="P561" s="45" t="s">
        <v>62</v>
      </c>
      <c r="Q561" s="45" t="s">
        <v>62</v>
      </c>
      <c r="R561" s="45" t="s">
        <v>62</v>
      </c>
      <c r="S561" s="45" t="s">
        <v>62</v>
      </c>
      <c r="T561" s="45" t="s">
        <v>62</v>
      </c>
      <c r="U561" s="45">
        <v>1</v>
      </c>
      <c r="V561" s="45" t="s">
        <v>62</v>
      </c>
      <c r="W561" s="45" t="s">
        <v>61</v>
      </c>
      <c r="X561" s="23" t="s">
        <v>62</v>
      </c>
      <c r="Y561" s="23" t="s">
        <v>62</v>
      </c>
      <c r="Z561" s="23" t="s">
        <v>62</v>
      </c>
      <c r="AA561" s="23" t="s">
        <v>1099</v>
      </c>
      <c r="AB561" s="20" t="s">
        <v>62</v>
      </c>
      <c r="AC561" s="132" t="s">
        <v>63</v>
      </c>
      <c r="AD561" s="24" t="s">
        <v>72</v>
      </c>
      <c r="AE561" s="25" t="s">
        <v>73</v>
      </c>
      <c r="AF561" s="24" t="s">
        <v>74</v>
      </c>
    </row>
    <row r="562" spans="1:32" ht="83.1" customHeight="1">
      <c r="A562" s="57"/>
      <c r="B562" s="55"/>
      <c r="C562" s="55"/>
      <c r="D562" s="61"/>
      <c r="E562" s="45" t="s">
        <v>95</v>
      </c>
      <c r="F562" s="35" t="s">
        <v>229</v>
      </c>
      <c r="G562" s="45" t="s">
        <v>97</v>
      </c>
      <c r="H562" s="20" t="s">
        <v>6</v>
      </c>
      <c r="I562" s="45" t="s">
        <v>98</v>
      </c>
      <c r="J562" s="23" t="s">
        <v>99</v>
      </c>
      <c r="K562" s="20" t="s">
        <v>58</v>
      </c>
      <c r="L562" s="45" t="s">
        <v>100</v>
      </c>
      <c r="M562" s="45">
        <v>2</v>
      </c>
      <c r="N562" s="45">
        <v>4</v>
      </c>
      <c r="O562" s="45">
        <f>M562*N562</f>
        <v>8</v>
      </c>
      <c r="P562" s="23" t="str">
        <f>+IF(AND(O562&gt;1,O562&lt;=4),"BAJO",IF(AND(O562&gt;=5,O562&lt;=8),"MEDIO",IF(AND(O562&gt;=9,O562&lt;=20),"ALTO",IF(AND(O562&gt;=21,O562&lt;=24),"MUY ALTO"))))</f>
        <v>MEDIO</v>
      </c>
      <c r="Q562" s="45">
        <v>25</v>
      </c>
      <c r="R562" s="22">
        <f>O562*Q562</f>
        <v>200</v>
      </c>
      <c r="S562" s="45" t="str">
        <f>+IF(AND(R562&gt;=1,R562&lt;=20),"IV",IF(AND(R562&gt;=40,R562&lt;=120),"III",IF(AND(R562&gt;=150,R562&lt;=500),"II",IF(AND(R562&gt;=600,R562&lt;=4000),"I",0))))</f>
        <v>II</v>
      </c>
      <c r="T562" s="45" t="str">
        <f>+IF(AND(R562&gt;=1,R562&lt;=20),"Aceptable",IF(AND(R562&gt;=40,R562&lt;=120),"Mejorable",IF(AND(R562&gt;=150,R562&lt;=500),"Aceptable con control específico",IF(AND(R562&gt;=600,R562&lt;=4000),"No aceptable",0))))</f>
        <v>Aceptable con control específico</v>
      </c>
      <c r="U562" s="45">
        <v>1</v>
      </c>
      <c r="V562" s="45" t="s">
        <v>101</v>
      </c>
      <c r="W562" s="45" t="s">
        <v>61</v>
      </c>
      <c r="X562" s="23" t="s">
        <v>62</v>
      </c>
      <c r="Y562" s="23" t="s">
        <v>62</v>
      </c>
      <c r="Z562" s="23" t="s">
        <v>62</v>
      </c>
      <c r="AA562" s="23" t="s">
        <v>230</v>
      </c>
      <c r="AB562" s="20" t="s">
        <v>62</v>
      </c>
      <c r="AC562" s="132" t="s">
        <v>214</v>
      </c>
      <c r="AD562" s="24" t="s">
        <v>103</v>
      </c>
      <c r="AE562" s="25" t="s">
        <v>73</v>
      </c>
      <c r="AF562" s="24" t="s">
        <v>74</v>
      </c>
    </row>
    <row r="563" spans="1:32" ht="83.1" customHeight="1">
      <c r="A563" s="57"/>
      <c r="B563" s="55"/>
      <c r="C563" s="55"/>
      <c r="D563" s="61"/>
      <c r="E563" s="45" t="s">
        <v>95</v>
      </c>
      <c r="F563" s="45" t="s">
        <v>104</v>
      </c>
      <c r="G563" s="23" t="s">
        <v>105</v>
      </c>
      <c r="H563" s="20" t="s">
        <v>6</v>
      </c>
      <c r="I563" s="45" t="s">
        <v>106</v>
      </c>
      <c r="J563" s="45" t="s">
        <v>107</v>
      </c>
      <c r="K563" s="45" t="s">
        <v>58</v>
      </c>
      <c r="L563" s="45" t="s">
        <v>58</v>
      </c>
      <c r="M563" s="45">
        <v>2</v>
      </c>
      <c r="N563" s="45">
        <v>3</v>
      </c>
      <c r="O563" s="45">
        <f>M563*N563</f>
        <v>6</v>
      </c>
      <c r="P563" s="45" t="str">
        <f>+IF(AND(O563&gt;1,O563&lt;=4),"BAJO",IF(AND(O563&gt;=5,O563&lt;=8),"MEDIO",IF(AND(O563&gt;=9,O563&lt;=20),"ALTO",IF(AND(O563&gt;=21,O563&lt;=24),"MUY ALTO"))))</f>
        <v>MEDIO</v>
      </c>
      <c r="Q563" s="45">
        <v>10</v>
      </c>
      <c r="R563" s="22">
        <f>O563*Q563</f>
        <v>60</v>
      </c>
      <c r="S563" s="45" t="str">
        <f>+IF(AND(R563&gt;=1,R563&lt;=20),"IV",IF(AND(R563&gt;=40,R563&lt;=120),"III",IF(AND(R563&gt;=150,R563&lt;=500),"II",IF(AND(R563&gt;=600,R563&lt;=4000),"I",0))))</f>
        <v>III</v>
      </c>
      <c r="T563" s="45" t="str">
        <f>+IF(AND(R563&gt;=1,R563&lt;=20),"Aceptable",IF(AND(R563&gt;=40,R563&lt;=120),"Mejorable",IF(AND(R563&gt;=150,R563&lt;=500),"Aceptable con control específico",IF(AND(R563&gt;=600,R563&lt;=4000),"No aceptable",0))))</f>
        <v>Mejorable</v>
      </c>
      <c r="U563" s="45">
        <v>1</v>
      </c>
      <c r="V563" s="45" t="s">
        <v>108</v>
      </c>
      <c r="W563" s="45" t="s">
        <v>61</v>
      </c>
      <c r="X563" s="45" t="s">
        <v>62</v>
      </c>
      <c r="Y563" s="45" t="s">
        <v>62</v>
      </c>
      <c r="Z563" s="45" t="s">
        <v>109</v>
      </c>
      <c r="AA563" s="45" t="s">
        <v>110</v>
      </c>
      <c r="AB563" s="23" t="s">
        <v>62</v>
      </c>
      <c r="AC563" s="132" t="s">
        <v>111</v>
      </c>
      <c r="AD563" s="24" t="s">
        <v>112</v>
      </c>
      <c r="AE563" s="25" t="s">
        <v>113</v>
      </c>
      <c r="AF563" s="24" t="s">
        <v>114</v>
      </c>
    </row>
    <row r="564" spans="1:32" ht="84.95" customHeight="1">
      <c r="A564" s="57"/>
      <c r="B564" s="55"/>
      <c r="C564" s="55"/>
      <c r="D564" s="61"/>
      <c r="E564" s="45" t="s">
        <v>83</v>
      </c>
      <c r="F564" s="35" t="s">
        <v>84</v>
      </c>
      <c r="G564" s="45" t="s">
        <v>85</v>
      </c>
      <c r="H564" s="21" t="s">
        <v>6</v>
      </c>
      <c r="I564" s="45" t="s">
        <v>86</v>
      </c>
      <c r="J564" s="45" t="s">
        <v>58</v>
      </c>
      <c r="K564" s="45" t="s">
        <v>58</v>
      </c>
      <c r="L564" s="45" t="s">
        <v>87</v>
      </c>
      <c r="M564" s="45">
        <v>2</v>
      </c>
      <c r="N564" s="45">
        <v>1</v>
      </c>
      <c r="O564" s="45">
        <f>M564*N564</f>
        <v>2</v>
      </c>
      <c r="P564" s="45" t="str">
        <f>+IF(AND(O564&gt;1,O564&lt;=4),"BAJO",IF(AND(O564&gt;=5,O564&lt;=8),"MEDIO",IF(AND(O564&gt;=9,O564&lt;=20),"ALTO",IF(AND(O564&gt;=21,O564&lt;=24),"MUY ALTO"))))</f>
        <v>BAJO</v>
      </c>
      <c r="Q564" s="45">
        <v>60</v>
      </c>
      <c r="R564" s="22">
        <f>O564*Q564</f>
        <v>120</v>
      </c>
      <c r="S564" s="45" t="str">
        <f>+IF(AND(R564&gt;=1,R564&lt;=20),"IV",IF(AND(R564&gt;=40,R564&lt;=120),"III",IF(AND(R564&gt;=150,R564&lt;=500),"II",IF(AND(R564&gt;=600,R564&lt;=4000),"I",0))))</f>
        <v>III</v>
      </c>
      <c r="T564" s="45" t="str">
        <f>+IF(AND(R564&gt;=1,R564&lt;=20),"Aceptable",IF(AND(R564&gt;=40,R564&lt;=120),"Mejorable",IF(AND(R564&gt;=150,R564&lt;=500),"Aceptable con control específico",IF(AND(R564&gt;=600,R564&lt;=4000),"No aceptable",0))))</f>
        <v>Mejorable</v>
      </c>
      <c r="U564" s="45">
        <v>1</v>
      </c>
      <c r="V564" s="45" t="s">
        <v>88</v>
      </c>
      <c r="W564" s="45" t="s">
        <v>61</v>
      </c>
      <c r="X564" s="45" t="s">
        <v>62</v>
      </c>
      <c r="Y564" s="45" t="s">
        <v>62</v>
      </c>
      <c r="Z564" s="45" t="s">
        <v>62</v>
      </c>
      <c r="AA564" s="45" t="s">
        <v>89</v>
      </c>
      <c r="AB564" s="20" t="s">
        <v>62</v>
      </c>
      <c r="AC564" s="132" t="s">
        <v>63</v>
      </c>
      <c r="AD564" s="29" t="s">
        <v>90</v>
      </c>
      <c r="AE564" s="25" t="s">
        <v>73</v>
      </c>
      <c r="AF564" s="24" t="s">
        <v>74</v>
      </c>
    </row>
    <row r="565" spans="1:32" ht="80.099999999999994" customHeight="1">
      <c r="A565" s="57"/>
      <c r="B565" s="55"/>
      <c r="C565" s="55"/>
      <c r="D565" s="61"/>
      <c r="E565" s="45" t="s">
        <v>75</v>
      </c>
      <c r="F565" s="35" t="s">
        <v>76</v>
      </c>
      <c r="G565" s="45" t="s">
        <v>77</v>
      </c>
      <c r="H565" s="20" t="s">
        <v>6</v>
      </c>
      <c r="I565" s="45" t="s">
        <v>78</v>
      </c>
      <c r="J565" s="21" t="s">
        <v>58</v>
      </c>
      <c r="K565" s="21" t="s">
        <v>58</v>
      </c>
      <c r="L565" s="45" t="s">
        <v>79</v>
      </c>
      <c r="M565" s="45">
        <v>2</v>
      </c>
      <c r="N565" s="45">
        <v>4</v>
      </c>
      <c r="O565" s="45">
        <f>M565*N565</f>
        <v>8</v>
      </c>
      <c r="P565" s="45" t="str">
        <f>+IF(AND(O565&gt;1,O565&lt;=4),"BAJO",IF(AND(O565&gt;=5,O565&lt;=8),"MEDIO",IF(AND(O565&gt;=9,O565&lt;=20),"ALTO",IF(AND(O565&gt;=21,O565&lt;=24),"MUY ALTO"))))</f>
        <v>MEDIO</v>
      </c>
      <c r="Q565" s="45">
        <v>10</v>
      </c>
      <c r="R565" s="22">
        <f>O565*Q565</f>
        <v>80</v>
      </c>
      <c r="S565" s="45" t="str">
        <f>+IF(AND(R565&gt;=1,R565&lt;=20),"IV",IF(AND(R565&gt;=40,R565&lt;=120),"III",IF(AND(R565&gt;=150,R565&lt;=500),"II",IF(AND(R565&gt;=600,R565&lt;=4000),"I",0))))</f>
        <v>III</v>
      </c>
      <c r="T565" s="45" t="str">
        <f>+IF(AND(R565&gt;=1,R565&lt;=20),"Aceptable",IF(AND(R565&gt;=40,R565&lt;=120),"Mejorable",IF(AND(R565&gt;=150,R565&lt;=500),"Aceptable con control específico",IF(AND(R565&gt;=600,R565&lt;=4000),"No aceptable",0))))</f>
        <v>Mejorable</v>
      </c>
      <c r="U565" s="45">
        <v>1</v>
      </c>
      <c r="V565" s="45" t="s">
        <v>80</v>
      </c>
      <c r="W565" s="45" t="s">
        <v>61</v>
      </c>
      <c r="X565" s="45" t="s">
        <v>62</v>
      </c>
      <c r="Y565" s="45" t="s">
        <v>62</v>
      </c>
      <c r="Z565" s="45" t="s">
        <v>62</v>
      </c>
      <c r="AA565" s="45" t="s">
        <v>81</v>
      </c>
      <c r="AB565" s="20" t="s">
        <v>62</v>
      </c>
      <c r="AC565" s="132" t="s">
        <v>63</v>
      </c>
      <c r="AD565" s="24" t="s">
        <v>158</v>
      </c>
      <c r="AE565" s="27" t="s">
        <v>73</v>
      </c>
      <c r="AF565" s="24" t="s">
        <v>74</v>
      </c>
    </row>
    <row r="566" spans="1:32" ht="90.95" customHeight="1">
      <c r="A566" s="57"/>
      <c r="B566" s="55"/>
      <c r="C566" s="55"/>
      <c r="D566" s="49" t="s">
        <v>560</v>
      </c>
      <c r="E566" s="45" t="s">
        <v>67</v>
      </c>
      <c r="F566" s="35" t="s">
        <v>255</v>
      </c>
      <c r="G566" s="45" t="s">
        <v>225</v>
      </c>
      <c r="H566" s="20" t="s">
        <v>6</v>
      </c>
      <c r="I566" s="45" t="s">
        <v>70</v>
      </c>
      <c r="J566" s="21" t="s">
        <v>58</v>
      </c>
      <c r="K566" s="21" t="s">
        <v>58</v>
      </c>
      <c r="L566" s="45" t="s">
        <v>71</v>
      </c>
      <c r="M566" s="45" t="s">
        <v>62</v>
      </c>
      <c r="N566" s="45" t="s">
        <v>62</v>
      </c>
      <c r="O566" s="45" t="s">
        <v>62</v>
      </c>
      <c r="P566" s="45" t="s">
        <v>62</v>
      </c>
      <c r="Q566" s="45" t="s">
        <v>62</v>
      </c>
      <c r="R566" s="45" t="s">
        <v>62</v>
      </c>
      <c r="S566" s="45" t="s">
        <v>62</v>
      </c>
      <c r="T566" s="45" t="s">
        <v>62</v>
      </c>
      <c r="U566" s="45">
        <v>1</v>
      </c>
      <c r="V566" s="45" t="s">
        <v>62</v>
      </c>
      <c r="W566" s="45" t="s">
        <v>61</v>
      </c>
      <c r="X566" s="23" t="s">
        <v>62</v>
      </c>
      <c r="Y566" s="23" t="s">
        <v>62</v>
      </c>
      <c r="Z566" s="23" t="s">
        <v>62</v>
      </c>
      <c r="AA566" s="23" t="s">
        <v>1099</v>
      </c>
      <c r="AB566" s="20" t="s">
        <v>62</v>
      </c>
      <c r="AC566" s="132" t="s">
        <v>63</v>
      </c>
      <c r="AD566" s="24" t="s">
        <v>72</v>
      </c>
      <c r="AE566" s="25" t="s">
        <v>73</v>
      </c>
      <c r="AF566" s="24" t="s">
        <v>74</v>
      </c>
    </row>
    <row r="567" spans="1:32" ht="90.95" customHeight="1">
      <c r="A567" s="57"/>
      <c r="B567" s="55"/>
      <c r="C567" s="55"/>
      <c r="D567" s="61" t="s">
        <v>561</v>
      </c>
      <c r="E567" s="45" t="s">
        <v>95</v>
      </c>
      <c r="F567" s="35" t="s">
        <v>229</v>
      </c>
      <c r="G567" s="45" t="s">
        <v>97</v>
      </c>
      <c r="H567" s="20" t="s">
        <v>6</v>
      </c>
      <c r="I567" s="45" t="s">
        <v>98</v>
      </c>
      <c r="J567" s="23" t="s">
        <v>99</v>
      </c>
      <c r="K567" s="20" t="s">
        <v>58</v>
      </c>
      <c r="L567" s="45" t="s">
        <v>100</v>
      </c>
      <c r="M567" s="45">
        <v>2</v>
      </c>
      <c r="N567" s="45">
        <v>2</v>
      </c>
      <c r="O567" s="45">
        <f>M567*N567</f>
        <v>4</v>
      </c>
      <c r="P567" s="23" t="str">
        <f>+IF(AND(O567&gt;1,O567&lt;=4),"BAJO",IF(AND(O567&gt;=5,O567&lt;=8),"MEDIO",IF(AND(O567&gt;=9,O567&lt;=20),"ALTO",IF(AND(O567&gt;=21,O567&lt;=24),"MUY ALTO"))))</f>
        <v>BAJO</v>
      </c>
      <c r="Q567" s="45">
        <v>25</v>
      </c>
      <c r="R567" s="22">
        <f>O567*Q567</f>
        <v>100</v>
      </c>
      <c r="S567" s="45" t="str">
        <f>+IF(AND(R567&gt;=1,R567&lt;=20),"IV",IF(AND(R567&gt;=40,R567&lt;=120),"III",IF(AND(R567&gt;=150,R567&lt;=500),"II",IF(AND(R567&gt;=600,R567&lt;=4000),"I",0))))</f>
        <v>III</v>
      </c>
      <c r="T567" s="45" t="str">
        <f>+IF(AND(R567&gt;=1,R567&lt;=20),"Aceptable",IF(AND(R567&gt;=40,R567&lt;=120),"Mejorable",IF(AND(R567&gt;=150,R567&lt;=500),"Aceptable con control específico",IF(AND(R567&gt;=600,R567&lt;=4000),"No aceptable",0))))</f>
        <v>Mejorable</v>
      </c>
      <c r="U567" s="45">
        <v>1</v>
      </c>
      <c r="V567" s="45" t="s">
        <v>101</v>
      </c>
      <c r="W567" s="45" t="s">
        <v>61</v>
      </c>
      <c r="X567" s="23" t="s">
        <v>62</v>
      </c>
      <c r="Y567" s="23" t="s">
        <v>62</v>
      </c>
      <c r="Z567" s="23" t="s">
        <v>62</v>
      </c>
      <c r="AA567" s="23" t="s">
        <v>230</v>
      </c>
      <c r="AB567" s="20" t="s">
        <v>62</v>
      </c>
      <c r="AC567" s="132" t="s">
        <v>214</v>
      </c>
      <c r="AD567" s="24" t="s">
        <v>103</v>
      </c>
      <c r="AE567" s="25" t="s">
        <v>73</v>
      </c>
      <c r="AF567" s="24" t="s">
        <v>74</v>
      </c>
    </row>
    <row r="568" spans="1:32" ht="90.95" customHeight="1">
      <c r="A568" s="57"/>
      <c r="B568" s="55"/>
      <c r="C568" s="55"/>
      <c r="D568" s="61"/>
      <c r="E568" s="45" t="s">
        <v>130</v>
      </c>
      <c r="F568" s="35" t="s">
        <v>400</v>
      </c>
      <c r="G568" s="23" t="s">
        <v>429</v>
      </c>
      <c r="H568" s="20" t="s">
        <v>6</v>
      </c>
      <c r="I568" s="45" t="s">
        <v>133</v>
      </c>
      <c r="J568" s="45" t="s">
        <v>58</v>
      </c>
      <c r="K568" s="45" t="s">
        <v>58</v>
      </c>
      <c r="L568" s="45" t="s">
        <v>181</v>
      </c>
      <c r="M568" s="45">
        <v>2</v>
      </c>
      <c r="N568" s="45">
        <v>2</v>
      </c>
      <c r="O568" s="45">
        <f>M568*N568</f>
        <v>4</v>
      </c>
      <c r="P568" s="45" t="str">
        <f>+IF(AND(O568&gt;1,O568&lt;=4),"BAJO",IF(AND(O568&gt;=5,O568&lt;=8),"MEDIO",IF(AND(O568&gt;=9,O568&lt;=20),"ALTO",IF(AND(O568&gt;=21,O568&lt;=24),"MUY ALTO"))))</f>
        <v>BAJO</v>
      </c>
      <c r="Q568" s="45">
        <v>25</v>
      </c>
      <c r="R568" s="22">
        <f>O568*Q568</f>
        <v>100</v>
      </c>
      <c r="S568" s="45" t="str">
        <f>+IF(AND(R568&gt;=1,R568&lt;=20),"IV",IF(AND(R568&gt;=40,R568&lt;=120),"III",IF(AND(R568&gt;=150,R568&lt;=500),"II",IF(AND(R568&gt;=600,R568&lt;=4000),"I",0))))</f>
        <v>III</v>
      </c>
      <c r="T568" s="45" t="str">
        <f>+IF(AND(R568&gt;=1,R568&lt;=20),"Aceptable",IF(AND(R568&gt;=40,R568&lt;=120),"Mejorable",IF(AND(R568&gt;=150,R568&lt;=500),"Aceptable con control específico",IF(AND(R568&gt;=600,R568&lt;=4000),"No aceptable",0))))</f>
        <v>Mejorable</v>
      </c>
      <c r="U568" s="45">
        <v>1</v>
      </c>
      <c r="V568" s="45" t="s">
        <v>133</v>
      </c>
      <c r="W568" s="45" t="s">
        <v>61</v>
      </c>
      <c r="X568" s="45" t="s">
        <v>62</v>
      </c>
      <c r="Y568" s="45" t="s">
        <v>62</v>
      </c>
      <c r="Z568" s="45" t="s">
        <v>62</v>
      </c>
      <c r="AA568" s="45" t="s">
        <v>135</v>
      </c>
      <c r="AB568" s="23" t="s">
        <v>402</v>
      </c>
      <c r="AC568" s="132" t="s">
        <v>136</v>
      </c>
      <c r="AD568" s="24" t="s">
        <v>403</v>
      </c>
      <c r="AE568" s="25" t="s">
        <v>73</v>
      </c>
      <c r="AF568" s="24" t="s">
        <v>74</v>
      </c>
    </row>
    <row r="569" spans="1:32" ht="90.95" customHeight="1">
      <c r="A569" s="57"/>
      <c r="B569" s="55"/>
      <c r="C569" s="55"/>
      <c r="D569" s="61"/>
      <c r="E569" s="45" t="s">
        <v>130</v>
      </c>
      <c r="F569" s="35" t="s">
        <v>138</v>
      </c>
      <c r="G569" s="23" t="s">
        <v>139</v>
      </c>
      <c r="H569" s="20" t="s">
        <v>6</v>
      </c>
      <c r="I569" s="45" t="s">
        <v>140</v>
      </c>
      <c r="J569" s="45" t="s">
        <v>58</v>
      </c>
      <c r="K569" s="45" t="s">
        <v>58</v>
      </c>
      <c r="L569" s="45" t="s">
        <v>134</v>
      </c>
      <c r="M569" s="45">
        <v>2</v>
      </c>
      <c r="N569" s="45">
        <v>2</v>
      </c>
      <c r="O569" s="45">
        <f>M569*N569</f>
        <v>4</v>
      </c>
      <c r="P569" s="45" t="str">
        <f>+IF(AND(O569&gt;1,O569&lt;=4),"BAJO",IF(AND(O569&gt;=5,O569&lt;=8),"MEDIO",IF(AND(O569&gt;=9,O569&lt;=20),"ALTO",IF(AND(O569&gt;=21,O569&lt;=24),"MUY ALTO"))))</f>
        <v>BAJO</v>
      </c>
      <c r="Q569" s="45">
        <v>25</v>
      </c>
      <c r="R569" s="22">
        <f>O569*Q569</f>
        <v>100</v>
      </c>
      <c r="S569" s="45" t="str">
        <f>+IF(AND(R569&gt;=1,R569&lt;=20),"IV",IF(AND(R569&gt;=40,R569&lt;=120),"III",IF(AND(R569&gt;=150,R569&lt;=500),"II",IF(AND(R569&gt;=600,R569&lt;=4000),"I",0))))</f>
        <v>III</v>
      </c>
      <c r="T569" s="45" t="str">
        <f>+IF(AND(R569&gt;=1,R569&lt;=20),"Aceptable",IF(AND(R569&gt;=40,R569&lt;=120),"Mejorable",IF(AND(R569&gt;=150,R569&lt;=500),"Aceptable con control específico",IF(AND(R569&gt;=600,R569&lt;=4000),"No aceptable",0))))</f>
        <v>Mejorable</v>
      </c>
      <c r="U569" s="45">
        <v>1</v>
      </c>
      <c r="V569" s="45" t="s">
        <v>141</v>
      </c>
      <c r="W569" s="45" t="s">
        <v>61</v>
      </c>
      <c r="X569" s="45" t="s">
        <v>62</v>
      </c>
      <c r="Y569" s="45" t="s">
        <v>62</v>
      </c>
      <c r="Z569" s="45" t="s">
        <v>62</v>
      </c>
      <c r="AA569" s="45" t="s">
        <v>492</v>
      </c>
      <c r="AB569" s="23" t="s">
        <v>562</v>
      </c>
      <c r="AC569" s="132" t="s">
        <v>144</v>
      </c>
      <c r="AD569" s="24" t="s">
        <v>137</v>
      </c>
      <c r="AE569" s="25" t="s">
        <v>73</v>
      </c>
      <c r="AF569" s="24" t="s">
        <v>74</v>
      </c>
    </row>
    <row r="570" spans="1:32" ht="78.95" customHeight="1">
      <c r="A570" s="57"/>
      <c r="B570" s="55"/>
      <c r="C570" s="55"/>
      <c r="D570" s="61"/>
      <c r="E570" s="45" t="s">
        <v>145</v>
      </c>
      <c r="F570" s="35" t="s">
        <v>146</v>
      </c>
      <c r="G570" s="45" t="s">
        <v>262</v>
      </c>
      <c r="H570" s="20" t="s">
        <v>6</v>
      </c>
      <c r="I570" s="45" t="s">
        <v>148</v>
      </c>
      <c r="J570" s="45" t="s">
        <v>58</v>
      </c>
      <c r="K570" s="45" t="s">
        <v>58</v>
      </c>
      <c r="L570" s="45" t="s">
        <v>58</v>
      </c>
      <c r="M570" s="45">
        <v>6</v>
      </c>
      <c r="N570" s="45">
        <v>1</v>
      </c>
      <c r="O570" s="45">
        <f>M570*N570</f>
        <v>6</v>
      </c>
      <c r="P570" s="45" t="str">
        <f>+IF(AND(O570&gt;1,O570&lt;=4),"BAJO",IF(AND(O570&gt;=5,O570&lt;=8),"MEDIO",IF(AND(O570&gt;=9,O570&lt;=20),"ALTO",IF(AND(O570&gt;=21,O570&lt;=24),"MUY ALTO"))))</f>
        <v>MEDIO</v>
      </c>
      <c r="Q570" s="45">
        <v>60</v>
      </c>
      <c r="R570" s="22">
        <f>O570*Q570</f>
        <v>360</v>
      </c>
      <c r="S570" s="45" t="str">
        <f>+IF(AND(R570&gt;=1,R570&lt;=20),"IV",IF(AND(R570&gt;=40,R570&lt;=120),"III",IF(AND(R570&gt;=150,R570&lt;=500),"II",IF(AND(R570&gt;=600,R570&lt;=4000),"I",0))))</f>
        <v>II</v>
      </c>
      <c r="T570" s="45" t="str">
        <f>+IF(AND(R570&gt;=1,R570&lt;=20),"Aceptable",IF(AND(R570&gt;=40,R570&lt;=120),"Mejorable",IF(AND(R570&gt;=150,R570&lt;=500),"Aceptable con control específico",IF(AND(R570&gt;=600,R570&lt;=4000),"No aceptable",0))))</f>
        <v>Aceptable con control específico</v>
      </c>
      <c r="U570" s="45">
        <v>1</v>
      </c>
      <c r="V570" s="45" t="s">
        <v>141</v>
      </c>
      <c r="W570" s="45" t="s">
        <v>61</v>
      </c>
      <c r="X570" s="45" t="s">
        <v>62</v>
      </c>
      <c r="Y570" s="45" t="s">
        <v>62</v>
      </c>
      <c r="Z570" s="45" t="s">
        <v>62</v>
      </c>
      <c r="AA570" s="45" t="s">
        <v>1127</v>
      </c>
      <c r="AB570" s="20" t="s">
        <v>62</v>
      </c>
      <c r="AC570" s="132" t="s">
        <v>63</v>
      </c>
      <c r="AD570" s="24" t="s">
        <v>128</v>
      </c>
      <c r="AE570" s="27" t="s">
        <v>65</v>
      </c>
      <c r="AF570" s="24" t="s">
        <v>263</v>
      </c>
    </row>
    <row r="571" spans="1:32" ht="90.95" customHeight="1">
      <c r="A571" s="57"/>
      <c r="B571" s="55"/>
      <c r="C571" s="55"/>
      <c r="D571" s="49" t="s">
        <v>563</v>
      </c>
      <c r="E571" s="45" t="s">
        <v>67</v>
      </c>
      <c r="F571" s="35" t="s">
        <v>255</v>
      </c>
      <c r="G571" s="45" t="s">
        <v>225</v>
      </c>
      <c r="H571" s="20" t="s">
        <v>6</v>
      </c>
      <c r="I571" s="45" t="s">
        <v>70</v>
      </c>
      <c r="J571" s="21" t="s">
        <v>58</v>
      </c>
      <c r="K571" s="21" t="s">
        <v>58</v>
      </c>
      <c r="L571" s="45" t="s">
        <v>71</v>
      </c>
      <c r="M571" s="45" t="s">
        <v>62</v>
      </c>
      <c r="N571" s="45" t="s">
        <v>62</v>
      </c>
      <c r="O571" s="45" t="s">
        <v>62</v>
      </c>
      <c r="P571" s="45" t="s">
        <v>62</v>
      </c>
      <c r="Q571" s="45" t="s">
        <v>62</v>
      </c>
      <c r="R571" s="45" t="s">
        <v>62</v>
      </c>
      <c r="S571" s="45" t="s">
        <v>62</v>
      </c>
      <c r="T571" s="45" t="s">
        <v>62</v>
      </c>
      <c r="U571" s="45">
        <v>1</v>
      </c>
      <c r="V571" s="45" t="s">
        <v>62</v>
      </c>
      <c r="W571" s="45" t="s">
        <v>61</v>
      </c>
      <c r="X571" s="23" t="s">
        <v>62</v>
      </c>
      <c r="Y571" s="23" t="s">
        <v>62</v>
      </c>
      <c r="Z571" s="23" t="s">
        <v>62</v>
      </c>
      <c r="AA571" s="23" t="s">
        <v>1099</v>
      </c>
      <c r="AB571" s="20" t="s">
        <v>62</v>
      </c>
      <c r="AC571" s="132" t="s">
        <v>63</v>
      </c>
      <c r="AD571" s="24" t="s">
        <v>72</v>
      </c>
      <c r="AE571" s="25" t="s">
        <v>73</v>
      </c>
      <c r="AF571" s="24" t="s">
        <v>74</v>
      </c>
    </row>
    <row r="572" spans="1:32" ht="90.95" customHeight="1">
      <c r="A572" s="57"/>
      <c r="B572" s="55"/>
      <c r="C572" s="55"/>
      <c r="D572" s="49" t="s">
        <v>558</v>
      </c>
      <c r="E572" s="45" t="s">
        <v>67</v>
      </c>
      <c r="F572" s="35" t="s">
        <v>255</v>
      </c>
      <c r="G572" s="45" t="s">
        <v>225</v>
      </c>
      <c r="H572" s="20" t="s">
        <v>6</v>
      </c>
      <c r="I572" s="45" t="s">
        <v>70</v>
      </c>
      <c r="J572" s="21" t="s">
        <v>58</v>
      </c>
      <c r="K572" s="21" t="s">
        <v>58</v>
      </c>
      <c r="L572" s="45" t="s">
        <v>71</v>
      </c>
      <c r="M572" s="45" t="s">
        <v>62</v>
      </c>
      <c r="N572" s="45" t="s">
        <v>62</v>
      </c>
      <c r="O572" s="45" t="s">
        <v>62</v>
      </c>
      <c r="P572" s="45" t="s">
        <v>62</v>
      </c>
      <c r="Q572" s="45" t="s">
        <v>62</v>
      </c>
      <c r="R572" s="45" t="s">
        <v>62</v>
      </c>
      <c r="S572" s="45" t="s">
        <v>62</v>
      </c>
      <c r="T572" s="45" t="s">
        <v>62</v>
      </c>
      <c r="U572" s="45">
        <v>1</v>
      </c>
      <c r="V572" s="45" t="s">
        <v>62</v>
      </c>
      <c r="W572" s="45" t="s">
        <v>61</v>
      </c>
      <c r="X572" s="23" t="s">
        <v>62</v>
      </c>
      <c r="Y572" s="23" t="s">
        <v>62</v>
      </c>
      <c r="Z572" s="23" t="s">
        <v>62</v>
      </c>
      <c r="AA572" s="23" t="s">
        <v>1099</v>
      </c>
      <c r="AB572" s="20" t="s">
        <v>62</v>
      </c>
      <c r="AC572" s="132" t="s">
        <v>63</v>
      </c>
      <c r="AD572" s="24" t="s">
        <v>72</v>
      </c>
      <c r="AE572" s="25" t="s">
        <v>73</v>
      </c>
      <c r="AF572" s="24" t="s">
        <v>74</v>
      </c>
    </row>
    <row r="573" spans="1:32" ht="90.95" customHeight="1">
      <c r="A573" s="57"/>
      <c r="B573" s="55"/>
      <c r="C573" s="55" t="s">
        <v>564</v>
      </c>
      <c r="D573" s="61" t="s">
        <v>565</v>
      </c>
      <c r="E573" s="45" t="s">
        <v>54</v>
      </c>
      <c r="F573" s="35" t="s">
        <v>187</v>
      </c>
      <c r="G573" s="45" t="s">
        <v>56</v>
      </c>
      <c r="H573" s="20" t="s">
        <v>6</v>
      </c>
      <c r="I573" s="131" t="s">
        <v>57</v>
      </c>
      <c r="J573" s="45" t="s">
        <v>1048</v>
      </c>
      <c r="K573" s="45" t="s">
        <v>1054</v>
      </c>
      <c r="L573" s="45" t="s">
        <v>1049</v>
      </c>
      <c r="M573" s="45">
        <v>2</v>
      </c>
      <c r="N573" s="45">
        <v>4</v>
      </c>
      <c r="O573" s="45">
        <f>M573*N573</f>
        <v>8</v>
      </c>
      <c r="P573" s="23" t="str">
        <f>+IF(AND(O573&gt;1,O573&lt;=4),"BAJO",IF(AND(O573&gt;=5,O573&lt;=8),"MEDIO",IF(AND(O573&gt;=9,O573&lt;=20),"ALTO",IF(AND(O573&gt;=21,O573&lt;=24),"MUY ALTO"))))</f>
        <v>MEDIO</v>
      </c>
      <c r="Q573" s="45">
        <v>25</v>
      </c>
      <c r="R573" s="22">
        <f>O573*Q573</f>
        <v>200</v>
      </c>
      <c r="S573" s="45" t="str">
        <f>+IF(AND(R573&gt;=1,R573&lt;=20),"IV",IF(AND(R573&gt;=40,R573&lt;=120),"III",IF(AND(R573&gt;=150,R573&lt;=500),"II",IF(AND(R573&gt;=600,R573&lt;=4000),"I",0))))</f>
        <v>II</v>
      </c>
      <c r="T573" s="45" t="str">
        <f>+IF(AND(R573&gt;=1,R573&lt;=20),"Aceptable",IF(AND(R573&gt;=40,R573&lt;=120),"Mejorable",IF(AND(R573&gt;=150,R573&lt;=500),"Aceptable con control específico",IF(AND(R573&gt;=600,R573&lt;=4000),"No aceptable",0))))</f>
        <v>Aceptable con control específico</v>
      </c>
      <c r="U573" s="45">
        <v>13</v>
      </c>
      <c r="V573" s="131" t="s">
        <v>60</v>
      </c>
      <c r="W573" s="45" t="s">
        <v>61</v>
      </c>
      <c r="X573" s="45" t="s">
        <v>62</v>
      </c>
      <c r="Y573" s="45" t="s">
        <v>62</v>
      </c>
      <c r="Z573" s="45" t="s">
        <v>62</v>
      </c>
      <c r="AA573" s="23" t="s">
        <v>1050</v>
      </c>
      <c r="AB573" s="20" t="s">
        <v>62</v>
      </c>
      <c r="AC573" s="132" t="s">
        <v>63</v>
      </c>
      <c r="AD573" s="24" t="s">
        <v>158</v>
      </c>
      <c r="AE573" s="27" t="s">
        <v>73</v>
      </c>
      <c r="AF573" s="24" t="s">
        <v>74</v>
      </c>
    </row>
    <row r="574" spans="1:32" ht="84.95" customHeight="1">
      <c r="A574" s="57"/>
      <c r="B574" s="55"/>
      <c r="C574" s="55"/>
      <c r="D574" s="61"/>
      <c r="E574" s="45" t="s">
        <v>67</v>
      </c>
      <c r="F574" s="35" t="s">
        <v>566</v>
      </c>
      <c r="G574" s="45" t="s">
        <v>225</v>
      </c>
      <c r="H574" s="20" t="s">
        <v>6</v>
      </c>
      <c r="I574" s="45" t="s">
        <v>70</v>
      </c>
      <c r="J574" s="21" t="s">
        <v>58</v>
      </c>
      <c r="K574" s="21" t="s">
        <v>58</v>
      </c>
      <c r="L574" s="45" t="s">
        <v>71</v>
      </c>
      <c r="M574" s="45" t="s">
        <v>62</v>
      </c>
      <c r="N574" s="45" t="s">
        <v>62</v>
      </c>
      <c r="O574" s="45" t="s">
        <v>62</v>
      </c>
      <c r="P574" s="45" t="s">
        <v>62</v>
      </c>
      <c r="Q574" s="45" t="s">
        <v>62</v>
      </c>
      <c r="R574" s="45" t="s">
        <v>62</v>
      </c>
      <c r="S574" s="45" t="s">
        <v>62</v>
      </c>
      <c r="T574" s="45" t="s">
        <v>62</v>
      </c>
      <c r="U574" s="45">
        <v>13</v>
      </c>
      <c r="V574" s="45" t="s">
        <v>62</v>
      </c>
      <c r="W574" s="45" t="s">
        <v>61</v>
      </c>
      <c r="X574" s="23" t="s">
        <v>62</v>
      </c>
      <c r="Y574" s="23" t="s">
        <v>62</v>
      </c>
      <c r="Z574" s="23" t="s">
        <v>62</v>
      </c>
      <c r="AA574" s="23" t="s">
        <v>1099</v>
      </c>
      <c r="AB574" s="20" t="s">
        <v>62</v>
      </c>
      <c r="AC574" s="132" t="s">
        <v>63</v>
      </c>
      <c r="AD574" s="24" t="s">
        <v>72</v>
      </c>
      <c r="AE574" s="25" t="s">
        <v>73</v>
      </c>
      <c r="AF574" s="24" t="s">
        <v>74</v>
      </c>
    </row>
    <row r="575" spans="1:32" ht="83.1" customHeight="1">
      <c r="A575" s="57"/>
      <c r="B575" s="55"/>
      <c r="C575" s="55"/>
      <c r="D575" s="61"/>
      <c r="E575" s="45" t="s">
        <v>95</v>
      </c>
      <c r="F575" s="35" t="s">
        <v>229</v>
      </c>
      <c r="G575" s="45" t="s">
        <v>97</v>
      </c>
      <c r="H575" s="20" t="s">
        <v>6</v>
      </c>
      <c r="I575" s="45" t="s">
        <v>98</v>
      </c>
      <c r="J575" s="23" t="s">
        <v>99</v>
      </c>
      <c r="K575" s="20" t="s">
        <v>58</v>
      </c>
      <c r="L575" s="45" t="s">
        <v>100</v>
      </c>
      <c r="M575" s="45">
        <v>2</v>
      </c>
      <c r="N575" s="45">
        <v>4</v>
      </c>
      <c r="O575" s="45">
        <f t="shared" ref="O575:O580" si="100">M575*N575</f>
        <v>8</v>
      </c>
      <c r="P575" s="23" t="str">
        <f t="shared" ref="P575:P580" si="101">+IF(AND(O575&gt;1,O575&lt;=4),"BAJO",IF(AND(O575&gt;=5,O575&lt;=8),"MEDIO",IF(AND(O575&gt;=9,O575&lt;=20),"ALTO",IF(AND(O575&gt;=21,O575&lt;=24),"MUY ALTO"))))</f>
        <v>MEDIO</v>
      </c>
      <c r="Q575" s="45">
        <v>25</v>
      </c>
      <c r="R575" s="22">
        <f t="shared" ref="R575:R580" si="102">O575*Q575</f>
        <v>200</v>
      </c>
      <c r="S575" s="45" t="str">
        <f t="shared" ref="S575:S580" si="103">+IF(AND(R575&gt;=1,R575&lt;=20),"IV",IF(AND(R575&gt;=40,R575&lt;=120),"III",IF(AND(R575&gt;=150,R575&lt;=500),"II",IF(AND(R575&gt;=600,R575&lt;=4000),"I",0))))</f>
        <v>II</v>
      </c>
      <c r="T575" s="45" t="str">
        <f t="shared" ref="T575:T580" si="104">+IF(AND(R575&gt;=1,R575&lt;=20),"Aceptable",IF(AND(R575&gt;=40,R575&lt;=120),"Mejorable",IF(AND(R575&gt;=150,R575&lt;=500),"Aceptable con control específico",IF(AND(R575&gt;=600,R575&lt;=4000),"No aceptable",0))))</f>
        <v>Aceptable con control específico</v>
      </c>
      <c r="U575" s="45">
        <v>13</v>
      </c>
      <c r="V575" s="45" t="s">
        <v>101</v>
      </c>
      <c r="W575" s="45" t="s">
        <v>61</v>
      </c>
      <c r="X575" s="23" t="s">
        <v>62</v>
      </c>
      <c r="Y575" s="23" t="s">
        <v>62</v>
      </c>
      <c r="Z575" s="23" t="s">
        <v>62</v>
      </c>
      <c r="AA575" s="23" t="s">
        <v>230</v>
      </c>
      <c r="AB575" s="20" t="s">
        <v>62</v>
      </c>
      <c r="AC575" s="132" t="s">
        <v>214</v>
      </c>
      <c r="AD575" s="24" t="s">
        <v>103</v>
      </c>
      <c r="AE575" s="25" t="s">
        <v>73</v>
      </c>
      <c r="AF575" s="24" t="s">
        <v>74</v>
      </c>
    </row>
    <row r="576" spans="1:32" ht="83.1" customHeight="1">
      <c r="A576" s="57"/>
      <c r="B576" s="55"/>
      <c r="C576" s="55"/>
      <c r="D576" s="61"/>
      <c r="E576" s="45" t="s">
        <v>95</v>
      </c>
      <c r="F576" s="45" t="s">
        <v>104</v>
      </c>
      <c r="G576" s="23" t="s">
        <v>105</v>
      </c>
      <c r="H576" s="20" t="s">
        <v>6</v>
      </c>
      <c r="I576" s="45" t="s">
        <v>106</v>
      </c>
      <c r="J576" s="45" t="s">
        <v>107</v>
      </c>
      <c r="K576" s="45" t="s">
        <v>58</v>
      </c>
      <c r="L576" s="45" t="s">
        <v>58</v>
      </c>
      <c r="M576" s="45">
        <v>2</v>
      </c>
      <c r="N576" s="45">
        <v>3</v>
      </c>
      <c r="O576" s="45">
        <f t="shared" si="100"/>
        <v>6</v>
      </c>
      <c r="P576" s="45" t="str">
        <f t="shared" si="101"/>
        <v>MEDIO</v>
      </c>
      <c r="Q576" s="45">
        <v>10</v>
      </c>
      <c r="R576" s="22">
        <f t="shared" si="102"/>
        <v>60</v>
      </c>
      <c r="S576" s="45" t="str">
        <f t="shared" si="103"/>
        <v>III</v>
      </c>
      <c r="T576" s="45" t="str">
        <f t="shared" si="104"/>
        <v>Mejorable</v>
      </c>
      <c r="U576" s="45">
        <v>13</v>
      </c>
      <c r="V576" s="45" t="s">
        <v>108</v>
      </c>
      <c r="W576" s="45" t="s">
        <v>61</v>
      </c>
      <c r="X576" s="45" t="s">
        <v>62</v>
      </c>
      <c r="Y576" s="45" t="s">
        <v>62</v>
      </c>
      <c r="Z576" s="45" t="s">
        <v>109</v>
      </c>
      <c r="AA576" s="45" t="s">
        <v>110</v>
      </c>
      <c r="AB576" s="23" t="s">
        <v>62</v>
      </c>
      <c r="AC576" s="132" t="s">
        <v>111</v>
      </c>
      <c r="AD576" s="24" t="s">
        <v>112</v>
      </c>
      <c r="AE576" s="25" t="s">
        <v>113</v>
      </c>
      <c r="AF576" s="24" t="s">
        <v>114</v>
      </c>
    </row>
    <row r="577" spans="1:32" ht="84.95" customHeight="1">
      <c r="A577" s="57"/>
      <c r="B577" s="55"/>
      <c r="C577" s="55"/>
      <c r="D577" s="61"/>
      <c r="E577" s="45" t="s">
        <v>83</v>
      </c>
      <c r="F577" s="35" t="s">
        <v>84</v>
      </c>
      <c r="G577" s="45" t="s">
        <v>85</v>
      </c>
      <c r="H577" s="21" t="s">
        <v>6</v>
      </c>
      <c r="I577" s="45" t="s">
        <v>86</v>
      </c>
      <c r="J577" s="45" t="s">
        <v>58</v>
      </c>
      <c r="K577" s="45" t="s">
        <v>58</v>
      </c>
      <c r="L577" s="45" t="s">
        <v>87</v>
      </c>
      <c r="M577" s="45">
        <v>2</v>
      </c>
      <c r="N577" s="45">
        <v>1</v>
      </c>
      <c r="O577" s="45">
        <f t="shared" si="100"/>
        <v>2</v>
      </c>
      <c r="P577" s="45" t="str">
        <f t="shared" si="101"/>
        <v>BAJO</v>
      </c>
      <c r="Q577" s="45">
        <v>60</v>
      </c>
      <c r="R577" s="22">
        <f t="shared" si="102"/>
        <v>120</v>
      </c>
      <c r="S577" s="45" t="str">
        <f t="shared" si="103"/>
        <v>III</v>
      </c>
      <c r="T577" s="45" t="str">
        <f t="shared" si="104"/>
        <v>Mejorable</v>
      </c>
      <c r="U577" s="45">
        <v>13</v>
      </c>
      <c r="V577" s="45" t="s">
        <v>88</v>
      </c>
      <c r="W577" s="45" t="s">
        <v>61</v>
      </c>
      <c r="X577" s="45" t="s">
        <v>62</v>
      </c>
      <c r="Y577" s="45" t="s">
        <v>62</v>
      </c>
      <c r="Z577" s="45" t="s">
        <v>62</v>
      </c>
      <c r="AA577" s="45" t="s">
        <v>89</v>
      </c>
      <c r="AB577" s="20" t="s">
        <v>62</v>
      </c>
      <c r="AC577" s="132" t="s">
        <v>63</v>
      </c>
      <c r="AD577" s="29" t="s">
        <v>90</v>
      </c>
      <c r="AE577" s="25" t="s">
        <v>73</v>
      </c>
      <c r="AF577" s="24" t="s">
        <v>74</v>
      </c>
    </row>
    <row r="578" spans="1:32" ht="90.95" customHeight="1">
      <c r="A578" s="57"/>
      <c r="B578" s="55"/>
      <c r="C578" s="55"/>
      <c r="D578" s="61"/>
      <c r="E578" s="45" t="s">
        <v>130</v>
      </c>
      <c r="F578" s="35" t="s">
        <v>400</v>
      </c>
      <c r="G578" s="23" t="s">
        <v>429</v>
      </c>
      <c r="H578" s="20" t="s">
        <v>6</v>
      </c>
      <c r="I578" s="45" t="s">
        <v>133</v>
      </c>
      <c r="J578" s="45" t="s">
        <v>58</v>
      </c>
      <c r="K578" s="45" t="s">
        <v>58</v>
      </c>
      <c r="L578" s="45" t="s">
        <v>181</v>
      </c>
      <c r="M578" s="45">
        <v>2</v>
      </c>
      <c r="N578" s="45">
        <v>4</v>
      </c>
      <c r="O578" s="45">
        <f t="shared" si="100"/>
        <v>8</v>
      </c>
      <c r="P578" s="45" t="str">
        <f t="shared" si="101"/>
        <v>MEDIO</v>
      </c>
      <c r="Q578" s="45">
        <v>25</v>
      </c>
      <c r="R578" s="22">
        <f t="shared" si="102"/>
        <v>200</v>
      </c>
      <c r="S578" s="45" t="str">
        <f t="shared" si="103"/>
        <v>II</v>
      </c>
      <c r="T578" s="45" t="str">
        <f t="shared" si="104"/>
        <v>Aceptable con control específico</v>
      </c>
      <c r="U578" s="45">
        <v>13</v>
      </c>
      <c r="V578" s="45" t="s">
        <v>133</v>
      </c>
      <c r="W578" s="45" t="s">
        <v>61</v>
      </c>
      <c r="X578" s="45" t="s">
        <v>62</v>
      </c>
      <c r="Y578" s="45" t="s">
        <v>62</v>
      </c>
      <c r="Z578" s="45" t="s">
        <v>62</v>
      </c>
      <c r="AA578" s="45" t="s">
        <v>135</v>
      </c>
      <c r="AB578" s="23" t="s">
        <v>402</v>
      </c>
      <c r="AC578" s="132" t="s">
        <v>136</v>
      </c>
      <c r="AD578" s="24" t="s">
        <v>137</v>
      </c>
      <c r="AE578" s="25" t="s">
        <v>73</v>
      </c>
      <c r="AF578" s="24" t="s">
        <v>74</v>
      </c>
    </row>
    <row r="579" spans="1:32" ht="90.95" customHeight="1">
      <c r="A579" s="57"/>
      <c r="B579" s="55"/>
      <c r="C579" s="55"/>
      <c r="D579" s="61"/>
      <c r="E579" s="45" t="s">
        <v>130</v>
      </c>
      <c r="F579" s="35" t="s">
        <v>138</v>
      </c>
      <c r="G579" s="23" t="s">
        <v>139</v>
      </c>
      <c r="H579" s="20" t="s">
        <v>6</v>
      </c>
      <c r="I579" s="45" t="s">
        <v>140</v>
      </c>
      <c r="J579" s="45" t="s">
        <v>58</v>
      </c>
      <c r="K579" s="45" t="s">
        <v>58</v>
      </c>
      <c r="L579" s="45" t="s">
        <v>134</v>
      </c>
      <c r="M579" s="45">
        <v>2</v>
      </c>
      <c r="N579" s="45">
        <v>4</v>
      </c>
      <c r="O579" s="45">
        <f t="shared" si="100"/>
        <v>8</v>
      </c>
      <c r="P579" s="45" t="str">
        <f t="shared" si="101"/>
        <v>MEDIO</v>
      </c>
      <c r="Q579" s="45">
        <v>25</v>
      </c>
      <c r="R579" s="22">
        <f t="shared" si="102"/>
        <v>200</v>
      </c>
      <c r="S579" s="45" t="str">
        <f t="shared" si="103"/>
        <v>II</v>
      </c>
      <c r="T579" s="45" t="str">
        <f t="shared" si="104"/>
        <v>Aceptable con control específico</v>
      </c>
      <c r="U579" s="45">
        <v>1</v>
      </c>
      <c r="V579" s="45" t="s">
        <v>141</v>
      </c>
      <c r="W579" s="45" t="s">
        <v>61</v>
      </c>
      <c r="X579" s="45" t="s">
        <v>62</v>
      </c>
      <c r="Y579" s="45" t="s">
        <v>62</v>
      </c>
      <c r="Z579" s="45" t="s">
        <v>62</v>
      </c>
      <c r="AA579" s="45" t="s">
        <v>492</v>
      </c>
      <c r="AB579" s="23" t="s">
        <v>562</v>
      </c>
      <c r="AC579" s="132" t="s">
        <v>144</v>
      </c>
      <c r="AD579" s="24" t="s">
        <v>137</v>
      </c>
      <c r="AE579" s="25" t="s">
        <v>73</v>
      </c>
      <c r="AF579" s="24" t="s">
        <v>74</v>
      </c>
    </row>
    <row r="580" spans="1:32" ht="90.95" customHeight="1">
      <c r="A580" s="57"/>
      <c r="B580" s="55"/>
      <c r="C580" s="55"/>
      <c r="D580" s="61" t="s">
        <v>567</v>
      </c>
      <c r="E580" s="45" t="s">
        <v>54</v>
      </c>
      <c r="F580" s="35" t="s">
        <v>187</v>
      </c>
      <c r="G580" s="45" t="s">
        <v>56</v>
      </c>
      <c r="H580" s="20" t="s">
        <v>6</v>
      </c>
      <c r="I580" s="131" t="s">
        <v>57</v>
      </c>
      <c r="J580" s="45" t="s">
        <v>1048</v>
      </c>
      <c r="K580" s="45" t="s">
        <v>1054</v>
      </c>
      <c r="L580" s="45" t="s">
        <v>1049</v>
      </c>
      <c r="M580" s="45">
        <v>2</v>
      </c>
      <c r="N580" s="45">
        <v>4</v>
      </c>
      <c r="O580" s="45">
        <f t="shared" si="100"/>
        <v>8</v>
      </c>
      <c r="P580" s="23" t="str">
        <f t="shared" si="101"/>
        <v>MEDIO</v>
      </c>
      <c r="Q580" s="45">
        <v>25</v>
      </c>
      <c r="R580" s="22">
        <f t="shared" si="102"/>
        <v>200</v>
      </c>
      <c r="S580" s="45" t="str">
        <f t="shared" si="103"/>
        <v>II</v>
      </c>
      <c r="T580" s="45" t="str">
        <f t="shared" si="104"/>
        <v>Aceptable con control específico</v>
      </c>
      <c r="U580" s="45">
        <v>13</v>
      </c>
      <c r="V580" s="131" t="s">
        <v>60</v>
      </c>
      <c r="W580" s="45" t="s">
        <v>61</v>
      </c>
      <c r="X580" s="45" t="s">
        <v>62</v>
      </c>
      <c r="Y580" s="45" t="s">
        <v>62</v>
      </c>
      <c r="Z580" s="45" t="s">
        <v>62</v>
      </c>
      <c r="AA580" s="23" t="s">
        <v>1050</v>
      </c>
      <c r="AB580" s="20" t="s">
        <v>62</v>
      </c>
      <c r="AC580" s="132" t="s">
        <v>63</v>
      </c>
      <c r="AD580" s="24" t="s">
        <v>158</v>
      </c>
      <c r="AE580" s="27" t="s">
        <v>73</v>
      </c>
      <c r="AF580" s="24" t="s">
        <v>74</v>
      </c>
    </row>
    <row r="581" spans="1:32" ht="84.95" customHeight="1">
      <c r="A581" s="57"/>
      <c r="B581" s="55"/>
      <c r="C581" s="55"/>
      <c r="D581" s="61"/>
      <c r="E581" s="45" t="s">
        <v>67</v>
      </c>
      <c r="F581" s="35" t="s">
        <v>566</v>
      </c>
      <c r="G581" s="45" t="s">
        <v>225</v>
      </c>
      <c r="H581" s="20" t="s">
        <v>6</v>
      </c>
      <c r="I581" s="45" t="s">
        <v>70</v>
      </c>
      <c r="J581" s="21" t="s">
        <v>58</v>
      </c>
      <c r="K581" s="21" t="s">
        <v>58</v>
      </c>
      <c r="L581" s="45" t="s">
        <v>71</v>
      </c>
      <c r="M581" s="45" t="s">
        <v>62</v>
      </c>
      <c r="N581" s="45" t="s">
        <v>62</v>
      </c>
      <c r="O581" s="45" t="s">
        <v>62</v>
      </c>
      <c r="P581" s="45" t="s">
        <v>62</v>
      </c>
      <c r="Q581" s="45" t="s">
        <v>62</v>
      </c>
      <c r="R581" s="45" t="s">
        <v>62</v>
      </c>
      <c r="S581" s="45" t="s">
        <v>62</v>
      </c>
      <c r="T581" s="45" t="s">
        <v>62</v>
      </c>
      <c r="U581" s="45">
        <v>13</v>
      </c>
      <c r="V581" s="45" t="s">
        <v>62</v>
      </c>
      <c r="W581" s="45" t="s">
        <v>61</v>
      </c>
      <c r="X581" s="23" t="s">
        <v>62</v>
      </c>
      <c r="Y581" s="23" t="s">
        <v>62</v>
      </c>
      <c r="Z581" s="23" t="s">
        <v>62</v>
      </c>
      <c r="AA581" s="23" t="s">
        <v>1099</v>
      </c>
      <c r="AB581" s="20" t="s">
        <v>62</v>
      </c>
      <c r="AC581" s="132" t="s">
        <v>63</v>
      </c>
      <c r="AD581" s="24" t="s">
        <v>72</v>
      </c>
      <c r="AE581" s="25" t="s">
        <v>73</v>
      </c>
      <c r="AF581" s="24" t="s">
        <v>74</v>
      </c>
    </row>
    <row r="582" spans="1:32" ht="78" customHeight="1">
      <c r="A582" s="57"/>
      <c r="B582" s="55"/>
      <c r="C582" s="55"/>
      <c r="D582" s="61"/>
      <c r="E582" s="45" t="s">
        <v>75</v>
      </c>
      <c r="F582" s="35" t="s">
        <v>76</v>
      </c>
      <c r="G582" s="45" t="s">
        <v>77</v>
      </c>
      <c r="H582" s="20" t="s">
        <v>6</v>
      </c>
      <c r="I582" s="45" t="s">
        <v>78</v>
      </c>
      <c r="J582" s="21" t="s">
        <v>58</v>
      </c>
      <c r="K582" s="21" t="s">
        <v>58</v>
      </c>
      <c r="L582" s="45" t="s">
        <v>79</v>
      </c>
      <c r="M582" s="45">
        <v>2</v>
      </c>
      <c r="N582" s="45">
        <v>4</v>
      </c>
      <c r="O582" s="45">
        <f>M582*N582</f>
        <v>8</v>
      </c>
      <c r="P582" s="45" t="str">
        <f>+IF(AND(O582&gt;1,O582&lt;=4),"BAJO",IF(AND(O582&gt;=5,O582&lt;=8),"MEDIO",IF(AND(O582&gt;=9,O582&lt;=20),"ALTO",IF(AND(O582&gt;=21,O582&lt;=24),"MUY ALTO"))))</f>
        <v>MEDIO</v>
      </c>
      <c r="Q582" s="45">
        <v>10</v>
      </c>
      <c r="R582" s="22">
        <f>O582*Q582</f>
        <v>80</v>
      </c>
      <c r="S582" s="45" t="str">
        <f>+IF(AND(R582&gt;=1,R582&lt;=20),"IV",IF(AND(R582&gt;=40,R582&lt;=120),"III",IF(AND(R582&gt;=150,R582&lt;=500),"II",IF(AND(R582&gt;=600,R582&lt;=4000),"I",0))))</f>
        <v>III</v>
      </c>
      <c r="T582" s="45" t="str">
        <f>+IF(AND(R582&gt;=1,R582&lt;=20),"Aceptable",IF(AND(R582&gt;=40,R582&lt;=120),"Mejorable",IF(AND(R582&gt;=150,R582&lt;=500),"Aceptable con control específico",IF(AND(R582&gt;=600,R582&lt;=4000),"No aceptable",0))))</f>
        <v>Mejorable</v>
      </c>
      <c r="U582" s="45">
        <v>13</v>
      </c>
      <c r="V582" s="45" t="s">
        <v>80</v>
      </c>
      <c r="W582" s="45" t="s">
        <v>61</v>
      </c>
      <c r="X582" s="45" t="s">
        <v>62</v>
      </c>
      <c r="Y582" s="45" t="s">
        <v>62</v>
      </c>
      <c r="Z582" s="45" t="s">
        <v>1095</v>
      </c>
      <c r="AA582" s="45" t="s">
        <v>1084</v>
      </c>
      <c r="AB582" s="20" t="s">
        <v>62</v>
      </c>
      <c r="AC582" s="132" t="s">
        <v>63</v>
      </c>
      <c r="AD582" s="24" t="s">
        <v>158</v>
      </c>
      <c r="AE582" s="27" t="s">
        <v>73</v>
      </c>
      <c r="AF582" s="24" t="s">
        <v>74</v>
      </c>
    </row>
    <row r="583" spans="1:32" ht="72" customHeight="1">
      <c r="A583" s="57"/>
      <c r="B583" s="55"/>
      <c r="C583" s="55"/>
      <c r="D583" s="61"/>
      <c r="E583" s="139" t="s">
        <v>120</v>
      </c>
      <c r="F583" s="35" t="s">
        <v>119</v>
      </c>
      <c r="G583" s="45" t="s">
        <v>467</v>
      </c>
      <c r="H583" s="45" t="s">
        <v>6</v>
      </c>
      <c r="I583" s="45" t="s">
        <v>227</v>
      </c>
      <c r="J583" s="21" t="s">
        <v>58</v>
      </c>
      <c r="K583" s="21" t="s">
        <v>58</v>
      </c>
      <c r="L583" s="139" t="s">
        <v>58</v>
      </c>
      <c r="M583" s="139">
        <v>2</v>
      </c>
      <c r="N583" s="139">
        <v>4</v>
      </c>
      <c r="O583" s="45">
        <f>M583*N583</f>
        <v>8</v>
      </c>
      <c r="P583" s="23" t="str">
        <f>+IF(AND(O583&gt;1,O583&lt;=4),"BAJO",IF(AND(O583&gt;=5,O583&lt;=8),"MEDIO",IF(AND(O583&gt;=9,O583&lt;=20),"ALTO",IF(AND(O583&gt;=21,O583&lt;=24),"MUY ALTO"))))</f>
        <v>MEDIO</v>
      </c>
      <c r="Q583" s="45">
        <v>10</v>
      </c>
      <c r="R583" s="22">
        <f>O583*Q583</f>
        <v>80</v>
      </c>
      <c r="S583" s="45" t="str">
        <f>+IF(AND(R583&gt;=1,R583&lt;=20),"IV",IF(AND(R583&gt;=40,R583&lt;=120),"III",IF(AND(R583&gt;=150,R583&lt;=500),"II",IF(AND(R583&gt;=600,R583&lt;=4000),"I",0))))</f>
        <v>III</v>
      </c>
      <c r="T583" s="45" t="str">
        <f>+IF(AND(R583&gt;=1,R583&lt;=20),"Aceptable",IF(AND(R583&gt;=40,R583&lt;=120),"Mejorable",IF(AND(R583&gt;=150,R583&lt;=500),"Aceptable con control específico",IF(AND(R583&gt;=600,R583&lt;=4000),"No aceptable",0))))</f>
        <v>Mejorable</v>
      </c>
      <c r="U583" s="45">
        <v>13</v>
      </c>
      <c r="V583" s="45" t="s">
        <v>552</v>
      </c>
      <c r="W583" s="45" t="s">
        <v>61</v>
      </c>
      <c r="X583" s="23" t="s">
        <v>62</v>
      </c>
      <c r="Y583" s="23" t="s">
        <v>62</v>
      </c>
      <c r="Z583" s="23" t="s">
        <v>62</v>
      </c>
      <c r="AA583" s="140" t="s">
        <v>481</v>
      </c>
      <c r="AB583" s="20" t="s">
        <v>62</v>
      </c>
      <c r="AC583" s="132" t="s">
        <v>63</v>
      </c>
      <c r="AD583" s="24" t="s">
        <v>511</v>
      </c>
      <c r="AE583" s="25" t="s">
        <v>73</v>
      </c>
      <c r="AF583" s="24" t="s">
        <v>74</v>
      </c>
    </row>
    <row r="584" spans="1:32" ht="90.95" customHeight="1">
      <c r="A584" s="57"/>
      <c r="B584" s="55"/>
      <c r="C584" s="55"/>
      <c r="D584" s="61" t="s">
        <v>568</v>
      </c>
      <c r="E584" s="45" t="s">
        <v>54</v>
      </c>
      <c r="F584" s="35" t="s">
        <v>187</v>
      </c>
      <c r="G584" s="45" t="s">
        <v>56</v>
      </c>
      <c r="H584" s="20" t="s">
        <v>6</v>
      </c>
      <c r="I584" s="131" t="s">
        <v>57</v>
      </c>
      <c r="J584" s="45" t="s">
        <v>1048</v>
      </c>
      <c r="K584" s="45" t="s">
        <v>1054</v>
      </c>
      <c r="L584" s="45" t="s">
        <v>1049</v>
      </c>
      <c r="M584" s="45">
        <v>2</v>
      </c>
      <c r="N584" s="45">
        <v>4</v>
      </c>
      <c r="O584" s="45">
        <f>M584*N584</f>
        <v>8</v>
      </c>
      <c r="P584" s="23" t="str">
        <f>+IF(AND(O584&gt;1,O584&lt;=4),"BAJO",IF(AND(O584&gt;=5,O584&lt;=8),"MEDIO",IF(AND(O584&gt;=9,O584&lt;=20),"ALTO",IF(AND(O584&gt;=21,O584&lt;=24),"MUY ALTO"))))</f>
        <v>MEDIO</v>
      </c>
      <c r="Q584" s="45">
        <v>25</v>
      </c>
      <c r="R584" s="22">
        <f>O584*Q584</f>
        <v>200</v>
      </c>
      <c r="S584" s="45" t="str">
        <f>+IF(AND(R584&gt;=1,R584&lt;=20),"IV",IF(AND(R584&gt;=40,R584&lt;=120),"III",IF(AND(R584&gt;=150,R584&lt;=500),"II",IF(AND(R584&gt;=600,R584&lt;=4000),"I",0))))</f>
        <v>II</v>
      </c>
      <c r="T584" s="45" t="str">
        <f>+IF(AND(R584&gt;=1,R584&lt;=20),"Aceptable",IF(AND(R584&gt;=40,R584&lt;=120),"Mejorable",IF(AND(R584&gt;=150,R584&lt;=500),"Aceptable con control específico",IF(AND(R584&gt;=600,R584&lt;=4000),"No aceptable",0))))</f>
        <v>Aceptable con control específico</v>
      </c>
      <c r="U584" s="45">
        <v>13</v>
      </c>
      <c r="V584" s="131" t="s">
        <v>60</v>
      </c>
      <c r="W584" s="45" t="s">
        <v>61</v>
      </c>
      <c r="X584" s="45" t="s">
        <v>62</v>
      </c>
      <c r="Y584" s="45" t="s">
        <v>62</v>
      </c>
      <c r="Z584" s="45" t="s">
        <v>62</v>
      </c>
      <c r="AA584" s="23" t="s">
        <v>1050</v>
      </c>
      <c r="AB584" s="20" t="s">
        <v>62</v>
      </c>
      <c r="AC584" s="132" t="s">
        <v>63</v>
      </c>
      <c r="AD584" s="24" t="s">
        <v>158</v>
      </c>
      <c r="AE584" s="27" t="s">
        <v>73</v>
      </c>
      <c r="AF584" s="24" t="s">
        <v>74</v>
      </c>
    </row>
    <row r="585" spans="1:32" ht="78.95" customHeight="1">
      <c r="A585" s="57"/>
      <c r="B585" s="55"/>
      <c r="C585" s="55"/>
      <c r="D585" s="61"/>
      <c r="E585" s="45" t="s">
        <v>67</v>
      </c>
      <c r="F585" s="35" t="s">
        <v>566</v>
      </c>
      <c r="G585" s="45" t="s">
        <v>225</v>
      </c>
      <c r="H585" s="20" t="s">
        <v>6</v>
      </c>
      <c r="I585" s="45" t="s">
        <v>70</v>
      </c>
      <c r="J585" s="21" t="s">
        <v>58</v>
      </c>
      <c r="K585" s="21" t="s">
        <v>58</v>
      </c>
      <c r="L585" s="45" t="s">
        <v>71</v>
      </c>
      <c r="M585" s="45" t="s">
        <v>62</v>
      </c>
      <c r="N585" s="45" t="s">
        <v>62</v>
      </c>
      <c r="O585" s="45" t="s">
        <v>62</v>
      </c>
      <c r="P585" s="45" t="s">
        <v>62</v>
      </c>
      <c r="Q585" s="45" t="s">
        <v>62</v>
      </c>
      <c r="R585" s="45" t="s">
        <v>62</v>
      </c>
      <c r="S585" s="45" t="s">
        <v>62</v>
      </c>
      <c r="T585" s="45" t="s">
        <v>62</v>
      </c>
      <c r="U585" s="45">
        <v>13</v>
      </c>
      <c r="V585" s="45" t="s">
        <v>62</v>
      </c>
      <c r="W585" s="45" t="s">
        <v>61</v>
      </c>
      <c r="X585" s="23" t="s">
        <v>62</v>
      </c>
      <c r="Y585" s="23" t="s">
        <v>62</v>
      </c>
      <c r="Z585" s="23" t="s">
        <v>62</v>
      </c>
      <c r="AA585" s="23" t="s">
        <v>1099</v>
      </c>
      <c r="AB585" s="20" t="s">
        <v>62</v>
      </c>
      <c r="AC585" s="132" t="s">
        <v>63</v>
      </c>
      <c r="AD585" s="24" t="s">
        <v>72</v>
      </c>
      <c r="AE585" s="25" t="s">
        <v>73</v>
      </c>
      <c r="AF585" s="24" t="s">
        <v>74</v>
      </c>
    </row>
    <row r="586" spans="1:32" ht="81" customHeight="1">
      <c r="A586" s="57"/>
      <c r="B586" s="55"/>
      <c r="C586" s="55"/>
      <c r="D586" s="61"/>
      <c r="E586" s="45" t="s">
        <v>75</v>
      </c>
      <c r="F586" s="35" t="s">
        <v>76</v>
      </c>
      <c r="G586" s="45" t="s">
        <v>77</v>
      </c>
      <c r="H586" s="20" t="s">
        <v>6</v>
      </c>
      <c r="I586" s="45" t="s">
        <v>78</v>
      </c>
      <c r="J586" s="21" t="s">
        <v>58</v>
      </c>
      <c r="K586" s="21" t="s">
        <v>58</v>
      </c>
      <c r="L586" s="45" t="s">
        <v>79</v>
      </c>
      <c r="M586" s="45">
        <v>2</v>
      </c>
      <c r="N586" s="45">
        <v>4</v>
      </c>
      <c r="O586" s="45">
        <f>M586*N586</f>
        <v>8</v>
      </c>
      <c r="P586" s="45" t="str">
        <f>+IF(AND(O586&gt;1,O586&lt;=4),"BAJO",IF(AND(O586&gt;=5,O586&lt;=8),"MEDIO",IF(AND(O586&gt;=9,O586&lt;=20),"ALTO",IF(AND(O586&gt;=21,O586&lt;=24),"MUY ALTO"))))</f>
        <v>MEDIO</v>
      </c>
      <c r="Q586" s="45">
        <v>10</v>
      </c>
      <c r="R586" s="22">
        <f>O586*Q586</f>
        <v>80</v>
      </c>
      <c r="S586" s="45" t="str">
        <f>+IF(AND(R586&gt;=1,R586&lt;=20),"IV",IF(AND(R586&gt;=40,R586&lt;=120),"III",IF(AND(R586&gt;=150,R586&lt;=500),"II",IF(AND(R586&gt;=600,R586&lt;=4000),"I",0))))</f>
        <v>III</v>
      </c>
      <c r="T586" s="45" t="str">
        <f>+IF(AND(R586&gt;=1,R586&lt;=20),"Aceptable",IF(AND(R586&gt;=40,R586&lt;=120),"Mejorable",IF(AND(R586&gt;=150,R586&lt;=500),"Aceptable con control específico",IF(AND(R586&gt;=600,R586&lt;=4000),"No aceptable",0))))</f>
        <v>Mejorable</v>
      </c>
      <c r="U586" s="45">
        <v>13</v>
      </c>
      <c r="V586" s="45" t="s">
        <v>80</v>
      </c>
      <c r="W586" s="45" t="s">
        <v>61</v>
      </c>
      <c r="X586" s="45" t="s">
        <v>62</v>
      </c>
      <c r="Y586" s="45" t="s">
        <v>62</v>
      </c>
      <c r="Z586" s="45" t="s">
        <v>1095</v>
      </c>
      <c r="AA586" s="45" t="s">
        <v>1084</v>
      </c>
      <c r="AB586" s="20" t="s">
        <v>62</v>
      </c>
      <c r="AC586" s="132" t="s">
        <v>63</v>
      </c>
      <c r="AD586" s="24" t="s">
        <v>158</v>
      </c>
      <c r="AE586" s="27" t="s">
        <v>73</v>
      </c>
      <c r="AF586" s="24" t="s">
        <v>74</v>
      </c>
    </row>
    <row r="587" spans="1:32" ht="81" customHeight="1">
      <c r="A587" s="57"/>
      <c r="B587" s="55"/>
      <c r="C587" s="55"/>
      <c r="D587" s="61"/>
      <c r="E587" s="139" t="s">
        <v>120</v>
      </c>
      <c r="F587" s="35" t="s">
        <v>119</v>
      </c>
      <c r="G587" s="45" t="s">
        <v>467</v>
      </c>
      <c r="H587" s="45" t="s">
        <v>6</v>
      </c>
      <c r="I587" s="45" t="s">
        <v>227</v>
      </c>
      <c r="J587" s="21" t="s">
        <v>58</v>
      </c>
      <c r="K587" s="21" t="s">
        <v>58</v>
      </c>
      <c r="L587" s="139" t="s">
        <v>58</v>
      </c>
      <c r="M587" s="139">
        <v>2</v>
      </c>
      <c r="N587" s="139">
        <v>4</v>
      </c>
      <c r="O587" s="45">
        <f>M587*N587</f>
        <v>8</v>
      </c>
      <c r="P587" s="23" t="str">
        <f>+IF(AND(O587&gt;1,O587&lt;=4),"BAJO",IF(AND(O587&gt;=5,O587&lt;=8),"MEDIO",IF(AND(O587&gt;=9,O587&lt;=20),"ALTO",IF(AND(O587&gt;=21,O587&lt;=24),"MUY ALTO"))))</f>
        <v>MEDIO</v>
      </c>
      <c r="Q587" s="45">
        <v>10</v>
      </c>
      <c r="R587" s="22">
        <f>O587*Q587</f>
        <v>80</v>
      </c>
      <c r="S587" s="45" t="str">
        <f>+IF(AND(R587&gt;=1,R587&lt;=20),"IV",IF(AND(R587&gt;=40,R587&lt;=120),"III",IF(AND(R587&gt;=150,R587&lt;=500),"II",IF(AND(R587&gt;=600,R587&lt;=4000),"I",0))))</f>
        <v>III</v>
      </c>
      <c r="T587" s="45" t="str">
        <f>+IF(AND(R587&gt;=1,R587&lt;=20),"Aceptable",IF(AND(R587&gt;=40,R587&lt;=120),"Mejorable",IF(AND(R587&gt;=150,R587&lt;=500),"Aceptable con control específico",IF(AND(R587&gt;=600,R587&lt;=4000),"No aceptable",0))))</f>
        <v>Mejorable</v>
      </c>
      <c r="U587" s="45">
        <v>13</v>
      </c>
      <c r="V587" s="45" t="s">
        <v>552</v>
      </c>
      <c r="W587" s="45" t="s">
        <v>61</v>
      </c>
      <c r="X587" s="23" t="s">
        <v>62</v>
      </c>
      <c r="Y587" s="23" t="s">
        <v>62</v>
      </c>
      <c r="Z587" s="23" t="s">
        <v>62</v>
      </c>
      <c r="AA587" s="140" t="s">
        <v>481</v>
      </c>
      <c r="AB587" s="20" t="s">
        <v>62</v>
      </c>
      <c r="AC587" s="132" t="s">
        <v>63</v>
      </c>
      <c r="AD587" s="24" t="s">
        <v>511</v>
      </c>
      <c r="AE587" s="25" t="s">
        <v>73</v>
      </c>
      <c r="AF587" s="24" t="s">
        <v>74</v>
      </c>
    </row>
    <row r="588" spans="1:32" ht="90.95" customHeight="1">
      <c r="A588" s="57"/>
      <c r="B588" s="55"/>
      <c r="C588" s="55"/>
      <c r="D588" s="61"/>
      <c r="E588" s="45" t="s">
        <v>130</v>
      </c>
      <c r="F588" s="35" t="s">
        <v>400</v>
      </c>
      <c r="G588" s="23" t="s">
        <v>429</v>
      </c>
      <c r="H588" s="20" t="s">
        <v>6</v>
      </c>
      <c r="I588" s="45" t="s">
        <v>133</v>
      </c>
      <c r="J588" s="45" t="s">
        <v>58</v>
      </c>
      <c r="K588" s="45" t="s">
        <v>58</v>
      </c>
      <c r="L588" s="45" t="s">
        <v>181</v>
      </c>
      <c r="M588" s="45">
        <v>2</v>
      </c>
      <c r="N588" s="45">
        <v>4</v>
      </c>
      <c r="O588" s="45">
        <f>M588*N588</f>
        <v>8</v>
      </c>
      <c r="P588" s="45" t="str">
        <f>+IF(AND(O588&gt;1,O588&lt;=4),"BAJO",IF(AND(O588&gt;=5,O588&lt;=8),"MEDIO",IF(AND(O588&gt;=9,O588&lt;=20),"ALTO",IF(AND(O588&gt;=21,O588&lt;=24),"MUY ALTO"))))</f>
        <v>MEDIO</v>
      </c>
      <c r="Q588" s="45">
        <v>25</v>
      </c>
      <c r="R588" s="22">
        <f>O588*Q588</f>
        <v>200</v>
      </c>
      <c r="S588" s="45" t="str">
        <f>+IF(AND(R588&gt;=1,R588&lt;=20),"IV",IF(AND(R588&gt;=40,R588&lt;=120),"III",IF(AND(R588&gt;=150,R588&lt;=500),"II",IF(AND(R588&gt;=600,R588&lt;=4000),"I",0))))</f>
        <v>II</v>
      </c>
      <c r="T588" s="45" t="str">
        <f>+IF(AND(R588&gt;=1,R588&lt;=20),"Aceptable",IF(AND(R588&gt;=40,R588&lt;=120),"Mejorable",IF(AND(R588&gt;=150,R588&lt;=500),"Aceptable con control específico",IF(AND(R588&gt;=600,R588&lt;=4000),"No aceptable",0))))</f>
        <v>Aceptable con control específico</v>
      </c>
      <c r="U588" s="45">
        <v>13</v>
      </c>
      <c r="V588" s="45" t="s">
        <v>133</v>
      </c>
      <c r="W588" s="45" t="s">
        <v>61</v>
      </c>
      <c r="X588" s="45" t="s">
        <v>62</v>
      </c>
      <c r="Y588" s="45" t="s">
        <v>62</v>
      </c>
      <c r="Z588" s="45" t="s">
        <v>62</v>
      </c>
      <c r="AA588" s="45" t="s">
        <v>135</v>
      </c>
      <c r="AB588" s="23" t="s">
        <v>402</v>
      </c>
      <c r="AC588" s="132" t="s">
        <v>136</v>
      </c>
      <c r="AD588" s="24" t="s">
        <v>137</v>
      </c>
      <c r="AE588" s="25" t="s">
        <v>73</v>
      </c>
      <c r="AF588" s="24" t="s">
        <v>74</v>
      </c>
    </row>
    <row r="589" spans="1:32" ht="84" customHeight="1">
      <c r="A589" s="57"/>
      <c r="B589" s="55"/>
      <c r="C589" s="55"/>
      <c r="D589" s="61"/>
      <c r="E589" s="45" t="s">
        <v>130</v>
      </c>
      <c r="F589" s="35" t="s">
        <v>138</v>
      </c>
      <c r="G589" s="23" t="s">
        <v>528</v>
      </c>
      <c r="H589" s="20" t="s">
        <v>6</v>
      </c>
      <c r="I589" s="45" t="s">
        <v>140</v>
      </c>
      <c r="J589" s="45" t="s">
        <v>58</v>
      </c>
      <c r="K589" s="45" t="s">
        <v>58</v>
      </c>
      <c r="L589" s="45" t="s">
        <v>134</v>
      </c>
      <c r="M589" s="45">
        <v>2</v>
      </c>
      <c r="N589" s="45">
        <v>3</v>
      </c>
      <c r="O589" s="45">
        <f>M589*N589</f>
        <v>6</v>
      </c>
      <c r="P589" s="45" t="str">
        <f>+IF(AND(O589&gt;1,O589&lt;=4),"BAJO",IF(AND(O589&gt;=5,O589&lt;=8),"MEDIO",IF(AND(O589&gt;=9,O589&lt;=20),"ALTO",IF(AND(O589&gt;=21,O589&lt;=24),"MUY ALTO"))))</f>
        <v>MEDIO</v>
      </c>
      <c r="Q589" s="45">
        <v>25</v>
      </c>
      <c r="R589" s="22">
        <f>O589*Q589</f>
        <v>150</v>
      </c>
      <c r="S589" s="45" t="str">
        <f>+IF(AND(R589&gt;=1,R589&lt;=20),"IV",IF(AND(R589&gt;=40,R589&lt;=120),"III",IF(AND(R589&gt;=150,R589&lt;=500),"II",IF(AND(R589&gt;=600,R589&lt;=4000),"I",0))))</f>
        <v>II</v>
      </c>
      <c r="T589" s="45" t="str">
        <f>+IF(AND(R589&gt;=1,R589&lt;=20),"Aceptable",IF(AND(R589&gt;=40,R589&lt;=120),"Mejorable",IF(AND(R589&gt;=150,R589&lt;=500),"Aceptable con control específico",IF(AND(R589&gt;=600,R589&lt;=4000),"No aceptable",0))))</f>
        <v>Aceptable con control específico</v>
      </c>
      <c r="U589" s="45">
        <v>13</v>
      </c>
      <c r="V589" s="45" t="s">
        <v>141</v>
      </c>
      <c r="W589" s="45" t="s">
        <v>61</v>
      </c>
      <c r="X589" s="45" t="s">
        <v>62</v>
      </c>
      <c r="Y589" s="45" t="s">
        <v>62</v>
      </c>
      <c r="Z589" s="45" t="s">
        <v>62</v>
      </c>
      <c r="AA589" s="45" t="s">
        <v>492</v>
      </c>
      <c r="AB589" s="23" t="s">
        <v>546</v>
      </c>
      <c r="AC589" s="132" t="s">
        <v>144</v>
      </c>
      <c r="AD589" s="24" t="s">
        <v>137</v>
      </c>
      <c r="AE589" s="25" t="s">
        <v>73</v>
      </c>
      <c r="AF589" s="24" t="s">
        <v>74</v>
      </c>
    </row>
    <row r="590" spans="1:32" ht="90.95" customHeight="1">
      <c r="A590" s="57"/>
      <c r="B590" s="55"/>
      <c r="C590" s="55"/>
      <c r="D590" s="61" t="s">
        <v>569</v>
      </c>
      <c r="E590" s="45" t="s">
        <v>54</v>
      </c>
      <c r="F590" s="35" t="s">
        <v>570</v>
      </c>
      <c r="G590" s="45" t="s">
        <v>571</v>
      </c>
      <c r="H590" s="20" t="s">
        <v>6</v>
      </c>
      <c r="I590" s="131" t="s">
        <v>57</v>
      </c>
      <c r="J590" s="21" t="s">
        <v>58</v>
      </c>
      <c r="K590" s="21" t="s">
        <v>58</v>
      </c>
      <c r="L590" s="45" t="s">
        <v>1073</v>
      </c>
      <c r="M590" s="45">
        <v>2</v>
      </c>
      <c r="N590" s="45">
        <v>3</v>
      </c>
      <c r="O590" s="45">
        <f>M590*N590</f>
        <v>6</v>
      </c>
      <c r="P590" s="23" t="str">
        <f>+IF(AND(O590&gt;1,O590&lt;=4),"BAJO",IF(AND(O590&gt;=5,O590&lt;=8),"MEDIO",IF(AND(O590&gt;=9,O590&lt;=20),"ALTO",IF(AND(O590&gt;=21,O590&lt;=24),"MUY ALTO"))))</f>
        <v>MEDIO</v>
      </c>
      <c r="Q590" s="45">
        <v>25</v>
      </c>
      <c r="R590" s="22">
        <f>O590*Q590</f>
        <v>150</v>
      </c>
      <c r="S590" s="45" t="str">
        <f>+IF(AND(R590&gt;=1,R590&lt;=20),"IV",IF(AND(R590&gt;=40,R590&lt;=120),"III",IF(AND(R590&gt;=150,R590&lt;=500),"II",IF(AND(R590&gt;=600,R590&lt;=4000),"I",0))))</f>
        <v>II</v>
      </c>
      <c r="T590" s="45" t="str">
        <f>+IF(AND(R590&gt;=1,R590&lt;=20),"Aceptable",IF(AND(R590&gt;=40,R590&lt;=120),"Mejorable",IF(AND(R590&gt;=150,R590&lt;=500),"Aceptable con control específico",IF(AND(R590&gt;=600,R590&lt;=4000),"No aceptable",0))))</f>
        <v>Aceptable con control específico</v>
      </c>
      <c r="U590" s="45">
        <v>13</v>
      </c>
      <c r="V590" s="131" t="s">
        <v>60</v>
      </c>
      <c r="W590" s="45" t="s">
        <v>61</v>
      </c>
      <c r="X590" s="45" t="s">
        <v>62</v>
      </c>
      <c r="Y590" s="45" t="s">
        <v>62</v>
      </c>
      <c r="Z590" s="45" t="s">
        <v>62</v>
      </c>
      <c r="AA590" s="23" t="s">
        <v>1050</v>
      </c>
      <c r="AB590" s="20" t="s">
        <v>62</v>
      </c>
      <c r="AC590" s="132" t="s">
        <v>63</v>
      </c>
      <c r="AD590" s="24" t="s">
        <v>158</v>
      </c>
      <c r="AE590" s="27" t="s">
        <v>73</v>
      </c>
      <c r="AF590" s="24" t="s">
        <v>74</v>
      </c>
    </row>
    <row r="591" spans="1:32" ht="81" customHeight="1">
      <c r="A591" s="57"/>
      <c r="B591" s="55"/>
      <c r="C591" s="55"/>
      <c r="D591" s="61"/>
      <c r="E591" s="45" t="s">
        <v>67</v>
      </c>
      <c r="F591" s="35" t="s">
        <v>566</v>
      </c>
      <c r="G591" s="45" t="s">
        <v>225</v>
      </c>
      <c r="H591" s="20" t="s">
        <v>6</v>
      </c>
      <c r="I591" s="45" t="s">
        <v>70</v>
      </c>
      <c r="J591" s="21" t="s">
        <v>58</v>
      </c>
      <c r="K591" s="21" t="s">
        <v>58</v>
      </c>
      <c r="L591" s="45" t="s">
        <v>71</v>
      </c>
      <c r="M591" s="45" t="s">
        <v>62</v>
      </c>
      <c r="N591" s="45" t="s">
        <v>62</v>
      </c>
      <c r="O591" s="45" t="s">
        <v>62</v>
      </c>
      <c r="P591" s="45" t="s">
        <v>62</v>
      </c>
      <c r="Q591" s="45" t="s">
        <v>62</v>
      </c>
      <c r="R591" s="45" t="s">
        <v>62</v>
      </c>
      <c r="S591" s="45" t="s">
        <v>62</v>
      </c>
      <c r="T591" s="45" t="s">
        <v>62</v>
      </c>
      <c r="U591" s="45">
        <v>13</v>
      </c>
      <c r="V591" s="45" t="s">
        <v>62</v>
      </c>
      <c r="W591" s="45" t="s">
        <v>61</v>
      </c>
      <c r="X591" s="23" t="s">
        <v>62</v>
      </c>
      <c r="Y591" s="23" t="s">
        <v>62</v>
      </c>
      <c r="Z591" s="23" t="s">
        <v>62</v>
      </c>
      <c r="AA591" s="23" t="s">
        <v>1099</v>
      </c>
      <c r="AB591" s="20" t="s">
        <v>62</v>
      </c>
      <c r="AC591" s="132" t="s">
        <v>63</v>
      </c>
      <c r="AD591" s="24" t="s">
        <v>72</v>
      </c>
      <c r="AE591" s="25" t="s">
        <v>73</v>
      </c>
      <c r="AF591" s="24" t="s">
        <v>74</v>
      </c>
    </row>
    <row r="592" spans="1:32" ht="84" customHeight="1">
      <c r="A592" s="57"/>
      <c r="B592" s="55"/>
      <c r="C592" s="55"/>
      <c r="D592" s="61"/>
      <c r="E592" s="45" t="s">
        <v>130</v>
      </c>
      <c r="F592" s="35" t="s">
        <v>400</v>
      </c>
      <c r="G592" s="23" t="s">
        <v>572</v>
      </c>
      <c r="H592" s="20" t="s">
        <v>6</v>
      </c>
      <c r="I592" s="45" t="s">
        <v>133</v>
      </c>
      <c r="J592" s="45" t="s">
        <v>58</v>
      </c>
      <c r="K592" s="45" t="s">
        <v>58</v>
      </c>
      <c r="L592" s="45" t="s">
        <v>181</v>
      </c>
      <c r="M592" s="45">
        <v>2</v>
      </c>
      <c r="N592" s="45">
        <v>3</v>
      </c>
      <c r="O592" s="45">
        <f>M592*N592</f>
        <v>6</v>
      </c>
      <c r="P592" s="45" t="str">
        <f>+IF(AND(O592&gt;1,O592&lt;=4),"BAJO",IF(AND(O592&gt;=5,O592&lt;=8),"MEDIO",IF(AND(O592&gt;=9,O592&lt;=20),"ALTO",IF(AND(O592&gt;=21,O592&lt;=24),"MUY ALTO"))))</f>
        <v>MEDIO</v>
      </c>
      <c r="Q592" s="45">
        <v>25</v>
      </c>
      <c r="R592" s="22">
        <f>O592*Q592</f>
        <v>150</v>
      </c>
      <c r="S592" s="45" t="str">
        <f>+IF(AND(R592&gt;=1,R592&lt;=20),"IV",IF(AND(R592&gt;=40,R592&lt;=120),"III",IF(AND(R592&gt;=150,R592&lt;=500),"II",IF(AND(R592&gt;=600,R592&lt;=4000),"I",0))))</f>
        <v>II</v>
      </c>
      <c r="T592" s="45" t="str">
        <f>+IF(AND(R592&gt;=1,R592&lt;=20),"Aceptable",IF(AND(R592&gt;=40,R592&lt;=120),"Mejorable",IF(AND(R592&gt;=150,R592&lt;=500),"Aceptable con control específico",IF(AND(R592&gt;=600,R592&lt;=4000),"No aceptable",0))))</f>
        <v>Aceptable con control específico</v>
      </c>
      <c r="U592" s="45">
        <v>13</v>
      </c>
      <c r="V592" s="45" t="s">
        <v>133</v>
      </c>
      <c r="W592" s="45" t="s">
        <v>61</v>
      </c>
      <c r="X592" s="45" t="s">
        <v>62</v>
      </c>
      <c r="Y592" s="45" t="s">
        <v>62</v>
      </c>
      <c r="Z592" s="45" t="s">
        <v>62</v>
      </c>
      <c r="AA592" s="45" t="s">
        <v>135</v>
      </c>
      <c r="AB592" s="23" t="s">
        <v>402</v>
      </c>
      <c r="AC592" s="132" t="s">
        <v>136</v>
      </c>
      <c r="AD592" s="24" t="s">
        <v>403</v>
      </c>
      <c r="AE592" s="25" t="s">
        <v>73</v>
      </c>
      <c r="AF592" s="24" t="s">
        <v>74</v>
      </c>
    </row>
    <row r="593" spans="1:37" ht="84" customHeight="1">
      <c r="A593" s="57"/>
      <c r="B593" s="55"/>
      <c r="C593" s="55"/>
      <c r="D593" s="61"/>
      <c r="E593" s="45" t="s">
        <v>130</v>
      </c>
      <c r="F593" s="35" t="s">
        <v>138</v>
      </c>
      <c r="G593" s="23" t="s">
        <v>528</v>
      </c>
      <c r="H593" s="20" t="s">
        <v>6</v>
      </c>
      <c r="I593" s="45" t="s">
        <v>140</v>
      </c>
      <c r="J593" s="45" t="s">
        <v>58</v>
      </c>
      <c r="K593" s="45" t="s">
        <v>58</v>
      </c>
      <c r="L593" s="45" t="s">
        <v>134</v>
      </c>
      <c r="M593" s="45">
        <v>6</v>
      </c>
      <c r="N593" s="45">
        <v>3</v>
      </c>
      <c r="O593" s="45">
        <f>M593*N593</f>
        <v>18</v>
      </c>
      <c r="P593" s="45" t="str">
        <f>+IF(AND(O593&gt;1,O593&lt;=4),"BAJO",IF(AND(O593&gt;=5,O593&lt;=8),"MEDIO",IF(AND(O593&gt;=9,O593&lt;=20),"ALTO",IF(AND(O593&gt;=21,O593&lt;=24),"MUY ALTO"))))</f>
        <v>ALTO</v>
      </c>
      <c r="Q593" s="45">
        <v>25</v>
      </c>
      <c r="R593" s="22">
        <f>O593*Q593</f>
        <v>450</v>
      </c>
      <c r="S593" s="45" t="str">
        <f>+IF(AND(R593&gt;=1,R593&lt;=20),"IV",IF(AND(R593&gt;=40,R593&lt;=120),"III",IF(AND(R593&gt;=150,R593&lt;=500),"II",IF(AND(R593&gt;=600,R593&lt;=4000),"I",0))))</f>
        <v>II</v>
      </c>
      <c r="T593" s="45" t="str">
        <f>+IF(AND(R593&gt;=1,R593&lt;=20),"Aceptable",IF(AND(R593&gt;=40,R593&lt;=120),"Mejorable",IF(AND(R593&gt;=150,R593&lt;=500),"Aceptable con control específico",IF(AND(R593&gt;=600,R593&lt;=4000),"No aceptable",0))))</f>
        <v>Aceptable con control específico</v>
      </c>
      <c r="U593" s="45">
        <v>13</v>
      </c>
      <c r="V593" s="45" t="s">
        <v>141</v>
      </c>
      <c r="W593" s="45" t="s">
        <v>61</v>
      </c>
      <c r="X593" s="45" t="s">
        <v>62</v>
      </c>
      <c r="Y593" s="45" t="s">
        <v>62</v>
      </c>
      <c r="Z593" s="45" t="s">
        <v>62</v>
      </c>
      <c r="AA593" s="45" t="s">
        <v>492</v>
      </c>
      <c r="AB593" s="23" t="s">
        <v>546</v>
      </c>
      <c r="AC593" s="132" t="s">
        <v>144</v>
      </c>
      <c r="AD593" s="24" t="s">
        <v>137</v>
      </c>
      <c r="AE593" s="25" t="s">
        <v>73</v>
      </c>
      <c r="AF593" s="24" t="s">
        <v>74</v>
      </c>
    </row>
    <row r="594" spans="1:37" ht="216" customHeight="1">
      <c r="A594" s="57"/>
      <c r="B594" s="55"/>
      <c r="C594" s="55"/>
      <c r="D594" s="61"/>
      <c r="E594" s="45" t="s">
        <v>320</v>
      </c>
      <c r="F594" s="36" t="s">
        <v>573</v>
      </c>
      <c r="G594" s="23" t="s">
        <v>574</v>
      </c>
      <c r="H594" s="20" t="s">
        <v>6</v>
      </c>
      <c r="I594" s="45" t="s">
        <v>575</v>
      </c>
      <c r="J594" s="45" t="s">
        <v>576</v>
      </c>
      <c r="K594" s="45" t="s">
        <v>577</v>
      </c>
      <c r="L594" s="45" t="s">
        <v>1074</v>
      </c>
      <c r="M594" s="45">
        <v>2</v>
      </c>
      <c r="N594" s="45">
        <v>4</v>
      </c>
      <c r="O594" s="45">
        <f>M594*N594</f>
        <v>8</v>
      </c>
      <c r="P594" s="45" t="str">
        <f>+IF(AND(O594&gt;1,O594&lt;=4),"BAJO",IF(AND(O594&gt;=5,O594&lt;=8),"MEDIO",IF(AND(O594&gt;=9,O594&lt;=20),"ALTO",IF(AND(O594&gt;=21,O594&lt;=24),"MUY ALTO"))))</f>
        <v>MEDIO</v>
      </c>
      <c r="Q594" s="45">
        <v>25</v>
      </c>
      <c r="R594" s="22">
        <f>O594*Q594</f>
        <v>200</v>
      </c>
      <c r="S594" s="45" t="str">
        <f>+IF(AND(R594&gt;=1,R594&lt;=20),"IV",IF(AND(R594&gt;=40,R594&lt;=120),"III",IF(AND(R594&gt;=150,R594&lt;=500),"II",IF(AND(R594&gt;=600,R594&lt;=4000),"I",0))))</f>
        <v>II</v>
      </c>
      <c r="T594" s="45" t="str">
        <f>+IF(AND(R594&gt;=1,R594&lt;=20),"Aceptable",IF(AND(R594&gt;=40,R594&lt;=120),"Mejorable",IF(AND(R594&gt;=150,R594&lt;=500),"Aceptable con control específico",IF(AND(R594&gt;=600,R594&lt;=4000),"No aceptable",0))))</f>
        <v>Aceptable con control específico</v>
      </c>
      <c r="U594" s="45">
        <v>3</v>
      </c>
      <c r="V594" s="45" t="s">
        <v>579</v>
      </c>
      <c r="W594" s="45" t="s">
        <v>61</v>
      </c>
      <c r="X594" s="45" t="s">
        <v>62</v>
      </c>
      <c r="Y594" s="45" t="s">
        <v>62</v>
      </c>
      <c r="Z594" s="45" t="s">
        <v>577</v>
      </c>
      <c r="AA594" s="45" t="s">
        <v>1130</v>
      </c>
      <c r="AB594" s="45" t="s">
        <v>578</v>
      </c>
      <c r="AC594" s="132" t="s">
        <v>580</v>
      </c>
      <c r="AD594" s="24" t="s">
        <v>581</v>
      </c>
      <c r="AE594" s="25" t="s">
        <v>73</v>
      </c>
      <c r="AF594" s="24" t="s">
        <v>74</v>
      </c>
    </row>
    <row r="595" spans="1:37" ht="78" customHeight="1">
      <c r="A595" s="57"/>
      <c r="B595" s="55"/>
      <c r="C595" s="55"/>
      <c r="D595" s="61"/>
      <c r="E595" s="45" t="s">
        <v>163</v>
      </c>
      <c r="F595" s="36" t="s">
        <v>582</v>
      </c>
      <c r="G595" s="45" t="s">
        <v>583</v>
      </c>
      <c r="H595" s="20" t="s">
        <v>6</v>
      </c>
      <c r="I595" s="45" t="s">
        <v>227</v>
      </c>
      <c r="J595" s="21" t="s">
        <v>58</v>
      </c>
      <c r="K595" s="21" t="s">
        <v>58</v>
      </c>
      <c r="L595" s="45" t="s">
        <v>58</v>
      </c>
      <c r="M595" s="45">
        <v>2</v>
      </c>
      <c r="N595" s="45">
        <v>3</v>
      </c>
      <c r="O595" s="45">
        <f>M595*N595</f>
        <v>6</v>
      </c>
      <c r="P595" s="23" t="str">
        <f>+IF(AND(O595&gt;1,O595&lt;=4),"BAJO",IF(AND(O595&gt;=5,O595&lt;=8),"MEDIO",IF(AND(O595&gt;=9,O595&lt;=20),"ALTO",IF(AND(O595&gt;=21,O595&lt;=24),"MUY ALTO"))))</f>
        <v>MEDIO</v>
      </c>
      <c r="Q595" s="45">
        <v>25</v>
      </c>
      <c r="R595" s="22">
        <f>O595*Q595</f>
        <v>150</v>
      </c>
      <c r="S595" s="45" t="str">
        <f>+IF(AND(R595&gt;=1,R595&lt;=20),"IV",IF(AND(R595&gt;=40,R595&lt;=120),"III",IF(AND(R595&gt;=150,R595&lt;=500),"II",IF(AND(R595&gt;=600,R595&lt;=4000),"I",0))))</f>
        <v>II</v>
      </c>
      <c r="T595" s="45" t="str">
        <f>+IF(AND(R595&gt;=1,R595&lt;=20),"Aceptable",IF(AND(R595&gt;=40,R595&lt;=120),"Mejorable",IF(AND(R595&gt;=150,R595&lt;=500),"Aceptable con control específico",IF(AND(R595&gt;=600,R595&lt;=4000),"No aceptable",0))))</f>
        <v>Aceptable con control específico</v>
      </c>
      <c r="U595" s="45">
        <v>13</v>
      </c>
      <c r="V595" s="131" t="s">
        <v>407</v>
      </c>
      <c r="W595" s="45" t="s">
        <v>61</v>
      </c>
      <c r="X595" s="23" t="s">
        <v>62</v>
      </c>
      <c r="Y595" s="23" t="s">
        <v>62</v>
      </c>
      <c r="Z595" s="23" t="s">
        <v>62</v>
      </c>
      <c r="AA595" s="23" t="s">
        <v>1115</v>
      </c>
      <c r="AB595" s="20" t="s">
        <v>62</v>
      </c>
      <c r="AC595" s="132" t="s">
        <v>63</v>
      </c>
      <c r="AD595" s="24" t="s">
        <v>241</v>
      </c>
      <c r="AE595" s="25" t="s">
        <v>113</v>
      </c>
      <c r="AF595" s="24" t="s">
        <v>129</v>
      </c>
    </row>
    <row r="596" spans="1:37" ht="90.95" customHeight="1">
      <c r="A596" s="57"/>
      <c r="B596" s="55"/>
      <c r="C596" s="55"/>
      <c r="D596" s="61" t="s">
        <v>584</v>
      </c>
      <c r="E596" s="45" t="s">
        <v>67</v>
      </c>
      <c r="F596" s="35" t="s">
        <v>585</v>
      </c>
      <c r="G596" s="45" t="s">
        <v>225</v>
      </c>
      <c r="H596" s="20" t="s">
        <v>6</v>
      </c>
      <c r="I596" s="45" t="s">
        <v>70</v>
      </c>
      <c r="J596" s="21" t="s">
        <v>58</v>
      </c>
      <c r="K596" s="21" t="s">
        <v>58</v>
      </c>
      <c r="L596" s="45" t="s">
        <v>71</v>
      </c>
      <c r="M596" s="45" t="s">
        <v>62</v>
      </c>
      <c r="N596" s="45" t="s">
        <v>62</v>
      </c>
      <c r="O596" s="45" t="s">
        <v>62</v>
      </c>
      <c r="P596" s="45" t="s">
        <v>62</v>
      </c>
      <c r="Q596" s="45" t="s">
        <v>62</v>
      </c>
      <c r="R596" s="45" t="s">
        <v>62</v>
      </c>
      <c r="S596" s="45" t="s">
        <v>62</v>
      </c>
      <c r="T596" s="45" t="s">
        <v>62</v>
      </c>
      <c r="U596" s="45">
        <v>13</v>
      </c>
      <c r="V596" s="45" t="s">
        <v>62</v>
      </c>
      <c r="W596" s="45" t="s">
        <v>61</v>
      </c>
      <c r="X596" s="23" t="s">
        <v>62</v>
      </c>
      <c r="Y596" s="23" t="s">
        <v>62</v>
      </c>
      <c r="Z596" s="23" t="s">
        <v>62</v>
      </c>
      <c r="AA596" s="23" t="s">
        <v>1099</v>
      </c>
      <c r="AB596" s="20" t="s">
        <v>62</v>
      </c>
      <c r="AC596" s="132" t="s">
        <v>63</v>
      </c>
      <c r="AD596" s="24" t="s">
        <v>72</v>
      </c>
      <c r="AE596" s="25" t="s">
        <v>73</v>
      </c>
      <c r="AF596" s="24" t="s">
        <v>74</v>
      </c>
    </row>
    <row r="597" spans="1:37" ht="90.95" customHeight="1">
      <c r="A597" s="57"/>
      <c r="B597" s="55"/>
      <c r="C597" s="55"/>
      <c r="D597" s="61"/>
      <c r="E597" s="45" t="s">
        <v>67</v>
      </c>
      <c r="F597" s="45" t="s">
        <v>117</v>
      </c>
      <c r="G597" s="45" t="s">
        <v>118</v>
      </c>
      <c r="H597" s="20" t="s">
        <v>6</v>
      </c>
      <c r="I597" s="45" t="s">
        <v>70</v>
      </c>
      <c r="J597" s="21" t="s">
        <v>58</v>
      </c>
      <c r="K597" s="21" t="s">
        <v>58</v>
      </c>
      <c r="L597" s="45" t="s">
        <v>71</v>
      </c>
      <c r="M597" s="45" t="s">
        <v>62</v>
      </c>
      <c r="N597" s="45" t="s">
        <v>62</v>
      </c>
      <c r="O597" s="45" t="s">
        <v>62</v>
      </c>
      <c r="P597" s="45" t="s">
        <v>62</v>
      </c>
      <c r="Q597" s="45" t="s">
        <v>62</v>
      </c>
      <c r="R597" s="45" t="s">
        <v>62</v>
      </c>
      <c r="S597" s="45" t="s">
        <v>62</v>
      </c>
      <c r="T597" s="45" t="s">
        <v>62</v>
      </c>
      <c r="U597" s="45">
        <v>13</v>
      </c>
      <c r="V597" s="45" t="s">
        <v>62</v>
      </c>
      <c r="W597" s="45" t="s">
        <v>61</v>
      </c>
      <c r="X597" s="23" t="s">
        <v>62</v>
      </c>
      <c r="Y597" s="23" t="s">
        <v>62</v>
      </c>
      <c r="Z597" s="23" t="s">
        <v>62</v>
      </c>
      <c r="AA597" s="23" t="s">
        <v>1099</v>
      </c>
      <c r="AB597" s="20" t="s">
        <v>62</v>
      </c>
      <c r="AC597" s="132" t="s">
        <v>63</v>
      </c>
      <c r="AD597" s="24" t="s">
        <v>72</v>
      </c>
      <c r="AE597" s="25" t="s">
        <v>73</v>
      </c>
      <c r="AF597" s="24" t="s">
        <v>74</v>
      </c>
    </row>
    <row r="598" spans="1:37" ht="90.95" customHeight="1">
      <c r="A598" s="57"/>
      <c r="B598" s="55"/>
      <c r="C598" s="55"/>
      <c r="D598" s="61"/>
      <c r="E598" s="45" t="s">
        <v>67</v>
      </c>
      <c r="F598" s="45" t="s">
        <v>117</v>
      </c>
      <c r="G598" s="45" t="s">
        <v>119</v>
      </c>
      <c r="H598" s="20" t="s">
        <v>6</v>
      </c>
      <c r="I598" s="45" t="s">
        <v>70</v>
      </c>
      <c r="J598" s="21" t="s">
        <v>58</v>
      </c>
      <c r="K598" s="21" t="s">
        <v>58</v>
      </c>
      <c r="L598" s="45" t="s">
        <v>71</v>
      </c>
      <c r="M598" s="45" t="s">
        <v>62</v>
      </c>
      <c r="N598" s="45" t="s">
        <v>62</v>
      </c>
      <c r="O598" s="45" t="s">
        <v>62</v>
      </c>
      <c r="P598" s="45" t="s">
        <v>62</v>
      </c>
      <c r="Q598" s="45" t="s">
        <v>62</v>
      </c>
      <c r="R598" s="45" t="s">
        <v>62</v>
      </c>
      <c r="S598" s="45" t="s">
        <v>62</v>
      </c>
      <c r="T598" s="45" t="s">
        <v>62</v>
      </c>
      <c r="U598" s="45">
        <v>13</v>
      </c>
      <c r="V598" s="45" t="s">
        <v>62</v>
      </c>
      <c r="W598" s="45" t="s">
        <v>61</v>
      </c>
      <c r="X598" s="23" t="s">
        <v>62</v>
      </c>
      <c r="Y598" s="23" t="s">
        <v>62</v>
      </c>
      <c r="Z598" s="23" t="s">
        <v>62</v>
      </c>
      <c r="AA598" s="23" t="s">
        <v>1099</v>
      </c>
      <c r="AB598" s="20" t="s">
        <v>62</v>
      </c>
      <c r="AC598" s="132" t="s">
        <v>63</v>
      </c>
      <c r="AD598" s="24" t="s">
        <v>72</v>
      </c>
      <c r="AE598" s="25" t="s">
        <v>73</v>
      </c>
      <c r="AF598" s="24" t="s">
        <v>74</v>
      </c>
    </row>
    <row r="599" spans="1:37" ht="90.95" customHeight="1">
      <c r="A599" s="57"/>
      <c r="B599" s="55"/>
      <c r="C599" s="55"/>
      <c r="D599" s="61"/>
      <c r="E599" s="45" t="s">
        <v>120</v>
      </c>
      <c r="F599" s="45" t="s">
        <v>121</v>
      </c>
      <c r="G599" s="45" t="s">
        <v>122</v>
      </c>
      <c r="H599" s="20" t="s">
        <v>6</v>
      </c>
      <c r="I599" s="45" t="s">
        <v>123</v>
      </c>
      <c r="J599" s="45" t="s">
        <v>124</v>
      </c>
      <c r="K599" s="45" t="s">
        <v>125</v>
      </c>
      <c r="L599" s="21" t="s">
        <v>58</v>
      </c>
      <c r="M599" s="45">
        <v>6</v>
      </c>
      <c r="N599" s="45">
        <v>2</v>
      </c>
      <c r="O599" s="45">
        <f>M599*N599</f>
        <v>12</v>
      </c>
      <c r="P599" s="45" t="str">
        <f>+IF(AND(O599&gt;1,O599&lt;=4),"BAJO",IF(AND(O599&gt;=5,O599&lt;=8),"MEDIO",IF(AND(O599&gt;=9,O599&lt;=20),"ALTO",IF(AND(O599&gt;=21,O599&lt;=24),"MUY ALTO"))))</f>
        <v>ALTO</v>
      </c>
      <c r="Q599" s="45">
        <v>24</v>
      </c>
      <c r="R599" s="22">
        <f>O599*Q599</f>
        <v>288</v>
      </c>
      <c r="S599" s="45" t="str">
        <f>+IF(AND(R599&gt;=1,R599&lt;=20),"IV",IF(AND(R599&gt;=40,R599&lt;=120),"III",IF(AND(R599&gt;=150,R599&lt;=500),"II",IF(AND(R599&gt;=600,R599&lt;=4000),"I",0))))</f>
        <v>II</v>
      </c>
      <c r="T599" s="45" t="str">
        <f>+IF(AND(R599&gt;=1,R599&lt;=20),"Aceptable",IF(AND(R599&gt;=40,R599&lt;=120),"Mejorable",IF(AND(R599&gt;=150,R599&lt;=500),"Aceptable con control específico",IF(AND(R599&gt;=600,R599&lt;=4000),"No aceptable",0))))</f>
        <v>Aceptable con control específico</v>
      </c>
      <c r="U599" s="45">
        <v>13</v>
      </c>
      <c r="V599" s="23" t="s">
        <v>126</v>
      </c>
      <c r="W599" s="45" t="s">
        <v>61</v>
      </c>
      <c r="X599" s="23" t="s">
        <v>62</v>
      </c>
      <c r="Y599" s="23" t="s">
        <v>62</v>
      </c>
      <c r="Z599" s="23" t="s">
        <v>62</v>
      </c>
      <c r="AA599" s="131" t="s">
        <v>127</v>
      </c>
      <c r="AB599" s="20" t="s">
        <v>62</v>
      </c>
      <c r="AC599" s="132" t="s">
        <v>63</v>
      </c>
      <c r="AD599" s="29" t="s">
        <v>128</v>
      </c>
      <c r="AE599" s="25" t="s">
        <v>113</v>
      </c>
      <c r="AF599" s="24" t="s">
        <v>129</v>
      </c>
      <c r="AG599" s="90"/>
      <c r="AH599" s="90"/>
      <c r="AI599" s="90"/>
      <c r="AJ599" s="90"/>
      <c r="AK599" s="90"/>
    </row>
    <row r="600" spans="1:37" ht="90.95" customHeight="1">
      <c r="A600" s="57"/>
      <c r="B600" s="55"/>
      <c r="C600" s="55" t="s">
        <v>586</v>
      </c>
      <c r="D600" s="61" t="s">
        <v>551</v>
      </c>
      <c r="E600" s="45" t="s">
        <v>54</v>
      </c>
      <c r="F600" s="35" t="s">
        <v>187</v>
      </c>
      <c r="G600" s="45" t="s">
        <v>56</v>
      </c>
      <c r="H600" s="20" t="s">
        <v>6</v>
      </c>
      <c r="I600" s="131" t="s">
        <v>57</v>
      </c>
      <c r="J600" s="45" t="s">
        <v>1048</v>
      </c>
      <c r="K600" s="45" t="s">
        <v>1054</v>
      </c>
      <c r="L600" s="45" t="s">
        <v>1049</v>
      </c>
      <c r="M600" s="45">
        <v>2</v>
      </c>
      <c r="N600" s="45">
        <v>4</v>
      </c>
      <c r="O600" s="45">
        <f>M600*N600</f>
        <v>8</v>
      </c>
      <c r="P600" s="23" t="str">
        <f>+IF(AND(O600&gt;1,O600&lt;=4),"BAJO",IF(AND(O600&gt;=5,O600&lt;=8),"MEDIO",IF(AND(O600&gt;=9,O600&lt;=20),"ALTO",IF(AND(O600&gt;=21,O600&lt;=24),"MUY ALTO"))))</f>
        <v>MEDIO</v>
      </c>
      <c r="Q600" s="45">
        <v>25</v>
      </c>
      <c r="R600" s="22">
        <f>O600*Q600</f>
        <v>200</v>
      </c>
      <c r="S600" s="45" t="str">
        <f>+IF(AND(R600&gt;=1,R600&lt;=20),"IV",IF(AND(R600&gt;=40,R600&lt;=120),"III",IF(AND(R600&gt;=150,R600&lt;=500),"II",IF(AND(R600&gt;=600,R600&lt;=4000),"I",0))))</f>
        <v>II</v>
      </c>
      <c r="T600" s="45" t="str">
        <f>+IF(AND(R600&gt;=1,R600&lt;=20),"Aceptable",IF(AND(R600&gt;=40,R600&lt;=120),"Mejorable",IF(AND(R600&gt;=150,R600&lt;=500),"Aceptable con control específico",IF(AND(R600&gt;=600,R600&lt;=4000),"No aceptable",0))))</f>
        <v>Aceptable con control específico</v>
      </c>
      <c r="U600" s="45">
        <v>11</v>
      </c>
      <c r="V600" s="131" t="s">
        <v>60</v>
      </c>
      <c r="W600" s="45" t="s">
        <v>61</v>
      </c>
      <c r="X600" s="45" t="s">
        <v>62</v>
      </c>
      <c r="Y600" s="45" t="s">
        <v>62</v>
      </c>
      <c r="Z600" s="45" t="s">
        <v>62</v>
      </c>
      <c r="AA600" s="23" t="s">
        <v>1050</v>
      </c>
      <c r="AB600" s="20" t="s">
        <v>62</v>
      </c>
      <c r="AC600" s="132" t="s">
        <v>63</v>
      </c>
      <c r="AD600" s="24" t="s">
        <v>158</v>
      </c>
      <c r="AE600" s="27" t="s">
        <v>73</v>
      </c>
      <c r="AF600" s="24" t="s">
        <v>74</v>
      </c>
    </row>
    <row r="601" spans="1:37" ht="90.95" customHeight="1">
      <c r="A601" s="57"/>
      <c r="B601" s="55"/>
      <c r="C601" s="55"/>
      <c r="D601" s="61"/>
      <c r="E601" s="45" t="s">
        <v>67</v>
      </c>
      <c r="F601" s="35" t="s">
        <v>255</v>
      </c>
      <c r="G601" s="45" t="s">
        <v>225</v>
      </c>
      <c r="H601" s="20" t="s">
        <v>6</v>
      </c>
      <c r="I601" s="45" t="s">
        <v>70</v>
      </c>
      <c r="J601" s="21" t="s">
        <v>58</v>
      </c>
      <c r="K601" s="21" t="s">
        <v>58</v>
      </c>
      <c r="L601" s="45" t="s">
        <v>71</v>
      </c>
      <c r="M601" s="45" t="s">
        <v>62</v>
      </c>
      <c r="N601" s="45" t="s">
        <v>62</v>
      </c>
      <c r="O601" s="45" t="s">
        <v>62</v>
      </c>
      <c r="P601" s="45" t="s">
        <v>62</v>
      </c>
      <c r="Q601" s="45" t="s">
        <v>62</v>
      </c>
      <c r="R601" s="45" t="s">
        <v>62</v>
      </c>
      <c r="S601" s="45" t="s">
        <v>62</v>
      </c>
      <c r="T601" s="45" t="s">
        <v>62</v>
      </c>
      <c r="U601" s="45">
        <v>11</v>
      </c>
      <c r="V601" s="45" t="s">
        <v>62</v>
      </c>
      <c r="W601" s="45" t="s">
        <v>61</v>
      </c>
      <c r="X601" s="23" t="s">
        <v>62</v>
      </c>
      <c r="Y601" s="23" t="s">
        <v>62</v>
      </c>
      <c r="Z601" s="23" t="s">
        <v>62</v>
      </c>
      <c r="AA601" s="23" t="s">
        <v>1099</v>
      </c>
      <c r="AB601" s="20" t="s">
        <v>62</v>
      </c>
      <c r="AC601" s="132" t="s">
        <v>63</v>
      </c>
      <c r="AD601" s="24" t="s">
        <v>72</v>
      </c>
      <c r="AE601" s="25" t="s">
        <v>73</v>
      </c>
      <c r="AF601" s="24" t="s">
        <v>74</v>
      </c>
    </row>
    <row r="602" spans="1:37" ht="90.95" customHeight="1">
      <c r="A602" s="57"/>
      <c r="B602" s="55"/>
      <c r="C602" s="55"/>
      <c r="D602" s="61"/>
      <c r="E602" s="45" t="s">
        <v>67</v>
      </c>
      <c r="F602" s="45" t="s">
        <v>117</v>
      </c>
      <c r="G602" s="45" t="s">
        <v>118</v>
      </c>
      <c r="H602" s="20" t="s">
        <v>6</v>
      </c>
      <c r="I602" s="45" t="s">
        <v>70</v>
      </c>
      <c r="J602" s="21" t="s">
        <v>58</v>
      </c>
      <c r="K602" s="21" t="s">
        <v>58</v>
      </c>
      <c r="L602" s="45" t="s">
        <v>71</v>
      </c>
      <c r="M602" s="45" t="s">
        <v>62</v>
      </c>
      <c r="N602" s="45" t="s">
        <v>62</v>
      </c>
      <c r="O602" s="45" t="s">
        <v>62</v>
      </c>
      <c r="P602" s="45" t="s">
        <v>62</v>
      </c>
      <c r="Q602" s="45" t="s">
        <v>62</v>
      </c>
      <c r="R602" s="45" t="s">
        <v>62</v>
      </c>
      <c r="S602" s="45" t="s">
        <v>62</v>
      </c>
      <c r="T602" s="45" t="s">
        <v>62</v>
      </c>
      <c r="U602" s="45">
        <v>11</v>
      </c>
      <c r="V602" s="45" t="s">
        <v>62</v>
      </c>
      <c r="W602" s="45" t="s">
        <v>61</v>
      </c>
      <c r="X602" s="23" t="s">
        <v>62</v>
      </c>
      <c r="Y602" s="23" t="s">
        <v>62</v>
      </c>
      <c r="Z602" s="23" t="s">
        <v>62</v>
      </c>
      <c r="AA602" s="23" t="s">
        <v>1099</v>
      </c>
      <c r="AB602" s="20" t="s">
        <v>62</v>
      </c>
      <c r="AC602" s="132" t="s">
        <v>63</v>
      </c>
      <c r="AD602" s="24" t="s">
        <v>72</v>
      </c>
      <c r="AE602" s="25" t="s">
        <v>73</v>
      </c>
      <c r="AF602" s="24" t="s">
        <v>74</v>
      </c>
    </row>
    <row r="603" spans="1:37" ht="90.95" customHeight="1">
      <c r="A603" s="57"/>
      <c r="B603" s="55"/>
      <c r="C603" s="55"/>
      <c r="D603" s="61"/>
      <c r="E603" s="45" t="s">
        <v>67</v>
      </c>
      <c r="F603" s="45" t="s">
        <v>117</v>
      </c>
      <c r="G603" s="45" t="s">
        <v>119</v>
      </c>
      <c r="H603" s="20" t="s">
        <v>6</v>
      </c>
      <c r="I603" s="45" t="s">
        <v>70</v>
      </c>
      <c r="J603" s="21" t="s">
        <v>58</v>
      </c>
      <c r="K603" s="21" t="s">
        <v>58</v>
      </c>
      <c r="L603" s="45" t="s">
        <v>71</v>
      </c>
      <c r="M603" s="45" t="s">
        <v>62</v>
      </c>
      <c r="N603" s="45" t="s">
        <v>62</v>
      </c>
      <c r="O603" s="45" t="s">
        <v>62</v>
      </c>
      <c r="P603" s="45" t="s">
        <v>62</v>
      </c>
      <c r="Q603" s="45" t="s">
        <v>62</v>
      </c>
      <c r="R603" s="45" t="s">
        <v>62</v>
      </c>
      <c r="S603" s="45" t="s">
        <v>62</v>
      </c>
      <c r="T603" s="45" t="s">
        <v>62</v>
      </c>
      <c r="U603" s="45">
        <v>11</v>
      </c>
      <c r="V603" s="45" t="s">
        <v>62</v>
      </c>
      <c r="W603" s="45" t="s">
        <v>61</v>
      </c>
      <c r="X603" s="23" t="s">
        <v>62</v>
      </c>
      <c r="Y603" s="23" t="s">
        <v>62</v>
      </c>
      <c r="Z603" s="23" t="s">
        <v>62</v>
      </c>
      <c r="AA603" s="23" t="s">
        <v>1099</v>
      </c>
      <c r="AB603" s="20" t="s">
        <v>62</v>
      </c>
      <c r="AC603" s="132" t="s">
        <v>63</v>
      </c>
      <c r="AD603" s="24" t="s">
        <v>72</v>
      </c>
      <c r="AE603" s="25" t="s">
        <v>73</v>
      </c>
      <c r="AF603" s="24" t="s">
        <v>74</v>
      </c>
    </row>
    <row r="604" spans="1:37" ht="83.1" customHeight="1">
      <c r="A604" s="57"/>
      <c r="B604" s="55"/>
      <c r="C604" s="55"/>
      <c r="D604" s="61"/>
      <c r="E604" s="45" t="s">
        <v>95</v>
      </c>
      <c r="F604" s="35" t="s">
        <v>229</v>
      </c>
      <c r="G604" s="45" t="s">
        <v>97</v>
      </c>
      <c r="H604" s="20" t="s">
        <v>6</v>
      </c>
      <c r="I604" s="45" t="s">
        <v>98</v>
      </c>
      <c r="J604" s="23" t="s">
        <v>99</v>
      </c>
      <c r="K604" s="20" t="s">
        <v>58</v>
      </c>
      <c r="L604" s="45" t="s">
        <v>100</v>
      </c>
      <c r="M604" s="45">
        <v>2</v>
      </c>
      <c r="N604" s="45">
        <v>4</v>
      </c>
      <c r="O604" s="45">
        <f>M604*N604</f>
        <v>8</v>
      </c>
      <c r="P604" s="23" t="str">
        <f>+IF(AND(O604&gt;1,O604&lt;=4),"BAJO",IF(AND(O604&gt;=5,O604&lt;=8),"MEDIO",IF(AND(O604&gt;=9,O604&lt;=20),"ALTO",IF(AND(O604&gt;=21,O604&lt;=24),"MUY ALTO"))))</f>
        <v>MEDIO</v>
      </c>
      <c r="Q604" s="45">
        <v>25</v>
      </c>
      <c r="R604" s="22">
        <f>O604*Q604</f>
        <v>200</v>
      </c>
      <c r="S604" s="45" t="str">
        <f>+IF(AND(R604&gt;=1,R604&lt;=20),"IV",IF(AND(R604&gt;=40,R604&lt;=120),"III",IF(AND(R604&gt;=150,R604&lt;=500),"II",IF(AND(R604&gt;=600,R604&lt;=4000),"I",0))))</f>
        <v>II</v>
      </c>
      <c r="T604" s="45" t="str">
        <f>+IF(AND(R604&gt;=1,R604&lt;=20),"Aceptable",IF(AND(R604&gt;=40,R604&lt;=120),"Mejorable",IF(AND(R604&gt;=150,R604&lt;=500),"Aceptable con control específico",IF(AND(R604&gt;=600,R604&lt;=4000),"No aceptable",0))))</f>
        <v>Aceptable con control específico</v>
      </c>
      <c r="U604" s="45">
        <v>11</v>
      </c>
      <c r="V604" s="45" t="s">
        <v>101</v>
      </c>
      <c r="W604" s="45" t="s">
        <v>61</v>
      </c>
      <c r="X604" s="23" t="s">
        <v>62</v>
      </c>
      <c r="Y604" s="23" t="s">
        <v>62</v>
      </c>
      <c r="Z604" s="23" t="s">
        <v>62</v>
      </c>
      <c r="AA604" s="23" t="s">
        <v>230</v>
      </c>
      <c r="AB604" s="20" t="s">
        <v>62</v>
      </c>
      <c r="AC604" s="132" t="s">
        <v>214</v>
      </c>
      <c r="AD604" s="24" t="s">
        <v>103</v>
      </c>
      <c r="AE604" s="25" t="s">
        <v>73</v>
      </c>
      <c r="AF604" s="24" t="s">
        <v>74</v>
      </c>
    </row>
    <row r="605" spans="1:37" ht="83.1" customHeight="1">
      <c r="A605" s="57"/>
      <c r="B605" s="55"/>
      <c r="C605" s="55"/>
      <c r="D605" s="61"/>
      <c r="E605" s="45" t="s">
        <v>95</v>
      </c>
      <c r="F605" s="45" t="s">
        <v>104</v>
      </c>
      <c r="G605" s="23" t="s">
        <v>105</v>
      </c>
      <c r="H605" s="20" t="s">
        <v>6</v>
      </c>
      <c r="I605" s="45" t="s">
        <v>106</v>
      </c>
      <c r="J605" s="45" t="s">
        <v>107</v>
      </c>
      <c r="K605" s="45" t="s">
        <v>58</v>
      </c>
      <c r="L605" s="45" t="s">
        <v>58</v>
      </c>
      <c r="M605" s="45">
        <v>2</v>
      </c>
      <c r="N605" s="45">
        <v>3</v>
      </c>
      <c r="O605" s="45">
        <f>M605*N605</f>
        <v>6</v>
      </c>
      <c r="P605" s="45" t="str">
        <f>+IF(AND(O605&gt;1,O605&lt;=4),"BAJO",IF(AND(O605&gt;=5,O605&lt;=8),"MEDIO",IF(AND(O605&gt;=9,O605&lt;=20),"ALTO",IF(AND(O605&gt;=21,O605&lt;=24),"MUY ALTO"))))</f>
        <v>MEDIO</v>
      </c>
      <c r="Q605" s="45">
        <v>10</v>
      </c>
      <c r="R605" s="22">
        <f>O605*Q605</f>
        <v>60</v>
      </c>
      <c r="S605" s="45" t="str">
        <f>+IF(AND(R605&gt;=1,R605&lt;=20),"IV",IF(AND(R605&gt;=40,R605&lt;=120),"III",IF(AND(R605&gt;=150,R605&lt;=500),"II",IF(AND(R605&gt;=600,R605&lt;=4000),"I",0))))</f>
        <v>III</v>
      </c>
      <c r="T605" s="45" t="str">
        <f>+IF(AND(R605&gt;=1,R605&lt;=20),"Aceptable",IF(AND(R605&gt;=40,R605&lt;=120),"Mejorable",IF(AND(R605&gt;=150,R605&lt;=500),"Aceptable con control específico",IF(AND(R605&gt;=600,R605&lt;=4000),"No aceptable",0))))</f>
        <v>Mejorable</v>
      </c>
      <c r="U605" s="45">
        <v>11</v>
      </c>
      <c r="V605" s="45" t="s">
        <v>108</v>
      </c>
      <c r="W605" s="45" t="s">
        <v>61</v>
      </c>
      <c r="X605" s="45" t="s">
        <v>62</v>
      </c>
      <c r="Y605" s="45" t="s">
        <v>62</v>
      </c>
      <c r="Z605" s="45" t="s">
        <v>109</v>
      </c>
      <c r="AA605" s="45" t="s">
        <v>110</v>
      </c>
      <c r="AB605" s="23" t="s">
        <v>62</v>
      </c>
      <c r="AC605" s="132" t="s">
        <v>111</v>
      </c>
      <c r="AD605" s="24" t="s">
        <v>112</v>
      </c>
      <c r="AE605" s="25" t="s">
        <v>113</v>
      </c>
      <c r="AF605" s="24" t="s">
        <v>114</v>
      </c>
    </row>
    <row r="606" spans="1:37" ht="84" customHeight="1">
      <c r="A606" s="57"/>
      <c r="B606" s="55"/>
      <c r="C606" s="55"/>
      <c r="D606" s="61"/>
      <c r="E606" s="45" t="s">
        <v>83</v>
      </c>
      <c r="F606" s="35" t="s">
        <v>84</v>
      </c>
      <c r="G606" s="45" t="s">
        <v>85</v>
      </c>
      <c r="H606" s="21" t="s">
        <v>6</v>
      </c>
      <c r="I606" s="45" t="s">
        <v>86</v>
      </c>
      <c r="J606" s="45" t="s">
        <v>58</v>
      </c>
      <c r="K606" s="45" t="s">
        <v>58</v>
      </c>
      <c r="L606" s="45" t="s">
        <v>87</v>
      </c>
      <c r="M606" s="45">
        <v>2</v>
      </c>
      <c r="N606" s="45">
        <v>1</v>
      </c>
      <c r="O606" s="45">
        <f>M606*N606</f>
        <v>2</v>
      </c>
      <c r="P606" s="45" t="str">
        <f>+IF(AND(O606&gt;1,O606&lt;=4),"BAJO",IF(AND(O606&gt;=5,O606&lt;=8),"MEDIO",IF(AND(O606&gt;=9,O606&lt;=20),"ALTO",IF(AND(O606&gt;=21,O606&lt;=24),"MUY ALTO"))))</f>
        <v>BAJO</v>
      </c>
      <c r="Q606" s="45">
        <v>60</v>
      </c>
      <c r="R606" s="22">
        <f>O606*Q606</f>
        <v>120</v>
      </c>
      <c r="S606" s="45" t="str">
        <f>+IF(AND(R606&gt;=1,R606&lt;=20),"IV",IF(AND(R606&gt;=40,R606&lt;=120),"III",IF(AND(R606&gt;=150,R606&lt;=500),"II",IF(AND(R606&gt;=600,R606&lt;=4000),"I",0))))</f>
        <v>III</v>
      </c>
      <c r="T606" s="45" t="str">
        <f>+IF(AND(R606&gt;=1,R606&lt;=20),"Aceptable",IF(AND(R606&gt;=40,R606&lt;=120),"Mejorable",IF(AND(R606&gt;=150,R606&lt;=500),"Aceptable con control específico",IF(AND(R606&gt;=600,R606&lt;=4000),"No aceptable",0))))</f>
        <v>Mejorable</v>
      </c>
      <c r="U606" s="45">
        <v>11</v>
      </c>
      <c r="V606" s="45" t="s">
        <v>88</v>
      </c>
      <c r="W606" s="45" t="s">
        <v>61</v>
      </c>
      <c r="X606" s="45" t="s">
        <v>62</v>
      </c>
      <c r="Y606" s="45" t="s">
        <v>62</v>
      </c>
      <c r="Z606" s="45" t="s">
        <v>62</v>
      </c>
      <c r="AA606" s="45" t="s">
        <v>89</v>
      </c>
      <c r="AB606" s="20" t="s">
        <v>62</v>
      </c>
      <c r="AC606" s="132" t="s">
        <v>63</v>
      </c>
      <c r="AD606" s="29" t="s">
        <v>90</v>
      </c>
      <c r="AE606" s="25" t="s">
        <v>73</v>
      </c>
      <c r="AF606" s="24" t="s">
        <v>74</v>
      </c>
    </row>
    <row r="607" spans="1:37" ht="81" customHeight="1">
      <c r="A607" s="57"/>
      <c r="B607" s="55"/>
      <c r="C607" s="55"/>
      <c r="D607" s="61"/>
      <c r="E607" s="139" t="s">
        <v>120</v>
      </c>
      <c r="F607" s="35" t="s">
        <v>119</v>
      </c>
      <c r="G607" s="45" t="s">
        <v>467</v>
      </c>
      <c r="H607" s="45" t="s">
        <v>6</v>
      </c>
      <c r="I607" s="45" t="s">
        <v>227</v>
      </c>
      <c r="J607" s="21" t="s">
        <v>58</v>
      </c>
      <c r="K607" s="21" t="s">
        <v>58</v>
      </c>
      <c r="L607" s="139" t="s">
        <v>58</v>
      </c>
      <c r="M607" s="139">
        <v>2</v>
      </c>
      <c r="N607" s="139">
        <v>4</v>
      </c>
      <c r="O607" s="45">
        <f>M607*N607</f>
        <v>8</v>
      </c>
      <c r="P607" s="23" t="str">
        <f>+IF(AND(O607&gt;1,O607&lt;=4),"BAJO",IF(AND(O607&gt;=5,O607&lt;=8),"MEDIO",IF(AND(O607&gt;=9,O607&lt;=20),"ALTO",IF(AND(O607&gt;=21,O607&lt;=24),"MUY ALTO"))))</f>
        <v>MEDIO</v>
      </c>
      <c r="Q607" s="45">
        <v>10</v>
      </c>
      <c r="R607" s="22">
        <f>O607*Q607</f>
        <v>80</v>
      </c>
      <c r="S607" s="45" t="str">
        <f>+IF(AND(R607&gt;=1,R607&lt;=20),"IV",IF(AND(R607&gt;=40,R607&lt;=120),"III",IF(AND(R607&gt;=150,R607&lt;=500),"II",IF(AND(R607&gt;=600,R607&lt;=4000),"I",0))))</f>
        <v>III</v>
      </c>
      <c r="T607" s="45" t="str">
        <f>+IF(AND(R607&gt;=1,R607&lt;=20),"Aceptable",IF(AND(R607&gt;=40,R607&lt;=120),"Mejorable",IF(AND(R607&gt;=150,R607&lt;=500),"Aceptable con control específico",IF(AND(R607&gt;=600,R607&lt;=4000),"No aceptable",0))))</f>
        <v>Mejorable</v>
      </c>
      <c r="U607" s="45">
        <v>11</v>
      </c>
      <c r="V607" s="45" t="s">
        <v>552</v>
      </c>
      <c r="W607" s="45" t="s">
        <v>61</v>
      </c>
      <c r="X607" s="23" t="s">
        <v>62</v>
      </c>
      <c r="Y607" s="23" t="s">
        <v>62</v>
      </c>
      <c r="Z607" s="23" t="s">
        <v>62</v>
      </c>
      <c r="AA607" s="140" t="s">
        <v>481</v>
      </c>
      <c r="AB607" s="20" t="s">
        <v>62</v>
      </c>
      <c r="AC607" s="132" t="s">
        <v>63</v>
      </c>
      <c r="AD607" s="24" t="s">
        <v>511</v>
      </c>
      <c r="AE607" s="25" t="s">
        <v>73</v>
      </c>
      <c r="AF607" s="24" t="s">
        <v>74</v>
      </c>
    </row>
    <row r="608" spans="1:37" ht="90.95" customHeight="1">
      <c r="A608" s="57"/>
      <c r="B608" s="55"/>
      <c r="C608" s="55"/>
      <c r="D608" s="61" t="s">
        <v>587</v>
      </c>
      <c r="E608" s="45" t="s">
        <v>54</v>
      </c>
      <c r="F608" s="35" t="s">
        <v>187</v>
      </c>
      <c r="G608" s="45" t="s">
        <v>56</v>
      </c>
      <c r="H608" s="20" t="s">
        <v>6</v>
      </c>
      <c r="I608" s="131" t="s">
        <v>57</v>
      </c>
      <c r="J608" s="45" t="s">
        <v>1048</v>
      </c>
      <c r="K608" s="45" t="s">
        <v>1054</v>
      </c>
      <c r="L608" s="45" t="s">
        <v>1049</v>
      </c>
      <c r="M608" s="45">
        <v>2</v>
      </c>
      <c r="N608" s="45">
        <v>4</v>
      </c>
      <c r="O608" s="45">
        <f>M608*N608</f>
        <v>8</v>
      </c>
      <c r="P608" s="23" t="str">
        <f>+IF(AND(O608&gt;1,O608&lt;=4),"BAJO",IF(AND(O608&gt;=5,O608&lt;=8),"MEDIO",IF(AND(O608&gt;=9,O608&lt;=20),"ALTO",IF(AND(O608&gt;=21,O608&lt;=24),"MUY ALTO"))))</f>
        <v>MEDIO</v>
      </c>
      <c r="Q608" s="45">
        <v>25</v>
      </c>
      <c r="R608" s="22">
        <f>O608*Q608</f>
        <v>200</v>
      </c>
      <c r="S608" s="45" t="str">
        <f>+IF(AND(R608&gt;=1,R608&lt;=20),"IV",IF(AND(R608&gt;=40,R608&lt;=120),"III",IF(AND(R608&gt;=150,R608&lt;=500),"II",IF(AND(R608&gt;=600,R608&lt;=4000),"I",0))))</f>
        <v>II</v>
      </c>
      <c r="T608" s="45" t="str">
        <f>+IF(AND(R608&gt;=1,R608&lt;=20),"Aceptable",IF(AND(R608&gt;=40,R608&lt;=120),"Mejorable",IF(AND(R608&gt;=150,R608&lt;=500),"Aceptable con control específico",IF(AND(R608&gt;=600,R608&lt;=4000),"No aceptable",0))))</f>
        <v>Aceptable con control específico</v>
      </c>
      <c r="U608" s="45">
        <v>11</v>
      </c>
      <c r="V608" s="131" t="s">
        <v>60</v>
      </c>
      <c r="W608" s="45" t="s">
        <v>61</v>
      </c>
      <c r="X608" s="45" t="s">
        <v>62</v>
      </c>
      <c r="Y608" s="45" t="s">
        <v>62</v>
      </c>
      <c r="Z608" s="45" t="s">
        <v>62</v>
      </c>
      <c r="AA608" s="23" t="s">
        <v>1050</v>
      </c>
      <c r="AB608" s="20" t="s">
        <v>62</v>
      </c>
      <c r="AC608" s="132" t="s">
        <v>63</v>
      </c>
      <c r="AD608" s="24" t="s">
        <v>158</v>
      </c>
      <c r="AE608" s="27" t="s">
        <v>73</v>
      </c>
      <c r="AF608" s="24" t="s">
        <v>74</v>
      </c>
    </row>
    <row r="609" spans="1:32" ht="90.95" customHeight="1">
      <c r="A609" s="57"/>
      <c r="B609" s="55"/>
      <c r="C609" s="55"/>
      <c r="D609" s="61"/>
      <c r="E609" s="45" t="s">
        <v>67</v>
      </c>
      <c r="F609" s="35" t="s">
        <v>255</v>
      </c>
      <c r="G609" s="45" t="s">
        <v>225</v>
      </c>
      <c r="H609" s="20" t="s">
        <v>6</v>
      </c>
      <c r="I609" s="45" t="s">
        <v>70</v>
      </c>
      <c r="J609" s="21" t="s">
        <v>58</v>
      </c>
      <c r="K609" s="21" t="s">
        <v>58</v>
      </c>
      <c r="L609" s="45" t="s">
        <v>71</v>
      </c>
      <c r="M609" s="45" t="s">
        <v>62</v>
      </c>
      <c r="N609" s="45" t="s">
        <v>62</v>
      </c>
      <c r="O609" s="45" t="s">
        <v>62</v>
      </c>
      <c r="P609" s="45" t="s">
        <v>62</v>
      </c>
      <c r="Q609" s="45" t="s">
        <v>62</v>
      </c>
      <c r="R609" s="45" t="s">
        <v>62</v>
      </c>
      <c r="S609" s="45" t="s">
        <v>62</v>
      </c>
      <c r="T609" s="45" t="s">
        <v>62</v>
      </c>
      <c r="U609" s="45">
        <v>11</v>
      </c>
      <c r="V609" s="45" t="s">
        <v>62</v>
      </c>
      <c r="W609" s="45" t="s">
        <v>61</v>
      </c>
      <c r="X609" s="23" t="s">
        <v>62</v>
      </c>
      <c r="Y609" s="23" t="s">
        <v>62</v>
      </c>
      <c r="Z609" s="23" t="s">
        <v>62</v>
      </c>
      <c r="AA609" s="23" t="s">
        <v>1099</v>
      </c>
      <c r="AB609" s="20" t="s">
        <v>62</v>
      </c>
      <c r="AC609" s="132" t="s">
        <v>63</v>
      </c>
      <c r="AD609" s="24" t="s">
        <v>72</v>
      </c>
      <c r="AE609" s="25" t="s">
        <v>73</v>
      </c>
      <c r="AF609" s="24" t="s">
        <v>74</v>
      </c>
    </row>
    <row r="610" spans="1:32" ht="90.95" customHeight="1">
      <c r="A610" s="57"/>
      <c r="B610" s="55"/>
      <c r="C610" s="55"/>
      <c r="D610" s="61"/>
      <c r="E610" s="45" t="s">
        <v>75</v>
      </c>
      <c r="F610" s="35" t="s">
        <v>76</v>
      </c>
      <c r="G610" s="45" t="s">
        <v>77</v>
      </c>
      <c r="H610" s="20" t="s">
        <v>6</v>
      </c>
      <c r="I610" s="45" t="s">
        <v>78</v>
      </c>
      <c r="J610" s="21" t="s">
        <v>58</v>
      </c>
      <c r="K610" s="21" t="s">
        <v>58</v>
      </c>
      <c r="L610" s="45" t="s">
        <v>79</v>
      </c>
      <c r="M610" s="45">
        <v>2</v>
      </c>
      <c r="N610" s="45">
        <v>4</v>
      </c>
      <c r="O610" s="45">
        <f>M610*N610</f>
        <v>8</v>
      </c>
      <c r="P610" s="45" t="str">
        <f>+IF(AND(O610&gt;1,O610&lt;=4),"BAJO",IF(AND(O610&gt;=5,O610&lt;=8),"MEDIO",IF(AND(O610&gt;=9,O610&lt;=20),"ALTO",IF(AND(O610&gt;=21,O610&lt;=24),"MUY ALTO"))))</f>
        <v>MEDIO</v>
      </c>
      <c r="Q610" s="45">
        <v>10</v>
      </c>
      <c r="R610" s="22">
        <f>O610*Q610</f>
        <v>80</v>
      </c>
      <c r="S610" s="45" t="str">
        <f>+IF(AND(R610&gt;=1,R610&lt;=20),"IV",IF(AND(R610&gt;=40,R610&lt;=120),"III",IF(AND(R610&gt;=150,R610&lt;=500),"II",IF(AND(R610&gt;=600,R610&lt;=4000),"I",0))))</f>
        <v>III</v>
      </c>
      <c r="T610" s="45" t="str">
        <f>+IF(AND(R610&gt;=1,R610&lt;=20),"Aceptable",IF(AND(R610&gt;=40,R610&lt;=120),"Mejorable",IF(AND(R610&gt;=150,R610&lt;=500),"Aceptable con control específico",IF(AND(R610&gt;=600,R610&lt;=4000),"No aceptable",0))))</f>
        <v>Mejorable</v>
      </c>
      <c r="U610" s="45">
        <v>11</v>
      </c>
      <c r="V610" s="45" t="s">
        <v>80</v>
      </c>
      <c r="W610" s="45" t="s">
        <v>61</v>
      </c>
      <c r="X610" s="45" t="s">
        <v>62</v>
      </c>
      <c r="Y610" s="45" t="s">
        <v>62</v>
      </c>
      <c r="Z610" s="45" t="s">
        <v>1095</v>
      </c>
      <c r="AA610" s="45" t="s">
        <v>1084</v>
      </c>
      <c r="AB610" s="20" t="s">
        <v>62</v>
      </c>
      <c r="AC610" s="132" t="s">
        <v>63</v>
      </c>
      <c r="AD610" s="24" t="s">
        <v>158</v>
      </c>
      <c r="AE610" s="27" t="s">
        <v>73</v>
      </c>
      <c r="AF610" s="24" t="s">
        <v>74</v>
      </c>
    </row>
    <row r="611" spans="1:32" ht="90.95" customHeight="1">
      <c r="A611" s="57"/>
      <c r="B611" s="55"/>
      <c r="C611" s="55"/>
      <c r="D611" s="61" t="s">
        <v>588</v>
      </c>
      <c r="E611" s="45" t="s">
        <v>54</v>
      </c>
      <c r="F611" s="35" t="s">
        <v>187</v>
      </c>
      <c r="G611" s="45" t="s">
        <v>56</v>
      </c>
      <c r="H611" s="20" t="s">
        <v>6</v>
      </c>
      <c r="I611" s="131" t="s">
        <v>57</v>
      </c>
      <c r="J611" s="45" t="s">
        <v>1048</v>
      </c>
      <c r="K611" s="45" t="s">
        <v>1054</v>
      </c>
      <c r="L611" s="45" t="s">
        <v>1049</v>
      </c>
      <c r="M611" s="45">
        <v>2</v>
      </c>
      <c r="N611" s="45">
        <v>4</v>
      </c>
      <c r="O611" s="45">
        <f>M611*N611</f>
        <v>8</v>
      </c>
      <c r="P611" s="23" t="str">
        <f>+IF(AND(O611&gt;1,O611&lt;=4),"BAJO",IF(AND(O611&gt;=5,O611&lt;=8),"MEDIO",IF(AND(O611&gt;=9,O611&lt;=20),"ALTO",IF(AND(O611&gt;=21,O611&lt;=24),"MUY ALTO"))))</f>
        <v>MEDIO</v>
      </c>
      <c r="Q611" s="45">
        <v>25</v>
      </c>
      <c r="R611" s="22">
        <f>O611*Q611</f>
        <v>200</v>
      </c>
      <c r="S611" s="45" t="str">
        <f>+IF(AND(R611&gt;=1,R611&lt;=20),"IV",IF(AND(R611&gt;=40,R611&lt;=120),"III",IF(AND(R611&gt;=150,R611&lt;=500),"II",IF(AND(R611&gt;=600,R611&lt;=4000),"I",0))))</f>
        <v>II</v>
      </c>
      <c r="T611" s="45" t="str">
        <f>+IF(AND(R611&gt;=1,R611&lt;=20),"Aceptable",IF(AND(R611&gt;=40,R611&lt;=120),"Mejorable",IF(AND(R611&gt;=150,R611&lt;=500),"Aceptable con control específico",IF(AND(R611&gt;=600,R611&lt;=4000),"No aceptable",0))))</f>
        <v>Aceptable con control específico</v>
      </c>
      <c r="U611" s="45">
        <v>11</v>
      </c>
      <c r="V611" s="131" t="s">
        <v>60</v>
      </c>
      <c r="W611" s="45" t="s">
        <v>61</v>
      </c>
      <c r="X611" s="45" t="s">
        <v>62</v>
      </c>
      <c r="Y611" s="45" t="s">
        <v>62</v>
      </c>
      <c r="Z611" s="45" t="s">
        <v>62</v>
      </c>
      <c r="AA611" s="23" t="s">
        <v>1050</v>
      </c>
      <c r="AB611" s="20" t="s">
        <v>62</v>
      </c>
      <c r="AC611" s="132" t="s">
        <v>63</v>
      </c>
      <c r="AD611" s="24" t="s">
        <v>158</v>
      </c>
      <c r="AE611" s="27" t="s">
        <v>73</v>
      </c>
      <c r="AF611" s="24" t="s">
        <v>74</v>
      </c>
    </row>
    <row r="612" spans="1:32" ht="90.95" customHeight="1">
      <c r="A612" s="57"/>
      <c r="B612" s="55"/>
      <c r="C612" s="55"/>
      <c r="D612" s="61"/>
      <c r="E612" s="45" t="s">
        <v>67</v>
      </c>
      <c r="F612" s="35" t="s">
        <v>255</v>
      </c>
      <c r="G612" s="45" t="s">
        <v>225</v>
      </c>
      <c r="H612" s="20" t="s">
        <v>6</v>
      </c>
      <c r="I612" s="45" t="s">
        <v>70</v>
      </c>
      <c r="J612" s="21" t="s">
        <v>58</v>
      </c>
      <c r="K612" s="21" t="s">
        <v>58</v>
      </c>
      <c r="L612" s="45" t="s">
        <v>71</v>
      </c>
      <c r="M612" s="45" t="s">
        <v>62</v>
      </c>
      <c r="N612" s="45" t="s">
        <v>62</v>
      </c>
      <c r="O612" s="45" t="s">
        <v>62</v>
      </c>
      <c r="P612" s="45" t="s">
        <v>62</v>
      </c>
      <c r="Q612" s="45" t="s">
        <v>62</v>
      </c>
      <c r="R612" s="45" t="s">
        <v>62</v>
      </c>
      <c r="S612" s="45" t="s">
        <v>62</v>
      </c>
      <c r="T612" s="45" t="s">
        <v>62</v>
      </c>
      <c r="U612" s="45">
        <v>11</v>
      </c>
      <c r="V612" s="45" t="s">
        <v>62</v>
      </c>
      <c r="W612" s="45" t="s">
        <v>61</v>
      </c>
      <c r="X612" s="23" t="s">
        <v>62</v>
      </c>
      <c r="Y612" s="23" t="s">
        <v>62</v>
      </c>
      <c r="Z612" s="23" t="s">
        <v>62</v>
      </c>
      <c r="AA612" s="23" t="s">
        <v>1099</v>
      </c>
      <c r="AB612" s="20" t="s">
        <v>62</v>
      </c>
      <c r="AC612" s="132" t="s">
        <v>63</v>
      </c>
      <c r="AD612" s="24" t="s">
        <v>72</v>
      </c>
      <c r="AE612" s="25" t="s">
        <v>73</v>
      </c>
      <c r="AF612" s="24" t="s">
        <v>74</v>
      </c>
    </row>
    <row r="613" spans="1:32" ht="84" customHeight="1">
      <c r="A613" s="57"/>
      <c r="B613" s="55"/>
      <c r="C613" s="55"/>
      <c r="D613" s="61"/>
      <c r="E613" s="45" t="s">
        <v>75</v>
      </c>
      <c r="F613" s="35" t="s">
        <v>76</v>
      </c>
      <c r="G613" s="45" t="s">
        <v>77</v>
      </c>
      <c r="H613" s="20" t="s">
        <v>6</v>
      </c>
      <c r="I613" s="45" t="s">
        <v>78</v>
      </c>
      <c r="J613" s="21" t="s">
        <v>58</v>
      </c>
      <c r="K613" s="21" t="s">
        <v>58</v>
      </c>
      <c r="L613" s="45" t="s">
        <v>79</v>
      </c>
      <c r="M613" s="45">
        <v>2</v>
      </c>
      <c r="N613" s="45">
        <v>4</v>
      </c>
      <c r="O613" s="45">
        <f>M613*N613</f>
        <v>8</v>
      </c>
      <c r="P613" s="45" t="str">
        <f>+IF(AND(O613&gt;1,O613&lt;=4),"BAJO",IF(AND(O613&gt;=5,O613&lt;=8),"MEDIO",IF(AND(O613&gt;=9,O613&lt;=20),"ALTO",IF(AND(O613&gt;=21,O613&lt;=24),"MUY ALTO"))))</f>
        <v>MEDIO</v>
      </c>
      <c r="Q613" s="45">
        <v>10</v>
      </c>
      <c r="R613" s="22">
        <f>O613*Q613</f>
        <v>80</v>
      </c>
      <c r="S613" s="45" t="str">
        <f>+IF(AND(R613&gt;=1,R613&lt;=20),"IV",IF(AND(R613&gt;=40,R613&lt;=120),"III",IF(AND(R613&gt;=150,R613&lt;=500),"II",IF(AND(R613&gt;=600,R613&lt;=4000),"I",0))))</f>
        <v>III</v>
      </c>
      <c r="T613" s="45" t="str">
        <f>+IF(AND(R613&gt;=1,R613&lt;=20),"Aceptable",IF(AND(R613&gt;=40,R613&lt;=120),"Mejorable",IF(AND(R613&gt;=150,R613&lt;=500),"Aceptable con control específico",IF(AND(R613&gt;=600,R613&lt;=4000),"No aceptable",0))))</f>
        <v>Mejorable</v>
      </c>
      <c r="U613" s="45">
        <v>11</v>
      </c>
      <c r="V613" s="45" t="s">
        <v>80</v>
      </c>
      <c r="W613" s="45" t="s">
        <v>61</v>
      </c>
      <c r="X613" s="45" t="s">
        <v>62</v>
      </c>
      <c r="Y613" s="45" t="s">
        <v>62</v>
      </c>
      <c r="Z613" s="45" t="s">
        <v>62</v>
      </c>
      <c r="AA613" s="45" t="s">
        <v>81</v>
      </c>
      <c r="AB613" s="20" t="s">
        <v>62</v>
      </c>
      <c r="AC613" s="132" t="s">
        <v>63</v>
      </c>
      <c r="AD613" s="24" t="s">
        <v>158</v>
      </c>
      <c r="AE613" s="27" t="s">
        <v>73</v>
      </c>
      <c r="AF613" s="24" t="s">
        <v>74</v>
      </c>
    </row>
    <row r="614" spans="1:32" ht="84" customHeight="1">
      <c r="A614" s="57"/>
      <c r="B614" s="55"/>
      <c r="C614" s="55"/>
      <c r="D614" s="61" t="s">
        <v>589</v>
      </c>
      <c r="E614" s="45" t="s">
        <v>54</v>
      </c>
      <c r="F614" s="35" t="s">
        <v>570</v>
      </c>
      <c r="G614" s="45" t="s">
        <v>590</v>
      </c>
      <c r="H614" s="20" t="s">
        <v>6</v>
      </c>
      <c r="I614" s="131" t="s">
        <v>57</v>
      </c>
      <c r="J614" s="21" t="s">
        <v>58</v>
      </c>
      <c r="K614" s="21" t="s">
        <v>58</v>
      </c>
      <c r="L614" s="45" t="s">
        <v>1075</v>
      </c>
      <c r="M614" s="45">
        <v>2</v>
      </c>
      <c r="N614" s="45">
        <v>3</v>
      </c>
      <c r="O614" s="45">
        <f>M614*N614</f>
        <v>6</v>
      </c>
      <c r="P614" s="23" t="str">
        <f>+IF(AND(O614&gt;1,O614&lt;=4),"BAJO",IF(AND(O614&gt;=5,O614&lt;=8),"MEDIO",IF(AND(O614&gt;=9,O614&lt;=20),"ALTO",IF(AND(O614&gt;=21,O614&lt;=24),"MUY ALTO"))))</f>
        <v>MEDIO</v>
      </c>
      <c r="Q614" s="45">
        <v>25</v>
      </c>
      <c r="R614" s="22">
        <f>O614*Q614</f>
        <v>150</v>
      </c>
      <c r="S614" s="45" t="str">
        <f>+IF(AND(R614&gt;=1,R614&lt;=20),"IV",IF(AND(R614&gt;=40,R614&lt;=120),"III",IF(AND(R614&gt;=150,R614&lt;=500),"II",IF(AND(R614&gt;=600,R614&lt;=4000),"I",0))))</f>
        <v>II</v>
      </c>
      <c r="T614" s="45" t="str">
        <f>+IF(AND(R614&gt;=1,R614&lt;=20),"Aceptable",IF(AND(R614&gt;=40,R614&lt;=120),"Mejorable",IF(AND(R614&gt;=150,R614&lt;=500),"Aceptable con control específico",IF(AND(R614&gt;=600,R614&lt;=4000),"No aceptable",0))))</f>
        <v>Aceptable con control específico</v>
      </c>
      <c r="U614" s="45">
        <v>13</v>
      </c>
      <c r="V614" s="131" t="s">
        <v>60</v>
      </c>
      <c r="W614" s="45" t="s">
        <v>61</v>
      </c>
      <c r="X614" s="45" t="s">
        <v>62</v>
      </c>
      <c r="Y614" s="45" t="s">
        <v>62</v>
      </c>
      <c r="Z614" s="45" t="s">
        <v>62</v>
      </c>
      <c r="AA614" s="23" t="s">
        <v>1050</v>
      </c>
      <c r="AB614" s="20" t="s">
        <v>62</v>
      </c>
      <c r="AC614" s="132" t="s">
        <v>63</v>
      </c>
      <c r="AD614" s="24" t="s">
        <v>158</v>
      </c>
      <c r="AE614" s="27" t="s">
        <v>73</v>
      </c>
      <c r="AF614" s="24" t="s">
        <v>74</v>
      </c>
    </row>
    <row r="615" spans="1:32" ht="84" customHeight="1">
      <c r="A615" s="57"/>
      <c r="B615" s="55"/>
      <c r="C615" s="55"/>
      <c r="D615" s="61"/>
      <c r="E615" s="45" t="s">
        <v>67</v>
      </c>
      <c r="F615" s="35" t="s">
        <v>591</v>
      </c>
      <c r="G615" s="45" t="s">
        <v>225</v>
      </c>
      <c r="H615" s="20" t="s">
        <v>6</v>
      </c>
      <c r="I615" s="45" t="s">
        <v>70</v>
      </c>
      <c r="J615" s="21" t="s">
        <v>58</v>
      </c>
      <c r="K615" s="21" t="s">
        <v>58</v>
      </c>
      <c r="L615" s="45" t="s">
        <v>71</v>
      </c>
      <c r="M615" s="45" t="s">
        <v>62</v>
      </c>
      <c r="N615" s="45" t="s">
        <v>62</v>
      </c>
      <c r="O615" s="45" t="s">
        <v>62</v>
      </c>
      <c r="P615" s="45" t="s">
        <v>62</v>
      </c>
      <c r="Q615" s="45" t="s">
        <v>62</v>
      </c>
      <c r="R615" s="45" t="s">
        <v>62</v>
      </c>
      <c r="S615" s="45" t="s">
        <v>62</v>
      </c>
      <c r="T615" s="45" t="s">
        <v>62</v>
      </c>
      <c r="U615" s="45">
        <v>13</v>
      </c>
      <c r="V615" s="45" t="s">
        <v>62</v>
      </c>
      <c r="W615" s="45" t="s">
        <v>61</v>
      </c>
      <c r="X615" s="23" t="s">
        <v>62</v>
      </c>
      <c r="Y615" s="23" t="s">
        <v>62</v>
      </c>
      <c r="Z615" s="23" t="s">
        <v>62</v>
      </c>
      <c r="AA615" s="23" t="s">
        <v>1099</v>
      </c>
      <c r="AB615" s="20" t="s">
        <v>62</v>
      </c>
      <c r="AC615" s="132" t="s">
        <v>63</v>
      </c>
      <c r="AD615" s="24" t="s">
        <v>72</v>
      </c>
      <c r="AE615" s="25" t="s">
        <v>73</v>
      </c>
      <c r="AF615" s="24" t="s">
        <v>74</v>
      </c>
    </row>
    <row r="616" spans="1:32" ht="84" customHeight="1">
      <c r="A616" s="57"/>
      <c r="B616" s="55"/>
      <c r="C616" s="55"/>
      <c r="D616" s="61"/>
      <c r="E616" s="45" t="s">
        <v>130</v>
      </c>
      <c r="F616" s="35" t="s">
        <v>400</v>
      </c>
      <c r="G616" s="23" t="s">
        <v>592</v>
      </c>
      <c r="H616" s="20" t="s">
        <v>6</v>
      </c>
      <c r="I616" s="45" t="s">
        <v>133</v>
      </c>
      <c r="J616" s="45" t="s">
        <v>58</v>
      </c>
      <c r="K616" s="45" t="s">
        <v>58</v>
      </c>
      <c r="L616" s="45" t="s">
        <v>181</v>
      </c>
      <c r="M616" s="45">
        <v>2</v>
      </c>
      <c r="N616" s="45">
        <v>3</v>
      </c>
      <c r="O616" s="45">
        <f>M616*N616</f>
        <v>6</v>
      </c>
      <c r="P616" s="45" t="str">
        <f>+IF(AND(O616&gt;1,O616&lt;=4),"BAJO",IF(AND(O616&gt;=5,O616&lt;=8),"MEDIO",IF(AND(O616&gt;=9,O616&lt;=20),"ALTO",IF(AND(O616&gt;=21,O616&lt;=24),"MUY ALTO"))))</f>
        <v>MEDIO</v>
      </c>
      <c r="Q616" s="45">
        <v>25</v>
      </c>
      <c r="R616" s="22">
        <f>O616*Q616</f>
        <v>150</v>
      </c>
      <c r="S616" s="45" t="str">
        <f>+IF(AND(R616&gt;=1,R616&lt;=20),"IV",IF(AND(R616&gt;=40,R616&lt;=120),"III",IF(AND(R616&gt;=150,R616&lt;=500),"II",IF(AND(R616&gt;=600,R616&lt;=4000),"I",0))))</f>
        <v>II</v>
      </c>
      <c r="T616" s="45" t="str">
        <f>+IF(AND(R616&gt;=1,R616&lt;=20),"Aceptable",IF(AND(R616&gt;=40,R616&lt;=120),"Mejorable",IF(AND(R616&gt;=150,R616&lt;=500),"Aceptable con control específico",IF(AND(R616&gt;=600,R616&lt;=4000),"No aceptable",0))))</f>
        <v>Aceptable con control específico</v>
      </c>
      <c r="U616" s="45">
        <v>13</v>
      </c>
      <c r="V616" s="45" t="s">
        <v>133</v>
      </c>
      <c r="W616" s="45" t="s">
        <v>61</v>
      </c>
      <c r="X616" s="45" t="s">
        <v>62</v>
      </c>
      <c r="Y616" s="45" t="s">
        <v>62</v>
      </c>
      <c r="Z616" s="45" t="s">
        <v>62</v>
      </c>
      <c r="AA616" s="45" t="s">
        <v>135</v>
      </c>
      <c r="AB616" s="23" t="s">
        <v>402</v>
      </c>
      <c r="AC616" s="132" t="s">
        <v>136</v>
      </c>
      <c r="AD616" s="24" t="s">
        <v>403</v>
      </c>
      <c r="AE616" s="25" t="s">
        <v>73</v>
      </c>
      <c r="AF616" s="24" t="s">
        <v>74</v>
      </c>
    </row>
    <row r="617" spans="1:32" ht="101.25" customHeight="1">
      <c r="A617" s="57"/>
      <c r="B617" s="55"/>
      <c r="C617" s="55"/>
      <c r="D617" s="61"/>
      <c r="E617" s="45" t="s">
        <v>130</v>
      </c>
      <c r="F617" s="35" t="s">
        <v>138</v>
      </c>
      <c r="G617" s="23" t="s">
        <v>528</v>
      </c>
      <c r="H617" s="20" t="s">
        <v>6</v>
      </c>
      <c r="I617" s="45" t="s">
        <v>140</v>
      </c>
      <c r="J617" s="45" t="s">
        <v>58</v>
      </c>
      <c r="K617" s="45" t="s">
        <v>58</v>
      </c>
      <c r="L617" s="45" t="s">
        <v>134</v>
      </c>
      <c r="M617" s="45">
        <v>2</v>
      </c>
      <c r="N617" s="45">
        <v>3</v>
      </c>
      <c r="O617" s="45">
        <f>M617*N617</f>
        <v>6</v>
      </c>
      <c r="P617" s="45" t="str">
        <f>+IF(AND(O617&gt;1,O617&lt;=4),"BAJO",IF(AND(O617&gt;=5,O617&lt;=8),"MEDIO",IF(AND(O617&gt;=9,O617&lt;=20),"ALTO",IF(AND(O617&gt;=21,O617&lt;=24),"MUY ALTO"))))</f>
        <v>MEDIO</v>
      </c>
      <c r="Q617" s="45">
        <v>25</v>
      </c>
      <c r="R617" s="22">
        <f>O617*Q617</f>
        <v>150</v>
      </c>
      <c r="S617" s="45" t="str">
        <f>+IF(AND(R617&gt;=1,R617&lt;=20),"IV",IF(AND(R617&gt;=40,R617&lt;=120),"III",IF(AND(R617&gt;=150,R617&lt;=500),"II",IF(AND(R617&gt;=600,R617&lt;=4000),"I",0))))</f>
        <v>II</v>
      </c>
      <c r="T617" s="45" t="str">
        <f>+IF(AND(R617&gt;=1,R617&lt;=20),"Aceptable",IF(AND(R617&gt;=40,R617&lt;=120),"Mejorable",IF(AND(R617&gt;=150,R617&lt;=500),"Aceptable con control específico",IF(AND(R617&gt;=600,R617&lt;=4000),"No aceptable",0))))</f>
        <v>Aceptable con control específico</v>
      </c>
      <c r="U617" s="45">
        <v>13</v>
      </c>
      <c r="V617" s="45" t="s">
        <v>141</v>
      </c>
      <c r="W617" s="45" t="s">
        <v>61</v>
      </c>
      <c r="X617" s="45" t="s">
        <v>62</v>
      </c>
      <c r="Y617" s="45" t="s">
        <v>62</v>
      </c>
      <c r="Z617" s="45" t="s">
        <v>62</v>
      </c>
      <c r="AA617" s="45" t="s">
        <v>492</v>
      </c>
      <c r="AB617" s="23" t="s">
        <v>546</v>
      </c>
      <c r="AC617" s="132" t="s">
        <v>144</v>
      </c>
      <c r="AD617" s="24" t="s">
        <v>137</v>
      </c>
      <c r="AE617" s="25" t="s">
        <v>73</v>
      </c>
      <c r="AF617" s="24" t="s">
        <v>74</v>
      </c>
    </row>
    <row r="618" spans="1:32" ht="177.75" customHeight="1">
      <c r="A618" s="57"/>
      <c r="B618" s="55"/>
      <c r="C618" s="55"/>
      <c r="D618" s="61"/>
      <c r="E618" s="45" t="s">
        <v>320</v>
      </c>
      <c r="F618" s="36" t="s">
        <v>573</v>
      </c>
      <c r="G618" s="23" t="s">
        <v>574</v>
      </c>
      <c r="H618" s="20" t="s">
        <v>6</v>
      </c>
      <c r="I618" s="45" t="s">
        <v>575</v>
      </c>
      <c r="J618" s="45" t="s">
        <v>576</v>
      </c>
      <c r="K618" s="45" t="s">
        <v>577</v>
      </c>
      <c r="L618" s="45" t="s">
        <v>1074</v>
      </c>
      <c r="M618" s="45">
        <v>2</v>
      </c>
      <c r="N618" s="45">
        <v>4</v>
      </c>
      <c r="O618" s="45">
        <f>M618*N618</f>
        <v>8</v>
      </c>
      <c r="P618" s="45" t="str">
        <f>+IF(AND(O618&gt;1,O618&lt;=4),"BAJO",IF(AND(O618&gt;=5,O618&lt;=8),"MEDIO",IF(AND(O618&gt;=9,O618&lt;=20),"ALTO",IF(AND(O618&gt;=21,O618&lt;=24),"MUY ALTO"))))</f>
        <v>MEDIO</v>
      </c>
      <c r="Q618" s="45">
        <v>25</v>
      </c>
      <c r="R618" s="22">
        <f>O618*Q618</f>
        <v>200</v>
      </c>
      <c r="S618" s="45" t="str">
        <f>+IF(AND(R618&gt;=1,R618&lt;=20),"IV",IF(AND(R618&gt;=40,R618&lt;=120),"III",IF(AND(R618&gt;=150,R618&lt;=500),"II",IF(AND(R618&gt;=600,R618&lt;=4000),"I",0))))</f>
        <v>II</v>
      </c>
      <c r="T618" s="45" t="str">
        <f>+IF(AND(R618&gt;=1,R618&lt;=20),"Aceptable",IF(AND(R618&gt;=40,R618&lt;=120),"Mejorable",IF(AND(R618&gt;=150,R618&lt;=500),"Aceptable con control específico",IF(AND(R618&gt;=600,R618&lt;=4000),"No aceptable",0))))</f>
        <v>Aceptable con control específico</v>
      </c>
      <c r="U618" s="45">
        <v>3</v>
      </c>
      <c r="V618" s="45" t="s">
        <v>579</v>
      </c>
      <c r="W618" s="45" t="s">
        <v>61</v>
      </c>
      <c r="X618" s="45" t="s">
        <v>62</v>
      </c>
      <c r="Y618" s="45" t="s">
        <v>62</v>
      </c>
      <c r="Z618" s="45" t="s">
        <v>577</v>
      </c>
      <c r="AA618" s="45" t="s">
        <v>1129</v>
      </c>
      <c r="AB618" s="45" t="s">
        <v>578</v>
      </c>
      <c r="AC618" s="132" t="s">
        <v>580</v>
      </c>
      <c r="AD618" s="24" t="s">
        <v>593</v>
      </c>
      <c r="AE618" s="25" t="s">
        <v>73</v>
      </c>
      <c r="AF618" s="24" t="s">
        <v>74</v>
      </c>
    </row>
    <row r="619" spans="1:32" ht="90.95" customHeight="1">
      <c r="A619" s="57"/>
      <c r="B619" s="55"/>
      <c r="C619" s="55"/>
      <c r="D619" s="49" t="s">
        <v>594</v>
      </c>
      <c r="E619" s="45" t="s">
        <v>67</v>
      </c>
      <c r="F619" s="35" t="s">
        <v>255</v>
      </c>
      <c r="G619" s="45" t="s">
        <v>225</v>
      </c>
      <c r="H619" s="20" t="s">
        <v>6</v>
      </c>
      <c r="I619" s="45" t="s">
        <v>70</v>
      </c>
      <c r="J619" s="21" t="s">
        <v>58</v>
      </c>
      <c r="K619" s="21" t="s">
        <v>58</v>
      </c>
      <c r="L619" s="45" t="s">
        <v>71</v>
      </c>
      <c r="M619" s="45" t="s">
        <v>62</v>
      </c>
      <c r="N619" s="45" t="s">
        <v>62</v>
      </c>
      <c r="O619" s="45" t="s">
        <v>62</v>
      </c>
      <c r="P619" s="45" t="s">
        <v>62</v>
      </c>
      <c r="Q619" s="45" t="s">
        <v>62</v>
      </c>
      <c r="R619" s="45" t="s">
        <v>62</v>
      </c>
      <c r="S619" s="45" t="s">
        <v>62</v>
      </c>
      <c r="T619" s="45" t="s">
        <v>62</v>
      </c>
      <c r="U619" s="45">
        <v>11</v>
      </c>
      <c r="V619" s="45" t="s">
        <v>62</v>
      </c>
      <c r="W619" s="45" t="s">
        <v>61</v>
      </c>
      <c r="X619" s="23" t="s">
        <v>62</v>
      </c>
      <c r="Y619" s="23" t="s">
        <v>62</v>
      </c>
      <c r="Z619" s="23" t="s">
        <v>62</v>
      </c>
      <c r="AA619" s="23" t="s">
        <v>1099</v>
      </c>
      <c r="AB619" s="20" t="s">
        <v>62</v>
      </c>
      <c r="AC619" s="132" t="s">
        <v>63</v>
      </c>
      <c r="AD619" s="24" t="s">
        <v>72</v>
      </c>
      <c r="AE619" s="25" t="s">
        <v>73</v>
      </c>
      <c r="AF619" s="24" t="s">
        <v>74</v>
      </c>
    </row>
    <row r="620" spans="1:32" ht="90.95" customHeight="1">
      <c r="A620" s="57"/>
      <c r="B620" s="55"/>
      <c r="C620" s="55"/>
      <c r="D620" s="49" t="s">
        <v>595</v>
      </c>
      <c r="E620" s="45" t="s">
        <v>67</v>
      </c>
      <c r="F620" s="35" t="s">
        <v>255</v>
      </c>
      <c r="G620" s="45" t="s">
        <v>225</v>
      </c>
      <c r="H620" s="20" t="s">
        <v>6</v>
      </c>
      <c r="I620" s="45" t="s">
        <v>70</v>
      </c>
      <c r="J620" s="21" t="s">
        <v>58</v>
      </c>
      <c r="K620" s="21" t="s">
        <v>58</v>
      </c>
      <c r="L620" s="45" t="s">
        <v>71</v>
      </c>
      <c r="M620" s="45" t="s">
        <v>62</v>
      </c>
      <c r="N620" s="45" t="s">
        <v>62</v>
      </c>
      <c r="O620" s="45" t="s">
        <v>62</v>
      </c>
      <c r="P620" s="45" t="s">
        <v>62</v>
      </c>
      <c r="Q620" s="45" t="s">
        <v>62</v>
      </c>
      <c r="R620" s="45" t="s">
        <v>62</v>
      </c>
      <c r="S620" s="45" t="s">
        <v>62</v>
      </c>
      <c r="T620" s="45" t="s">
        <v>62</v>
      </c>
      <c r="U620" s="45">
        <v>11</v>
      </c>
      <c r="V620" s="45" t="s">
        <v>62</v>
      </c>
      <c r="W620" s="45" t="s">
        <v>61</v>
      </c>
      <c r="X620" s="23" t="s">
        <v>62</v>
      </c>
      <c r="Y620" s="23" t="s">
        <v>62</v>
      </c>
      <c r="Z620" s="23" t="s">
        <v>62</v>
      </c>
      <c r="AA620" s="23" t="s">
        <v>1099</v>
      </c>
      <c r="AB620" s="20" t="s">
        <v>62</v>
      </c>
      <c r="AC620" s="132" t="s">
        <v>63</v>
      </c>
      <c r="AD620" s="24" t="s">
        <v>72</v>
      </c>
      <c r="AE620" s="25" t="s">
        <v>73</v>
      </c>
      <c r="AF620" s="24" t="s">
        <v>74</v>
      </c>
    </row>
    <row r="621" spans="1:32" ht="84.95" customHeight="1">
      <c r="A621" s="57"/>
      <c r="B621" s="55"/>
      <c r="C621" s="55" t="s">
        <v>596</v>
      </c>
      <c r="D621" s="61" t="s">
        <v>597</v>
      </c>
      <c r="E621" s="45" t="s">
        <v>54</v>
      </c>
      <c r="F621" s="35" t="s">
        <v>598</v>
      </c>
      <c r="G621" s="45" t="s">
        <v>599</v>
      </c>
      <c r="H621" s="20" t="s">
        <v>6</v>
      </c>
      <c r="I621" s="131" t="s">
        <v>600</v>
      </c>
      <c r="J621" s="21" t="s">
        <v>58</v>
      </c>
      <c r="K621" s="21" t="s">
        <v>58</v>
      </c>
      <c r="L621" s="45" t="s">
        <v>1076</v>
      </c>
      <c r="M621" s="45">
        <v>2</v>
      </c>
      <c r="N621" s="45">
        <v>4</v>
      </c>
      <c r="O621" s="45">
        <f>M621*N621</f>
        <v>8</v>
      </c>
      <c r="P621" s="23" t="str">
        <f>+IF(AND(O621&gt;1,O621&lt;=4),"BAJO",IF(AND(O621&gt;=5,O621&lt;=8),"MEDIO",IF(AND(O621&gt;=9,O621&lt;=20),"ALTO",IF(AND(O621&gt;=21,O621&lt;=24),"MUY ALTO"))))</f>
        <v>MEDIO</v>
      </c>
      <c r="Q621" s="45">
        <v>25</v>
      </c>
      <c r="R621" s="22">
        <f>O621*Q621</f>
        <v>200</v>
      </c>
      <c r="S621" s="45" t="str">
        <f>+IF(AND(R621&gt;=1,R621&lt;=20),"IV",IF(AND(R621&gt;=40,R621&lt;=120),"III",IF(AND(R621&gt;=150,R621&lt;=500),"II",IF(AND(R621&gt;=600,R621&lt;=4000),"I",0))))</f>
        <v>II</v>
      </c>
      <c r="T621" s="45" t="str">
        <f>+IF(AND(R621&gt;=1,R621&lt;=20),"Aceptable",IF(AND(R621&gt;=40,R621&lt;=120),"Mejorable",IF(AND(R621&gt;=150,R621&lt;=500),"Aceptable con control específico",IF(AND(R621&gt;=600,R621&lt;=4000),"No aceptable",0))))</f>
        <v>Aceptable con control específico</v>
      </c>
      <c r="U621" s="45">
        <v>17</v>
      </c>
      <c r="V621" s="131" t="s">
        <v>60</v>
      </c>
      <c r="W621" s="45" t="s">
        <v>61</v>
      </c>
      <c r="X621" s="45" t="s">
        <v>62</v>
      </c>
      <c r="Y621" s="45" t="s">
        <v>62</v>
      </c>
      <c r="Z621" s="45" t="s">
        <v>62</v>
      </c>
      <c r="AA621" s="23" t="s">
        <v>1050</v>
      </c>
      <c r="AB621" s="20" t="s">
        <v>62</v>
      </c>
      <c r="AC621" s="132" t="s">
        <v>63</v>
      </c>
      <c r="AD621" s="24" t="s">
        <v>158</v>
      </c>
      <c r="AE621" s="27" t="s">
        <v>73</v>
      </c>
      <c r="AF621" s="24" t="s">
        <v>74</v>
      </c>
    </row>
    <row r="622" spans="1:32" ht="83.1" customHeight="1">
      <c r="A622" s="57"/>
      <c r="B622" s="55"/>
      <c r="C622" s="55"/>
      <c r="D622" s="61"/>
      <c r="E622" s="45" t="s">
        <v>67</v>
      </c>
      <c r="F622" s="35" t="s">
        <v>601</v>
      </c>
      <c r="G622" s="45" t="s">
        <v>225</v>
      </c>
      <c r="H622" s="20" t="s">
        <v>6</v>
      </c>
      <c r="I622" s="45" t="s">
        <v>70</v>
      </c>
      <c r="J622" s="21" t="s">
        <v>58</v>
      </c>
      <c r="K622" s="21" t="s">
        <v>58</v>
      </c>
      <c r="L622" s="45" t="s">
        <v>71</v>
      </c>
      <c r="M622" s="45" t="s">
        <v>62</v>
      </c>
      <c r="N622" s="45" t="s">
        <v>62</v>
      </c>
      <c r="O622" s="45" t="s">
        <v>62</v>
      </c>
      <c r="P622" s="45" t="s">
        <v>62</v>
      </c>
      <c r="Q622" s="45" t="s">
        <v>62</v>
      </c>
      <c r="R622" s="45" t="s">
        <v>62</v>
      </c>
      <c r="S622" s="45" t="s">
        <v>62</v>
      </c>
      <c r="T622" s="45" t="s">
        <v>62</v>
      </c>
      <c r="U622" s="45">
        <v>17</v>
      </c>
      <c r="V622" s="45" t="s">
        <v>62</v>
      </c>
      <c r="W622" s="45" t="s">
        <v>61</v>
      </c>
      <c r="X622" s="23" t="s">
        <v>62</v>
      </c>
      <c r="Y622" s="23" t="s">
        <v>62</v>
      </c>
      <c r="Z622" s="23" t="s">
        <v>62</v>
      </c>
      <c r="AA622" s="23" t="s">
        <v>1099</v>
      </c>
      <c r="AB622" s="20" t="s">
        <v>62</v>
      </c>
      <c r="AC622" s="132" t="s">
        <v>63</v>
      </c>
      <c r="AD622" s="24" t="s">
        <v>72</v>
      </c>
      <c r="AE622" s="25" t="s">
        <v>73</v>
      </c>
      <c r="AF622" s="24" t="s">
        <v>74</v>
      </c>
    </row>
    <row r="623" spans="1:32" ht="83.1" customHeight="1">
      <c r="A623" s="57"/>
      <c r="B623" s="55"/>
      <c r="C623" s="55"/>
      <c r="D623" s="61"/>
      <c r="E623" s="45" t="s">
        <v>95</v>
      </c>
      <c r="F623" s="35" t="s">
        <v>229</v>
      </c>
      <c r="G623" s="45" t="s">
        <v>97</v>
      </c>
      <c r="H623" s="20" t="s">
        <v>6</v>
      </c>
      <c r="I623" s="45" t="s">
        <v>98</v>
      </c>
      <c r="J623" s="23" t="s">
        <v>99</v>
      </c>
      <c r="K623" s="20" t="s">
        <v>58</v>
      </c>
      <c r="L623" s="45" t="s">
        <v>100</v>
      </c>
      <c r="M623" s="45">
        <v>2</v>
      </c>
      <c r="N623" s="45">
        <v>4</v>
      </c>
      <c r="O623" s="45">
        <f t="shared" ref="O623:O628" si="105">M623*N623</f>
        <v>8</v>
      </c>
      <c r="P623" s="23" t="str">
        <f t="shared" ref="P623:P628" si="106">+IF(AND(O623&gt;1,O623&lt;=4),"BAJO",IF(AND(O623&gt;=5,O623&lt;=8),"MEDIO",IF(AND(O623&gt;=9,O623&lt;=20),"ALTO",IF(AND(O623&gt;=21,O623&lt;=24),"MUY ALTO"))))</f>
        <v>MEDIO</v>
      </c>
      <c r="Q623" s="45">
        <v>25</v>
      </c>
      <c r="R623" s="22">
        <f t="shared" ref="R623:R628" si="107">O623*Q623</f>
        <v>200</v>
      </c>
      <c r="S623" s="45" t="str">
        <f t="shared" ref="S623:S628" si="108">+IF(AND(R623&gt;=1,R623&lt;=20),"IV",IF(AND(R623&gt;=40,R623&lt;=120),"III",IF(AND(R623&gt;=150,R623&lt;=500),"II",IF(AND(R623&gt;=600,R623&lt;=4000),"I",0))))</f>
        <v>II</v>
      </c>
      <c r="T623" s="45" t="str">
        <f t="shared" ref="T623:T628" si="109">+IF(AND(R623&gt;=1,R623&lt;=20),"Aceptable",IF(AND(R623&gt;=40,R623&lt;=120),"Mejorable",IF(AND(R623&gt;=150,R623&lt;=500),"Aceptable con control específico",IF(AND(R623&gt;=600,R623&lt;=4000),"No aceptable",0))))</f>
        <v>Aceptable con control específico</v>
      </c>
      <c r="U623" s="45">
        <v>17</v>
      </c>
      <c r="V623" s="45" t="s">
        <v>101</v>
      </c>
      <c r="W623" s="45" t="s">
        <v>61</v>
      </c>
      <c r="X623" s="23" t="s">
        <v>62</v>
      </c>
      <c r="Y623" s="23" t="s">
        <v>62</v>
      </c>
      <c r="Z623" s="23" t="s">
        <v>62</v>
      </c>
      <c r="AA623" s="23" t="s">
        <v>230</v>
      </c>
      <c r="AB623" s="20" t="s">
        <v>62</v>
      </c>
      <c r="AC623" s="132" t="s">
        <v>214</v>
      </c>
      <c r="AD623" s="24" t="s">
        <v>112</v>
      </c>
      <c r="AE623" s="25" t="s">
        <v>113</v>
      </c>
      <c r="AF623" s="24" t="s">
        <v>114</v>
      </c>
    </row>
    <row r="624" spans="1:32" ht="83.1" customHeight="1">
      <c r="A624" s="57"/>
      <c r="B624" s="55"/>
      <c r="C624" s="55"/>
      <c r="D624" s="61"/>
      <c r="E624" s="45" t="s">
        <v>95</v>
      </c>
      <c r="F624" s="45" t="s">
        <v>104</v>
      </c>
      <c r="G624" s="23" t="s">
        <v>105</v>
      </c>
      <c r="H624" s="20" t="s">
        <v>6</v>
      </c>
      <c r="I624" s="45" t="s">
        <v>106</v>
      </c>
      <c r="J624" s="45" t="s">
        <v>107</v>
      </c>
      <c r="K624" s="45" t="s">
        <v>58</v>
      </c>
      <c r="L624" s="45" t="s">
        <v>58</v>
      </c>
      <c r="M624" s="45">
        <v>2</v>
      </c>
      <c r="N624" s="45">
        <v>3</v>
      </c>
      <c r="O624" s="45">
        <f t="shared" si="105"/>
        <v>6</v>
      </c>
      <c r="P624" s="45" t="str">
        <f t="shared" si="106"/>
        <v>MEDIO</v>
      </c>
      <c r="Q624" s="45">
        <v>10</v>
      </c>
      <c r="R624" s="22">
        <f t="shared" si="107"/>
        <v>60</v>
      </c>
      <c r="S624" s="45" t="str">
        <f t="shared" si="108"/>
        <v>III</v>
      </c>
      <c r="T624" s="45" t="str">
        <f t="shared" si="109"/>
        <v>Mejorable</v>
      </c>
      <c r="U624" s="45">
        <v>17</v>
      </c>
      <c r="V624" s="45" t="s">
        <v>108</v>
      </c>
      <c r="W624" s="45" t="s">
        <v>61</v>
      </c>
      <c r="X624" s="45" t="s">
        <v>62</v>
      </c>
      <c r="Y624" s="45" t="s">
        <v>62</v>
      </c>
      <c r="Z624" s="45" t="s">
        <v>109</v>
      </c>
      <c r="AA624" s="45" t="s">
        <v>110</v>
      </c>
      <c r="AB624" s="23" t="s">
        <v>62</v>
      </c>
      <c r="AC624" s="132" t="s">
        <v>111</v>
      </c>
      <c r="AD624" s="29" t="s">
        <v>90</v>
      </c>
      <c r="AE624" s="25" t="s">
        <v>73</v>
      </c>
      <c r="AF624" s="24" t="s">
        <v>74</v>
      </c>
    </row>
    <row r="625" spans="1:32" ht="90.95" customHeight="1">
      <c r="A625" s="57"/>
      <c r="B625" s="55"/>
      <c r="C625" s="55"/>
      <c r="D625" s="61"/>
      <c r="E625" s="45" t="s">
        <v>83</v>
      </c>
      <c r="F625" s="35" t="s">
        <v>84</v>
      </c>
      <c r="G625" s="45" t="s">
        <v>85</v>
      </c>
      <c r="H625" s="21" t="s">
        <v>6</v>
      </c>
      <c r="I625" s="45" t="s">
        <v>86</v>
      </c>
      <c r="J625" s="45" t="s">
        <v>58</v>
      </c>
      <c r="K625" s="45" t="s">
        <v>58</v>
      </c>
      <c r="L625" s="45" t="s">
        <v>87</v>
      </c>
      <c r="M625" s="45">
        <v>2</v>
      </c>
      <c r="N625" s="45">
        <v>1</v>
      </c>
      <c r="O625" s="45">
        <f t="shared" si="105"/>
        <v>2</v>
      </c>
      <c r="P625" s="45" t="str">
        <f t="shared" si="106"/>
        <v>BAJO</v>
      </c>
      <c r="Q625" s="45">
        <v>60</v>
      </c>
      <c r="R625" s="22">
        <f t="shared" si="107"/>
        <v>120</v>
      </c>
      <c r="S625" s="45" t="str">
        <f t="shared" si="108"/>
        <v>III</v>
      </c>
      <c r="T625" s="45" t="str">
        <f t="shared" si="109"/>
        <v>Mejorable</v>
      </c>
      <c r="U625" s="45">
        <v>17</v>
      </c>
      <c r="V625" s="45" t="s">
        <v>88</v>
      </c>
      <c r="W625" s="45" t="s">
        <v>61</v>
      </c>
      <c r="X625" s="45" t="s">
        <v>62</v>
      </c>
      <c r="Y625" s="45" t="s">
        <v>62</v>
      </c>
      <c r="Z625" s="45" t="s">
        <v>62</v>
      </c>
      <c r="AA625" s="45" t="s">
        <v>89</v>
      </c>
      <c r="AB625" s="20" t="s">
        <v>62</v>
      </c>
      <c r="AC625" s="132" t="s">
        <v>63</v>
      </c>
      <c r="AD625" s="24" t="s">
        <v>511</v>
      </c>
      <c r="AE625" s="25" t="s">
        <v>73</v>
      </c>
      <c r="AF625" s="24" t="s">
        <v>74</v>
      </c>
    </row>
    <row r="626" spans="1:32" ht="90.95" customHeight="1">
      <c r="A626" s="57"/>
      <c r="B626" s="55"/>
      <c r="C626" s="55"/>
      <c r="D626" s="61"/>
      <c r="E626" s="45" t="s">
        <v>130</v>
      </c>
      <c r="F626" s="35" t="s">
        <v>400</v>
      </c>
      <c r="G626" s="23" t="s">
        <v>592</v>
      </c>
      <c r="H626" s="20" t="s">
        <v>6</v>
      </c>
      <c r="I626" s="45" t="s">
        <v>133</v>
      </c>
      <c r="J626" s="45" t="s">
        <v>58</v>
      </c>
      <c r="K626" s="45" t="s">
        <v>58</v>
      </c>
      <c r="L626" s="45" t="s">
        <v>181</v>
      </c>
      <c r="M626" s="45">
        <v>2</v>
      </c>
      <c r="N626" s="45">
        <v>3</v>
      </c>
      <c r="O626" s="45">
        <f t="shared" si="105"/>
        <v>6</v>
      </c>
      <c r="P626" s="45" t="str">
        <f t="shared" si="106"/>
        <v>MEDIO</v>
      </c>
      <c r="Q626" s="45">
        <v>25</v>
      </c>
      <c r="R626" s="22">
        <f t="shared" si="107"/>
        <v>150</v>
      </c>
      <c r="S626" s="45" t="str">
        <f t="shared" si="108"/>
        <v>II</v>
      </c>
      <c r="T626" s="45" t="str">
        <f t="shared" si="109"/>
        <v>Aceptable con control específico</v>
      </c>
      <c r="U626" s="45">
        <v>17</v>
      </c>
      <c r="V626" s="45" t="s">
        <v>133</v>
      </c>
      <c r="W626" s="45" t="s">
        <v>61</v>
      </c>
      <c r="X626" s="45" t="s">
        <v>62</v>
      </c>
      <c r="Y626" s="45" t="s">
        <v>62</v>
      </c>
      <c r="Z626" s="45" t="s">
        <v>62</v>
      </c>
      <c r="AA626" s="45" t="s">
        <v>135</v>
      </c>
      <c r="AB626" s="23" t="s">
        <v>402</v>
      </c>
      <c r="AC626" s="132" t="s">
        <v>136</v>
      </c>
      <c r="AD626" s="24" t="s">
        <v>403</v>
      </c>
      <c r="AE626" s="25" t="s">
        <v>73</v>
      </c>
      <c r="AF626" s="24" t="s">
        <v>74</v>
      </c>
    </row>
    <row r="627" spans="1:32" ht="90.95" customHeight="1">
      <c r="A627" s="57"/>
      <c r="B627" s="55"/>
      <c r="C627" s="55"/>
      <c r="D627" s="61"/>
      <c r="E627" s="45" t="s">
        <v>130</v>
      </c>
      <c r="F627" s="35" t="s">
        <v>138</v>
      </c>
      <c r="G627" s="23" t="s">
        <v>528</v>
      </c>
      <c r="H627" s="20" t="s">
        <v>6</v>
      </c>
      <c r="I627" s="45" t="s">
        <v>140</v>
      </c>
      <c r="J627" s="45" t="s">
        <v>58</v>
      </c>
      <c r="K627" s="45" t="s">
        <v>58</v>
      </c>
      <c r="L627" s="45" t="s">
        <v>134</v>
      </c>
      <c r="M627" s="45">
        <v>2</v>
      </c>
      <c r="N627" s="45">
        <v>3</v>
      </c>
      <c r="O627" s="45">
        <f t="shared" si="105"/>
        <v>6</v>
      </c>
      <c r="P627" s="45" t="str">
        <f t="shared" si="106"/>
        <v>MEDIO</v>
      </c>
      <c r="Q627" s="45">
        <v>25</v>
      </c>
      <c r="R627" s="22">
        <f t="shared" si="107"/>
        <v>150</v>
      </c>
      <c r="S627" s="45" t="str">
        <f t="shared" si="108"/>
        <v>II</v>
      </c>
      <c r="T627" s="45" t="str">
        <f t="shared" si="109"/>
        <v>Aceptable con control específico</v>
      </c>
      <c r="U627" s="45">
        <v>13</v>
      </c>
      <c r="V627" s="45" t="s">
        <v>141</v>
      </c>
      <c r="W627" s="45" t="s">
        <v>61</v>
      </c>
      <c r="X627" s="45" t="s">
        <v>62</v>
      </c>
      <c r="Y627" s="45" t="s">
        <v>62</v>
      </c>
      <c r="Z627" s="45" t="s">
        <v>62</v>
      </c>
      <c r="AA627" s="45" t="s">
        <v>492</v>
      </c>
      <c r="AB627" s="23" t="s">
        <v>546</v>
      </c>
      <c r="AC627" s="132" t="s">
        <v>144</v>
      </c>
      <c r="AD627" s="24" t="s">
        <v>137</v>
      </c>
      <c r="AE627" s="25" t="s">
        <v>73</v>
      </c>
      <c r="AF627" s="24" t="s">
        <v>74</v>
      </c>
    </row>
    <row r="628" spans="1:32" ht="192.75" customHeight="1">
      <c r="A628" s="57"/>
      <c r="B628" s="55"/>
      <c r="C628" s="55"/>
      <c r="D628" s="61"/>
      <c r="E628" s="45" t="s">
        <v>320</v>
      </c>
      <c r="F628" s="36" t="s">
        <v>573</v>
      </c>
      <c r="G628" s="23" t="s">
        <v>574</v>
      </c>
      <c r="H628" s="20" t="s">
        <v>6</v>
      </c>
      <c r="I628" s="45" t="s">
        <v>575</v>
      </c>
      <c r="J628" s="45" t="s">
        <v>576</v>
      </c>
      <c r="K628" s="45" t="s">
        <v>577</v>
      </c>
      <c r="L628" s="45" t="s">
        <v>1074</v>
      </c>
      <c r="M628" s="45">
        <v>2</v>
      </c>
      <c r="N628" s="45">
        <v>4</v>
      </c>
      <c r="O628" s="45">
        <f t="shared" si="105"/>
        <v>8</v>
      </c>
      <c r="P628" s="45" t="str">
        <f t="shared" si="106"/>
        <v>MEDIO</v>
      </c>
      <c r="Q628" s="45">
        <v>25</v>
      </c>
      <c r="R628" s="22">
        <f t="shared" si="107"/>
        <v>200</v>
      </c>
      <c r="S628" s="45" t="str">
        <f t="shared" si="108"/>
        <v>II</v>
      </c>
      <c r="T628" s="45" t="str">
        <f t="shared" si="109"/>
        <v>Aceptable con control específico</v>
      </c>
      <c r="U628" s="45">
        <v>3</v>
      </c>
      <c r="V628" s="45" t="s">
        <v>579</v>
      </c>
      <c r="W628" s="45" t="s">
        <v>61</v>
      </c>
      <c r="X628" s="45" t="s">
        <v>62</v>
      </c>
      <c r="Y628" s="45" t="s">
        <v>62</v>
      </c>
      <c r="Z628" s="45" t="s">
        <v>577</v>
      </c>
      <c r="AA628" s="45" t="s">
        <v>1129</v>
      </c>
      <c r="AB628" s="45" t="s">
        <v>578</v>
      </c>
      <c r="AC628" s="132" t="s">
        <v>580</v>
      </c>
      <c r="AD628" s="24" t="s">
        <v>602</v>
      </c>
      <c r="AE628" s="25" t="s">
        <v>73</v>
      </c>
      <c r="AF628" s="24" t="s">
        <v>74</v>
      </c>
    </row>
    <row r="629" spans="1:32" ht="90.95" customHeight="1">
      <c r="A629" s="57"/>
      <c r="B629" s="55"/>
      <c r="C629" s="55"/>
      <c r="D629" s="61" t="s">
        <v>603</v>
      </c>
      <c r="E629" s="45" t="s">
        <v>67</v>
      </c>
      <c r="F629" s="35" t="s">
        <v>255</v>
      </c>
      <c r="G629" s="45" t="s">
        <v>225</v>
      </c>
      <c r="H629" s="20" t="s">
        <v>6</v>
      </c>
      <c r="I629" s="45" t="s">
        <v>70</v>
      </c>
      <c r="J629" s="21" t="s">
        <v>58</v>
      </c>
      <c r="K629" s="21" t="s">
        <v>58</v>
      </c>
      <c r="L629" s="45" t="s">
        <v>71</v>
      </c>
      <c r="M629" s="45" t="s">
        <v>62</v>
      </c>
      <c r="N629" s="45" t="s">
        <v>62</v>
      </c>
      <c r="O629" s="45" t="s">
        <v>62</v>
      </c>
      <c r="P629" s="45" t="s">
        <v>62</v>
      </c>
      <c r="Q629" s="45" t="s">
        <v>62</v>
      </c>
      <c r="R629" s="45" t="s">
        <v>62</v>
      </c>
      <c r="S629" s="45" t="s">
        <v>62</v>
      </c>
      <c r="T629" s="45" t="s">
        <v>62</v>
      </c>
      <c r="U629" s="45">
        <v>17</v>
      </c>
      <c r="V629" s="45" t="s">
        <v>62</v>
      </c>
      <c r="W629" s="45" t="s">
        <v>61</v>
      </c>
      <c r="X629" s="23" t="s">
        <v>62</v>
      </c>
      <c r="Y629" s="23" t="s">
        <v>62</v>
      </c>
      <c r="Z629" s="23" t="s">
        <v>62</v>
      </c>
      <c r="AA629" s="23" t="s">
        <v>1099</v>
      </c>
      <c r="AB629" s="20" t="s">
        <v>62</v>
      </c>
      <c r="AC629" s="132" t="s">
        <v>63</v>
      </c>
      <c r="AD629" s="24" t="s">
        <v>72</v>
      </c>
      <c r="AE629" s="25" t="s">
        <v>73</v>
      </c>
      <c r="AF629" s="24" t="s">
        <v>74</v>
      </c>
    </row>
    <row r="630" spans="1:32" ht="90.95" customHeight="1">
      <c r="A630" s="57"/>
      <c r="B630" s="55"/>
      <c r="C630" s="55"/>
      <c r="D630" s="61"/>
      <c r="E630" s="45" t="s">
        <v>67</v>
      </c>
      <c r="F630" s="45" t="s">
        <v>117</v>
      </c>
      <c r="G630" s="45" t="s">
        <v>118</v>
      </c>
      <c r="H630" s="20" t="s">
        <v>6</v>
      </c>
      <c r="I630" s="45" t="s">
        <v>70</v>
      </c>
      <c r="J630" s="21" t="s">
        <v>58</v>
      </c>
      <c r="K630" s="21" t="s">
        <v>58</v>
      </c>
      <c r="L630" s="45" t="s">
        <v>71</v>
      </c>
      <c r="M630" s="45" t="s">
        <v>62</v>
      </c>
      <c r="N630" s="45" t="s">
        <v>62</v>
      </c>
      <c r="O630" s="45" t="s">
        <v>62</v>
      </c>
      <c r="P630" s="45" t="s">
        <v>62</v>
      </c>
      <c r="Q630" s="45" t="s">
        <v>62</v>
      </c>
      <c r="R630" s="45" t="s">
        <v>62</v>
      </c>
      <c r="S630" s="45" t="s">
        <v>62</v>
      </c>
      <c r="T630" s="45" t="s">
        <v>62</v>
      </c>
      <c r="U630" s="45">
        <v>17</v>
      </c>
      <c r="V630" s="45" t="s">
        <v>62</v>
      </c>
      <c r="W630" s="45" t="s">
        <v>61</v>
      </c>
      <c r="X630" s="23" t="s">
        <v>62</v>
      </c>
      <c r="Y630" s="23" t="s">
        <v>62</v>
      </c>
      <c r="Z630" s="23" t="s">
        <v>62</v>
      </c>
      <c r="AA630" s="23" t="s">
        <v>1099</v>
      </c>
      <c r="AB630" s="20" t="s">
        <v>62</v>
      </c>
      <c r="AC630" s="132" t="s">
        <v>63</v>
      </c>
      <c r="AD630" s="24" t="s">
        <v>72</v>
      </c>
      <c r="AE630" s="25" t="s">
        <v>73</v>
      </c>
      <c r="AF630" s="24" t="s">
        <v>74</v>
      </c>
    </row>
    <row r="631" spans="1:32" ht="90.95" customHeight="1">
      <c r="A631" s="57"/>
      <c r="B631" s="55"/>
      <c r="C631" s="55"/>
      <c r="D631" s="49" t="s">
        <v>604</v>
      </c>
      <c r="E631" s="45" t="s">
        <v>67</v>
      </c>
      <c r="F631" s="35" t="s">
        <v>255</v>
      </c>
      <c r="G631" s="45" t="s">
        <v>225</v>
      </c>
      <c r="H631" s="20" t="s">
        <v>6</v>
      </c>
      <c r="I631" s="45" t="s">
        <v>70</v>
      </c>
      <c r="J631" s="21" t="s">
        <v>58</v>
      </c>
      <c r="K631" s="21" t="s">
        <v>58</v>
      </c>
      <c r="L631" s="45" t="s">
        <v>71</v>
      </c>
      <c r="M631" s="45" t="s">
        <v>62</v>
      </c>
      <c r="N631" s="45" t="s">
        <v>62</v>
      </c>
      <c r="O631" s="45" t="s">
        <v>62</v>
      </c>
      <c r="P631" s="45" t="s">
        <v>62</v>
      </c>
      <c r="Q631" s="45" t="s">
        <v>62</v>
      </c>
      <c r="R631" s="45" t="s">
        <v>62</v>
      </c>
      <c r="S631" s="45" t="s">
        <v>62</v>
      </c>
      <c r="T631" s="45" t="s">
        <v>62</v>
      </c>
      <c r="U631" s="45">
        <v>17</v>
      </c>
      <c r="V631" s="45" t="s">
        <v>62</v>
      </c>
      <c r="W631" s="45" t="s">
        <v>61</v>
      </c>
      <c r="X631" s="23" t="s">
        <v>62</v>
      </c>
      <c r="Y631" s="23" t="s">
        <v>62</v>
      </c>
      <c r="Z631" s="23" t="s">
        <v>62</v>
      </c>
      <c r="AA631" s="23" t="s">
        <v>1099</v>
      </c>
      <c r="AB631" s="20" t="s">
        <v>62</v>
      </c>
      <c r="AC631" s="132" t="s">
        <v>63</v>
      </c>
      <c r="AD631" s="24" t="s">
        <v>72</v>
      </c>
      <c r="AE631" s="25" t="s">
        <v>73</v>
      </c>
      <c r="AF631" s="24" t="s">
        <v>74</v>
      </c>
    </row>
    <row r="632" spans="1:32" ht="90.95" customHeight="1">
      <c r="A632" s="57"/>
      <c r="B632" s="55"/>
      <c r="C632" s="55"/>
      <c r="D632" s="49" t="s">
        <v>605</v>
      </c>
      <c r="E632" s="45" t="s">
        <v>67</v>
      </c>
      <c r="F632" s="35" t="s">
        <v>255</v>
      </c>
      <c r="G632" s="45" t="s">
        <v>225</v>
      </c>
      <c r="H632" s="20" t="s">
        <v>6</v>
      </c>
      <c r="I632" s="45" t="s">
        <v>70</v>
      </c>
      <c r="J632" s="21" t="s">
        <v>58</v>
      </c>
      <c r="K632" s="21" t="s">
        <v>58</v>
      </c>
      <c r="L632" s="45" t="s">
        <v>71</v>
      </c>
      <c r="M632" s="45" t="s">
        <v>62</v>
      </c>
      <c r="N632" s="45" t="s">
        <v>62</v>
      </c>
      <c r="O632" s="45" t="s">
        <v>62</v>
      </c>
      <c r="P632" s="45" t="s">
        <v>62</v>
      </c>
      <c r="Q632" s="45" t="s">
        <v>62</v>
      </c>
      <c r="R632" s="45" t="s">
        <v>62</v>
      </c>
      <c r="S632" s="45" t="s">
        <v>62</v>
      </c>
      <c r="T632" s="45" t="s">
        <v>62</v>
      </c>
      <c r="U632" s="45">
        <v>17</v>
      </c>
      <c r="V632" s="45" t="s">
        <v>62</v>
      </c>
      <c r="W632" s="45" t="s">
        <v>61</v>
      </c>
      <c r="X632" s="23" t="s">
        <v>62</v>
      </c>
      <c r="Y632" s="23" t="s">
        <v>62</v>
      </c>
      <c r="Z632" s="23" t="s">
        <v>62</v>
      </c>
      <c r="AA632" s="23" t="s">
        <v>1099</v>
      </c>
      <c r="AB632" s="20" t="s">
        <v>62</v>
      </c>
      <c r="AC632" s="132" t="s">
        <v>63</v>
      </c>
      <c r="AD632" s="24" t="s">
        <v>72</v>
      </c>
      <c r="AE632" s="25" t="s">
        <v>73</v>
      </c>
      <c r="AF632" s="24" t="s">
        <v>74</v>
      </c>
    </row>
    <row r="633" spans="1:32" ht="90.95" customHeight="1">
      <c r="A633" s="57"/>
      <c r="B633" s="55"/>
      <c r="C633" s="55"/>
      <c r="D633" s="49" t="s">
        <v>606</v>
      </c>
      <c r="E633" s="45" t="s">
        <v>67</v>
      </c>
      <c r="F633" s="35" t="s">
        <v>255</v>
      </c>
      <c r="G633" s="45" t="s">
        <v>225</v>
      </c>
      <c r="H633" s="20" t="s">
        <v>6</v>
      </c>
      <c r="I633" s="45" t="s">
        <v>70</v>
      </c>
      <c r="J633" s="21" t="s">
        <v>58</v>
      </c>
      <c r="K633" s="21" t="s">
        <v>58</v>
      </c>
      <c r="L633" s="45" t="s">
        <v>71</v>
      </c>
      <c r="M633" s="45" t="s">
        <v>62</v>
      </c>
      <c r="N633" s="45" t="s">
        <v>62</v>
      </c>
      <c r="O633" s="45" t="s">
        <v>62</v>
      </c>
      <c r="P633" s="45" t="s">
        <v>62</v>
      </c>
      <c r="Q633" s="45" t="s">
        <v>62</v>
      </c>
      <c r="R633" s="45" t="s">
        <v>62</v>
      </c>
      <c r="S633" s="45" t="s">
        <v>62</v>
      </c>
      <c r="T633" s="45" t="s">
        <v>62</v>
      </c>
      <c r="U633" s="45">
        <v>17</v>
      </c>
      <c r="V633" s="45" t="s">
        <v>62</v>
      </c>
      <c r="W633" s="45" t="s">
        <v>61</v>
      </c>
      <c r="X633" s="23" t="s">
        <v>62</v>
      </c>
      <c r="Y633" s="23" t="s">
        <v>62</v>
      </c>
      <c r="Z633" s="23" t="s">
        <v>62</v>
      </c>
      <c r="AA633" s="23" t="s">
        <v>1099</v>
      </c>
      <c r="AB633" s="20" t="s">
        <v>62</v>
      </c>
      <c r="AC633" s="132" t="s">
        <v>63</v>
      </c>
      <c r="AD633" s="24" t="s">
        <v>72</v>
      </c>
      <c r="AE633" s="25" t="s">
        <v>73</v>
      </c>
      <c r="AF633" s="24" t="s">
        <v>74</v>
      </c>
    </row>
    <row r="634" spans="1:32" ht="87.95" customHeight="1">
      <c r="A634" s="57"/>
      <c r="B634" s="55"/>
      <c r="C634" s="55" t="s">
        <v>607</v>
      </c>
      <c r="D634" s="61" t="s">
        <v>608</v>
      </c>
      <c r="E634" s="45" t="s">
        <v>54</v>
      </c>
      <c r="F634" s="35" t="s">
        <v>609</v>
      </c>
      <c r="G634" s="45" t="s">
        <v>610</v>
      </c>
      <c r="H634" s="20" t="s">
        <v>6</v>
      </c>
      <c r="I634" s="131" t="s">
        <v>57</v>
      </c>
      <c r="J634" s="21" t="s">
        <v>58</v>
      </c>
      <c r="K634" s="21" t="s">
        <v>58</v>
      </c>
      <c r="L634" s="45" t="s">
        <v>1076</v>
      </c>
      <c r="M634" s="45">
        <v>2</v>
      </c>
      <c r="N634" s="45">
        <v>4</v>
      </c>
      <c r="O634" s="45">
        <f>M634*N634</f>
        <v>8</v>
      </c>
      <c r="P634" s="23" t="str">
        <f>+IF(AND(O634&gt;1,O634&lt;=4),"BAJO",IF(AND(O634&gt;=5,O634&lt;=8),"MEDIO",IF(AND(O634&gt;=9,O634&lt;=20),"ALTO",IF(AND(O634&gt;=21,O634&lt;=24),"MUY ALTO"))))</f>
        <v>MEDIO</v>
      </c>
      <c r="Q634" s="45">
        <v>25</v>
      </c>
      <c r="R634" s="22">
        <f>O634*Q634</f>
        <v>200</v>
      </c>
      <c r="S634" s="45" t="str">
        <f>+IF(AND(R634&gt;=1,R634&lt;=20),"IV",IF(AND(R634&gt;=40,R634&lt;=120),"III",IF(AND(R634&gt;=150,R634&lt;=500),"II",IF(AND(R634&gt;=600,R634&lt;=4000),"I",0))))</f>
        <v>II</v>
      </c>
      <c r="T634" s="45" t="str">
        <f>+IF(AND(R634&gt;=1,R634&lt;=20),"Aceptable",IF(AND(R634&gt;=40,R634&lt;=120),"Mejorable",IF(AND(R634&gt;=150,R634&lt;=500),"Aceptable con control específico",IF(AND(R634&gt;=600,R634&lt;=4000),"No aceptable",0))))</f>
        <v>Aceptable con control específico</v>
      </c>
      <c r="U634" s="45">
        <v>11</v>
      </c>
      <c r="V634" s="131" t="s">
        <v>60</v>
      </c>
      <c r="W634" s="45" t="s">
        <v>61</v>
      </c>
      <c r="X634" s="45" t="s">
        <v>62</v>
      </c>
      <c r="Y634" s="45" t="s">
        <v>62</v>
      </c>
      <c r="Z634" s="45" t="s">
        <v>62</v>
      </c>
      <c r="AA634" s="23" t="s">
        <v>1131</v>
      </c>
      <c r="AB634" s="20" t="s">
        <v>62</v>
      </c>
      <c r="AC634" s="132" t="s">
        <v>63</v>
      </c>
      <c r="AD634" s="24" t="s">
        <v>158</v>
      </c>
      <c r="AE634" s="27" t="s">
        <v>73</v>
      </c>
      <c r="AF634" s="24" t="s">
        <v>74</v>
      </c>
    </row>
    <row r="635" spans="1:32" ht="86.1" customHeight="1">
      <c r="A635" s="57"/>
      <c r="B635" s="55"/>
      <c r="C635" s="55"/>
      <c r="D635" s="61"/>
      <c r="E635" s="45" t="s">
        <v>67</v>
      </c>
      <c r="F635" s="35" t="s">
        <v>272</v>
      </c>
      <c r="G635" s="45" t="s">
        <v>225</v>
      </c>
      <c r="H635" s="20" t="s">
        <v>6</v>
      </c>
      <c r="I635" s="45" t="s">
        <v>70</v>
      </c>
      <c r="J635" s="21" t="s">
        <v>58</v>
      </c>
      <c r="K635" s="21" t="s">
        <v>58</v>
      </c>
      <c r="L635" s="45" t="s">
        <v>71</v>
      </c>
      <c r="M635" s="45" t="s">
        <v>62</v>
      </c>
      <c r="N635" s="45" t="s">
        <v>62</v>
      </c>
      <c r="O635" s="45" t="s">
        <v>62</v>
      </c>
      <c r="P635" s="45" t="s">
        <v>62</v>
      </c>
      <c r="Q635" s="45" t="s">
        <v>62</v>
      </c>
      <c r="R635" s="45" t="s">
        <v>62</v>
      </c>
      <c r="S635" s="45" t="s">
        <v>62</v>
      </c>
      <c r="T635" s="45" t="s">
        <v>62</v>
      </c>
      <c r="U635" s="45">
        <v>11</v>
      </c>
      <c r="V635" s="45" t="s">
        <v>62</v>
      </c>
      <c r="W635" s="45" t="s">
        <v>61</v>
      </c>
      <c r="X635" s="23" t="s">
        <v>62</v>
      </c>
      <c r="Y635" s="23" t="s">
        <v>62</v>
      </c>
      <c r="Z635" s="23" t="s">
        <v>62</v>
      </c>
      <c r="AA635" s="23" t="s">
        <v>1099</v>
      </c>
      <c r="AB635" s="20" t="s">
        <v>62</v>
      </c>
      <c r="AC635" s="132" t="s">
        <v>63</v>
      </c>
      <c r="AD635" s="24" t="s">
        <v>72</v>
      </c>
      <c r="AE635" s="25" t="s">
        <v>73</v>
      </c>
      <c r="AF635" s="24" t="s">
        <v>74</v>
      </c>
    </row>
    <row r="636" spans="1:32" ht="84" customHeight="1">
      <c r="A636" s="57"/>
      <c r="B636" s="55"/>
      <c r="C636" s="55"/>
      <c r="D636" s="61"/>
      <c r="E636" s="45" t="s">
        <v>95</v>
      </c>
      <c r="F636" s="35" t="s">
        <v>229</v>
      </c>
      <c r="G636" s="45" t="s">
        <v>97</v>
      </c>
      <c r="H636" s="20" t="s">
        <v>6</v>
      </c>
      <c r="I636" s="45" t="s">
        <v>98</v>
      </c>
      <c r="J636" s="23" t="s">
        <v>99</v>
      </c>
      <c r="K636" s="20" t="s">
        <v>58</v>
      </c>
      <c r="L636" s="45" t="s">
        <v>100</v>
      </c>
      <c r="M636" s="45">
        <v>2</v>
      </c>
      <c r="N636" s="45">
        <v>4</v>
      </c>
      <c r="O636" s="45">
        <f>M636*N636</f>
        <v>8</v>
      </c>
      <c r="P636" s="23" t="str">
        <f>+IF(AND(O636&gt;1,O636&lt;=4),"BAJO",IF(AND(O636&gt;=5,O636&lt;=8),"MEDIO",IF(AND(O636&gt;=9,O636&lt;=20),"ALTO",IF(AND(O636&gt;=21,O636&lt;=24),"MUY ALTO"))))</f>
        <v>MEDIO</v>
      </c>
      <c r="Q636" s="45">
        <v>25</v>
      </c>
      <c r="R636" s="22">
        <f>O636*Q636</f>
        <v>200</v>
      </c>
      <c r="S636" s="45" t="str">
        <f>+IF(AND(R636&gt;=1,R636&lt;=20),"IV",IF(AND(R636&gt;=40,R636&lt;=120),"III",IF(AND(R636&gt;=150,R636&lt;=500),"II",IF(AND(R636&gt;=600,R636&lt;=4000),"I",0))))</f>
        <v>II</v>
      </c>
      <c r="T636" s="45" t="str">
        <f>+IF(AND(R636&gt;=1,R636&lt;=20),"Aceptable",IF(AND(R636&gt;=40,R636&lt;=120),"Mejorable",IF(AND(R636&gt;=150,R636&lt;=500),"Aceptable con control específico",IF(AND(R636&gt;=600,R636&lt;=4000),"No aceptable",0))))</f>
        <v>Aceptable con control específico</v>
      </c>
      <c r="U636" s="45">
        <v>11</v>
      </c>
      <c r="V636" s="45" t="s">
        <v>101</v>
      </c>
      <c r="W636" s="45" t="s">
        <v>61</v>
      </c>
      <c r="X636" s="23" t="s">
        <v>62</v>
      </c>
      <c r="Y636" s="23" t="s">
        <v>62</v>
      </c>
      <c r="Z636" s="23" t="s">
        <v>62</v>
      </c>
      <c r="AA636" s="23" t="s">
        <v>230</v>
      </c>
      <c r="AB636" s="20" t="s">
        <v>62</v>
      </c>
      <c r="AC636" s="132" t="s">
        <v>214</v>
      </c>
      <c r="AD636" s="24" t="s">
        <v>103</v>
      </c>
      <c r="AE636" s="25" t="s">
        <v>73</v>
      </c>
      <c r="AF636" s="24" t="s">
        <v>74</v>
      </c>
    </row>
    <row r="637" spans="1:32" ht="84" customHeight="1">
      <c r="A637" s="57"/>
      <c r="B637" s="55"/>
      <c r="C637" s="55"/>
      <c r="D637" s="61"/>
      <c r="E637" s="45" t="s">
        <v>95</v>
      </c>
      <c r="F637" s="45" t="s">
        <v>104</v>
      </c>
      <c r="G637" s="23" t="s">
        <v>105</v>
      </c>
      <c r="H637" s="20" t="s">
        <v>6</v>
      </c>
      <c r="I637" s="45" t="s">
        <v>106</v>
      </c>
      <c r="J637" s="45" t="s">
        <v>107</v>
      </c>
      <c r="K637" s="45" t="s">
        <v>58</v>
      </c>
      <c r="L637" s="45" t="s">
        <v>58</v>
      </c>
      <c r="M637" s="45">
        <v>2</v>
      </c>
      <c r="N637" s="45">
        <v>3</v>
      </c>
      <c r="O637" s="45">
        <f>M637*N637</f>
        <v>6</v>
      </c>
      <c r="P637" s="45" t="str">
        <f>+IF(AND(O637&gt;1,O637&lt;=4),"BAJO",IF(AND(O637&gt;=5,O637&lt;=8),"MEDIO",IF(AND(O637&gt;=9,O637&lt;=20),"ALTO",IF(AND(O637&gt;=21,O637&lt;=24),"MUY ALTO"))))</f>
        <v>MEDIO</v>
      </c>
      <c r="Q637" s="45">
        <v>10</v>
      </c>
      <c r="R637" s="22">
        <f>O637*Q637</f>
        <v>60</v>
      </c>
      <c r="S637" s="45" t="str">
        <f>+IF(AND(R637&gt;=1,R637&lt;=20),"IV",IF(AND(R637&gt;=40,R637&lt;=120),"III",IF(AND(R637&gt;=150,R637&lt;=500),"II",IF(AND(R637&gt;=600,R637&lt;=4000),"I",0))))</f>
        <v>III</v>
      </c>
      <c r="T637" s="45" t="str">
        <f>+IF(AND(R637&gt;=1,R637&lt;=20),"Aceptable",IF(AND(R637&gt;=40,R637&lt;=120),"Mejorable",IF(AND(R637&gt;=150,R637&lt;=500),"Aceptable con control específico",IF(AND(R637&gt;=600,R637&lt;=4000),"No aceptable",0))))</f>
        <v>Mejorable</v>
      </c>
      <c r="U637" s="45">
        <v>11</v>
      </c>
      <c r="V637" s="45" t="s">
        <v>108</v>
      </c>
      <c r="W637" s="45" t="s">
        <v>61</v>
      </c>
      <c r="X637" s="45" t="s">
        <v>62</v>
      </c>
      <c r="Y637" s="45" t="s">
        <v>62</v>
      </c>
      <c r="Z637" s="45" t="s">
        <v>109</v>
      </c>
      <c r="AA637" s="45" t="s">
        <v>110</v>
      </c>
      <c r="AB637" s="23" t="s">
        <v>62</v>
      </c>
      <c r="AC637" s="132" t="s">
        <v>111</v>
      </c>
      <c r="AD637" s="24" t="s">
        <v>112</v>
      </c>
      <c r="AE637" s="25" t="s">
        <v>113</v>
      </c>
      <c r="AF637" s="24" t="s">
        <v>114</v>
      </c>
    </row>
    <row r="638" spans="1:32" ht="86.1" customHeight="1">
      <c r="A638" s="57"/>
      <c r="B638" s="55"/>
      <c r="C638" s="55"/>
      <c r="D638" s="61"/>
      <c r="E638" s="45" t="s">
        <v>83</v>
      </c>
      <c r="F638" s="35" t="s">
        <v>84</v>
      </c>
      <c r="G638" s="45" t="s">
        <v>85</v>
      </c>
      <c r="H638" s="21" t="s">
        <v>6</v>
      </c>
      <c r="I638" s="45" t="s">
        <v>86</v>
      </c>
      <c r="J638" s="45" t="s">
        <v>58</v>
      </c>
      <c r="K638" s="45" t="s">
        <v>58</v>
      </c>
      <c r="L638" s="45" t="s">
        <v>87</v>
      </c>
      <c r="M638" s="45">
        <v>2</v>
      </c>
      <c r="N638" s="45">
        <v>1</v>
      </c>
      <c r="O638" s="45">
        <f>M638*N638</f>
        <v>2</v>
      </c>
      <c r="P638" s="45" t="str">
        <f>+IF(AND(O638&gt;1,O638&lt;=4),"BAJO",IF(AND(O638&gt;=5,O638&lt;=8),"MEDIO",IF(AND(O638&gt;=9,O638&lt;=20),"ALTO",IF(AND(O638&gt;=21,O638&lt;=24),"MUY ALTO"))))</f>
        <v>BAJO</v>
      </c>
      <c r="Q638" s="45">
        <v>60</v>
      </c>
      <c r="R638" s="22">
        <f>O638*Q638</f>
        <v>120</v>
      </c>
      <c r="S638" s="45" t="str">
        <f>+IF(AND(R638&gt;=1,R638&lt;=20),"IV",IF(AND(R638&gt;=40,R638&lt;=120),"III",IF(AND(R638&gt;=150,R638&lt;=500),"II",IF(AND(R638&gt;=600,R638&lt;=4000),"I",0))))</f>
        <v>III</v>
      </c>
      <c r="T638" s="45" t="str">
        <f>+IF(AND(R638&gt;=1,R638&lt;=20),"Aceptable",IF(AND(R638&gt;=40,R638&lt;=120),"Mejorable",IF(AND(R638&gt;=150,R638&lt;=500),"Aceptable con control específico",IF(AND(R638&gt;=600,R638&lt;=4000),"No aceptable",0))))</f>
        <v>Mejorable</v>
      </c>
      <c r="U638" s="45">
        <v>11</v>
      </c>
      <c r="V638" s="45" t="s">
        <v>88</v>
      </c>
      <c r="W638" s="45" t="s">
        <v>61</v>
      </c>
      <c r="X638" s="45" t="s">
        <v>62</v>
      </c>
      <c r="Y638" s="45" t="s">
        <v>62</v>
      </c>
      <c r="Z638" s="45" t="s">
        <v>62</v>
      </c>
      <c r="AA638" s="45" t="s">
        <v>89</v>
      </c>
      <c r="AB638" s="20" t="s">
        <v>62</v>
      </c>
      <c r="AC638" s="132" t="s">
        <v>63</v>
      </c>
      <c r="AD638" s="29" t="s">
        <v>90</v>
      </c>
      <c r="AE638" s="25" t="s">
        <v>73</v>
      </c>
      <c r="AF638" s="24" t="s">
        <v>74</v>
      </c>
    </row>
    <row r="639" spans="1:32" ht="78.95" customHeight="1">
      <c r="A639" s="57"/>
      <c r="B639" s="55"/>
      <c r="C639" s="55"/>
      <c r="D639" s="61"/>
      <c r="E639" s="45" t="s">
        <v>320</v>
      </c>
      <c r="F639" s="35" t="s">
        <v>611</v>
      </c>
      <c r="G639" s="45" t="s">
        <v>612</v>
      </c>
      <c r="H639" s="20" t="s">
        <v>6</v>
      </c>
      <c r="I639" s="45" t="s">
        <v>613</v>
      </c>
      <c r="J639" s="21" t="s">
        <v>58</v>
      </c>
      <c r="K639" s="21" t="s">
        <v>58</v>
      </c>
      <c r="L639" s="45" t="s">
        <v>614</v>
      </c>
      <c r="M639" s="45">
        <v>2</v>
      </c>
      <c r="N639" s="45">
        <v>2</v>
      </c>
      <c r="O639" s="45">
        <f>M639*N639</f>
        <v>4</v>
      </c>
      <c r="P639" s="45" t="str">
        <f>+IF(AND(O639&gt;1,O639&lt;=4),"BAJO",IF(AND(O639&gt;=5,O639&lt;=8),"MEDIO",IF(AND(O639&gt;=9,O639&lt;=20),"ALTO",IF(AND(O639&gt;=21,O639&lt;=24),"MUY ALTO"))))</f>
        <v>BAJO</v>
      </c>
      <c r="Q639" s="45">
        <v>60</v>
      </c>
      <c r="R639" s="22">
        <f>O639*Q639</f>
        <v>240</v>
      </c>
      <c r="S639" s="45" t="str">
        <f>+IF(AND(R639&gt;=1,R639&lt;=20),"IV",IF(AND(R639&gt;=40,R639&lt;=120),"III",IF(AND(R639&gt;=150,R639&lt;=500),"II",IF(AND(R639&gt;=600,R639&lt;=4000),"I",0))))</f>
        <v>II</v>
      </c>
      <c r="T639" s="45" t="str">
        <f>+IF(AND(R639&gt;=1,R639&lt;=20),"Aceptable",IF(AND(R639&gt;=40,R639&lt;=120),"Mejorable",IF(AND(R639&gt;=150,R639&lt;=500),"Aceptable con control específico",IF(AND(R639&gt;=600,R639&lt;=4000),"No aceptable",0))))</f>
        <v>Aceptable con control específico</v>
      </c>
      <c r="U639" s="45">
        <v>11</v>
      </c>
      <c r="V639" s="45" t="s">
        <v>613</v>
      </c>
      <c r="W639" s="45" t="s">
        <v>61</v>
      </c>
      <c r="X639" s="45" t="s">
        <v>62</v>
      </c>
      <c r="Y639" s="45" t="s">
        <v>62</v>
      </c>
      <c r="Z639" s="45" t="s">
        <v>62</v>
      </c>
      <c r="AA639" s="23" t="s">
        <v>62</v>
      </c>
      <c r="AB639" s="20" t="s">
        <v>614</v>
      </c>
      <c r="AC639" s="132" t="s">
        <v>63</v>
      </c>
      <c r="AD639" s="24" t="s">
        <v>615</v>
      </c>
      <c r="AE639" s="25" t="s">
        <v>73</v>
      </c>
      <c r="AF639" s="24" t="s">
        <v>74</v>
      </c>
    </row>
    <row r="640" spans="1:32" ht="86.1" customHeight="1">
      <c r="A640" s="57"/>
      <c r="B640" s="55"/>
      <c r="C640" s="55"/>
      <c r="D640" s="61"/>
      <c r="E640" s="45" t="s">
        <v>326</v>
      </c>
      <c r="F640" s="35" t="s">
        <v>616</v>
      </c>
      <c r="G640" s="45" t="s">
        <v>617</v>
      </c>
      <c r="H640" s="20" t="s">
        <v>6</v>
      </c>
      <c r="I640" s="45" t="s">
        <v>618</v>
      </c>
      <c r="J640" s="21" t="s">
        <v>619</v>
      </c>
      <c r="K640" s="21" t="s">
        <v>58</v>
      </c>
      <c r="L640" s="45" t="s">
        <v>58</v>
      </c>
      <c r="M640" s="45">
        <v>2</v>
      </c>
      <c r="N640" s="45">
        <v>3</v>
      </c>
      <c r="O640" s="45">
        <f>M640*N640</f>
        <v>6</v>
      </c>
      <c r="P640" s="45" t="str">
        <f>+IF(AND(O640&gt;1,O640&lt;=4),"BAJO",IF(AND(O640&gt;=5,O640&lt;=8),"MEDIO",IF(AND(O640&gt;=9,O640&lt;=20),"ALTO",IF(AND(O640&gt;=21,O640&lt;=24),"MUY ALTO"))))</f>
        <v>MEDIO</v>
      </c>
      <c r="Q640" s="45">
        <v>60</v>
      </c>
      <c r="R640" s="22">
        <f>O640*Q640</f>
        <v>360</v>
      </c>
      <c r="S640" s="45" t="str">
        <f>+IF(AND(R640&gt;=1,R640&lt;=20),"IV",IF(AND(R640&gt;=40,R640&lt;=120),"III",IF(AND(R640&gt;=150,R640&lt;=500),"II",IF(AND(R640&gt;=600,R640&lt;=4000),"I",0))))</f>
        <v>II</v>
      </c>
      <c r="T640" s="45" t="str">
        <f>+IF(AND(R640&gt;=1,R640&lt;=20),"Aceptable",IF(AND(R640&gt;=40,R640&lt;=120),"Mejorable",IF(AND(R640&gt;=150,R640&lt;=500),"Aceptable con control específico",IF(AND(R640&gt;=600,R640&lt;=4000),"No aceptable",0))))</f>
        <v>Aceptable con control específico</v>
      </c>
      <c r="U640" s="45">
        <v>11</v>
      </c>
      <c r="V640" s="45" t="s">
        <v>620</v>
      </c>
      <c r="W640" s="45" t="s">
        <v>61</v>
      </c>
      <c r="X640" s="23" t="s">
        <v>621</v>
      </c>
      <c r="Y640" s="45" t="s">
        <v>62</v>
      </c>
      <c r="Z640" s="45" t="s">
        <v>1133</v>
      </c>
      <c r="AA640" s="23" t="s">
        <v>1132</v>
      </c>
      <c r="AB640" s="23" t="s">
        <v>622</v>
      </c>
      <c r="AC640" s="132" t="s">
        <v>63</v>
      </c>
      <c r="AD640" s="141" t="s">
        <v>623</v>
      </c>
      <c r="AE640" s="142" t="s">
        <v>65</v>
      </c>
      <c r="AF640" s="141" t="s">
        <v>624</v>
      </c>
    </row>
    <row r="641" spans="1:32" ht="90.95" customHeight="1">
      <c r="A641" s="57"/>
      <c r="B641" s="55"/>
      <c r="C641" s="55"/>
      <c r="D641" s="49" t="s">
        <v>625</v>
      </c>
      <c r="E641" s="45" t="s">
        <v>67</v>
      </c>
      <c r="F641" s="35" t="s">
        <v>272</v>
      </c>
      <c r="G641" s="45" t="s">
        <v>225</v>
      </c>
      <c r="H641" s="20" t="s">
        <v>6</v>
      </c>
      <c r="I641" s="45" t="s">
        <v>70</v>
      </c>
      <c r="J641" s="21" t="s">
        <v>58</v>
      </c>
      <c r="K641" s="21" t="s">
        <v>58</v>
      </c>
      <c r="L641" s="45" t="s">
        <v>71</v>
      </c>
      <c r="M641" s="45" t="s">
        <v>62</v>
      </c>
      <c r="N641" s="45" t="s">
        <v>62</v>
      </c>
      <c r="O641" s="45" t="s">
        <v>62</v>
      </c>
      <c r="P641" s="45" t="s">
        <v>62</v>
      </c>
      <c r="Q641" s="45" t="s">
        <v>62</v>
      </c>
      <c r="R641" s="45" t="s">
        <v>62</v>
      </c>
      <c r="S641" s="45" t="s">
        <v>62</v>
      </c>
      <c r="T641" s="45" t="s">
        <v>62</v>
      </c>
      <c r="U641" s="45">
        <v>11</v>
      </c>
      <c r="V641" s="45" t="s">
        <v>62</v>
      </c>
      <c r="W641" s="45" t="s">
        <v>61</v>
      </c>
      <c r="X641" s="23" t="s">
        <v>62</v>
      </c>
      <c r="Y641" s="23" t="s">
        <v>62</v>
      </c>
      <c r="Z641" s="23" t="s">
        <v>62</v>
      </c>
      <c r="AA641" s="23" t="s">
        <v>1099</v>
      </c>
      <c r="AB641" s="20" t="s">
        <v>62</v>
      </c>
      <c r="AC641" s="132" t="s">
        <v>63</v>
      </c>
      <c r="AD641" s="24" t="s">
        <v>72</v>
      </c>
      <c r="AE641" s="25" t="s">
        <v>73</v>
      </c>
      <c r="AF641" s="24" t="s">
        <v>74</v>
      </c>
    </row>
    <row r="642" spans="1:32" ht="90.95" customHeight="1">
      <c r="A642" s="57"/>
      <c r="B642" s="55"/>
      <c r="C642" s="55"/>
      <c r="D642" s="61" t="s">
        <v>626</v>
      </c>
      <c r="E642" s="45" t="s">
        <v>130</v>
      </c>
      <c r="F642" s="35" t="s">
        <v>138</v>
      </c>
      <c r="G642" s="23" t="s">
        <v>528</v>
      </c>
      <c r="H642" s="20" t="s">
        <v>6</v>
      </c>
      <c r="I642" s="45" t="s">
        <v>140</v>
      </c>
      <c r="J642" s="45" t="s">
        <v>58</v>
      </c>
      <c r="K642" s="45" t="s">
        <v>58</v>
      </c>
      <c r="L642" s="45" t="s">
        <v>134</v>
      </c>
      <c r="M642" s="45">
        <v>2</v>
      </c>
      <c r="N642" s="45">
        <v>3</v>
      </c>
      <c r="O642" s="45">
        <f>M642*N642</f>
        <v>6</v>
      </c>
      <c r="P642" s="45" t="str">
        <f>+IF(AND(O642&gt;1,O642&lt;=4),"BAJO",IF(AND(O642&gt;=5,O642&lt;=8),"MEDIO",IF(AND(O642&gt;=9,O642&lt;=20),"ALTO",IF(AND(O642&gt;=21,O642&lt;=24),"MUY ALTO"))))</f>
        <v>MEDIO</v>
      </c>
      <c r="Q642" s="45">
        <v>25</v>
      </c>
      <c r="R642" s="22">
        <f>O642*Q642</f>
        <v>150</v>
      </c>
      <c r="S642" s="45" t="str">
        <f>+IF(AND(R642&gt;=1,R642&lt;=20),"IV",IF(AND(R642&gt;=40,R642&lt;=120),"III",IF(AND(R642&gt;=150,R642&lt;=500),"II",IF(AND(R642&gt;=600,R642&lt;=4000),"I",0))))</f>
        <v>II</v>
      </c>
      <c r="T642" s="45" t="str">
        <f>+IF(AND(R642&gt;=1,R642&lt;=20),"Aceptable",IF(AND(R642&gt;=40,R642&lt;=120),"Mejorable",IF(AND(R642&gt;=150,R642&lt;=500),"Aceptable con control específico",IF(AND(R642&gt;=600,R642&lt;=4000),"No aceptable",0))))</f>
        <v>Aceptable con control específico</v>
      </c>
      <c r="U642" s="45">
        <v>11</v>
      </c>
      <c r="V642" s="45" t="s">
        <v>141</v>
      </c>
      <c r="W642" s="45" t="s">
        <v>61</v>
      </c>
      <c r="X642" s="45" t="s">
        <v>62</v>
      </c>
      <c r="Y642" s="45" t="s">
        <v>62</v>
      </c>
      <c r="Z642" s="45" t="s">
        <v>62</v>
      </c>
      <c r="AA642" s="45" t="s">
        <v>492</v>
      </c>
      <c r="AB642" s="23" t="s">
        <v>627</v>
      </c>
      <c r="AC642" s="132" t="s">
        <v>144</v>
      </c>
      <c r="AD642" s="24" t="s">
        <v>137</v>
      </c>
      <c r="AE642" s="25" t="s">
        <v>73</v>
      </c>
      <c r="AF642" s="24" t="s">
        <v>74</v>
      </c>
    </row>
    <row r="643" spans="1:32" ht="90.95" customHeight="1">
      <c r="A643" s="57"/>
      <c r="B643" s="55"/>
      <c r="C643" s="55"/>
      <c r="D643" s="61"/>
      <c r="E643" s="45" t="s">
        <v>67</v>
      </c>
      <c r="F643" s="35" t="s">
        <v>272</v>
      </c>
      <c r="G643" s="45" t="s">
        <v>225</v>
      </c>
      <c r="H643" s="20" t="s">
        <v>6</v>
      </c>
      <c r="I643" s="45" t="s">
        <v>70</v>
      </c>
      <c r="J643" s="21" t="s">
        <v>58</v>
      </c>
      <c r="K643" s="21" t="s">
        <v>58</v>
      </c>
      <c r="L643" s="45" t="s">
        <v>71</v>
      </c>
      <c r="M643" s="45" t="s">
        <v>62</v>
      </c>
      <c r="N643" s="45" t="s">
        <v>62</v>
      </c>
      <c r="O643" s="45" t="s">
        <v>62</v>
      </c>
      <c r="P643" s="45" t="s">
        <v>62</v>
      </c>
      <c r="Q643" s="45" t="s">
        <v>62</v>
      </c>
      <c r="R643" s="45" t="s">
        <v>62</v>
      </c>
      <c r="S643" s="45" t="s">
        <v>62</v>
      </c>
      <c r="T643" s="45" t="s">
        <v>62</v>
      </c>
      <c r="U643" s="45">
        <v>11</v>
      </c>
      <c r="V643" s="45" t="s">
        <v>62</v>
      </c>
      <c r="W643" s="45" t="s">
        <v>61</v>
      </c>
      <c r="X643" s="23" t="s">
        <v>62</v>
      </c>
      <c r="Y643" s="23" t="s">
        <v>62</v>
      </c>
      <c r="Z643" s="23" t="s">
        <v>62</v>
      </c>
      <c r="AA643" s="23" t="s">
        <v>1099</v>
      </c>
      <c r="AB643" s="20" t="s">
        <v>62</v>
      </c>
      <c r="AC643" s="132" t="s">
        <v>63</v>
      </c>
      <c r="AD643" s="24" t="s">
        <v>72</v>
      </c>
      <c r="AE643" s="25" t="s">
        <v>73</v>
      </c>
      <c r="AF643" s="24" t="s">
        <v>74</v>
      </c>
    </row>
    <row r="644" spans="1:32" ht="90.95" customHeight="1">
      <c r="A644" s="57"/>
      <c r="B644" s="55"/>
      <c r="C644" s="55"/>
      <c r="D644" s="49" t="s">
        <v>628</v>
      </c>
      <c r="E644" s="45" t="s">
        <v>67</v>
      </c>
      <c r="F644" s="35" t="s">
        <v>629</v>
      </c>
      <c r="G644" s="45" t="s">
        <v>225</v>
      </c>
      <c r="H644" s="20" t="s">
        <v>6</v>
      </c>
      <c r="I644" s="45" t="s">
        <v>70</v>
      </c>
      <c r="J644" s="21" t="s">
        <v>58</v>
      </c>
      <c r="K644" s="21" t="s">
        <v>58</v>
      </c>
      <c r="L644" s="45" t="s">
        <v>71</v>
      </c>
      <c r="M644" s="45" t="s">
        <v>62</v>
      </c>
      <c r="N644" s="45" t="s">
        <v>62</v>
      </c>
      <c r="O644" s="45" t="s">
        <v>62</v>
      </c>
      <c r="P644" s="45" t="s">
        <v>62</v>
      </c>
      <c r="Q644" s="45" t="s">
        <v>62</v>
      </c>
      <c r="R644" s="45" t="s">
        <v>62</v>
      </c>
      <c r="S644" s="45" t="s">
        <v>62</v>
      </c>
      <c r="T644" s="45" t="s">
        <v>62</v>
      </c>
      <c r="U644" s="45">
        <v>11</v>
      </c>
      <c r="V644" s="45" t="s">
        <v>62</v>
      </c>
      <c r="W644" s="45" t="s">
        <v>61</v>
      </c>
      <c r="X644" s="23" t="s">
        <v>62</v>
      </c>
      <c r="Y644" s="23" t="s">
        <v>62</v>
      </c>
      <c r="Z644" s="23" t="s">
        <v>62</v>
      </c>
      <c r="AA644" s="23" t="s">
        <v>1099</v>
      </c>
      <c r="AB644" s="20" t="s">
        <v>62</v>
      </c>
      <c r="AC644" s="132" t="s">
        <v>63</v>
      </c>
      <c r="AD644" s="24" t="s">
        <v>72</v>
      </c>
      <c r="AE644" s="25" t="s">
        <v>73</v>
      </c>
      <c r="AF644" s="24" t="s">
        <v>74</v>
      </c>
    </row>
    <row r="645" spans="1:32" ht="81" customHeight="1">
      <c r="A645" s="57"/>
      <c r="B645" s="55"/>
      <c r="C645" s="55" t="s">
        <v>630</v>
      </c>
      <c r="D645" s="61" t="s">
        <v>631</v>
      </c>
      <c r="E645" s="45" t="s">
        <v>54</v>
      </c>
      <c r="F645" s="35" t="s">
        <v>632</v>
      </c>
      <c r="G645" s="45" t="s">
        <v>633</v>
      </c>
      <c r="H645" s="20" t="s">
        <v>6</v>
      </c>
      <c r="I645" s="131" t="s">
        <v>57</v>
      </c>
      <c r="J645" s="21" t="s">
        <v>58</v>
      </c>
      <c r="K645" s="21" t="s">
        <v>58</v>
      </c>
      <c r="L645" s="45" t="s">
        <v>1076</v>
      </c>
      <c r="M645" s="45">
        <v>2</v>
      </c>
      <c r="N645" s="45">
        <v>4</v>
      </c>
      <c r="O645" s="45">
        <f>M645*N645</f>
        <v>8</v>
      </c>
      <c r="P645" s="23" t="str">
        <f>+IF(AND(O645&gt;1,O645&lt;=4),"BAJO",IF(AND(O645&gt;=5,O645&lt;=8),"MEDIO",IF(AND(O645&gt;=9,O645&lt;=20),"ALTO",IF(AND(O645&gt;=21,O645&lt;=24),"MUY ALTO"))))</f>
        <v>MEDIO</v>
      </c>
      <c r="Q645" s="45">
        <v>25</v>
      </c>
      <c r="R645" s="22">
        <f>O645*Q645</f>
        <v>200</v>
      </c>
      <c r="S645" s="45" t="str">
        <f>+IF(AND(R645&gt;=1,R645&lt;=20),"IV",IF(AND(R645&gt;=40,R645&lt;=120),"III",IF(AND(R645&gt;=150,R645&lt;=500),"II",IF(AND(R645&gt;=600,R645&lt;=4000),"I",0))))</f>
        <v>II</v>
      </c>
      <c r="T645" s="45" t="str">
        <f>+IF(AND(R645&gt;=1,R645&lt;=20),"Aceptable",IF(AND(R645&gt;=40,R645&lt;=120),"Mejorable",IF(AND(R645&gt;=150,R645&lt;=500),"Aceptable con control específico",IF(AND(R645&gt;=600,R645&lt;=4000),"No aceptable",0))))</f>
        <v>Aceptable con control específico</v>
      </c>
      <c r="U645" s="45">
        <v>42</v>
      </c>
      <c r="V645" s="131" t="s">
        <v>60</v>
      </c>
      <c r="W645" s="45" t="s">
        <v>61</v>
      </c>
      <c r="X645" s="45" t="s">
        <v>62</v>
      </c>
      <c r="Y645" s="45" t="s">
        <v>62</v>
      </c>
      <c r="Z645" s="45" t="s">
        <v>62</v>
      </c>
      <c r="AA645" s="23" t="s">
        <v>1131</v>
      </c>
      <c r="AB645" s="20" t="s">
        <v>62</v>
      </c>
      <c r="AC645" s="132" t="s">
        <v>63</v>
      </c>
      <c r="AD645" s="24" t="s">
        <v>158</v>
      </c>
      <c r="AE645" s="27" t="s">
        <v>73</v>
      </c>
      <c r="AF645" s="24" t="s">
        <v>74</v>
      </c>
    </row>
    <row r="646" spans="1:32" ht="86.1" customHeight="1">
      <c r="A646" s="57"/>
      <c r="B646" s="55"/>
      <c r="C646" s="55"/>
      <c r="D646" s="61"/>
      <c r="E646" s="45" t="s">
        <v>67</v>
      </c>
      <c r="F646" s="35" t="s">
        <v>272</v>
      </c>
      <c r="G646" s="45" t="s">
        <v>225</v>
      </c>
      <c r="H646" s="20" t="s">
        <v>6</v>
      </c>
      <c r="I646" s="45" t="s">
        <v>70</v>
      </c>
      <c r="J646" s="21" t="s">
        <v>58</v>
      </c>
      <c r="K646" s="21" t="s">
        <v>58</v>
      </c>
      <c r="L646" s="45" t="s">
        <v>71</v>
      </c>
      <c r="M646" s="45" t="s">
        <v>62</v>
      </c>
      <c r="N646" s="45" t="s">
        <v>62</v>
      </c>
      <c r="O646" s="45" t="s">
        <v>62</v>
      </c>
      <c r="P646" s="45" t="s">
        <v>62</v>
      </c>
      <c r="Q646" s="45" t="s">
        <v>62</v>
      </c>
      <c r="R646" s="45" t="s">
        <v>62</v>
      </c>
      <c r="S646" s="45" t="s">
        <v>62</v>
      </c>
      <c r="T646" s="45" t="s">
        <v>62</v>
      </c>
      <c r="U646" s="45">
        <v>42</v>
      </c>
      <c r="V646" s="45" t="s">
        <v>62</v>
      </c>
      <c r="W646" s="45" t="s">
        <v>61</v>
      </c>
      <c r="X646" s="23" t="s">
        <v>62</v>
      </c>
      <c r="Y646" s="23" t="s">
        <v>62</v>
      </c>
      <c r="Z646" s="23" t="s">
        <v>62</v>
      </c>
      <c r="AA646" s="23" t="s">
        <v>1099</v>
      </c>
      <c r="AB646" s="20" t="s">
        <v>62</v>
      </c>
      <c r="AC646" s="132" t="s">
        <v>63</v>
      </c>
      <c r="AD646" s="24" t="s">
        <v>72</v>
      </c>
      <c r="AE646" s="25" t="s">
        <v>73</v>
      </c>
      <c r="AF646" s="24" t="s">
        <v>74</v>
      </c>
    </row>
    <row r="647" spans="1:32" ht="83.1" customHeight="1">
      <c r="A647" s="57"/>
      <c r="B647" s="55"/>
      <c r="C647" s="55"/>
      <c r="D647" s="61"/>
      <c r="E647" s="45" t="s">
        <v>95</v>
      </c>
      <c r="F647" s="35" t="s">
        <v>229</v>
      </c>
      <c r="G647" s="45" t="s">
        <v>97</v>
      </c>
      <c r="H647" s="20" t="s">
        <v>6</v>
      </c>
      <c r="I647" s="45" t="s">
        <v>98</v>
      </c>
      <c r="J647" s="23" t="s">
        <v>99</v>
      </c>
      <c r="K647" s="20" t="s">
        <v>58</v>
      </c>
      <c r="L647" s="45" t="s">
        <v>100</v>
      </c>
      <c r="M647" s="45">
        <v>2</v>
      </c>
      <c r="N647" s="45">
        <v>4</v>
      </c>
      <c r="O647" s="45">
        <f t="shared" ref="O647:O652" si="110">M647*N647</f>
        <v>8</v>
      </c>
      <c r="P647" s="23" t="str">
        <f t="shared" ref="P647:P652" si="111">+IF(AND(O647&gt;1,O647&lt;=4),"BAJO",IF(AND(O647&gt;=5,O647&lt;=8),"MEDIO",IF(AND(O647&gt;=9,O647&lt;=20),"ALTO",IF(AND(O647&gt;=21,O647&lt;=24),"MUY ALTO"))))</f>
        <v>MEDIO</v>
      </c>
      <c r="Q647" s="45">
        <v>25</v>
      </c>
      <c r="R647" s="22">
        <f t="shared" ref="R647:R652" si="112">O647*Q647</f>
        <v>200</v>
      </c>
      <c r="S647" s="45" t="str">
        <f t="shared" ref="S647:S652" si="113">+IF(AND(R647&gt;=1,R647&lt;=20),"IV",IF(AND(R647&gt;=40,R647&lt;=120),"III",IF(AND(R647&gt;=150,R647&lt;=500),"II",IF(AND(R647&gt;=600,R647&lt;=4000),"I",0))))</f>
        <v>II</v>
      </c>
      <c r="T647" s="45" t="str">
        <f t="shared" ref="T647:T652" si="114">+IF(AND(R647&gt;=1,R647&lt;=20),"Aceptable",IF(AND(R647&gt;=40,R647&lt;=120),"Mejorable",IF(AND(R647&gt;=150,R647&lt;=500),"Aceptable con control específico",IF(AND(R647&gt;=600,R647&lt;=4000),"No aceptable",0))))</f>
        <v>Aceptable con control específico</v>
      </c>
      <c r="U647" s="45">
        <v>42</v>
      </c>
      <c r="V647" s="45" t="s">
        <v>101</v>
      </c>
      <c r="W647" s="45" t="s">
        <v>61</v>
      </c>
      <c r="X647" s="23" t="s">
        <v>62</v>
      </c>
      <c r="Y647" s="23" t="s">
        <v>62</v>
      </c>
      <c r="Z647" s="23" t="s">
        <v>62</v>
      </c>
      <c r="AA647" s="23" t="s">
        <v>230</v>
      </c>
      <c r="AB647" s="20" t="s">
        <v>62</v>
      </c>
      <c r="AC647" s="132" t="s">
        <v>214</v>
      </c>
      <c r="AD647" s="24" t="s">
        <v>103</v>
      </c>
      <c r="AE647" s="25" t="s">
        <v>73</v>
      </c>
      <c r="AF647" s="24" t="s">
        <v>74</v>
      </c>
    </row>
    <row r="648" spans="1:32" ht="83.1" customHeight="1">
      <c r="A648" s="57"/>
      <c r="B648" s="55"/>
      <c r="C648" s="55"/>
      <c r="D648" s="61"/>
      <c r="E648" s="45" t="s">
        <v>95</v>
      </c>
      <c r="F648" s="45" t="s">
        <v>104</v>
      </c>
      <c r="G648" s="23" t="s">
        <v>105</v>
      </c>
      <c r="H648" s="20" t="s">
        <v>6</v>
      </c>
      <c r="I648" s="45" t="s">
        <v>106</v>
      </c>
      <c r="J648" s="45" t="s">
        <v>107</v>
      </c>
      <c r="K648" s="45" t="s">
        <v>58</v>
      </c>
      <c r="L648" s="45" t="s">
        <v>58</v>
      </c>
      <c r="M648" s="45">
        <v>2</v>
      </c>
      <c r="N648" s="45">
        <v>3</v>
      </c>
      <c r="O648" s="45">
        <f t="shared" si="110"/>
        <v>6</v>
      </c>
      <c r="P648" s="45" t="str">
        <f t="shared" si="111"/>
        <v>MEDIO</v>
      </c>
      <c r="Q648" s="45">
        <v>10</v>
      </c>
      <c r="R648" s="22">
        <f t="shared" si="112"/>
        <v>60</v>
      </c>
      <c r="S648" s="45" t="str">
        <f t="shared" si="113"/>
        <v>III</v>
      </c>
      <c r="T648" s="45" t="str">
        <f t="shared" si="114"/>
        <v>Mejorable</v>
      </c>
      <c r="U648" s="45">
        <v>42</v>
      </c>
      <c r="V648" s="45" t="s">
        <v>108</v>
      </c>
      <c r="W648" s="45" t="s">
        <v>61</v>
      </c>
      <c r="X648" s="45" t="s">
        <v>62</v>
      </c>
      <c r="Y648" s="45" t="s">
        <v>62</v>
      </c>
      <c r="Z648" s="45" t="s">
        <v>109</v>
      </c>
      <c r="AA648" s="45" t="s">
        <v>110</v>
      </c>
      <c r="AB648" s="23" t="s">
        <v>62</v>
      </c>
      <c r="AC648" s="132" t="s">
        <v>111</v>
      </c>
      <c r="AD648" s="24" t="s">
        <v>112</v>
      </c>
      <c r="AE648" s="25" t="s">
        <v>113</v>
      </c>
      <c r="AF648" s="24" t="s">
        <v>114</v>
      </c>
    </row>
    <row r="649" spans="1:32" ht="90.95" customHeight="1">
      <c r="A649" s="57"/>
      <c r="B649" s="55"/>
      <c r="C649" s="55"/>
      <c r="D649" s="61"/>
      <c r="E649" s="45" t="s">
        <v>83</v>
      </c>
      <c r="F649" s="35" t="s">
        <v>84</v>
      </c>
      <c r="G649" s="45" t="s">
        <v>85</v>
      </c>
      <c r="H649" s="21" t="s">
        <v>6</v>
      </c>
      <c r="I649" s="45" t="s">
        <v>86</v>
      </c>
      <c r="J649" s="45" t="s">
        <v>58</v>
      </c>
      <c r="K649" s="45" t="s">
        <v>58</v>
      </c>
      <c r="L649" s="45" t="s">
        <v>87</v>
      </c>
      <c r="M649" s="45">
        <v>2</v>
      </c>
      <c r="N649" s="45">
        <v>1</v>
      </c>
      <c r="O649" s="45">
        <f t="shared" si="110"/>
        <v>2</v>
      </c>
      <c r="P649" s="45" t="str">
        <f t="shared" si="111"/>
        <v>BAJO</v>
      </c>
      <c r="Q649" s="45">
        <v>60</v>
      </c>
      <c r="R649" s="22">
        <f t="shared" si="112"/>
        <v>120</v>
      </c>
      <c r="S649" s="45" t="str">
        <f t="shared" si="113"/>
        <v>III</v>
      </c>
      <c r="T649" s="45" t="str">
        <f t="shared" si="114"/>
        <v>Mejorable</v>
      </c>
      <c r="U649" s="45">
        <v>42</v>
      </c>
      <c r="V649" s="45" t="s">
        <v>88</v>
      </c>
      <c r="W649" s="45" t="s">
        <v>61</v>
      </c>
      <c r="X649" s="45" t="s">
        <v>62</v>
      </c>
      <c r="Y649" s="45" t="s">
        <v>62</v>
      </c>
      <c r="Z649" s="45" t="s">
        <v>62</v>
      </c>
      <c r="AA649" s="45" t="s">
        <v>89</v>
      </c>
      <c r="AB649" s="20" t="s">
        <v>62</v>
      </c>
      <c r="AC649" s="132" t="s">
        <v>63</v>
      </c>
      <c r="AD649" s="29" t="s">
        <v>90</v>
      </c>
      <c r="AE649" s="25" t="s">
        <v>73</v>
      </c>
      <c r="AF649" s="24" t="s">
        <v>74</v>
      </c>
    </row>
    <row r="650" spans="1:32" ht="90.95" customHeight="1">
      <c r="A650" s="57"/>
      <c r="B650" s="55"/>
      <c r="C650" s="55"/>
      <c r="D650" s="61"/>
      <c r="E650" s="45" t="s">
        <v>130</v>
      </c>
      <c r="F650" s="35" t="s">
        <v>400</v>
      </c>
      <c r="G650" s="23" t="s">
        <v>429</v>
      </c>
      <c r="H650" s="20" t="s">
        <v>6</v>
      </c>
      <c r="I650" s="45" t="s">
        <v>133</v>
      </c>
      <c r="J650" s="45" t="s">
        <v>58</v>
      </c>
      <c r="K650" s="45" t="s">
        <v>58</v>
      </c>
      <c r="L650" s="45" t="s">
        <v>181</v>
      </c>
      <c r="M650" s="45">
        <v>2</v>
      </c>
      <c r="N650" s="45">
        <v>3</v>
      </c>
      <c r="O650" s="45">
        <f t="shared" si="110"/>
        <v>6</v>
      </c>
      <c r="P650" s="45" t="str">
        <f t="shared" si="111"/>
        <v>MEDIO</v>
      </c>
      <c r="Q650" s="45">
        <v>25</v>
      </c>
      <c r="R650" s="22">
        <f t="shared" si="112"/>
        <v>150</v>
      </c>
      <c r="S650" s="45" t="str">
        <f t="shared" si="113"/>
        <v>II</v>
      </c>
      <c r="T650" s="45" t="str">
        <f t="shared" si="114"/>
        <v>Aceptable con control específico</v>
      </c>
      <c r="U650" s="45">
        <v>42</v>
      </c>
      <c r="V650" s="45" t="s">
        <v>133</v>
      </c>
      <c r="W650" s="45" t="s">
        <v>61</v>
      </c>
      <c r="X650" s="45" t="s">
        <v>62</v>
      </c>
      <c r="Y650" s="45" t="s">
        <v>62</v>
      </c>
      <c r="Z650" s="45" t="s">
        <v>62</v>
      </c>
      <c r="AA650" s="45" t="s">
        <v>135</v>
      </c>
      <c r="AB650" s="23" t="s">
        <v>402</v>
      </c>
      <c r="AC650" s="132" t="s">
        <v>136</v>
      </c>
      <c r="AD650" s="24" t="s">
        <v>403</v>
      </c>
      <c r="AE650" s="25" t="s">
        <v>73</v>
      </c>
      <c r="AF650" s="24" t="s">
        <v>74</v>
      </c>
    </row>
    <row r="651" spans="1:32" ht="90.95" customHeight="1">
      <c r="A651" s="57"/>
      <c r="B651" s="55"/>
      <c r="C651" s="55"/>
      <c r="D651" s="61"/>
      <c r="E651" s="45" t="s">
        <v>130</v>
      </c>
      <c r="F651" s="35" t="s">
        <v>138</v>
      </c>
      <c r="G651" s="23" t="s">
        <v>139</v>
      </c>
      <c r="H651" s="20" t="s">
        <v>6</v>
      </c>
      <c r="I651" s="45" t="s">
        <v>140</v>
      </c>
      <c r="J651" s="45" t="s">
        <v>58</v>
      </c>
      <c r="K651" s="45" t="s">
        <v>58</v>
      </c>
      <c r="L651" s="45" t="s">
        <v>134</v>
      </c>
      <c r="M651" s="45">
        <v>2</v>
      </c>
      <c r="N651" s="45">
        <v>4</v>
      </c>
      <c r="O651" s="45">
        <f t="shared" si="110"/>
        <v>8</v>
      </c>
      <c r="P651" s="45" t="str">
        <f t="shared" si="111"/>
        <v>MEDIO</v>
      </c>
      <c r="Q651" s="45">
        <v>25</v>
      </c>
      <c r="R651" s="22">
        <f t="shared" si="112"/>
        <v>200</v>
      </c>
      <c r="S651" s="45" t="str">
        <f t="shared" si="113"/>
        <v>II</v>
      </c>
      <c r="T651" s="45" t="str">
        <f t="shared" si="114"/>
        <v>Aceptable con control específico</v>
      </c>
      <c r="U651" s="45">
        <v>42</v>
      </c>
      <c r="V651" s="45" t="s">
        <v>141</v>
      </c>
      <c r="W651" s="45" t="s">
        <v>61</v>
      </c>
      <c r="X651" s="45" t="s">
        <v>62</v>
      </c>
      <c r="Y651" s="45" t="s">
        <v>62</v>
      </c>
      <c r="Z651" s="45" t="s">
        <v>62</v>
      </c>
      <c r="AA651" s="45" t="s">
        <v>492</v>
      </c>
      <c r="AB651" s="23" t="s">
        <v>562</v>
      </c>
      <c r="AC651" s="132" t="s">
        <v>144</v>
      </c>
      <c r="AD651" s="24" t="s">
        <v>137</v>
      </c>
      <c r="AE651" s="25" t="s">
        <v>73</v>
      </c>
      <c r="AF651" s="24" t="s">
        <v>74</v>
      </c>
    </row>
    <row r="652" spans="1:32" ht="84.95" customHeight="1">
      <c r="A652" s="57"/>
      <c r="B652" s="55"/>
      <c r="C652" s="55"/>
      <c r="D652" s="61" t="s">
        <v>634</v>
      </c>
      <c r="E652" s="45" t="s">
        <v>54</v>
      </c>
      <c r="F652" s="35" t="s">
        <v>632</v>
      </c>
      <c r="G652" s="45" t="s">
        <v>633</v>
      </c>
      <c r="H652" s="20" t="s">
        <v>6</v>
      </c>
      <c r="I652" s="131" t="s">
        <v>57</v>
      </c>
      <c r="J652" s="21" t="s">
        <v>58</v>
      </c>
      <c r="K652" s="21" t="s">
        <v>58</v>
      </c>
      <c r="L652" s="45" t="s">
        <v>1076</v>
      </c>
      <c r="M652" s="45">
        <v>2</v>
      </c>
      <c r="N652" s="45">
        <v>4</v>
      </c>
      <c r="O652" s="45">
        <f t="shared" si="110"/>
        <v>8</v>
      </c>
      <c r="P652" s="23" t="str">
        <f t="shared" si="111"/>
        <v>MEDIO</v>
      </c>
      <c r="Q652" s="45">
        <v>25</v>
      </c>
      <c r="R652" s="22">
        <f t="shared" si="112"/>
        <v>200</v>
      </c>
      <c r="S652" s="45" t="str">
        <f t="shared" si="113"/>
        <v>II</v>
      </c>
      <c r="T652" s="45" t="str">
        <f t="shared" si="114"/>
        <v>Aceptable con control específico</v>
      </c>
      <c r="U652" s="45">
        <v>42</v>
      </c>
      <c r="V652" s="131" t="s">
        <v>60</v>
      </c>
      <c r="W652" s="45" t="s">
        <v>61</v>
      </c>
      <c r="X652" s="45" t="s">
        <v>62</v>
      </c>
      <c r="Y652" s="45" t="s">
        <v>62</v>
      </c>
      <c r="Z652" s="45" t="s">
        <v>62</v>
      </c>
      <c r="AA652" s="23" t="s">
        <v>1131</v>
      </c>
      <c r="AB652" s="20" t="s">
        <v>62</v>
      </c>
      <c r="AC652" s="132" t="s">
        <v>63</v>
      </c>
      <c r="AD652" s="24" t="s">
        <v>158</v>
      </c>
      <c r="AE652" s="27" t="s">
        <v>73</v>
      </c>
      <c r="AF652" s="24" t="s">
        <v>74</v>
      </c>
    </row>
    <row r="653" spans="1:32" ht="86.1" customHeight="1">
      <c r="A653" s="57"/>
      <c r="B653" s="55"/>
      <c r="C653" s="55"/>
      <c r="D653" s="61"/>
      <c r="E653" s="45" t="s">
        <v>67</v>
      </c>
      <c r="F653" s="35" t="s">
        <v>272</v>
      </c>
      <c r="G653" s="45" t="s">
        <v>225</v>
      </c>
      <c r="H653" s="20" t="s">
        <v>6</v>
      </c>
      <c r="I653" s="45" t="s">
        <v>70</v>
      </c>
      <c r="J653" s="21" t="s">
        <v>58</v>
      </c>
      <c r="K653" s="21" t="s">
        <v>58</v>
      </c>
      <c r="L653" s="45" t="s">
        <v>71</v>
      </c>
      <c r="M653" s="45" t="s">
        <v>62</v>
      </c>
      <c r="N653" s="45" t="s">
        <v>62</v>
      </c>
      <c r="O653" s="45" t="s">
        <v>62</v>
      </c>
      <c r="P653" s="45" t="s">
        <v>62</v>
      </c>
      <c r="Q653" s="45" t="s">
        <v>62</v>
      </c>
      <c r="R653" s="45" t="s">
        <v>62</v>
      </c>
      <c r="S653" s="45" t="s">
        <v>62</v>
      </c>
      <c r="T653" s="45" t="s">
        <v>62</v>
      </c>
      <c r="U653" s="45">
        <v>42</v>
      </c>
      <c r="V653" s="45" t="s">
        <v>62</v>
      </c>
      <c r="W653" s="45" t="s">
        <v>61</v>
      </c>
      <c r="X653" s="23" t="s">
        <v>62</v>
      </c>
      <c r="Y653" s="23" t="s">
        <v>62</v>
      </c>
      <c r="Z653" s="23" t="s">
        <v>62</v>
      </c>
      <c r="AA653" s="23" t="s">
        <v>1099</v>
      </c>
      <c r="AB653" s="20" t="s">
        <v>62</v>
      </c>
      <c r="AC653" s="132" t="s">
        <v>63</v>
      </c>
      <c r="AD653" s="24" t="s">
        <v>72</v>
      </c>
      <c r="AE653" s="25" t="s">
        <v>73</v>
      </c>
      <c r="AF653" s="24" t="s">
        <v>74</v>
      </c>
    </row>
    <row r="654" spans="1:32" ht="90.95" customHeight="1">
      <c r="A654" s="57"/>
      <c r="B654" s="55"/>
      <c r="C654" s="55"/>
      <c r="D654" s="61"/>
      <c r="E654" s="45" t="s">
        <v>130</v>
      </c>
      <c r="F654" s="35" t="s">
        <v>400</v>
      </c>
      <c r="G654" s="23" t="s">
        <v>429</v>
      </c>
      <c r="H654" s="20" t="s">
        <v>6</v>
      </c>
      <c r="I654" s="45" t="s">
        <v>133</v>
      </c>
      <c r="J654" s="45" t="s">
        <v>58</v>
      </c>
      <c r="K654" s="45" t="s">
        <v>58</v>
      </c>
      <c r="L654" s="45" t="s">
        <v>181</v>
      </c>
      <c r="M654" s="45">
        <v>2</v>
      </c>
      <c r="N654" s="45">
        <v>3</v>
      </c>
      <c r="O654" s="45">
        <f>M654*N654</f>
        <v>6</v>
      </c>
      <c r="P654" s="45" t="str">
        <f>+IF(AND(O654&gt;1,O654&lt;=4),"BAJO",IF(AND(O654&gt;=5,O654&lt;=8),"MEDIO",IF(AND(O654&gt;=9,O654&lt;=20),"ALTO",IF(AND(O654&gt;=21,O654&lt;=24),"MUY ALTO"))))</f>
        <v>MEDIO</v>
      </c>
      <c r="Q654" s="45">
        <v>25</v>
      </c>
      <c r="R654" s="22">
        <f>O654*Q654</f>
        <v>150</v>
      </c>
      <c r="S654" s="45" t="str">
        <f>+IF(AND(R654&gt;=1,R654&lt;=20),"IV",IF(AND(R654&gt;=40,R654&lt;=120),"III",IF(AND(R654&gt;=150,R654&lt;=500),"II",IF(AND(R654&gt;=600,R654&lt;=4000),"I",0))))</f>
        <v>II</v>
      </c>
      <c r="T654" s="45" t="str">
        <f>+IF(AND(R654&gt;=1,R654&lt;=20),"Aceptable",IF(AND(R654&gt;=40,R654&lt;=120),"Mejorable",IF(AND(R654&gt;=150,R654&lt;=500),"Aceptable con control específico",IF(AND(R654&gt;=600,R654&lt;=4000),"No aceptable",0))))</f>
        <v>Aceptable con control específico</v>
      </c>
      <c r="U654" s="45">
        <v>42</v>
      </c>
      <c r="V654" s="45" t="s">
        <v>133</v>
      </c>
      <c r="W654" s="45" t="s">
        <v>61</v>
      </c>
      <c r="X654" s="45" t="s">
        <v>62</v>
      </c>
      <c r="Y654" s="45" t="s">
        <v>62</v>
      </c>
      <c r="Z654" s="45" t="s">
        <v>62</v>
      </c>
      <c r="AA654" s="45" t="s">
        <v>135</v>
      </c>
      <c r="AB654" s="23" t="s">
        <v>402</v>
      </c>
      <c r="AC654" s="132" t="s">
        <v>136</v>
      </c>
      <c r="AD654" s="24" t="s">
        <v>403</v>
      </c>
      <c r="AE654" s="25" t="s">
        <v>73</v>
      </c>
      <c r="AF654" s="24" t="s">
        <v>74</v>
      </c>
    </row>
    <row r="655" spans="1:32" ht="90.95" customHeight="1">
      <c r="A655" s="57"/>
      <c r="B655" s="55"/>
      <c r="C655" s="55"/>
      <c r="D655" s="61"/>
      <c r="E655" s="45" t="s">
        <v>130</v>
      </c>
      <c r="F655" s="35" t="s">
        <v>138</v>
      </c>
      <c r="G655" s="23" t="s">
        <v>139</v>
      </c>
      <c r="H655" s="20" t="s">
        <v>6</v>
      </c>
      <c r="I655" s="45" t="s">
        <v>140</v>
      </c>
      <c r="J655" s="45" t="s">
        <v>58</v>
      </c>
      <c r="K655" s="45" t="s">
        <v>58</v>
      </c>
      <c r="L655" s="45" t="s">
        <v>134</v>
      </c>
      <c r="M655" s="45">
        <v>2</v>
      </c>
      <c r="N655" s="45">
        <v>4</v>
      </c>
      <c r="O655" s="45">
        <f>M655*N655</f>
        <v>8</v>
      </c>
      <c r="P655" s="45" t="str">
        <f>+IF(AND(O655&gt;1,O655&lt;=4),"BAJO",IF(AND(O655&gt;=5,O655&lt;=8),"MEDIO",IF(AND(O655&gt;=9,O655&lt;=20),"ALTO",IF(AND(O655&gt;=21,O655&lt;=24),"MUY ALTO"))))</f>
        <v>MEDIO</v>
      </c>
      <c r="Q655" s="45">
        <v>25</v>
      </c>
      <c r="R655" s="22">
        <f>O655*Q655</f>
        <v>200</v>
      </c>
      <c r="S655" s="45" t="str">
        <f>+IF(AND(R655&gt;=1,R655&lt;=20),"IV",IF(AND(R655&gt;=40,R655&lt;=120),"III",IF(AND(R655&gt;=150,R655&lt;=500),"II",IF(AND(R655&gt;=600,R655&lt;=4000),"I",0))))</f>
        <v>II</v>
      </c>
      <c r="T655" s="45" t="str">
        <f>+IF(AND(R655&gt;=1,R655&lt;=20),"Aceptable",IF(AND(R655&gt;=40,R655&lt;=120),"Mejorable",IF(AND(R655&gt;=150,R655&lt;=500),"Aceptable con control específico",IF(AND(R655&gt;=600,R655&lt;=4000),"No aceptable",0))))</f>
        <v>Aceptable con control específico</v>
      </c>
      <c r="U655" s="45">
        <v>42</v>
      </c>
      <c r="V655" s="45" t="s">
        <v>141</v>
      </c>
      <c r="W655" s="45" t="s">
        <v>61</v>
      </c>
      <c r="X655" s="45" t="s">
        <v>62</v>
      </c>
      <c r="Y655" s="45" t="s">
        <v>62</v>
      </c>
      <c r="Z655" s="45" t="s">
        <v>62</v>
      </c>
      <c r="AA655" s="45" t="s">
        <v>492</v>
      </c>
      <c r="AB655" s="23" t="s">
        <v>562</v>
      </c>
      <c r="AC655" s="132" t="s">
        <v>144</v>
      </c>
      <c r="AD655" s="24" t="s">
        <v>137</v>
      </c>
      <c r="AE655" s="25" t="s">
        <v>73</v>
      </c>
      <c r="AF655" s="24" t="s">
        <v>74</v>
      </c>
    </row>
    <row r="656" spans="1:32" ht="83.1" customHeight="1">
      <c r="A656" s="57"/>
      <c r="B656" s="55"/>
      <c r="C656" s="55"/>
      <c r="D656" s="61"/>
      <c r="E656" s="45" t="s">
        <v>326</v>
      </c>
      <c r="F656" s="35" t="s">
        <v>635</v>
      </c>
      <c r="G656" s="45" t="s">
        <v>636</v>
      </c>
      <c r="H656" s="20" t="s">
        <v>6</v>
      </c>
      <c r="I656" s="45" t="s">
        <v>248</v>
      </c>
      <c r="J656" s="45" t="s">
        <v>58</v>
      </c>
      <c r="K656" s="45" t="s">
        <v>58</v>
      </c>
      <c r="L656" s="45" t="s">
        <v>637</v>
      </c>
      <c r="M656" s="45">
        <v>2</v>
      </c>
      <c r="N656" s="45">
        <v>4</v>
      </c>
      <c r="O656" s="45">
        <f>M656*N656</f>
        <v>8</v>
      </c>
      <c r="P656" s="45" t="str">
        <f>+IF(AND(O656&gt;1,O656&lt;=4),"BAJO",IF(AND(O656&gt;=5,O656&lt;=8),"MEDIO",IF(AND(O656&gt;=9,O656&lt;=20),"ALTO",IF(AND(O656&gt;=21,O656&lt;=24),"MUY ALTO"))))</f>
        <v>MEDIO</v>
      </c>
      <c r="Q656" s="45">
        <v>25</v>
      </c>
      <c r="R656" s="22">
        <f>O656*Q656</f>
        <v>200</v>
      </c>
      <c r="S656" s="45" t="str">
        <f>+IF(AND(R656&gt;=1,R656&lt;=20),"IV",IF(AND(R656&gt;=40,R656&lt;=120),"III",IF(AND(R656&gt;=150,R656&lt;=500),"II",IF(AND(R656&gt;=600,R656&lt;=4000),"I",0))))</f>
        <v>II</v>
      </c>
      <c r="T656" s="45" t="str">
        <f>+IF(AND(R656&gt;=1,R656&lt;=20),"Aceptable",IF(AND(R656&gt;=40,R656&lt;=120),"Mejorable",IF(AND(R656&gt;=150,R656&lt;=500),"Aceptable con control específico",IF(AND(R656&gt;=600,R656&lt;=4000),"No aceptable",0))))</f>
        <v>Aceptable con control específico</v>
      </c>
      <c r="U656" s="45">
        <v>42</v>
      </c>
      <c r="V656" s="45" t="s">
        <v>248</v>
      </c>
      <c r="W656" s="45" t="s">
        <v>61</v>
      </c>
      <c r="X656" s="45" t="s">
        <v>62</v>
      </c>
      <c r="Y656" s="45" t="s">
        <v>62</v>
      </c>
      <c r="Z656" s="45" t="s">
        <v>62</v>
      </c>
      <c r="AA656" s="45" t="s">
        <v>135</v>
      </c>
      <c r="AB656" s="20" t="s">
        <v>182</v>
      </c>
      <c r="AC656" s="132" t="s">
        <v>136</v>
      </c>
      <c r="AD656" s="24" t="s">
        <v>403</v>
      </c>
      <c r="AE656" s="25" t="s">
        <v>73</v>
      </c>
      <c r="AF656" s="24" t="s">
        <v>74</v>
      </c>
    </row>
    <row r="657" spans="1:32" ht="90.95" customHeight="1">
      <c r="A657" s="57"/>
      <c r="B657" s="55"/>
      <c r="C657" s="55"/>
      <c r="D657" s="49" t="s">
        <v>638</v>
      </c>
      <c r="E657" s="45" t="s">
        <v>67</v>
      </c>
      <c r="F657" s="35" t="s">
        <v>272</v>
      </c>
      <c r="G657" s="45" t="s">
        <v>225</v>
      </c>
      <c r="H657" s="20" t="s">
        <v>6</v>
      </c>
      <c r="I657" s="45" t="s">
        <v>70</v>
      </c>
      <c r="J657" s="21" t="s">
        <v>58</v>
      </c>
      <c r="K657" s="21" t="s">
        <v>58</v>
      </c>
      <c r="L657" s="45" t="s">
        <v>71</v>
      </c>
      <c r="M657" s="45" t="s">
        <v>62</v>
      </c>
      <c r="N657" s="45" t="s">
        <v>62</v>
      </c>
      <c r="O657" s="45" t="s">
        <v>62</v>
      </c>
      <c r="P657" s="45" t="s">
        <v>62</v>
      </c>
      <c r="Q657" s="45" t="s">
        <v>62</v>
      </c>
      <c r="R657" s="45" t="s">
        <v>62</v>
      </c>
      <c r="S657" s="45" t="s">
        <v>62</v>
      </c>
      <c r="T657" s="45" t="s">
        <v>62</v>
      </c>
      <c r="U657" s="45">
        <v>42</v>
      </c>
      <c r="V657" s="45" t="s">
        <v>62</v>
      </c>
      <c r="W657" s="45" t="s">
        <v>61</v>
      </c>
      <c r="X657" s="23" t="s">
        <v>62</v>
      </c>
      <c r="Y657" s="23" t="s">
        <v>62</v>
      </c>
      <c r="Z657" s="23" t="s">
        <v>62</v>
      </c>
      <c r="AA657" s="23" t="s">
        <v>1099</v>
      </c>
      <c r="AB657" s="20" t="s">
        <v>62</v>
      </c>
      <c r="AC657" s="132" t="s">
        <v>63</v>
      </c>
      <c r="AD657" s="24" t="s">
        <v>72</v>
      </c>
      <c r="AE657" s="25" t="s">
        <v>73</v>
      </c>
      <c r="AF657" s="24" t="s">
        <v>74</v>
      </c>
    </row>
    <row r="658" spans="1:32" ht="90.95" customHeight="1">
      <c r="A658" s="57"/>
      <c r="B658" s="55"/>
      <c r="C658" s="55"/>
      <c r="D658" s="61" t="s">
        <v>639</v>
      </c>
      <c r="E658" s="45" t="s">
        <v>54</v>
      </c>
      <c r="F658" s="35" t="s">
        <v>632</v>
      </c>
      <c r="G658" s="45" t="s">
        <v>633</v>
      </c>
      <c r="H658" s="20" t="s">
        <v>6</v>
      </c>
      <c r="I658" s="131" t="s">
        <v>57</v>
      </c>
      <c r="J658" s="21" t="s">
        <v>58</v>
      </c>
      <c r="K658" s="21" t="s">
        <v>58</v>
      </c>
      <c r="L658" s="45" t="s">
        <v>1076</v>
      </c>
      <c r="M658" s="45">
        <v>2</v>
      </c>
      <c r="N658" s="45">
        <v>4</v>
      </c>
      <c r="O658" s="45">
        <f>M658*N658</f>
        <v>8</v>
      </c>
      <c r="P658" s="23" t="str">
        <f>+IF(AND(O658&gt;1,O658&lt;=4),"BAJO",IF(AND(O658&gt;=5,O658&lt;=8),"MEDIO",IF(AND(O658&gt;=9,O658&lt;=20),"ALTO",IF(AND(O658&gt;=21,O658&lt;=24),"MUY ALTO"))))</f>
        <v>MEDIO</v>
      </c>
      <c r="Q658" s="45">
        <v>25</v>
      </c>
      <c r="R658" s="22">
        <f>O658*Q658</f>
        <v>200</v>
      </c>
      <c r="S658" s="45" t="str">
        <f>+IF(AND(R658&gt;=1,R658&lt;=20),"IV",IF(AND(R658&gt;=40,R658&lt;=120),"III",IF(AND(R658&gt;=150,R658&lt;=500),"II",IF(AND(R658&gt;=600,R658&lt;=4000),"I",0))))</f>
        <v>II</v>
      </c>
      <c r="T658" s="45" t="str">
        <f>+IF(AND(R658&gt;=1,R658&lt;=20),"Aceptable",IF(AND(R658&gt;=40,R658&lt;=120),"Mejorable",IF(AND(R658&gt;=150,R658&lt;=500),"Aceptable con control específico",IF(AND(R658&gt;=600,R658&lt;=4000),"No aceptable",0))))</f>
        <v>Aceptable con control específico</v>
      </c>
      <c r="U658" s="45">
        <v>42</v>
      </c>
      <c r="V658" s="131" t="s">
        <v>60</v>
      </c>
      <c r="W658" s="45" t="s">
        <v>61</v>
      </c>
      <c r="X658" s="45" t="s">
        <v>62</v>
      </c>
      <c r="Y658" s="45" t="s">
        <v>62</v>
      </c>
      <c r="Z658" s="45" t="s">
        <v>62</v>
      </c>
      <c r="AA658" s="23" t="s">
        <v>1131</v>
      </c>
      <c r="AB658" s="20" t="s">
        <v>62</v>
      </c>
      <c r="AC658" s="132" t="s">
        <v>63</v>
      </c>
      <c r="AD658" s="24" t="s">
        <v>158</v>
      </c>
      <c r="AE658" s="27" t="s">
        <v>73</v>
      </c>
      <c r="AF658" s="24" t="s">
        <v>74</v>
      </c>
    </row>
    <row r="659" spans="1:32" ht="84.95" customHeight="1">
      <c r="A659" s="57"/>
      <c r="B659" s="55"/>
      <c r="C659" s="55"/>
      <c r="D659" s="61"/>
      <c r="E659" s="45" t="s">
        <v>75</v>
      </c>
      <c r="F659" s="35" t="s">
        <v>76</v>
      </c>
      <c r="G659" s="45" t="s">
        <v>77</v>
      </c>
      <c r="H659" s="20" t="s">
        <v>6</v>
      </c>
      <c r="I659" s="45" t="s">
        <v>78</v>
      </c>
      <c r="J659" s="21" t="s">
        <v>58</v>
      </c>
      <c r="K659" s="21" t="s">
        <v>58</v>
      </c>
      <c r="L659" s="45" t="s">
        <v>79</v>
      </c>
      <c r="M659" s="45">
        <v>2</v>
      </c>
      <c r="N659" s="45">
        <v>4</v>
      </c>
      <c r="O659" s="45">
        <f>M659*N659</f>
        <v>8</v>
      </c>
      <c r="P659" s="45" t="str">
        <f>+IF(AND(O659&gt;1,O659&lt;=4),"BAJO",IF(AND(O659&gt;=5,O659&lt;=8),"MEDIO",IF(AND(O659&gt;=9,O659&lt;=20),"ALTO",IF(AND(O659&gt;=21,O659&lt;=24),"MUY ALTO"))))</f>
        <v>MEDIO</v>
      </c>
      <c r="Q659" s="45">
        <v>10</v>
      </c>
      <c r="R659" s="22">
        <f>O659*Q659</f>
        <v>80</v>
      </c>
      <c r="S659" s="45" t="str">
        <f>+IF(AND(R659&gt;=1,R659&lt;=20),"IV",IF(AND(R659&gt;=40,R659&lt;=120),"III",IF(AND(R659&gt;=150,R659&lt;=500),"II",IF(AND(R659&gt;=600,R659&lt;=4000),"I",0))))</f>
        <v>III</v>
      </c>
      <c r="T659" s="45" t="str">
        <f>+IF(AND(R659&gt;=1,R659&lt;=20),"Aceptable",IF(AND(R659&gt;=40,R659&lt;=120),"Mejorable",IF(AND(R659&gt;=150,R659&lt;=500),"Aceptable con control específico",IF(AND(R659&gt;=600,R659&lt;=4000),"No aceptable",0))))</f>
        <v>Mejorable</v>
      </c>
      <c r="U659" s="45">
        <v>42</v>
      </c>
      <c r="V659" s="45" t="s">
        <v>80</v>
      </c>
      <c r="W659" s="45" t="s">
        <v>61</v>
      </c>
      <c r="X659" s="45" t="s">
        <v>62</v>
      </c>
      <c r="Y659" s="45" t="s">
        <v>62</v>
      </c>
      <c r="Z659" s="45" t="s">
        <v>62</v>
      </c>
      <c r="AA659" s="45" t="s">
        <v>81</v>
      </c>
      <c r="AB659" s="20" t="s">
        <v>62</v>
      </c>
      <c r="AC659" s="132" t="s">
        <v>63</v>
      </c>
      <c r="AD659" s="24" t="s">
        <v>158</v>
      </c>
      <c r="AE659" s="27" t="s">
        <v>73</v>
      </c>
      <c r="AF659" s="24" t="s">
        <v>74</v>
      </c>
    </row>
    <row r="660" spans="1:32" ht="84.95" customHeight="1">
      <c r="A660" s="57"/>
      <c r="B660" s="55"/>
      <c r="C660" s="55"/>
      <c r="D660" s="61"/>
      <c r="E660" s="45" t="s">
        <v>67</v>
      </c>
      <c r="F660" s="35" t="s">
        <v>272</v>
      </c>
      <c r="G660" s="45" t="s">
        <v>225</v>
      </c>
      <c r="H660" s="20" t="s">
        <v>6</v>
      </c>
      <c r="I660" s="45" t="s">
        <v>70</v>
      </c>
      <c r="J660" s="21" t="s">
        <v>58</v>
      </c>
      <c r="K660" s="21" t="s">
        <v>58</v>
      </c>
      <c r="L660" s="45" t="s">
        <v>71</v>
      </c>
      <c r="M660" s="45" t="s">
        <v>62</v>
      </c>
      <c r="N660" s="45" t="s">
        <v>62</v>
      </c>
      <c r="O660" s="45" t="s">
        <v>62</v>
      </c>
      <c r="P660" s="45" t="s">
        <v>62</v>
      </c>
      <c r="Q660" s="45" t="s">
        <v>62</v>
      </c>
      <c r="R660" s="45" t="s">
        <v>62</v>
      </c>
      <c r="S660" s="45" t="s">
        <v>62</v>
      </c>
      <c r="T660" s="45" t="s">
        <v>62</v>
      </c>
      <c r="U660" s="45">
        <v>42</v>
      </c>
      <c r="V660" s="45" t="s">
        <v>62</v>
      </c>
      <c r="W660" s="45" t="s">
        <v>61</v>
      </c>
      <c r="X660" s="23" t="s">
        <v>62</v>
      </c>
      <c r="Y660" s="23" t="s">
        <v>62</v>
      </c>
      <c r="Z660" s="23" t="s">
        <v>62</v>
      </c>
      <c r="AA660" s="23" t="s">
        <v>1099</v>
      </c>
      <c r="AB660" s="20" t="s">
        <v>62</v>
      </c>
      <c r="AC660" s="132" t="s">
        <v>63</v>
      </c>
      <c r="AD660" s="24" t="s">
        <v>72</v>
      </c>
      <c r="AE660" s="25" t="s">
        <v>73</v>
      </c>
      <c r="AF660" s="24" t="s">
        <v>74</v>
      </c>
    </row>
    <row r="661" spans="1:32" ht="83.1" customHeight="1">
      <c r="A661" s="57"/>
      <c r="B661" s="55"/>
      <c r="C661" s="55"/>
      <c r="D661" s="61" t="s">
        <v>640</v>
      </c>
      <c r="E661" s="45" t="s">
        <v>67</v>
      </c>
      <c r="F661" s="35" t="s">
        <v>272</v>
      </c>
      <c r="G661" s="45" t="s">
        <v>225</v>
      </c>
      <c r="H661" s="20" t="s">
        <v>6</v>
      </c>
      <c r="I661" s="45" t="s">
        <v>70</v>
      </c>
      <c r="J661" s="21" t="s">
        <v>58</v>
      </c>
      <c r="K661" s="21" t="s">
        <v>58</v>
      </c>
      <c r="L661" s="45" t="s">
        <v>71</v>
      </c>
      <c r="M661" s="45" t="s">
        <v>62</v>
      </c>
      <c r="N661" s="45" t="s">
        <v>62</v>
      </c>
      <c r="O661" s="45" t="s">
        <v>62</v>
      </c>
      <c r="P661" s="45" t="s">
        <v>62</v>
      </c>
      <c r="Q661" s="45" t="s">
        <v>62</v>
      </c>
      <c r="R661" s="45" t="s">
        <v>62</v>
      </c>
      <c r="S661" s="45" t="s">
        <v>62</v>
      </c>
      <c r="T661" s="45" t="s">
        <v>62</v>
      </c>
      <c r="U661" s="45">
        <v>42</v>
      </c>
      <c r="V661" s="45" t="s">
        <v>62</v>
      </c>
      <c r="W661" s="45" t="s">
        <v>61</v>
      </c>
      <c r="X661" s="23" t="s">
        <v>62</v>
      </c>
      <c r="Y661" s="23" t="s">
        <v>62</v>
      </c>
      <c r="Z661" s="23" t="s">
        <v>62</v>
      </c>
      <c r="AA661" s="23" t="s">
        <v>1099</v>
      </c>
      <c r="AB661" s="20" t="s">
        <v>62</v>
      </c>
      <c r="AC661" s="132" t="s">
        <v>63</v>
      </c>
      <c r="AD661" s="24" t="s">
        <v>72</v>
      </c>
      <c r="AE661" s="25" t="s">
        <v>73</v>
      </c>
      <c r="AF661" s="24" t="s">
        <v>74</v>
      </c>
    </row>
    <row r="662" spans="1:32" ht="90.95" customHeight="1">
      <c r="A662" s="57"/>
      <c r="B662" s="55"/>
      <c r="C662" s="55"/>
      <c r="D662" s="61"/>
      <c r="E662" s="45" t="s">
        <v>130</v>
      </c>
      <c r="F662" s="35" t="s">
        <v>400</v>
      </c>
      <c r="G662" s="23" t="s">
        <v>429</v>
      </c>
      <c r="H662" s="20" t="s">
        <v>6</v>
      </c>
      <c r="I662" s="45" t="s">
        <v>133</v>
      </c>
      <c r="J662" s="45" t="s">
        <v>58</v>
      </c>
      <c r="K662" s="45" t="s">
        <v>58</v>
      </c>
      <c r="L662" s="45" t="s">
        <v>181</v>
      </c>
      <c r="M662" s="45">
        <v>2</v>
      </c>
      <c r="N662" s="45">
        <v>3</v>
      </c>
      <c r="O662" s="45">
        <f>M662*N662</f>
        <v>6</v>
      </c>
      <c r="P662" s="45" t="str">
        <f>+IF(AND(O662&gt;1,O662&lt;=4),"BAJO",IF(AND(O662&gt;=5,O662&lt;=8),"MEDIO",IF(AND(O662&gt;=9,O662&lt;=20),"ALTO",IF(AND(O662&gt;=21,O662&lt;=24),"MUY ALTO"))))</f>
        <v>MEDIO</v>
      </c>
      <c r="Q662" s="45">
        <v>25</v>
      </c>
      <c r="R662" s="22">
        <f>O662*Q662</f>
        <v>150</v>
      </c>
      <c r="S662" s="45" t="str">
        <f>+IF(AND(R662&gt;=1,R662&lt;=20),"IV",IF(AND(R662&gt;=40,R662&lt;=120),"III",IF(AND(R662&gt;=150,R662&lt;=500),"II",IF(AND(R662&gt;=600,R662&lt;=4000),"I",0))))</f>
        <v>II</v>
      </c>
      <c r="T662" s="45" t="str">
        <f>+IF(AND(R662&gt;=1,R662&lt;=20),"Aceptable",IF(AND(R662&gt;=40,R662&lt;=120),"Mejorable",IF(AND(R662&gt;=150,R662&lt;=500),"Aceptable con control específico",IF(AND(R662&gt;=600,R662&lt;=4000),"No aceptable",0))))</f>
        <v>Aceptable con control específico</v>
      </c>
      <c r="U662" s="45">
        <v>42</v>
      </c>
      <c r="V662" s="45" t="s">
        <v>133</v>
      </c>
      <c r="W662" s="45" t="s">
        <v>61</v>
      </c>
      <c r="X662" s="45" t="s">
        <v>62</v>
      </c>
      <c r="Y662" s="45" t="s">
        <v>62</v>
      </c>
      <c r="Z662" s="45" t="s">
        <v>62</v>
      </c>
      <c r="AA662" s="45" t="s">
        <v>135</v>
      </c>
      <c r="AB662" s="23" t="s">
        <v>402</v>
      </c>
      <c r="AC662" s="132" t="s">
        <v>136</v>
      </c>
      <c r="AD662" s="24" t="s">
        <v>403</v>
      </c>
      <c r="AE662" s="25" t="s">
        <v>73</v>
      </c>
      <c r="AF662" s="24" t="s">
        <v>74</v>
      </c>
    </row>
    <row r="663" spans="1:32" ht="90.95" customHeight="1">
      <c r="A663" s="57"/>
      <c r="B663" s="55"/>
      <c r="C663" s="55"/>
      <c r="D663" s="61"/>
      <c r="E663" s="45" t="s">
        <v>130</v>
      </c>
      <c r="F663" s="35" t="s">
        <v>138</v>
      </c>
      <c r="G663" s="23" t="s">
        <v>139</v>
      </c>
      <c r="H663" s="20" t="s">
        <v>6</v>
      </c>
      <c r="I663" s="45" t="s">
        <v>140</v>
      </c>
      <c r="J663" s="45" t="s">
        <v>58</v>
      </c>
      <c r="K663" s="45" t="s">
        <v>58</v>
      </c>
      <c r="L663" s="45" t="s">
        <v>134</v>
      </c>
      <c r="M663" s="45">
        <v>2</v>
      </c>
      <c r="N663" s="45">
        <v>3</v>
      </c>
      <c r="O663" s="45">
        <f>M663*N663</f>
        <v>6</v>
      </c>
      <c r="P663" s="45" t="str">
        <f>+IF(AND(O663&gt;1,O663&lt;=4),"BAJO",IF(AND(O663&gt;=5,O663&lt;=8),"MEDIO",IF(AND(O663&gt;=9,O663&lt;=20),"ALTO",IF(AND(O663&gt;=21,O663&lt;=24),"MUY ALTO"))))</f>
        <v>MEDIO</v>
      </c>
      <c r="Q663" s="45">
        <v>25</v>
      </c>
      <c r="R663" s="22">
        <f>O663*Q663</f>
        <v>150</v>
      </c>
      <c r="S663" s="45" t="str">
        <f>+IF(AND(R663&gt;=1,R663&lt;=20),"IV",IF(AND(R663&gt;=40,R663&lt;=120),"III",IF(AND(R663&gt;=150,R663&lt;=500),"II",IF(AND(R663&gt;=600,R663&lt;=4000),"I",0))))</f>
        <v>II</v>
      </c>
      <c r="T663" s="45" t="str">
        <f>+IF(AND(R663&gt;=1,R663&lt;=20),"Aceptable",IF(AND(R663&gt;=40,R663&lt;=120),"Mejorable",IF(AND(R663&gt;=150,R663&lt;=500),"Aceptable con control específico",IF(AND(R663&gt;=600,R663&lt;=4000),"No aceptable",0))))</f>
        <v>Aceptable con control específico</v>
      </c>
      <c r="U663" s="45">
        <v>42</v>
      </c>
      <c r="V663" s="45" t="s">
        <v>141</v>
      </c>
      <c r="W663" s="45" t="s">
        <v>61</v>
      </c>
      <c r="X663" s="45" t="s">
        <v>62</v>
      </c>
      <c r="Y663" s="45" t="s">
        <v>62</v>
      </c>
      <c r="Z663" s="45" t="s">
        <v>62</v>
      </c>
      <c r="AA663" s="45" t="s">
        <v>492</v>
      </c>
      <c r="AB663" s="23" t="s">
        <v>562</v>
      </c>
      <c r="AC663" s="132" t="s">
        <v>144</v>
      </c>
      <c r="AD663" s="24" t="s">
        <v>137</v>
      </c>
      <c r="AE663" s="25" t="s">
        <v>73</v>
      </c>
      <c r="AF663" s="24" t="s">
        <v>74</v>
      </c>
    </row>
    <row r="664" spans="1:32" ht="83.1" customHeight="1">
      <c r="A664" s="57"/>
      <c r="B664" s="55"/>
      <c r="C664" s="55"/>
      <c r="D664" s="49" t="s">
        <v>641</v>
      </c>
      <c r="E664" s="45" t="s">
        <v>326</v>
      </c>
      <c r="F664" s="35" t="s">
        <v>635</v>
      </c>
      <c r="G664" s="45" t="s">
        <v>642</v>
      </c>
      <c r="H664" s="20" t="s">
        <v>6</v>
      </c>
      <c r="I664" s="45" t="s">
        <v>248</v>
      </c>
      <c r="J664" s="45" t="s">
        <v>58</v>
      </c>
      <c r="K664" s="45" t="s">
        <v>58</v>
      </c>
      <c r="L664" s="45" t="s">
        <v>637</v>
      </c>
      <c r="M664" s="45">
        <v>2</v>
      </c>
      <c r="N664" s="45">
        <v>4</v>
      </c>
      <c r="O664" s="45">
        <f>M664*N664</f>
        <v>8</v>
      </c>
      <c r="P664" s="45" t="str">
        <f>+IF(AND(O664&gt;1,O664&lt;=4),"BAJO",IF(AND(O664&gt;=5,O664&lt;=8),"MEDIO",IF(AND(O664&gt;=9,O664&lt;=20),"ALTO",IF(AND(O664&gt;=21,O664&lt;=24),"MUY ALTO"))))</f>
        <v>MEDIO</v>
      </c>
      <c r="Q664" s="45">
        <v>25</v>
      </c>
      <c r="R664" s="22">
        <f>O664*Q664</f>
        <v>200</v>
      </c>
      <c r="S664" s="45" t="str">
        <f>+IF(AND(R664&gt;=1,R664&lt;=20),"IV",IF(AND(R664&gt;=40,R664&lt;=120),"III",IF(AND(R664&gt;=150,R664&lt;=500),"II",IF(AND(R664&gt;=600,R664&lt;=4000),"I",0))))</f>
        <v>II</v>
      </c>
      <c r="T664" s="45" t="str">
        <f>+IF(AND(R664&gt;=1,R664&lt;=20),"Aceptable",IF(AND(R664&gt;=40,R664&lt;=120),"Mejorable",IF(AND(R664&gt;=150,R664&lt;=500),"Aceptable con control específico",IF(AND(R664&gt;=600,R664&lt;=4000),"No aceptable",0))))</f>
        <v>Aceptable con control específico</v>
      </c>
      <c r="U664" s="45">
        <v>42</v>
      </c>
      <c r="V664" s="45" t="s">
        <v>248</v>
      </c>
      <c r="W664" s="45" t="s">
        <v>61</v>
      </c>
      <c r="X664" s="45" t="s">
        <v>62</v>
      </c>
      <c r="Y664" s="45" t="s">
        <v>62</v>
      </c>
      <c r="Z664" s="45" t="s">
        <v>62</v>
      </c>
      <c r="AA664" s="45" t="s">
        <v>135</v>
      </c>
      <c r="AB664" s="20" t="s">
        <v>182</v>
      </c>
      <c r="AC664" s="132" t="s">
        <v>136</v>
      </c>
      <c r="AD664" s="24" t="s">
        <v>403</v>
      </c>
      <c r="AE664" s="25" t="s">
        <v>73</v>
      </c>
      <c r="AF664" s="24" t="s">
        <v>74</v>
      </c>
    </row>
    <row r="665" spans="1:32" ht="84" customHeight="1">
      <c r="A665" s="57"/>
      <c r="B665" s="55"/>
      <c r="C665" s="55"/>
      <c r="D665" s="61" t="s">
        <v>643</v>
      </c>
      <c r="E665" s="45" t="s">
        <v>54</v>
      </c>
      <c r="F665" s="35" t="s">
        <v>632</v>
      </c>
      <c r="G665" s="45" t="s">
        <v>633</v>
      </c>
      <c r="H665" s="20" t="s">
        <v>6</v>
      </c>
      <c r="I665" s="131" t="s">
        <v>57</v>
      </c>
      <c r="J665" s="21" t="s">
        <v>58</v>
      </c>
      <c r="K665" s="21" t="s">
        <v>58</v>
      </c>
      <c r="L665" s="45" t="s">
        <v>1076</v>
      </c>
      <c r="M665" s="45">
        <v>2</v>
      </c>
      <c r="N665" s="45">
        <v>4</v>
      </c>
      <c r="O665" s="45">
        <f>M665*N665</f>
        <v>8</v>
      </c>
      <c r="P665" s="23" t="str">
        <f>+IF(AND(O665&gt;1,O665&lt;=4),"BAJO",IF(AND(O665&gt;=5,O665&lt;=8),"MEDIO",IF(AND(O665&gt;=9,O665&lt;=20),"ALTO",IF(AND(O665&gt;=21,O665&lt;=24),"MUY ALTO"))))</f>
        <v>MEDIO</v>
      </c>
      <c r="Q665" s="45">
        <v>25</v>
      </c>
      <c r="R665" s="22">
        <f>O665*Q665</f>
        <v>200</v>
      </c>
      <c r="S665" s="45" t="str">
        <f>+IF(AND(R665&gt;=1,R665&lt;=20),"IV",IF(AND(R665&gt;=40,R665&lt;=120),"III",IF(AND(R665&gt;=150,R665&lt;=500),"II",IF(AND(R665&gt;=600,R665&lt;=4000),"I",0))))</f>
        <v>II</v>
      </c>
      <c r="T665" s="45" t="str">
        <f>+IF(AND(R665&gt;=1,R665&lt;=20),"Aceptable",IF(AND(R665&gt;=40,R665&lt;=120),"Mejorable",IF(AND(R665&gt;=150,R665&lt;=500),"Aceptable con control específico",IF(AND(R665&gt;=600,R665&lt;=4000),"No aceptable",0))))</f>
        <v>Aceptable con control específico</v>
      </c>
      <c r="U665" s="45">
        <v>42</v>
      </c>
      <c r="V665" s="131" t="s">
        <v>60</v>
      </c>
      <c r="W665" s="45" t="s">
        <v>61</v>
      </c>
      <c r="X665" s="45" t="s">
        <v>62</v>
      </c>
      <c r="Y665" s="45" t="s">
        <v>62</v>
      </c>
      <c r="Z665" s="45" t="s">
        <v>62</v>
      </c>
      <c r="AA665" s="23" t="s">
        <v>1131</v>
      </c>
      <c r="AB665" s="20" t="s">
        <v>62</v>
      </c>
      <c r="AC665" s="132" t="s">
        <v>63</v>
      </c>
      <c r="AD665" s="24" t="s">
        <v>158</v>
      </c>
      <c r="AE665" s="27" t="s">
        <v>73</v>
      </c>
      <c r="AF665" s="24" t="s">
        <v>74</v>
      </c>
    </row>
    <row r="666" spans="1:32" ht="84" customHeight="1">
      <c r="A666" s="57"/>
      <c r="B666" s="55"/>
      <c r="C666" s="55"/>
      <c r="D666" s="61"/>
      <c r="E666" s="45" t="s">
        <v>67</v>
      </c>
      <c r="F666" s="35" t="s">
        <v>272</v>
      </c>
      <c r="G666" s="45" t="s">
        <v>225</v>
      </c>
      <c r="H666" s="20" t="s">
        <v>6</v>
      </c>
      <c r="I666" s="45" t="s">
        <v>70</v>
      </c>
      <c r="J666" s="21" t="s">
        <v>58</v>
      </c>
      <c r="K666" s="21" t="s">
        <v>58</v>
      </c>
      <c r="L666" s="45" t="s">
        <v>71</v>
      </c>
      <c r="M666" s="45" t="s">
        <v>62</v>
      </c>
      <c r="N666" s="45" t="s">
        <v>62</v>
      </c>
      <c r="O666" s="45" t="s">
        <v>62</v>
      </c>
      <c r="P666" s="45" t="s">
        <v>62</v>
      </c>
      <c r="Q666" s="45" t="s">
        <v>62</v>
      </c>
      <c r="R666" s="45" t="s">
        <v>62</v>
      </c>
      <c r="S666" s="45" t="s">
        <v>62</v>
      </c>
      <c r="T666" s="45" t="s">
        <v>62</v>
      </c>
      <c r="U666" s="45">
        <v>42</v>
      </c>
      <c r="V666" s="45" t="s">
        <v>62</v>
      </c>
      <c r="W666" s="45" t="s">
        <v>61</v>
      </c>
      <c r="X666" s="23" t="s">
        <v>62</v>
      </c>
      <c r="Y666" s="23" t="s">
        <v>62</v>
      </c>
      <c r="Z666" s="23" t="s">
        <v>62</v>
      </c>
      <c r="AA666" s="23" t="s">
        <v>1099</v>
      </c>
      <c r="AB666" s="20" t="s">
        <v>62</v>
      </c>
      <c r="AC666" s="132" t="s">
        <v>63</v>
      </c>
      <c r="AD666" s="24" t="s">
        <v>72</v>
      </c>
      <c r="AE666" s="25" t="s">
        <v>73</v>
      </c>
      <c r="AF666" s="24" t="s">
        <v>74</v>
      </c>
    </row>
    <row r="667" spans="1:32" ht="90.95" customHeight="1">
      <c r="A667" s="57"/>
      <c r="B667" s="55"/>
      <c r="C667" s="55"/>
      <c r="D667" s="61"/>
      <c r="E667" s="45" t="s">
        <v>130</v>
      </c>
      <c r="F667" s="35" t="s">
        <v>400</v>
      </c>
      <c r="G667" s="23" t="s">
        <v>644</v>
      </c>
      <c r="H667" s="20" t="s">
        <v>6</v>
      </c>
      <c r="I667" s="45" t="s">
        <v>133</v>
      </c>
      <c r="J667" s="45" t="s">
        <v>58</v>
      </c>
      <c r="K667" s="45" t="s">
        <v>58</v>
      </c>
      <c r="L667" s="45" t="s">
        <v>181</v>
      </c>
      <c r="M667" s="45">
        <v>2</v>
      </c>
      <c r="N667" s="45">
        <v>3</v>
      </c>
      <c r="O667" s="45">
        <f>M667*N667</f>
        <v>6</v>
      </c>
      <c r="P667" s="45" t="str">
        <f>+IF(AND(O667&gt;1,O667&lt;=4),"BAJO",IF(AND(O667&gt;=5,O667&lt;=8),"MEDIO",IF(AND(O667&gt;=9,O667&lt;=20),"ALTO",IF(AND(O667&gt;=21,O667&lt;=24),"MUY ALTO"))))</f>
        <v>MEDIO</v>
      </c>
      <c r="Q667" s="45">
        <v>25</v>
      </c>
      <c r="R667" s="22">
        <f>O667*Q667</f>
        <v>150</v>
      </c>
      <c r="S667" s="45" t="str">
        <f>+IF(AND(R667&gt;=1,R667&lt;=20),"IV",IF(AND(R667&gt;=40,R667&lt;=120),"III",IF(AND(R667&gt;=150,R667&lt;=500),"II",IF(AND(R667&gt;=600,R667&lt;=4000),"I",0))))</f>
        <v>II</v>
      </c>
      <c r="T667" s="45" t="str">
        <f>+IF(AND(R667&gt;=1,R667&lt;=20),"Aceptable",IF(AND(R667&gt;=40,R667&lt;=120),"Mejorable",IF(AND(R667&gt;=150,R667&lt;=500),"Aceptable con control específico",IF(AND(R667&gt;=600,R667&lt;=4000),"No aceptable",0))))</f>
        <v>Aceptable con control específico</v>
      </c>
      <c r="U667" s="45">
        <v>42</v>
      </c>
      <c r="V667" s="45" t="s">
        <v>133</v>
      </c>
      <c r="W667" s="45" t="s">
        <v>61</v>
      </c>
      <c r="X667" s="45" t="s">
        <v>62</v>
      </c>
      <c r="Y667" s="45" t="s">
        <v>62</v>
      </c>
      <c r="Z667" s="45" t="s">
        <v>62</v>
      </c>
      <c r="AA667" s="45" t="s">
        <v>135</v>
      </c>
      <c r="AB667" s="23" t="s">
        <v>402</v>
      </c>
      <c r="AC667" s="132" t="s">
        <v>136</v>
      </c>
      <c r="AD667" s="24" t="s">
        <v>403</v>
      </c>
      <c r="AE667" s="25" t="s">
        <v>73</v>
      </c>
      <c r="AF667" s="24" t="s">
        <v>74</v>
      </c>
    </row>
    <row r="668" spans="1:32" ht="90.95" customHeight="1">
      <c r="A668" s="57"/>
      <c r="B668" s="55"/>
      <c r="C668" s="55"/>
      <c r="D668" s="61"/>
      <c r="E668" s="45" t="s">
        <v>130</v>
      </c>
      <c r="F668" s="35" t="s">
        <v>138</v>
      </c>
      <c r="G668" s="23" t="s">
        <v>528</v>
      </c>
      <c r="H668" s="20" t="s">
        <v>6</v>
      </c>
      <c r="I668" s="45" t="s">
        <v>140</v>
      </c>
      <c r="J668" s="45" t="s">
        <v>58</v>
      </c>
      <c r="K668" s="45" t="s">
        <v>58</v>
      </c>
      <c r="L668" s="45" t="s">
        <v>134</v>
      </c>
      <c r="M668" s="45">
        <v>2</v>
      </c>
      <c r="N668" s="45">
        <v>4</v>
      </c>
      <c r="O668" s="45">
        <f>M668*N668</f>
        <v>8</v>
      </c>
      <c r="P668" s="45" t="str">
        <f>+IF(AND(O668&gt;1,O668&lt;=4),"BAJO",IF(AND(O668&gt;=5,O668&lt;=8),"MEDIO",IF(AND(O668&gt;=9,O668&lt;=20),"ALTO",IF(AND(O668&gt;=21,O668&lt;=24),"MUY ALTO"))))</f>
        <v>MEDIO</v>
      </c>
      <c r="Q668" s="45">
        <v>25</v>
      </c>
      <c r="R668" s="22">
        <f>O668*Q668</f>
        <v>200</v>
      </c>
      <c r="S668" s="45" t="str">
        <f>+IF(AND(R668&gt;=1,R668&lt;=20),"IV",IF(AND(R668&gt;=40,R668&lt;=120),"III",IF(AND(R668&gt;=150,R668&lt;=500),"II",IF(AND(R668&gt;=600,R668&lt;=4000),"I",0))))</f>
        <v>II</v>
      </c>
      <c r="T668" s="45" t="str">
        <f>+IF(AND(R668&gt;=1,R668&lt;=20),"Aceptable",IF(AND(R668&gt;=40,R668&lt;=120),"Mejorable",IF(AND(R668&gt;=150,R668&lt;=500),"Aceptable con control específico",IF(AND(R668&gt;=600,R668&lt;=4000),"No aceptable",0))))</f>
        <v>Aceptable con control específico</v>
      </c>
      <c r="U668" s="45">
        <v>42</v>
      </c>
      <c r="V668" s="45" t="s">
        <v>141</v>
      </c>
      <c r="W668" s="45" t="s">
        <v>61</v>
      </c>
      <c r="X668" s="45" t="s">
        <v>62</v>
      </c>
      <c r="Y668" s="45" t="s">
        <v>62</v>
      </c>
      <c r="Z668" s="45" t="s">
        <v>62</v>
      </c>
      <c r="AA668" s="45" t="s">
        <v>492</v>
      </c>
      <c r="AB668" s="23" t="s">
        <v>546</v>
      </c>
      <c r="AC668" s="132" t="s">
        <v>144</v>
      </c>
      <c r="AD668" s="24" t="s">
        <v>137</v>
      </c>
      <c r="AE668" s="25" t="s">
        <v>73</v>
      </c>
      <c r="AF668" s="24" t="s">
        <v>74</v>
      </c>
    </row>
    <row r="669" spans="1:32" ht="90.95" customHeight="1">
      <c r="A669" s="57"/>
      <c r="B669" s="55"/>
      <c r="C669" s="55"/>
      <c r="D669" s="61"/>
      <c r="E669" s="45" t="s">
        <v>67</v>
      </c>
      <c r="F669" s="45" t="s">
        <v>117</v>
      </c>
      <c r="G669" s="45" t="s">
        <v>118</v>
      </c>
      <c r="H669" s="20" t="s">
        <v>6</v>
      </c>
      <c r="I669" s="45" t="s">
        <v>70</v>
      </c>
      <c r="J669" s="21" t="s">
        <v>58</v>
      </c>
      <c r="K669" s="21" t="s">
        <v>58</v>
      </c>
      <c r="L669" s="45" t="s">
        <v>71</v>
      </c>
      <c r="M669" s="45" t="s">
        <v>62</v>
      </c>
      <c r="N669" s="45" t="s">
        <v>62</v>
      </c>
      <c r="O669" s="45" t="s">
        <v>62</v>
      </c>
      <c r="P669" s="45" t="s">
        <v>62</v>
      </c>
      <c r="Q669" s="45" t="s">
        <v>62</v>
      </c>
      <c r="R669" s="45" t="s">
        <v>62</v>
      </c>
      <c r="S669" s="45" t="s">
        <v>62</v>
      </c>
      <c r="T669" s="45" t="s">
        <v>62</v>
      </c>
      <c r="U669" s="45">
        <v>42</v>
      </c>
      <c r="V669" s="45" t="s">
        <v>62</v>
      </c>
      <c r="W669" s="45" t="s">
        <v>61</v>
      </c>
      <c r="X669" s="23" t="s">
        <v>62</v>
      </c>
      <c r="Y669" s="23" t="s">
        <v>62</v>
      </c>
      <c r="Z669" s="23" t="s">
        <v>62</v>
      </c>
      <c r="AA669" s="23" t="s">
        <v>1099</v>
      </c>
      <c r="AB669" s="20" t="s">
        <v>62</v>
      </c>
      <c r="AC669" s="132" t="s">
        <v>63</v>
      </c>
      <c r="AD669" s="24" t="s">
        <v>72</v>
      </c>
      <c r="AE669" s="25" t="s">
        <v>73</v>
      </c>
      <c r="AF669" s="24" t="s">
        <v>74</v>
      </c>
    </row>
    <row r="670" spans="1:32" ht="90.95" customHeight="1">
      <c r="A670" s="57"/>
      <c r="B670" s="55"/>
      <c r="C670" s="55"/>
      <c r="D670" s="61" t="s">
        <v>645</v>
      </c>
      <c r="E670" s="45" t="s">
        <v>54</v>
      </c>
      <c r="F670" s="35" t="s">
        <v>632</v>
      </c>
      <c r="G670" s="45" t="s">
        <v>633</v>
      </c>
      <c r="H670" s="20" t="s">
        <v>6</v>
      </c>
      <c r="I670" s="131" t="s">
        <v>57</v>
      </c>
      <c r="J670" s="21" t="s">
        <v>58</v>
      </c>
      <c r="K670" s="21" t="s">
        <v>58</v>
      </c>
      <c r="L670" s="45" t="s">
        <v>1076</v>
      </c>
      <c r="M670" s="45">
        <v>2</v>
      </c>
      <c r="N670" s="45">
        <v>4</v>
      </c>
      <c r="O670" s="45">
        <f>M670*N670</f>
        <v>8</v>
      </c>
      <c r="P670" s="23" t="str">
        <f>+IF(AND(O670&gt;1,O670&lt;=4),"BAJO",IF(AND(O670&gt;=5,O670&lt;=8),"MEDIO",IF(AND(O670&gt;=9,O670&lt;=20),"ALTO",IF(AND(O670&gt;=21,O670&lt;=24),"MUY ALTO"))))</f>
        <v>MEDIO</v>
      </c>
      <c r="Q670" s="45">
        <v>25</v>
      </c>
      <c r="R670" s="22">
        <f>O670*Q670</f>
        <v>200</v>
      </c>
      <c r="S670" s="45" t="str">
        <f>+IF(AND(R670&gt;=1,R670&lt;=20),"IV",IF(AND(R670&gt;=40,R670&lt;=120),"III",IF(AND(R670&gt;=150,R670&lt;=500),"II",IF(AND(R670&gt;=600,R670&lt;=4000),"I",0))))</f>
        <v>II</v>
      </c>
      <c r="T670" s="45" t="str">
        <f>+IF(AND(R670&gt;=1,R670&lt;=20),"Aceptable",IF(AND(R670&gt;=40,R670&lt;=120),"Mejorable",IF(AND(R670&gt;=150,R670&lt;=500),"Aceptable con control específico",IF(AND(R670&gt;=600,R670&lt;=4000),"No aceptable",0))))</f>
        <v>Aceptable con control específico</v>
      </c>
      <c r="U670" s="45">
        <v>42</v>
      </c>
      <c r="V670" s="131" t="s">
        <v>60</v>
      </c>
      <c r="W670" s="45" t="s">
        <v>61</v>
      </c>
      <c r="X670" s="45" t="s">
        <v>62</v>
      </c>
      <c r="Y670" s="45" t="s">
        <v>62</v>
      </c>
      <c r="Z670" s="45" t="s">
        <v>62</v>
      </c>
      <c r="AA670" s="23" t="s">
        <v>1131</v>
      </c>
      <c r="AB670" s="20" t="s">
        <v>62</v>
      </c>
      <c r="AC670" s="132" t="s">
        <v>63</v>
      </c>
      <c r="AD670" s="24" t="s">
        <v>158</v>
      </c>
      <c r="AE670" s="27" t="s">
        <v>73</v>
      </c>
      <c r="AF670" s="24" t="s">
        <v>74</v>
      </c>
    </row>
    <row r="671" spans="1:32" ht="86.1" customHeight="1">
      <c r="A671" s="57"/>
      <c r="B671" s="55"/>
      <c r="C671" s="55"/>
      <c r="D671" s="61"/>
      <c r="E671" s="45" t="s">
        <v>67</v>
      </c>
      <c r="F671" s="35" t="s">
        <v>272</v>
      </c>
      <c r="G671" s="45" t="s">
        <v>225</v>
      </c>
      <c r="H671" s="20" t="s">
        <v>6</v>
      </c>
      <c r="I671" s="45" t="s">
        <v>70</v>
      </c>
      <c r="J671" s="21" t="s">
        <v>58</v>
      </c>
      <c r="K671" s="21" t="s">
        <v>58</v>
      </c>
      <c r="L671" s="45" t="s">
        <v>71</v>
      </c>
      <c r="M671" s="45" t="s">
        <v>62</v>
      </c>
      <c r="N671" s="45" t="s">
        <v>62</v>
      </c>
      <c r="O671" s="45" t="s">
        <v>62</v>
      </c>
      <c r="P671" s="45" t="s">
        <v>62</v>
      </c>
      <c r="Q671" s="45" t="s">
        <v>62</v>
      </c>
      <c r="R671" s="45" t="s">
        <v>62</v>
      </c>
      <c r="S671" s="45" t="s">
        <v>62</v>
      </c>
      <c r="T671" s="45" t="s">
        <v>62</v>
      </c>
      <c r="U671" s="45">
        <v>42</v>
      </c>
      <c r="V671" s="45" t="s">
        <v>62</v>
      </c>
      <c r="W671" s="45" t="s">
        <v>61</v>
      </c>
      <c r="X671" s="23" t="s">
        <v>62</v>
      </c>
      <c r="Y671" s="23" t="s">
        <v>62</v>
      </c>
      <c r="Z671" s="23" t="s">
        <v>62</v>
      </c>
      <c r="AA671" s="23" t="s">
        <v>1099</v>
      </c>
      <c r="AB671" s="20" t="s">
        <v>62</v>
      </c>
      <c r="AC671" s="132" t="s">
        <v>63</v>
      </c>
      <c r="AD671" s="24" t="s">
        <v>72</v>
      </c>
      <c r="AE671" s="25" t="s">
        <v>73</v>
      </c>
      <c r="AF671" s="24" t="s">
        <v>74</v>
      </c>
    </row>
    <row r="672" spans="1:32" ht="90.95" customHeight="1">
      <c r="A672" s="57"/>
      <c r="B672" s="55"/>
      <c r="C672" s="55"/>
      <c r="D672" s="61"/>
      <c r="E672" s="45" t="s">
        <v>130</v>
      </c>
      <c r="F672" s="35" t="s">
        <v>400</v>
      </c>
      <c r="G672" s="23" t="s">
        <v>429</v>
      </c>
      <c r="H672" s="20" t="s">
        <v>6</v>
      </c>
      <c r="I672" s="45" t="s">
        <v>133</v>
      </c>
      <c r="J672" s="45" t="s">
        <v>58</v>
      </c>
      <c r="K672" s="45" t="s">
        <v>58</v>
      </c>
      <c r="L672" s="45" t="s">
        <v>181</v>
      </c>
      <c r="M672" s="45">
        <v>2</v>
      </c>
      <c r="N672" s="45">
        <v>3</v>
      </c>
      <c r="O672" s="45">
        <f>M672*N672</f>
        <v>6</v>
      </c>
      <c r="P672" s="45" t="str">
        <f>+IF(AND(O672&gt;1,O672&lt;=4),"BAJO",IF(AND(O672&gt;=5,O672&lt;=8),"MEDIO",IF(AND(O672&gt;=9,O672&lt;=20),"ALTO",IF(AND(O672&gt;=21,O672&lt;=24),"MUY ALTO"))))</f>
        <v>MEDIO</v>
      </c>
      <c r="Q672" s="45">
        <v>25</v>
      </c>
      <c r="R672" s="22">
        <f>O672*Q672</f>
        <v>150</v>
      </c>
      <c r="S672" s="45" t="str">
        <f>+IF(AND(R672&gt;=1,R672&lt;=20),"IV",IF(AND(R672&gt;=40,R672&lt;=120),"III",IF(AND(R672&gt;=150,R672&lt;=500),"II",IF(AND(R672&gt;=600,R672&lt;=4000),"I",0))))</f>
        <v>II</v>
      </c>
      <c r="T672" s="45" t="str">
        <f>+IF(AND(R672&gt;=1,R672&lt;=20),"Aceptable",IF(AND(R672&gt;=40,R672&lt;=120),"Mejorable",IF(AND(R672&gt;=150,R672&lt;=500),"Aceptable con control específico",IF(AND(R672&gt;=600,R672&lt;=4000),"No aceptable",0))))</f>
        <v>Aceptable con control específico</v>
      </c>
      <c r="U672" s="45">
        <v>42</v>
      </c>
      <c r="V672" s="45" t="s">
        <v>133</v>
      </c>
      <c r="W672" s="45" t="s">
        <v>61</v>
      </c>
      <c r="X672" s="45" t="s">
        <v>62</v>
      </c>
      <c r="Y672" s="45" t="s">
        <v>62</v>
      </c>
      <c r="Z672" s="45" t="s">
        <v>62</v>
      </c>
      <c r="AA672" s="45" t="s">
        <v>135</v>
      </c>
      <c r="AB672" s="23" t="s">
        <v>402</v>
      </c>
      <c r="AC672" s="132" t="s">
        <v>136</v>
      </c>
      <c r="AD672" s="24" t="s">
        <v>403</v>
      </c>
      <c r="AE672" s="25" t="s">
        <v>73</v>
      </c>
      <c r="AF672" s="24" t="s">
        <v>74</v>
      </c>
    </row>
    <row r="673" spans="1:32" ht="90.95" customHeight="1">
      <c r="A673" s="57"/>
      <c r="B673" s="55"/>
      <c r="C673" s="55"/>
      <c r="D673" s="61"/>
      <c r="E673" s="45" t="s">
        <v>130</v>
      </c>
      <c r="F673" s="35" t="s">
        <v>138</v>
      </c>
      <c r="G673" s="23" t="s">
        <v>528</v>
      </c>
      <c r="H673" s="20" t="s">
        <v>6</v>
      </c>
      <c r="I673" s="45" t="s">
        <v>140</v>
      </c>
      <c r="J673" s="45" t="s">
        <v>58</v>
      </c>
      <c r="K673" s="45" t="s">
        <v>58</v>
      </c>
      <c r="L673" s="45" t="s">
        <v>134</v>
      </c>
      <c r="M673" s="45">
        <v>2</v>
      </c>
      <c r="N673" s="45">
        <v>4</v>
      </c>
      <c r="O673" s="45">
        <f>M673*N673</f>
        <v>8</v>
      </c>
      <c r="P673" s="45" t="str">
        <f>+IF(AND(O673&gt;1,O673&lt;=4),"BAJO",IF(AND(O673&gt;=5,O673&lt;=8),"MEDIO",IF(AND(O673&gt;=9,O673&lt;=20),"ALTO",IF(AND(O673&gt;=21,O673&lt;=24),"MUY ALTO"))))</f>
        <v>MEDIO</v>
      </c>
      <c r="Q673" s="45">
        <v>25</v>
      </c>
      <c r="R673" s="22">
        <f>O673*Q673</f>
        <v>200</v>
      </c>
      <c r="S673" s="45" t="str">
        <f>+IF(AND(R673&gt;=1,R673&lt;=20),"IV",IF(AND(R673&gt;=40,R673&lt;=120),"III",IF(AND(R673&gt;=150,R673&lt;=500),"II",IF(AND(R673&gt;=600,R673&lt;=4000),"I",0))))</f>
        <v>II</v>
      </c>
      <c r="T673" s="45" t="str">
        <f>+IF(AND(R673&gt;=1,R673&lt;=20),"Aceptable",IF(AND(R673&gt;=40,R673&lt;=120),"Mejorable",IF(AND(R673&gt;=150,R673&lt;=500),"Aceptable con control específico",IF(AND(R673&gt;=600,R673&lt;=4000),"No aceptable",0))))</f>
        <v>Aceptable con control específico</v>
      </c>
      <c r="U673" s="45">
        <v>42</v>
      </c>
      <c r="V673" s="45" t="s">
        <v>141</v>
      </c>
      <c r="W673" s="45" t="s">
        <v>61</v>
      </c>
      <c r="X673" s="45" t="s">
        <v>62</v>
      </c>
      <c r="Y673" s="45" t="s">
        <v>62</v>
      </c>
      <c r="Z673" s="45" t="s">
        <v>62</v>
      </c>
      <c r="AA673" s="45" t="s">
        <v>492</v>
      </c>
      <c r="AB673" s="23" t="s">
        <v>546</v>
      </c>
      <c r="AC673" s="132" t="s">
        <v>144</v>
      </c>
      <c r="AD673" s="24" t="s">
        <v>137</v>
      </c>
      <c r="AE673" s="25" t="s">
        <v>73</v>
      </c>
      <c r="AF673" s="24" t="s">
        <v>74</v>
      </c>
    </row>
    <row r="674" spans="1:32" ht="192.75" customHeight="1">
      <c r="A674" s="57"/>
      <c r="B674" s="55"/>
      <c r="C674" s="55"/>
      <c r="D674" s="61"/>
      <c r="E674" s="45" t="s">
        <v>320</v>
      </c>
      <c r="F674" s="36" t="s">
        <v>573</v>
      </c>
      <c r="G674" s="23" t="s">
        <v>574</v>
      </c>
      <c r="H674" s="20" t="s">
        <v>6</v>
      </c>
      <c r="I674" s="45" t="s">
        <v>575</v>
      </c>
      <c r="J674" s="45" t="s">
        <v>576</v>
      </c>
      <c r="K674" s="45" t="s">
        <v>577</v>
      </c>
      <c r="L674" s="45" t="s">
        <v>1074</v>
      </c>
      <c r="M674" s="45">
        <v>2</v>
      </c>
      <c r="N674" s="45">
        <v>4</v>
      </c>
      <c r="O674" s="45">
        <f>M674*N674</f>
        <v>8</v>
      </c>
      <c r="P674" s="45" t="str">
        <f>+IF(AND(O674&gt;1,O674&lt;=4),"BAJO",IF(AND(O674&gt;=5,O674&lt;=8),"MEDIO",IF(AND(O674&gt;=9,O674&lt;=20),"ALTO",IF(AND(O674&gt;=21,O674&lt;=24),"MUY ALTO"))))</f>
        <v>MEDIO</v>
      </c>
      <c r="Q674" s="45">
        <v>25</v>
      </c>
      <c r="R674" s="22">
        <f>O674*Q674</f>
        <v>200</v>
      </c>
      <c r="S674" s="45" t="str">
        <f>+IF(AND(R674&gt;=1,R674&lt;=20),"IV",IF(AND(R674&gt;=40,R674&lt;=120),"III",IF(AND(R674&gt;=150,R674&lt;=500),"II",IF(AND(R674&gt;=600,R674&lt;=4000),"I",0))))</f>
        <v>II</v>
      </c>
      <c r="T674" s="45" t="str">
        <f>+IF(AND(R674&gt;=1,R674&lt;=20),"Aceptable",IF(AND(R674&gt;=40,R674&lt;=120),"Mejorable",IF(AND(R674&gt;=150,R674&lt;=500),"Aceptable con control específico",IF(AND(R674&gt;=600,R674&lt;=4000),"No aceptable",0))))</f>
        <v>Aceptable con control específico</v>
      </c>
      <c r="U674" s="45">
        <v>7</v>
      </c>
      <c r="V674" s="45" t="s">
        <v>579</v>
      </c>
      <c r="W674" s="45" t="s">
        <v>61</v>
      </c>
      <c r="X674" s="45" t="s">
        <v>62</v>
      </c>
      <c r="Y674" s="45" t="s">
        <v>62</v>
      </c>
      <c r="Z674" s="45" t="s">
        <v>577</v>
      </c>
      <c r="AA674" s="45" t="s">
        <v>1134</v>
      </c>
      <c r="AB674" s="45" t="s">
        <v>578</v>
      </c>
      <c r="AC674" s="132" t="s">
        <v>580</v>
      </c>
      <c r="AD674" s="24" t="s">
        <v>602</v>
      </c>
      <c r="AE674" s="25" t="s">
        <v>73</v>
      </c>
      <c r="AF674" s="24" t="s">
        <v>74</v>
      </c>
    </row>
    <row r="675" spans="1:32" ht="90.95" customHeight="1">
      <c r="A675" s="57"/>
      <c r="B675" s="55"/>
      <c r="C675" s="55"/>
      <c r="D675" s="61" t="s">
        <v>646</v>
      </c>
      <c r="E675" s="45" t="s">
        <v>67</v>
      </c>
      <c r="F675" s="35" t="s">
        <v>272</v>
      </c>
      <c r="G675" s="45" t="s">
        <v>225</v>
      </c>
      <c r="H675" s="20" t="s">
        <v>6</v>
      </c>
      <c r="I675" s="45" t="s">
        <v>70</v>
      </c>
      <c r="J675" s="21" t="s">
        <v>58</v>
      </c>
      <c r="K675" s="21" t="s">
        <v>58</v>
      </c>
      <c r="L675" s="45" t="s">
        <v>71</v>
      </c>
      <c r="M675" s="45" t="s">
        <v>62</v>
      </c>
      <c r="N675" s="45" t="s">
        <v>62</v>
      </c>
      <c r="O675" s="45" t="s">
        <v>62</v>
      </c>
      <c r="P675" s="45" t="s">
        <v>62</v>
      </c>
      <c r="Q675" s="45" t="s">
        <v>62</v>
      </c>
      <c r="R675" s="45" t="s">
        <v>62</v>
      </c>
      <c r="S675" s="45" t="s">
        <v>62</v>
      </c>
      <c r="T675" s="45" t="s">
        <v>62</v>
      </c>
      <c r="U675" s="45">
        <v>42</v>
      </c>
      <c r="V675" s="45" t="s">
        <v>62</v>
      </c>
      <c r="W675" s="45" t="s">
        <v>61</v>
      </c>
      <c r="X675" s="23" t="s">
        <v>62</v>
      </c>
      <c r="Y675" s="23" t="s">
        <v>62</v>
      </c>
      <c r="Z675" s="23" t="s">
        <v>62</v>
      </c>
      <c r="AA675" s="23" t="s">
        <v>1099</v>
      </c>
      <c r="AB675" s="20" t="s">
        <v>62</v>
      </c>
      <c r="AC675" s="132" t="s">
        <v>63</v>
      </c>
      <c r="AD675" s="24" t="s">
        <v>72</v>
      </c>
      <c r="AE675" s="25" t="s">
        <v>73</v>
      </c>
      <c r="AF675" s="24" t="s">
        <v>74</v>
      </c>
    </row>
    <row r="676" spans="1:32" ht="90.95" customHeight="1">
      <c r="A676" s="57"/>
      <c r="B676" s="55"/>
      <c r="C676" s="55"/>
      <c r="D676" s="61"/>
      <c r="E676" s="45" t="s">
        <v>95</v>
      </c>
      <c r="F676" s="35" t="s">
        <v>229</v>
      </c>
      <c r="G676" s="45" t="s">
        <v>97</v>
      </c>
      <c r="H676" s="20" t="s">
        <v>6</v>
      </c>
      <c r="I676" s="45" t="s">
        <v>98</v>
      </c>
      <c r="J676" s="23" t="s">
        <v>99</v>
      </c>
      <c r="K676" s="20" t="s">
        <v>58</v>
      </c>
      <c r="L676" s="45" t="s">
        <v>100</v>
      </c>
      <c r="M676" s="45">
        <v>2</v>
      </c>
      <c r="N676" s="45">
        <v>4</v>
      </c>
      <c r="O676" s="45">
        <f>M676*N676</f>
        <v>8</v>
      </c>
      <c r="P676" s="23" t="str">
        <f>+IF(AND(O676&gt;1,O676&lt;=4),"BAJO",IF(AND(O676&gt;=5,O676&lt;=8),"MEDIO",IF(AND(O676&gt;=9,O676&lt;=20),"ALTO",IF(AND(O676&gt;=21,O676&lt;=24),"MUY ALTO"))))</f>
        <v>MEDIO</v>
      </c>
      <c r="Q676" s="45">
        <v>25</v>
      </c>
      <c r="R676" s="22">
        <f>O676*Q676</f>
        <v>200</v>
      </c>
      <c r="S676" s="45" t="str">
        <f>+IF(AND(R676&gt;=1,R676&lt;=20),"IV",IF(AND(R676&gt;=40,R676&lt;=120),"III",IF(AND(R676&gt;=150,R676&lt;=500),"II",IF(AND(R676&gt;=600,R676&lt;=4000),"I",0))))</f>
        <v>II</v>
      </c>
      <c r="T676" s="45" t="str">
        <f>+IF(AND(R676&gt;=1,R676&lt;=20),"Aceptable",IF(AND(R676&gt;=40,R676&lt;=120),"Mejorable",IF(AND(R676&gt;=150,R676&lt;=500),"Aceptable con control específico",IF(AND(R676&gt;=600,R676&lt;=4000),"No aceptable",0))))</f>
        <v>Aceptable con control específico</v>
      </c>
      <c r="U676" s="45">
        <v>42</v>
      </c>
      <c r="V676" s="45" t="s">
        <v>101</v>
      </c>
      <c r="W676" s="45" t="s">
        <v>61</v>
      </c>
      <c r="X676" s="23" t="s">
        <v>62</v>
      </c>
      <c r="Y676" s="23" t="s">
        <v>62</v>
      </c>
      <c r="Z676" s="23" t="s">
        <v>62</v>
      </c>
      <c r="AA676" s="23" t="s">
        <v>230</v>
      </c>
      <c r="AB676" s="20" t="s">
        <v>62</v>
      </c>
      <c r="AC676" s="132" t="s">
        <v>214</v>
      </c>
      <c r="AD676" s="24" t="s">
        <v>103</v>
      </c>
      <c r="AE676" s="25" t="s">
        <v>73</v>
      </c>
      <c r="AF676" s="24" t="s">
        <v>74</v>
      </c>
    </row>
    <row r="677" spans="1:32" ht="90.95" customHeight="1">
      <c r="A677" s="57"/>
      <c r="B677" s="55"/>
      <c r="C677" s="55"/>
      <c r="D677" s="61" t="s">
        <v>647</v>
      </c>
      <c r="E677" s="45" t="s">
        <v>54</v>
      </c>
      <c r="F677" s="35" t="s">
        <v>648</v>
      </c>
      <c r="G677" s="45" t="s">
        <v>649</v>
      </c>
      <c r="H677" s="20" t="s">
        <v>6</v>
      </c>
      <c r="I677" s="131" t="s">
        <v>57</v>
      </c>
      <c r="J677" s="21" t="s">
        <v>58</v>
      </c>
      <c r="K677" s="21" t="s">
        <v>58</v>
      </c>
      <c r="L677" s="45" t="s">
        <v>1076</v>
      </c>
      <c r="M677" s="45">
        <v>2</v>
      </c>
      <c r="N677" s="45">
        <v>4</v>
      </c>
      <c r="O677" s="45">
        <f>M677*N677</f>
        <v>8</v>
      </c>
      <c r="P677" s="23" t="str">
        <f>+IF(AND(O677&gt;1,O677&lt;=4),"BAJO",IF(AND(O677&gt;=5,O677&lt;=8),"MEDIO",IF(AND(O677&gt;=9,O677&lt;=20),"ALTO",IF(AND(O677&gt;=21,O677&lt;=24),"MUY ALTO"))))</f>
        <v>MEDIO</v>
      </c>
      <c r="Q677" s="45">
        <v>25</v>
      </c>
      <c r="R677" s="22">
        <f>O677*Q677</f>
        <v>200</v>
      </c>
      <c r="S677" s="45" t="str">
        <f>+IF(AND(R677&gt;=1,R677&lt;=20),"IV",IF(AND(R677&gt;=40,R677&lt;=120),"III",IF(AND(R677&gt;=150,R677&lt;=500),"II",IF(AND(R677&gt;=600,R677&lt;=4000),"I",0))))</f>
        <v>II</v>
      </c>
      <c r="T677" s="45" t="str">
        <f>+IF(AND(R677&gt;=1,R677&lt;=20),"Aceptable",IF(AND(R677&gt;=40,R677&lt;=120),"Mejorable",IF(AND(R677&gt;=150,R677&lt;=500),"Aceptable con control específico",IF(AND(R677&gt;=600,R677&lt;=4000),"No aceptable",0))))</f>
        <v>Aceptable con control específico</v>
      </c>
      <c r="U677" s="45">
        <v>42</v>
      </c>
      <c r="V677" s="131" t="s">
        <v>60</v>
      </c>
      <c r="W677" s="45" t="s">
        <v>61</v>
      </c>
      <c r="X677" s="45" t="s">
        <v>62</v>
      </c>
      <c r="Y677" s="45" t="s">
        <v>62</v>
      </c>
      <c r="Z677" s="45" t="s">
        <v>62</v>
      </c>
      <c r="AA677" s="23" t="s">
        <v>1131</v>
      </c>
      <c r="AB677" s="20" t="s">
        <v>62</v>
      </c>
      <c r="AC677" s="132" t="s">
        <v>63</v>
      </c>
      <c r="AD677" s="24" t="s">
        <v>158</v>
      </c>
      <c r="AE677" s="27" t="s">
        <v>73</v>
      </c>
      <c r="AF677" s="24" t="s">
        <v>74</v>
      </c>
    </row>
    <row r="678" spans="1:32" ht="90.95" customHeight="1">
      <c r="A678" s="57"/>
      <c r="B678" s="55"/>
      <c r="C678" s="55"/>
      <c r="D678" s="61"/>
      <c r="E678" s="45" t="s">
        <v>67</v>
      </c>
      <c r="F678" s="35" t="s">
        <v>272</v>
      </c>
      <c r="G678" s="45" t="s">
        <v>225</v>
      </c>
      <c r="H678" s="20" t="s">
        <v>6</v>
      </c>
      <c r="I678" s="45" t="s">
        <v>70</v>
      </c>
      <c r="J678" s="21" t="s">
        <v>58</v>
      </c>
      <c r="K678" s="21" t="s">
        <v>58</v>
      </c>
      <c r="L678" s="45" t="s">
        <v>71</v>
      </c>
      <c r="M678" s="45" t="s">
        <v>62</v>
      </c>
      <c r="N678" s="45" t="s">
        <v>62</v>
      </c>
      <c r="O678" s="45" t="s">
        <v>62</v>
      </c>
      <c r="P678" s="45" t="s">
        <v>62</v>
      </c>
      <c r="Q678" s="45" t="s">
        <v>62</v>
      </c>
      <c r="R678" s="45" t="s">
        <v>62</v>
      </c>
      <c r="S678" s="45" t="s">
        <v>62</v>
      </c>
      <c r="T678" s="45" t="s">
        <v>62</v>
      </c>
      <c r="U678" s="45">
        <v>42</v>
      </c>
      <c r="V678" s="45" t="s">
        <v>62</v>
      </c>
      <c r="W678" s="45" t="s">
        <v>61</v>
      </c>
      <c r="X678" s="23" t="s">
        <v>62</v>
      </c>
      <c r="Y678" s="23" t="s">
        <v>62</v>
      </c>
      <c r="Z678" s="23" t="s">
        <v>62</v>
      </c>
      <c r="AA678" s="23" t="s">
        <v>1099</v>
      </c>
      <c r="AB678" s="20" t="s">
        <v>62</v>
      </c>
      <c r="AC678" s="132" t="s">
        <v>63</v>
      </c>
      <c r="AD678" s="24" t="s">
        <v>72</v>
      </c>
      <c r="AE678" s="25" t="s">
        <v>73</v>
      </c>
      <c r="AF678" s="24" t="s">
        <v>74</v>
      </c>
    </row>
    <row r="679" spans="1:32" ht="84" customHeight="1">
      <c r="A679" s="57"/>
      <c r="B679" s="55"/>
      <c r="C679" s="55"/>
      <c r="D679" s="61"/>
      <c r="E679" s="45" t="s">
        <v>75</v>
      </c>
      <c r="F679" s="35" t="s">
        <v>76</v>
      </c>
      <c r="G679" s="45" t="s">
        <v>77</v>
      </c>
      <c r="H679" s="20" t="s">
        <v>6</v>
      </c>
      <c r="I679" s="45" t="s">
        <v>78</v>
      </c>
      <c r="J679" s="21" t="s">
        <v>58</v>
      </c>
      <c r="K679" s="21" t="s">
        <v>58</v>
      </c>
      <c r="L679" s="45" t="s">
        <v>79</v>
      </c>
      <c r="M679" s="45">
        <v>2</v>
      </c>
      <c r="N679" s="45">
        <v>4</v>
      </c>
      <c r="O679" s="45">
        <f>M679*N679</f>
        <v>8</v>
      </c>
      <c r="P679" s="45" t="str">
        <f>+IF(AND(O679&gt;1,O679&lt;=4),"BAJO",IF(AND(O679&gt;=5,O679&lt;=8),"MEDIO",IF(AND(O679&gt;=9,O679&lt;=20),"ALTO",IF(AND(O679&gt;=21,O679&lt;=24),"MUY ALTO"))))</f>
        <v>MEDIO</v>
      </c>
      <c r="Q679" s="45">
        <v>10</v>
      </c>
      <c r="R679" s="22">
        <f>O679*Q679</f>
        <v>80</v>
      </c>
      <c r="S679" s="45" t="str">
        <f>+IF(AND(R679&gt;=1,R679&lt;=20),"IV",IF(AND(R679&gt;=40,R679&lt;=120),"III",IF(AND(R679&gt;=150,R679&lt;=500),"II",IF(AND(R679&gt;=600,R679&lt;=4000),"I",0))))</f>
        <v>III</v>
      </c>
      <c r="T679" s="45" t="str">
        <f>+IF(AND(R679&gt;=1,R679&lt;=20),"Aceptable",IF(AND(R679&gt;=40,R679&lt;=120),"Mejorable",IF(AND(R679&gt;=150,R679&lt;=500),"Aceptable con control específico",IF(AND(R679&gt;=600,R679&lt;=4000),"No aceptable",0))))</f>
        <v>Mejorable</v>
      </c>
      <c r="U679" s="45">
        <v>42</v>
      </c>
      <c r="V679" s="45" t="s">
        <v>80</v>
      </c>
      <c r="W679" s="45" t="s">
        <v>61</v>
      </c>
      <c r="X679" s="45" t="s">
        <v>62</v>
      </c>
      <c r="Y679" s="45" t="s">
        <v>62</v>
      </c>
      <c r="Z679" s="45" t="s">
        <v>62</v>
      </c>
      <c r="AA679" s="45" t="s">
        <v>1084</v>
      </c>
      <c r="AB679" s="20" t="s">
        <v>62</v>
      </c>
      <c r="AC679" s="132" t="s">
        <v>63</v>
      </c>
      <c r="AD679" s="24" t="s">
        <v>158</v>
      </c>
      <c r="AE679" s="27" t="s">
        <v>73</v>
      </c>
      <c r="AF679" s="24" t="s">
        <v>74</v>
      </c>
    </row>
    <row r="680" spans="1:32" ht="90.95" customHeight="1">
      <c r="A680" s="57" t="s">
        <v>542</v>
      </c>
      <c r="B680" s="55" t="s">
        <v>650</v>
      </c>
      <c r="C680" s="55" t="s">
        <v>651</v>
      </c>
      <c r="D680" s="61" t="s">
        <v>652</v>
      </c>
      <c r="E680" s="45" t="s">
        <v>54</v>
      </c>
      <c r="F680" s="35" t="s">
        <v>187</v>
      </c>
      <c r="G680" s="45" t="s">
        <v>56</v>
      </c>
      <c r="H680" s="20" t="s">
        <v>6</v>
      </c>
      <c r="I680" s="131" t="s">
        <v>57</v>
      </c>
      <c r="J680" s="45" t="s">
        <v>1048</v>
      </c>
      <c r="K680" s="45" t="s">
        <v>1077</v>
      </c>
      <c r="L680" s="45" t="s">
        <v>1076</v>
      </c>
      <c r="M680" s="45">
        <v>2</v>
      </c>
      <c r="N680" s="45">
        <v>4</v>
      </c>
      <c r="O680" s="45">
        <f>M680*N680</f>
        <v>8</v>
      </c>
      <c r="P680" s="23" t="str">
        <f>+IF(AND(O680&gt;1,O680&lt;=4),"BAJO",IF(AND(O680&gt;=5,O680&lt;=8),"MEDIO",IF(AND(O680&gt;=9,O680&lt;=20),"ALTO",IF(AND(O680&gt;=21,O680&lt;=24),"MUY ALTO"))))</f>
        <v>MEDIO</v>
      </c>
      <c r="Q680" s="45">
        <v>25</v>
      </c>
      <c r="R680" s="22">
        <f>O680*Q680</f>
        <v>200</v>
      </c>
      <c r="S680" s="45" t="str">
        <f>+IF(AND(R680&gt;=1,R680&lt;=20),"IV",IF(AND(R680&gt;=40,R680&lt;=120),"III",IF(AND(R680&gt;=150,R680&lt;=500),"II",IF(AND(R680&gt;=600,R680&lt;=4000),"I",0))))</f>
        <v>II</v>
      </c>
      <c r="T680" s="45" t="str">
        <f>+IF(AND(R680&gt;=1,R680&lt;=20),"Aceptable",IF(AND(R680&gt;=40,R680&lt;=120),"Mejorable",IF(AND(R680&gt;=150,R680&lt;=500),"Aceptable con control específico",IF(AND(R680&gt;=600,R680&lt;=4000),"No aceptable",0))))</f>
        <v>Aceptable con control específico</v>
      </c>
      <c r="U680" s="45">
        <v>5</v>
      </c>
      <c r="V680" s="131" t="s">
        <v>60</v>
      </c>
      <c r="W680" s="45" t="s">
        <v>61</v>
      </c>
      <c r="X680" s="45" t="s">
        <v>62</v>
      </c>
      <c r="Y680" s="45" t="s">
        <v>62</v>
      </c>
      <c r="Z680" s="45" t="s">
        <v>62</v>
      </c>
      <c r="AA680" s="23" t="s">
        <v>1131</v>
      </c>
      <c r="AB680" s="20" t="s">
        <v>62</v>
      </c>
      <c r="AC680" s="132" t="s">
        <v>63</v>
      </c>
      <c r="AD680" s="24" t="s">
        <v>158</v>
      </c>
      <c r="AE680" s="27" t="s">
        <v>73</v>
      </c>
      <c r="AF680" s="24" t="s">
        <v>74</v>
      </c>
    </row>
    <row r="681" spans="1:32" ht="84" customHeight="1">
      <c r="A681" s="57"/>
      <c r="B681" s="55"/>
      <c r="C681" s="55"/>
      <c r="D681" s="61"/>
      <c r="E681" s="45" t="s">
        <v>67</v>
      </c>
      <c r="F681" s="35" t="s">
        <v>653</v>
      </c>
      <c r="G681" s="45" t="s">
        <v>225</v>
      </c>
      <c r="H681" s="20" t="s">
        <v>6</v>
      </c>
      <c r="I681" s="45" t="s">
        <v>70</v>
      </c>
      <c r="J681" s="21" t="s">
        <v>58</v>
      </c>
      <c r="K681" s="21" t="s">
        <v>58</v>
      </c>
      <c r="L681" s="45" t="s">
        <v>71</v>
      </c>
      <c r="M681" s="45" t="s">
        <v>62</v>
      </c>
      <c r="N681" s="45" t="s">
        <v>62</v>
      </c>
      <c r="O681" s="45" t="s">
        <v>62</v>
      </c>
      <c r="P681" s="45" t="s">
        <v>62</v>
      </c>
      <c r="Q681" s="45" t="s">
        <v>62</v>
      </c>
      <c r="R681" s="45" t="s">
        <v>62</v>
      </c>
      <c r="S681" s="45" t="s">
        <v>62</v>
      </c>
      <c r="T681" s="45" t="s">
        <v>62</v>
      </c>
      <c r="U681" s="45">
        <v>5</v>
      </c>
      <c r="V681" s="45" t="s">
        <v>62</v>
      </c>
      <c r="W681" s="45" t="s">
        <v>61</v>
      </c>
      <c r="X681" s="23" t="s">
        <v>62</v>
      </c>
      <c r="Y681" s="23" t="s">
        <v>62</v>
      </c>
      <c r="Z681" s="23" t="s">
        <v>62</v>
      </c>
      <c r="AA681" s="23" t="s">
        <v>1099</v>
      </c>
      <c r="AB681" s="20" t="s">
        <v>62</v>
      </c>
      <c r="AC681" s="132" t="s">
        <v>63</v>
      </c>
      <c r="AD681" s="24" t="s">
        <v>72</v>
      </c>
      <c r="AE681" s="25" t="s">
        <v>73</v>
      </c>
      <c r="AF681" s="24" t="s">
        <v>74</v>
      </c>
    </row>
    <row r="682" spans="1:32" ht="87" customHeight="1">
      <c r="A682" s="57"/>
      <c r="B682" s="55"/>
      <c r="C682" s="55"/>
      <c r="D682" s="61"/>
      <c r="E682" s="45" t="s">
        <v>95</v>
      </c>
      <c r="F682" s="35" t="s">
        <v>229</v>
      </c>
      <c r="G682" s="45" t="s">
        <v>97</v>
      </c>
      <c r="H682" s="20" t="s">
        <v>6</v>
      </c>
      <c r="I682" s="45" t="s">
        <v>98</v>
      </c>
      <c r="J682" s="23" t="s">
        <v>99</v>
      </c>
      <c r="K682" s="20" t="s">
        <v>58</v>
      </c>
      <c r="L682" s="45" t="s">
        <v>100</v>
      </c>
      <c r="M682" s="45">
        <v>2</v>
      </c>
      <c r="N682" s="45">
        <v>4</v>
      </c>
      <c r="O682" s="45">
        <f t="shared" ref="O682:O687" si="115">M682*N682</f>
        <v>8</v>
      </c>
      <c r="P682" s="23" t="str">
        <f t="shared" ref="P682:P687" si="116">+IF(AND(O682&gt;1,O682&lt;=4),"BAJO",IF(AND(O682&gt;=5,O682&lt;=8),"MEDIO",IF(AND(O682&gt;=9,O682&lt;=20),"ALTO",IF(AND(O682&gt;=21,O682&lt;=24),"MUY ALTO"))))</f>
        <v>MEDIO</v>
      </c>
      <c r="Q682" s="45">
        <v>25</v>
      </c>
      <c r="R682" s="22">
        <f t="shared" ref="R682:R687" si="117">O682*Q682</f>
        <v>200</v>
      </c>
      <c r="S682" s="45" t="str">
        <f t="shared" ref="S682:S687" si="118">+IF(AND(R682&gt;=1,R682&lt;=20),"IV",IF(AND(R682&gt;=40,R682&lt;=120),"III",IF(AND(R682&gt;=150,R682&lt;=500),"II",IF(AND(R682&gt;=600,R682&lt;=4000),"I",0))))</f>
        <v>II</v>
      </c>
      <c r="T682" s="45" t="str">
        <f t="shared" ref="T682:T687" si="119">+IF(AND(R682&gt;=1,R682&lt;=20),"Aceptable",IF(AND(R682&gt;=40,R682&lt;=120),"Mejorable",IF(AND(R682&gt;=150,R682&lt;=500),"Aceptable con control específico",IF(AND(R682&gt;=600,R682&lt;=4000),"No aceptable",0))))</f>
        <v>Aceptable con control específico</v>
      </c>
      <c r="U682" s="45">
        <v>5</v>
      </c>
      <c r="V682" s="45" t="s">
        <v>101</v>
      </c>
      <c r="W682" s="45" t="s">
        <v>61</v>
      </c>
      <c r="X682" s="23" t="s">
        <v>62</v>
      </c>
      <c r="Y682" s="23" t="s">
        <v>62</v>
      </c>
      <c r="Z682" s="23" t="s">
        <v>62</v>
      </c>
      <c r="AA682" s="23" t="s">
        <v>230</v>
      </c>
      <c r="AB682" s="20" t="s">
        <v>62</v>
      </c>
      <c r="AC682" s="132" t="s">
        <v>214</v>
      </c>
      <c r="AD682" s="24" t="s">
        <v>103</v>
      </c>
      <c r="AE682" s="25" t="s">
        <v>73</v>
      </c>
      <c r="AF682" s="24" t="s">
        <v>74</v>
      </c>
    </row>
    <row r="683" spans="1:32" ht="87" customHeight="1">
      <c r="A683" s="57"/>
      <c r="B683" s="55"/>
      <c r="C683" s="55"/>
      <c r="D683" s="61"/>
      <c r="E683" s="45" t="s">
        <v>95</v>
      </c>
      <c r="F683" s="45" t="s">
        <v>104</v>
      </c>
      <c r="G683" s="23" t="s">
        <v>105</v>
      </c>
      <c r="H683" s="20" t="s">
        <v>6</v>
      </c>
      <c r="I683" s="45" t="s">
        <v>106</v>
      </c>
      <c r="J683" s="45" t="s">
        <v>107</v>
      </c>
      <c r="K683" s="45" t="s">
        <v>58</v>
      </c>
      <c r="L683" s="45" t="s">
        <v>58</v>
      </c>
      <c r="M683" s="45">
        <v>2</v>
      </c>
      <c r="N683" s="45">
        <v>3</v>
      </c>
      <c r="O683" s="45">
        <f t="shared" si="115"/>
        <v>6</v>
      </c>
      <c r="P683" s="45" t="str">
        <f t="shared" si="116"/>
        <v>MEDIO</v>
      </c>
      <c r="Q683" s="45">
        <v>10</v>
      </c>
      <c r="R683" s="22">
        <f t="shared" si="117"/>
        <v>60</v>
      </c>
      <c r="S683" s="45" t="str">
        <f t="shared" si="118"/>
        <v>III</v>
      </c>
      <c r="T683" s="45" t="str">
        <f t="shared" si="119"/>
        <v>Mejorable</v>
      </c>
      <c r="U683" s="45">
        <v>5</v>
      </c>
      <c r="V683" s="45" t="s">
        <v>108</v>
      </c>
      <c r="W683" s="45" t="s">
        <v>61</v>
      </c>
      <c r="X683" s="45" t="s">
        <v>62</v>
      </c>
      <c r="Y683" s="45" t="s">
        <v>62</v>
      </c>
      <c r="Z683" s="45" t="s">
        <v>109</v>
      </c>
      <c r="AA683" s="45" t="s">
        <v>110</v>
      </c>
      <c r="AB683" s="23" t="s">
        <v>62</v>
      </c>
      <c r="AC683" s="132" t="s">
        <v>111</v>
      </c>
      <c r="AD683" s="24" t="s">
        <v>112</v>
      </c>
      <c r="AE683" s="25" t="s">
        <v>113</v>
      </c>
      <c r="AF683" s="24" t="s">
        <v>114</v>
      </c>
    </row>
    <row r="684" spans="1:32" ht="90.95" customHeight="1">
      <c r="A684" s="57"/>
      <c r="B684" s="55"/>
      <c r="C684" s="55"/>
      <c r="D684" s="61"/>
      <c r="E684" s="45" t="s">
        <v>83</v>
      </c>
      <c r="F684" s="35" t="s">
        <v>84</v>
      </c>
      <c r="G684" s="45" t="s">
        <v>85</v>
      </c>
      <c r="H684" s="21" t="s">
        <v>6</v>
      </c>
      <c r="I684" s="45" t="s">
        <v>86</v>
      </c>
      <c r="J684" s="45" t="s">
        <v>58</v>
      </c>
      <c r="K684" s="45" t="s">
        <v>58</v>
      </c>
      <c r="L684" s="45" t="s">
        <v>87</v>
      </c>
      <c r="M684" s="45">
        <v>2</v>
      </c>
      <c r="N684" s="45">
        <v>1</v>
      </c>
      <c r="O684" s="45">
        <f t="shared" si="115"/>
        <v>2</v>
      </c>
      <c r="P684" s="45" t="str">
        <f t="shared" si="116"/>
        <v>BAJO</v>
      </c>
      <c r="Q684" s="45">
        <v>60</v>
      </c>
      <c r="R684" s="22">
        <f t="shared" si="117"/>
        <v>120</v>
      </c>
      <c r="S684" s="45" t="str">
        <f t="shared" si="118"/>
        <v>III</v>
      </c>
      <c r="T684" s="45" t="str">
        <f t="shared" si="119"/>
        <v>Mejorable</v>
      </c>
      <c r="U684" s="45">
        <v>5</v>
      </c>
      <c r="V684" s="45" t="s">
        <v>88</v>
      </c>
      <c r="W684" s="45" t="s">
        <v>61</v>
      </c>
      <c r="X684" s="45" t="s">
        <v>62</v>
      </c>
      <c r="Y684" s="45" t="s">
        <v>62</v>
      </c>
      <c r="Z684" s="45" t="s">
        <v>62</v>
      </c>
      <c r="AA684" s="45" t="s">
        <v>89</v>
      </c>
      <c r="AB684" s="20" t="s">
        <v>62</v>
      </c>
      <c r="AC684" s="132" t="s">
        <v>63</v>
      </c>
      <c r="AD684" s="29" t="s">
        <v>90</v>
      </c>
      <c r="AE684" s="25" t="s">
        <v>73</v>
      </c>
      <c r="AF684" s="24" t="s">
        <v>74</v>
      </c>
    </row>
    <row r="685" spans="1:32" ht="90.95" customHeight="1">
      <c r="A685" s="57"/>
      <c r="B685" s="55"/>
      <c r="C685" s="55"/>
      <c r="D685" s="61"/>
      <c r="E685" s="45" t="s">
        <v>130</v>
      </c>
      <c r="F685" s="35" t="s">
        <v>400</v>
      </c>
      <c r="G685" s="23" t="s">
        <v>429</v>
      </c>
      <c r="H685" s="20" t="s">
        <v>6</v>
      </c>
      <c r="I685" s="45" t="s">
        <v>133</v>
      </c>
      <c r="J685" s="45" t="s">
        <v>58</v>
      </c>
      <c r="K685" s="45" t="s">
        <v>58</v>
      </c>
      <c r="L685" s="45" t="s">
        <v>181</v>
      </c>
      <c r="M685" s="45">
        <v>2</v>
      </c>
      <c r="N685" s="45">
        <v>3</v>
      </c>
      <c r="O685" s="45">
        <f t="shared" si="115"/>
        <v>6</v>
      </c>
      <c r="P685" s="45" t="str">
        <f t="shared" si="116"/>
        <v>MEDIO</v>
      </c>
      <c r="Q685" s="45">
        <v>25</v>
      </c>
      <c r="R685" s="22">
        <f t="shared" si="117"/>
        <v>150</v>
      </c>
      <c r="S685" s="45" t="str">
        <f t="shared" si="118"/>
        <v>II</v>
      </c>
      <c r="T685" s="45" t="str">
        <f t="shared" si="119"/>
        <v>Aceptable con control específico</v>
      </c>
      <c r="U685" s="45">
        <v>5</v>
      </c>
      <c r="V685" s="45" t="s">
        <v>133</v>
      </c>
      <c r="W685" s="45" t="s">
        <v>61</v>
      </c>
      <c r="X685" s="45" t="s">
        <v>62</v>
      </c>
      <c r="Y685" s="45" t="s">
        <v>62</v>
      </c>
      <c r="Z685" s="45" t="s">
        <v>62</v>
      </c>
      <c r="AA685" s="45" t="s">
        <v>135</v>
      </c>
      <c r="AB685" s="23" t="s">
        <v>402</v>
      </c>
      <c r="AC685" s="132" t="s">
        <v>136</v>
      </c>
      <c r="AD685" s="24" t="s">
        <v>403</v>
      </c>
      <c r="AE685" s="25" t="s">
        <v>73</v>
      </c>
      <c r="AF685" s="24" t="s">
        <v>74</v>
      </c>
    </row>
    <row r="686" spans="1:32" ht="84.95" customHeight="1">
      <c r="A686" s="57"/>
      <c r="B686" s="55"/>
      <c r="C686" s="55"/>
      <c r="D686" s="61"/>
      <c r="E686" s="45" t="s">
        <v>130</v>
      </c>
      <c r="F686" s="35" t="s">
        <v>138</v>
      </c>
      <c r="G686" s="23" t="s">
        <v>654</v>
      </c>
      <c r="H686" s="20" t="s">
        <v>6</v>
      </c>
      <c r="I686" s="45" t="s">
        <v>140</v>
      </c>
      <c r="J686" s="45" t="s">
        <v>58</v>
      </c>
      <c r="K686" s="45" t="s">
        <v>58</v>
      </c>
      <c r="L686" s="45" t="s">
        <v>134</v>
      </c>
      <c r="M686" s="45">
        <v>2</v>
      </c>
      <c r="N686" s="45">
        <v>4</v>
      </c>
      <c r="O686" s="45">
        <f t="shared" si="115"/>
        <v>8</v>
      </c>
      <c r="P686" s="45" t="str">
        <f t="shared" si="116"/>
        <v>MEDIO</v>
      </c>
      <c r="Q686" s="45">
        <v>25</v>
      </c>
      <c r="R686" s="22">
        <f t="shared" si="117"/>
        <v>200</v>
      </c>
      <c r="S686" s="45" t="str">
        <f t="shared" si="118"/>
        <v>II</v>
      </c>
      <c r="T686" s="45" t="str">
        <f t="shared" si="119"/>
        <v>Aceptable con control específico</v>
      </c>
      <c r="U686" s="45">
        <v>5</v>
      </c>
      <c r="V686" s="45" t="s">
        <v>141</v>
      </c>
      <c r="W686" s="45" t="s">
        <v>61</v>
      </c>
      <c r="X686" s="45" t="s">
        <v>62</v>
      </c>
      <c r="Y686" s="45" t="s">
        <v>62</v>
      </c>
      <c r="Z686" s="45" t="s">
        <v>62</v>
      </c>
      <c r="AA686" s="45" t="s">
        <v>492</v>
      </c>
      <c r="AB686" s="23" t="s">
        <v>546</v>
      </c>
      <c r="AC686" s="132" t="s">
        <v>144</v>
      </c>
      <c r="AD686" s="24" t="s">
        <v>137</v>
      </c>
      <c r="AE686" s="25" t="s">
        <v>73</v>
      </c>
      <c r="AF686" s="24" t="s">
        <v>74</v>
      </c>
    </row>
    <row r="687" spans="1:32" ht="80.099999999999994" customHeight="1">
      <c r="A687" s="57"/>
      <c r="B687" s="55"/>
      <c r="C687" s="55"/>
      <c r="D687" s="61"/>
      <c r="E687" s="45" t="s">
        <v>75</v>
      </c>
      <c r="F687" s="35" t="s">
        <v>76</v>
      </c>
      <c r="G687" s="45" t="s">
        <v>77</v>
      </c>
      <c r="H687" s="20" t="s">
        <v>6</v>
      </c>
      <c r="I687" s="45" t="s">
        <v>78</v>
      </c>
      <c r="J687" s="21" t="s">
        <v>58</v>
      </c>
      <c r="K687" s="21" t="s">
        <v>58</v>
      </c>
      <c r="L687" s="45" t="s">
        <v>79</v>
      </c>
      <c r="M687" s="45">
        <v>2</v>
      </c>
      <c r="N687" s="45">
        <v>4</v>
      </c>
      <c r="O687" s="45">
        <f t="shared" si="115"/>
        <v>8</v>
      </c>
      <c r="P687" s="45" t="str">
        <f t="shared" si="116"/>
        <v>MEDIO</v>
      </c>
      <c r="Q687" s="45">
        <v>10</v>
      </c>
      <c r="R687" s="22">
        <f t="shared" si="117"/>
        <v>80</v>
      </c>
      <c r="S687" s="45" t="str">
        <f t="shared" si="118"/>
        <v>III</v>
      </c>
      <c r="T687" s="45" t="str">
        <f t="shared" si="119"/>
        <v>Mejorable</v>
      </c>
      <c r="U687" s="45">
        <v>5</v>
      </c>
      <c r="V687" s="45" t="s">
        <v>80</v>
      </c>
      <c r="W687" s="45" t="s">
        <v>61</v>
      </c>
      <c r="X687" s="45" t="s">
        <v>62</v>
      </c>
      <c r="Y687" s="45" t="s">
        <v>62</v>
      </c>
      <c r="Z687" s="45" t="s">
        <v>62</v>
      </c>
      <c r="AA687" s="45" t="s">
        <v>1084</v>
      </c>
      <c r="AB687" s="20" t="s">
        <v>62</v>
      </c>
      <c r="AC687" s="132" t="s">
        <v>63</v>
      </c>
      <c r="AD687" s="24" t="s">
        <v>158</v>
      </c>
      <c r="AE687" s="27" t="s">
        <v>73</v>
      </c>
      <c r="AF687" s="24" t="s">
        <v>74</v>
      </c>
    </row>
    <row r="688" spans="1:32" ht="90.95" customHeight="1">
      <c r="A688" s="57"/>
      <c r="B688" s="55"/>
      <c r="C688" s="55"/>
      <c r="D688" s="49" t="s">
        <v>655</v>
      </c>
      <c r="E688" s="45" t="s">
        <v>67</v>
      </c>
      <c r="F688" s="35" t="s">
        <v>653</v>
      </c>
      <c r="G688" s="45" t="s">
        <v>225</v>
      </c>
      <c r="H688" s="20" t="s">
        <v>6</v>
      </c>
      <c r="I688" s="45" t="s">
        <v>70</v>
      </c>
      <c r="J688" s="21" t="s">
        <v>58</v>
      </c>
      <c r="K688" s="21" t="s">
        <v>58</v>
      </c>
      <c r="L688" s="45" t="s">
        <v>71</v>
      </c>
      <c r="M688" s="45" t="s">
        <v>62</v>
      </c>
      <c r="N688" s="45" t="s">
        <v>62</v>
      </c>
      <c r="O688" s="45" t="s">
        <v>62</v>
      </c>
      <c r="P688" s="45" t="s">
        <v>62</v>
      </c>
      <c r="Q688" s="45" t="s">
        <v>62</v>
      </c>
      <c r="R688" s="45" t="s">
        <v>62</v>
      </c>
      <c r="S688" s="45" t="s">
        <v>62</v>
      </c>
      <c r="T688" s="45" t="s">
        <v>62</v>
      </c>
      <c r="U688" s="45">
        <v>5</v>
      </c>
      <c r="V688" s="45" t="s">
        <v>62</v>
      </c>
      <c r="W688" s="45" t="s">
        <v>61</v>
      </c>
      <c r="X688" s="23" t="s">
        <v>62</v>
      </c>
      <c r="Y688" s="23" t="s">
        <v>62</v>
      </c>
      <c r="Z688" s="23" t="s">
        <v>62</v>
      </c>
      <c r="AA688" s="23" t="s">
        <v>1099</v>
      </c>
      <c r="AB688" s="20" t="s">
        <v>62</v>
      </c>
      <c r="AC688" s="132" t="s">
        <v>63</v>
      </c>
      <c r="AD688" s="24" t="s">
        <v>72</v>
      </c>
      <c r="AE688" s="25" t="s">
        <v>73</v>
      </c>
      <c r="AF688" s="24" t="s">
        <v>74</v>
      </c>
    </row>
    <row r="689" spans="1:32" ht="90.95" customHeight="1">
      <c r="A689" s="57"/>
      <c r="B689" s="55"/>
      <c r="C689" s="55"/>
      <c r="D689" s="61" t="s">
        <v>656</v>
      </c>
      <c r="E689" s="45" t="s">
        <v>54</v>
      </c>
      <c r="F689" s="35" t="s">
        <v>657</v>
      </c>
      <c r="G689" s="45" t="s">
        <v>658</v>
      </c>
      <c r="H689" s="20" t="s">
        <v>6</v>
      </c>
      <c r="I689" s="131" t="s">
        <v>57</v>
      </c>
      <c r="J689" s="21" t="s">
        <v>58</v>
      </c>
      <c r="K689" s="21" t="s">
        <v>58</v>
      </c>
      <c r="L689" s="45" t="s">
        <v>1076</v>
      </c>
      <c r="M689" s="45">
        <v>2</v>
      </c>
      <c r="N689" s="45">
        <v>4</v>
      </c>
      <c r="O689" s="45">
        <f>M689*N689</f>
        <v>8</v>
      </c>
      <c r="P689" s="23" t="str">
        <f>+IF(AND(O689&gt;1,O689&lt;=4),"BAJO",IF(AND(O689&gt;=5,O689&lt;=8),"MEDIO",IF(AND(O689&gt;=9,O689&lt;=20),"ALTO",IF(AND(O689&gt;=21,O689&lt;=24),"MUY ALTO"))))</f>
        <v>MEDIO</v>
      </c>
      <c r="Q689" s="45">
        <v>25</v>
      </c>
      <c r="R689" s="22">
        <f>O689*Q689</f>
        <v>200</v>
      </c>
      <c r="S689" s="45" t="str">
        <f>+IF(AND(R689&gt;=1,R689&lt;=20),"IV",IF(AND(R689&gt;=40,R689&lt;=120),"III",IF(AND(R689&gt;=150,R689&lt;=500),"II",IF(AND(R689&gt;=600,R689&lt;=4000),"I",0))))</f>
        <v>II</v>
      </c>
      <c r="T689" s="45" t="str">
        <f>+IF(AND(R689&gt;=1,R689&lt;=20),"Aceptable",IF(AND(R689&gt;=40,R689&lt;=120),"Mejorable",IF(AND(R689&gt;=150,R689&lt;=500),"Aceptable con control específico",IF(AND(R689&gt;=600,R689&lt;=4000),"No aceptable",0))))</f>
        <v>Aceptable con control específico</v>
      </c>
      <c r="U689" s="45">
        <v>5</v>
      </c>
      <c r="V689" s="131" t="s">
        <v>60</v>
      </c>
      <c r="W689" s="45" t="s">
        <v>61</v>
      </c>
      <c r="X689" s="45" t="s">
        <v>62</v>
      </c>
      <c r="Y689" s="45" t="s">
        <v>62</v>
      </c>
      <c r="Z689" s="45" t="s">
        <v>62</v>
      </c>
      <c r="AA689" s="23" t="s">
        <v>1131</v>
      </c>
      <c r="AB689" s="20" t="s">
        <v>62</v>
      </c>
      <c r="AC689" s="132" t="s">
        <v>63</v>
      </c>
      <c r="AD689" s="24" t="s">
        <v>158</v>
      </c>
      <c r="AE689" s="27" t="s">
        <v>73</v>
      </c>
      <c r="AF689" s="24" t="s">
        <v>74</v>
      </c>
    </row>
    <row r="690" spans="1:32" ht="90.95" customHeight="1">
      <c r="A690" s="57"/>
      <c r="B690" s="55"/>
      <c r="C690" s="55"/>
      <c r="D690" s="61"/>
      <c r="E690" s="45" t="s">
        <v>67</v>
      </c>
      <c r="F690" s="35" t="s">
        <v>653</v>
      </c>
      <c r="G690" s="45" t="s">
        <v>225</v>
      </c>
      <c r="H690" s="20" t="s">
        <v>6</v>
      </c>
      <c r="I690" s="45" t="s">
        <v>70</v>
      </c>
      <c r="J690" s="21" t="s">
        <v>58</v>
      </c>
      <c r="K690" s="21" t="s">
        <v>58</v>
      </c>
      <c r="L690" s="45" t="s">
        <v>71</v>
      </c>
      <c r="M690" s="45" t="s">
        <v>62</v>
      </c>
      <c r="N690" s="45" t="s">
        <v>62</v>
      </c>
      <c r="O690" s="45" t="s">
        <v>62</v>
      </c>
      <c r="P690" s="45" t="s">
        <v>62</v>
      </c>
      <c r="Q690" s="45" t="s">
        <v>62</v>
      </c>
      <c r="R690" s="45" t="s">
        <v>62</v>
      </c>
      <c r="S690" s="45" t="s">
        <v>62</v>
      </c>
      <c r="T690" s="45" t="s">
        <v>62</v>
      </c>
      <c r="U690" s="45">
        <v>5</v>
      </c>
      <c r="V690" s="45" t="s">
        <v>62</v>
      </c>
      <c r="W690" s="45" t="s">
        <v>61</v>
      </c>
      <c r="X690" s="23" t="s">
        <v>62</v>
      </c>
      <c r="Y690" s="23" t="s">
        <v>62</v>
      </c>
      <c r="Z690" s="23" t="s">
        <v>62</v>
      </c>
      <c r="AA690" s="23" t="s">
        <v>1099</v>
      </c>
      <c r="AB690" s="20" t="s">
        <v>62</v>
      </c>
      <c r="AC690" s="132" t="s">
        <v>63</v>
      </c>
      <c r="AD690" s="24" t="s">
        <v>72</v>
      </c>
      <c r="AE690" s="25" t="s">
        <v>73</v>
      </c>
      <c r="AF690" s="24" t="s">
        <v>74</v>
      </c>
    </row>
    <row r="691" spans="1:32" ht="90.95" customHeight="1">
      <c r="A691" s="57"/>
      <c r="B691" s="55"/>
      <c r="C691" s="55"/>
      <c r="D691" s="49" t="s">
        <v>659</v>
      </c>
      <c r="E691" s="45" t="s">
        <v>67</v>
      </c>
      <c r="F691" s="35" t="s">
        <v>653</v>
      </c>
      <c r="G691" s="45" t="s">
        <v>225</v>
      </c>
      <c r="H691" s="20" t="s">
        <v>6</v>
      </c>
      <c r="I691" s="45" t="s">
        <v>70</v>
      </c>
      <c r="J691" s="21" t="s">
        <v>58</v>
      </c>
      <c r="K691" s="21" t="s">
        <v>58</v>
      </c>
      <c r="L691" s="45" t="s">
        <v>71</v>
      </c>
      <c r="M691" s="45" t="s">
        <v>62</v>
      </c>
      <c r="N691" s="45" t="s">
        <v>62</v>
      </c>
      <c r="O691" s="45" t="s">
        <v>62</v>
      </c>
      <c r="P691" s="45" t="s">
        <v>62</v>
      </c>
      <c r="Q691" s="45" t="s">
        <v>62</v>
      </c>
      <c r="R691" s="45" t="s">
        <v>62</v>
      </c>
      <c r="S691" s="45" t="s">
        <v>62</v>
      </c>
      <c r="T691" s="45" t="s">
        <v>62</v>
      </c>
      <c r="U691" s="45">
        <v>5</v>
      </c>
      <c r="V691" s="45" t="s">
        <v>62</v>
      </c>
      <c r="W691" s="45" t="s">
        <v>61</v>
      </c>
      <c r="X691" s="23" t="s">
        <v>62</v>
      </c>
      <c r="Y691" s="23" t="s">
        <v>62</v>
      </c>
      <c r="Z691" s="23" t="s">
        <v>62</v>
      </c>
      <c r="AA691" s="23" t="s">
        <v>1099</v>
      </c>
      <c r="AB691" s="20" t="s">
        <v>62</v>
      </c>
      <c r="AC691" s="132" t="s">
        <v>63</v>
      </c>
      <c r="AD691" s="24" t="s">
        <v>72</v>
      </c>
      <c r="AE691" s="25" t="s">
        <v>73</v>
      </c>
      <c r="AF691" s="24" t="s">
        <v>74</v>
      </c>
    </row>
    <row r="692" spans="1:32" ht="90.95" customHeight="1">
      <c r="A692" s="57"/>
      <c r="B692" s="55"/>
      <c r="C692" s="55"/>
      <c r="D692" s="49" t="s">
        <v>660</v>
      </c>
      <c r="E692" s="45" t="s">
        <v>67</v>
      </c>
      <c r="F692" s="35" t="s">
        <v>653</v>
      </c>
      <c r="G692" s="45" t="s">
        <v>225</v>
      </c>
      <c r="H692" s="20" t="s">
        <v>6</v>
      </c>
      <c r="I692" s="45" t="s">
        <v>70</v>
      </c>
      <c r="J692" s="21" t="s">
        <v>58</v>
      </c>
      <c r="K692" s="21" t="s">
        <v>58</v>
      </c>
      <c r="L692" s="45" t="s">
        <v>71</v>
      </c>
      <c r="M692" s="45" t="s">
        <v>62</v>
      </c>
      <c r="N692" s="45" t="s">
        <v>62</v>
      </c>
      <c r="O692" s="45" t="s">
        <v>62</v>
      </c>
      <c r="P692" s="45" t="s">
        <v>62</v>
      </c>
      <c r="Q692" s="45" t="s">
        <v>62</v>
      </c>
      <c r="R692" s="45" t="s">
        <v>62</v>
      </c>
      <c r="S692" s="45" t="s">
        <v>62</v>
      </c>
      <c r="T692" s="45" t="s">
        <v>62</v>
      </c>
      <c r="U692" s="45">
        <v>5</v>
      </c>
      <c r="V692" s="45" t="s">
        <v>62</v>
      </c>
      <c r="W692" s="45" t="s">
        <v>61</v>
      </c>
      <c r="X692" s="23" t="s">
        <v>62</v>
      </c>
      <c r="Y692" s="23" t="s">
        <v>62</v>
      </c>
      <c r="Z692" s="23" t="s">
        <v>62</v>
      </c>
      <c r="AA692" s="23" t="s">
        <v>1099</v>
      </c>
      <c r="AB692" s="20" t="s">
        <v>62</v>
      </c>
      <c r="AC692" s="132" t="s">
        <v>63</v>
      </c>
      <c r="AD692" s="24" t="s">
        <v>72</v>
      </c>
      <c r="AE692" s="25" t="s">
        <v>73</v>
      </c>
      <c r="AF692" s="24" t="s">
        <v>74</v>
      </c>
    </row>
    <row r="693" spans="1:32" ht="86.1" customHeight="1">
      <c r="A693" s="57"/>
      <c r="B693" s="55"/>
      <c r="C693" s="55"/>
      <c r="D693" s="61" t="s">
        <v>661</v>
      </c>
      <c r="E693" s="45" t="s">
        <v>67</v>
      </c>
      <c r="F693" s="35" t="s">
        <v>653</v>
      </c>
      <c r="G693" s="45" t="s">
        <v>225</v>
      </c>
      <c r="H693" s="20" t="s">
        <v>6</v>
      </c>
      <c r="I693" s="45" t="s">
        <v>70</v>
      </c>
      <c r="J693" s="21" t="s">
        <v>58</v>
      </c>
      <c r="K693" s="21" t="s">
        <v>58</v>
      </c>
      <c r="L693" s="45" t="s">
        <v>71</v>
      </c>
      <c r="M693" s="45" t="s">
        <v>62</v>
      </c>
      <c r="N693" s="45" t="s">
        <v>62</v>
      </c>
      <c r="O693" s="45" t="s">
        <v>62</v>
      </c>
      <c r="P693" s="45" t="s">
        <v>62</v>
      </c>
      <c r="Q693" s="45" t="s">
        <v>62</v>
      </c>
      <c r="R693" s="45" t="s">
        <v>62</v>
      </c>
      <c r="S693" s="45" t="s">
        <v>62</v>
      </c>
      <c r="T693" s="45" t="s">
        <v>62</v>
      </c>
      <c r="U693" s="45">
        <v>5</v>
      </c>
      <c r="V693" s="45" t="s">
        <v>62</v>
      </c>
      <c r="W693" s="45" t="s">
        <v>61</v>
      </c>
      <c r="X693" s="23" t="s">
        <v>62</v>
      </c>
      <c r="Y693" s="23" t="s">
        <v>62</v>
      </c>
      <c r="Z693" s="23" t="s">
        <v>62</v>
      </c>
      <c r="AA693" s="23" t="s">
        <v>1099</v>
      </c>
      <c r="AB693" s="20" t="s">
        <v>62</v>
      </c>
      <c r="AC693" s="132" t="s">
        <v>63</v>
      </c>
      <c r="AD693" s="24" t="s">
        <v>72</v>
      </c>
      <c r="AE693" s="25" t="s">
        <v>73</v>
      </c>
      <c r="AF693" s="24" t="s">
        <v>74</v>
      </c>
    </row>
    <row r="694" spans="1:32" ht="87.95" customHeight="1">
      <c r="A694" s="57"/>
      <c r="B694" s="55"/>
      <c r="C694" s="55"/>
      <c r="D694" s="61"/>
      <c r="E694" s="45" t="s">
        <v>130</v>
      </c>
      <c r="F694" s="35" t="s">
        <v>400</v>
      </c>
      <c r="G694" s="23" t="s">
        <v>429</v>
      </c>
      <c r="H694" s="20" t="s">
        <v>6</v>
      </c>
      <c r="I694" s="45" t="s">
        <v>133</v>
      </c>
      <c r="J694" s="45" t="s">
        <v>58</v>
      </c>
      <c r="K694" s="45" t="s">
        <v>58</v>
      </c>
      <c r="L694" s="45" t="s">
        <v>181</v>
      </c>
      <c r="M694" s="45">
        <v>2</v>
      </c>
      <c r="N694" s="45">
        <v>3</v>
      </c>
      <c r="O694" s="45">
        <f>M694*N694</f>
        <v>6</v>
      </c>
      <c r="P694" s="45" t="str">
        <f>+IF(AND(O694&gt;1,O694&lt;=4),"BAJO",IF(AND(O694&gt;=5,O694&lt;=8),"MEDIO",IF(AND(O694&gt;=9,O694&lt;=20),"ALTO",IF(AND(O694&gt;=21,O694&lt;=24),"MUY ALTO"))))</f>
        <v>MEDIO</v>
      </c>
      <c r="Q694" s="45">
        <v>25</v>
      </c>
      <c r="R694" s="22">
        <f>O694*Q694</f>
        <v>150</v>
      </c>
      <c r="S694" s="45" t="str">
        <f>+IF(AND(R694&gt;=1,R694&lt;=20),"IV",IF(AND(R694&gt;=40,R694&lt;=120),"III",IF(AND(R694&gt;=150,R694&lt;=500),"II",IF(AND(R694&gt;=600,R694&lt;=4000),"I",0))))</f>
        <v>II</v>
      </c>
      <c r="T694" s="45" t="str">
        <f>+IF(AND(R694&gt;=1,R694&lt;=20),"Aceptable",IF(AND(R694&gt;=40,R694&lt;=120),"Mejorable",IF(AND(R694&gt;=150,R694&lt;=500),"Aceptable con control específico",IF(AND(R694&gt;=600,R694&lt;=4000),"No aceptable",0))))</f>
        <v>Aceptable con control específico</v>
      </c>
      <c r="U694" s="45">
        <v>5</v>
      </c>
      <c r="V694" s="45" t="s">
        <v>133</v>
      </c>
      <c r="W694" s="45" t="s">
        <v>61</v>
      </c>
      <c r="X694" s="45" t="s">
        <v>62</v>
      </c>
      <c r="Y694" s="45" t="s">
        <v>62</v>
      </c>
      <c r="Z694" s="45" t="s">
        <v>62</v>
      </c>
      <c r="AA694" s="45" t="s">
        <v>135</v>
      </c>
      <c r="AB694" s="23" t="s">
        <v>402</v>
      </c>
      <c r="AC694" s="132" t="s">
        <v>136</v>
      </c>
      <c r="AD694" s="24" t="s">
        <v>403</v>
      </c>
      <c r="AE694" s="25" t="s">
        <v>73</v>
      </c>
      <c r="AF694" s="24" t="s">
        <v>74</v>
      </c>
    </row>
    <row r="695" spans="1:32" ht="83.1" customHeight="1">
      <c r="A695" s="57"/>
      <c r="B695" s="55"/>
      <c r="C695" s="55"/>
      <c r="D695" s="61"/>
      <c r="E695" s="45" t="s">
        <v>145</v>
      </c>
      <c r="F695" s="35" t="s">
        <v>146</v>
      </c>
      <c r="G695" s="45" t="s">
        <v>262</v>
      </c>
      <c r="H695" s="20" t="s">
        <v>6</v>
      </c>
      <c r="I695" s="45" t="s">
        <v>148</v>
      </c>
      <c r="J695" s="45" t="s">
        <v>58</v>
      </c>
      <c r="K695" s="45" t="s">
        <v>58</v>
      </c>
      <c r="L695" s="45" t="s">
        <v>58</v>
      </c>
      <c r="M695" s="45">
        <v>6</v>
      </c>
      <c r="N695" s="45">
        <v>1</v>
      </c>
      <c r="O695" s="45">
        <f>M695*N695</f>
        <v>6</v>
      </c>
      <c r="P695" s="45" t="str">
        <f>+IF(AND(O695&gt;1,O695&lt;=4),"BAJO",IF(AND(O695&gt;=5,O695&lt;=8),"MEDIO",IF(AND(O695&gt;=9,O695&lt;=20),"ALTO",IF(AND(O695&gt;=21,O695&lt;=24),"MUY ALTO"))))</f>
        <v>MEDIO</v>
      </c>
      <c r="Q695" s="45">
        <v>60</v>
      </c>
      <c r="R695" s="22">
        <f>O695*Q695</f>
        <v>360</v>
      </c>
      <c r="S695" s="45" t="str">
        <f>+IF(AND(R695&gt;=1,R695&lt;=20),"IV",IF(AND(R695&gt;=40,R695&lt;=120),"III",IF(AND(R695&gt;=150,R695&lt;=500),"II",IF(AND(R695&gt;=600,R695&lt;=4000),"I",0))))</f>
        <v>II</v>
      </c>
      <c r="T695" s="45" t="str">
        <f>+IF(AND(R695&gt;=1,R695&lt;=20),"Aceptable",IF(AND(R695&gt;=40,R695&lt;=120),"Mejorable",IF(AND(R695&gt;=150,R695&lt;=500),"Aceptable con control específico",IF(AND(R695&gt;=600,R695&lt;=4000),"No aceptable",0))))</f>
        <v>Aceptable con control específico</v>
      </c>
      <c r="U695" s="45">
        <v>1</v>
      </c>
      <c r="V695" s="45" t="s">
        <v>141</v>
      </c>
      <c r="W695" s="45" t="s">
        <v>61</v>
      </c>
      <c r="X695" s="45" t="s">
        <v>62</v>
      </c>
      <c r="Y695" s="45" t="s">
        <v>62</v>
      </c>
      <c r="Z695" s="45" t="s">
        <v>62</v>
      </c>
      <c r="AA695" s="45" t="s">
        <v>1127</v>
      </c>
      <c r="AB695" s="20" t="s">
        <v>62</v>
      </c>
      <c r="AC695" s="132" t="s">
        <v>63</v>
      </c>
      <c r="AD695" s="24" t="s">
        <v>128</v>
      </c>
      <c r="AE695" s="27" t="s">
        <v>65</v>
      </c>
      <c r="AF695" s="24" t="s">
        <v>263</v>
      </c>
    </row>
    <row r="696" spans="1:32" ht="84.6" customHeight="1">
      <c r="A696" s="57"/>
      <c r="B696" s="55"/>
      <c r="C696" s="55" t="s">
        <v>662</v>
      </c>
      <c r="D696" s="61" t="s">
        <v>663</v>
      </c>
      <c r="E696" s="45" t="s">
        <v>54</v>
      </c>
      <c r="F696" s="35" t="s">
        <v>664</v>
      </c>
      <c r="G696" s="45" t="s">
        <v>665</v>
      </c>
      <c r="H696" s="20" t="s">
        <v>6</v>
      </c>
      <c r="I696" s="131" t="s">
        <v>57</v>
      </c>
      <c r="J696" s="21" t="s">
        <v>58</v>
      </c>
      <c r="K696" s="21" t="s">
        <v>58</v>
      </c>
      <c r="L696" s="45" t="s">
        <v>1076</v>
      </c>
      <c r="M696" s="45">
        <v>2</v>
      </c>
      <c r="N696" s="45">
        <v>4</v>
      </c>
      <c r="O696" s="45">
        <f>M696*N696</f>
        <v>8</v>
      </c>
      <c r="P696" s="23" t="str">
        <f>+IF(AND(O696&gt;1,O696&lt;=4),"BAJO",IF(AND(O696&gt;=5,O696&lt;=8),"MEDIO",IF(AND(O696&gt;=9,O696&lt;=20),"ALTO",IF(AND(O696&gt;=21,O696&lt;=24),"MUY ALTO"))))</f>
        <v>MEDIO</v>
      </c>
      <c r="Q696" s="45">
        <v>25</v>
      </c>
      <c r="R696" s="22">
        <f>O696*Q696</f>
        <v>200</v>
      </c>
      <c r="S696" s="45" t="str">
        <f>+IF(AND(R696&gt;=1,R696&lt;=20),"IV",IF(AND(R696&gt;=40,R696&lt;=120),"III",IF(AND(R696&gt;=150,R696&lt;=500),"II",IF(AND(R696&gt;=600,R696&lt;=4000),"I",0))))</f>
        <v>II</v>
      </c>
      <c r="T696" s="45" t="str">
        <f>+IF(AND(R696&gt;=1,R696&lt;=20),"Aceptable",IF(AND(R696&gt;=40,R696&lt;=120),"Mejorable",IF(AND(R696&gt;=150,R696&lt;=500),"Aceptable con control específico",IF(AND(R696&gt;=600,R696&lt;=4000),"No aceptable",0))))</f>
        <v>Aceptable con control específico</v>
      </c>
      <c r="U696" s="45">
        <v>1</v>
      </c>
      <c r="V696" s="131" t="s">
        <v>60</v>
      </c>
      <c r="W696" s="45" t="s">
        <v>61</v>
      </c>
      <c r="X696" s="45" t="s">
        <v>62</v>
      </c>
      <c r="Y696" s="45" t="s">
        <v>62</v>
      </c>
      <c r="Z696" s="45" t="s">
        <v>62</v>
      </c>
      <c r="AA696" s="23" t="s">
        <v>1135</v>
      </c>
      <c r="AB696" s="20" t="s">
        <v>62</v>
      </c>
      <c r="AC696" s="132" t="s">
        <v>63</v>
      </c>
      <c r="AD696" s="24" t="s">
        <v>666</v>
      </c>
      <c r="AE696" s="27" t="s">
        <v>73</v>
      </c>
      <c r="AF696" s="24" t="s">
        <v>74</v>
      </c>
    </row>
    <row r="697" spans="1:32" ht="84" customHeight="1">
      <c r="A697" s="57"/>
      <c r="B697" s="55"/>
      <c r="C697" s="55"/>
      <c r="D697" s="61"/>
      <c r="E697" s="45" t="s">
        <v>67</v>
      </c>
      <c r="F697" s="35" t="s">
        <v>653</v>
      </c>
      <c r="G697" s="45" t="s">
        <v>225</v>
      </c>
      <c r="H697" s="20" t="s">
        <v>6</v>
      </c>
      <c r="I697" s="45" t="s">
        <v>70</v>
      </c>
      <c r="J697" s="21" t="s">
        <v>58</v>
      </c>
      <c r="K697" s="21" t="s">
        <v>58</v>
      </c>
      <c r="L697" s="45" t="s">
        <v>71</v>
      </c>
      <c r="M697" s="45" t="s">
        <v>62</v>
      </c>
      <c r="N697" s="45" t="s">
        <v>62</v>
      </c>
      <c r="O697" s="45" t="s">
        <v>62</v>
      </c>
      <c r="P697" s="45" t="s">
        <v>62</v>
      </c>
      <c r="Q697" s="45" t="s">
        <v>62</v>
      </c>
      <c r="R697" s="45" t="s">
        <v>62</v>
      </c>
      <c r="S697" s="45" t="s">
        <v>62</v>
      </c>
      <c r="T697" s="45" t="s">
        <v>62</v>
      </c>
      <c r="U697" s="45">
        <v>1</v>
      </c>
      <c r="V697" s="45" t="s">
        <v>62</v>
      </c>
      <c r="W697" s="45" t="s">
        <v>61</v>
      </c>
      <c r="X697" s="23" t="s">
        <v>62</v>
      </c>
      <c r="Y697" s="23" t="s">
        <v>62</v>
      </c>
      <c r="Z697" s="23" t="s">
        <v>62</v>
      </c>
      <c r="AA697" s="23" t="s">
        <v>1099</v>
      </c>
      <c r="AB697" s="20" t="s">
        <v>62</v>
      </c>
      <c r="AC697" s="132" t="s">
        <v>63</v>
      </c>
      <c r="AD697" s="24" t="s">
        <v>72</v>
      </c>
      <c r="AE697" s="25" t="s">
        <v>73</v>
      </c>
      <c r="AF697" s="24" t="s">
        <v>74</v>
      </c>
    </row>
    <row r="698" spans="1:32" ht="75.95" customHeight="1">
      <c r="A698" s="57"/>
      <c r="B698" s="55"/>
      <c r="C698" s="55"/>
      <c r="D698" s="61"/>
      <c r="E698" s="45" t="s">
        <v>95</v>
      </c>
      <c r="F698" s="35" t="s">
        <v>229</v>
      </c>
      <c r="G698" s="45" t="s">
        <v>97</v>
      </c>
      <c r="H698" s="20" t="s">
        <v>6</v>
      </c>
      <c r="I698" s="45" t="s">
        <v>98</v>
      </c>
      <c r="J698" s="23" t="s">
        <v>99</v>
      </c>
      <c r="K698" s="20" t="s">
        <v>58</v>
      </c>
      <c r="L698" s="45" t="s">
        <v>100</v>
      </c>
      <c r="M698" s="45">
        <v>2</v>
      </c>
      <c r="N698" s="45">
        <v>4</v>
      </c>
      <c r="O698" s="45">
        <f t="shared" ref="O698:O711" si="120">M698*N698</f>
        <v>8</v>
      </c>
      <c r="P698" s="23" t="str">
        <f t="shared" ref="P698:P711" si="121">+IF(AND(O698&gt;1,O698&lt;=4),"BAJO",IF(AND(O698&gt;=5,O698&lt;=8),"MEDIO",IF(AND(O698&gt;=9,O698&lt;=20),"ALTO",IF(AND(O698&gt;=21,O698&lt;=24),"MUY ALTO"))))</f>
        <v>MEDIO</v>
      </c>
      <c r="Q698" s="45">
        <v>25</v>
      </c>
      <c r="R698" s="22">
        <f t="shared" ref="R698:R711" si="122">O698*Q698</f>
        <v>200</v>
      </c>
      <c r="S698" s="45" t="str">
        <f t="shared" ref="S698:S711" si="123">+IF(AND(R698&gt;=1,R698&lt;=20),"IV",IF(AND(R698&gt;=40,R698&lt;=120),"III",IF(AND(R698&gt;=150,R698&lt;=500),"II",IF(AND(R698&gt;=600,R698&lt;=4000),"I",0))))</f>
        <v>II</v>
      </c>
      <c r="T698" s="45" t="str">
        <f t="shared" ref="T698:T711" si="124">+IF(AND(R698&gt;=1,R698&lt;=20),"Aceptable",IF(AND(R698&gt;=40,R698&lt;=120),"Mejorable",IF(AND(R698&gt;=150,R698&lt;=500),"Aceptable con control específico",IF(AND(R698&gt;=600,R698&lt;=4000),"No aceptable",0))))</f>
        <v>Aceptable con control específico</v>
      </c>
      <c r="U698" s="45">
        <v>1</v>
      </c>
      <c r="V698" s="45" t="s">
        <v>101</v>
      </c>
      <c r="W698" s="45" t="s">
        <v>61</v>
      </c>
      <c r="X698" s="23" t="s">
        <v>62</v>
      </c>
      <c r="Y698" s="23" t="s">
        <v>62</v>
      </c>
      <c r="Z698" s="23" t="s">
        <v>62</v>
      </c>
      <c r="AA698" s="23" t="s">
        <v>230</v>
      </c>
      <c r="AB698" s="20" t="s">
        <v>62</v>
      </c>
      <c r="AC698" s="132" t="s">
        <v>214</v>
      </c>
      <c r="AD698" s="24" t="s">
        <v>103</v>
      </c>
      <c r="AE698" s="25" t="s">
        <v>73</v>
      </c>
      <c r="AF698" s="24" t="s">
        <v>74</v>
      </c>
    </row>
    <row r="699" spans="1:32" ht="75.95" customHeight="1">
      <c r="A699" s="57"/>
      <c r="B699" s="55"/>
      <c r="C699" s="55"/>
      <c r="D699" s="61"/>
      <c r="E699" s="45" t="s">
        <v>95</v>
      </c>
      <c r="F699" s="45" t="s">
        <v>104</v>
      </c>
      <c r="G699" s="23" t="s">
        <v>105</v>
      </c>
      <c r="H699" s="20" t="s">
        <v>6</v>
      </c>
      <c r="I699" s="45" t="s">
        <v>106</v>
      </c>
      <c r="J699" s="45" t="s">
        <v>107</v>
      </c>
      <c r="K699" s="45" t="s">
        <v>58</v>
      </c>
      <c r="L699" s="45" t="s">
        <v>58</v>
      </c>
      <c r="M699" s="45">
        <v>2</v>
      </c>
      <c r="N699" s="45">
        <v>3</v>
      </c>
      <c r="O699" s="45">
        <f t="shared" si="120"/>
        <v>6</v>
      </c>
      <c r="P699" s="45" t="str">
        <f t="shared" si="121"/>
        <v>MEDIO</v>
      </c>
      <c r="Q699" s="45">
        <v>10</v>
      </c>
      <c r="R699" s="22">
        <f t="shared" si="122"/>
        <v>60</v>
      </c>
      <c r="S699" s="45" t="str">
        <f t="shared" si="123"/>
        <v>III</v>
      </c>
      <c r="T699" s="45" t="str">
        <f t="shared" si="124"/>
        <v>Mejorable</v>
      </c>
      <c r="U699" s="45">
        <v>1</v>
      </c>
      <c r="V699" s="45" t="s">
        <v>108</v>
      </c>
      <c r="W699" s="45" t="s">
        <v>61</v>
      </c>
      <c r="X699" s="45" t="s">
        <v>62</v>
      </c>
      <c r="Y699" s="45" t="s">
        <v>62</v>
      </c>
      <c r="Z699" s="45" t="s">
        <v>109</v>
      </c>
      <c r="AA699" s="45" t="s">
        <v>110</v>
      </c>
      <c r="AB699" s="23" t="s">
        <v>62</v>
      </c>
      <c r="AC699" s="132" t="s">
        <v>111</v>
      </c>
      <c r="AD699" s="24" t="s">
        <v>112</v>
      </c>
      <c r="AE699" s="25" t="s">
        <v>113</v>
      </c>
      <c r="AF699" s="24" t="s">
        <v>114</v>
      </c>
    </row>
    <row r="700" spans="1:32" ht="83.1" customHeight="1">
      <c r="A700" s="57"/>
      <c r="B700" s="55"/>
      <c r="C700" s="55"/>
      <c r="D700" s="61"/>
      <c r="E700" s="45" t="s">
        <v>83</v>
      </c>
      <c r="F700" s="35" t="s">
        <v>84</v>
      </c>
      <c r="G700" s="45" t="s">
        <v>85</v>
      </c>
      <c r="H700" s="21" t="s">
        <v>6</v>
      </c>
      <c r="I700" s="45" t="s">
        <v>86</v>
      </c>
      <c r="J700" s="45" t="s">
        <v>58</v>
      </c>
      <c r="K700" s="45" t="s">
        <v>58</v>
      </c>
      <c r="L700" s="45" t="s">
        <v>87</v>
      </c>
      <c r="M700" s="45">
        <v>2</v>
      </c>
      <c r="N700" s="45">
        <v>1</v>
      </c>
      <c r="O700" s="45">
        <f t="shared" si="120"/>
        <v>2</v>
      </c>
      <c r="P700" s="45" t="str">
        <f t="shared" si="121"/>
        <v>BAJO</v>
      </c>
      <c r="Q700" s="45">
        <v>60</v>
      </c>
      <c r="R700" s="22">
        <f t="shared" si="122"/>
        <v>120</v>
      </c>
      <c r="S700" s="45" t="str">
        <f t="shared" si="123"/>
        <v>III</v>
      </c>
      <c r="T700" s="45" t="str">
        <f t="shared" si="124"/>
        <v>Mejorable</v>
      </c>
      <c r="U700" s="45">
        <v>1</v>
      </c>
      <c r="V700" s="45" t="s">
        <v>88</v>
      </c>
      <c r="W700" s="45" t="s">
        <v>61</v>
      </c>
      <c r="X700" s="45" t="s">
        <v>62</v>
      </c>
      <c r="Y700" s="45" t="s">
        <v>62</v>
      </c>
      <c r="Z700" s="45" t="s">
        <v>62</v>
      </c>
      <c r="AA700" s="45" t="s">
        <v>89</v>
      </c>
      <c r="AB700" s="20" t="s">
        <v>62</v>
      </c>
      <c r="AC700" s="132" t="s">
        <v>63</v>
      </c>
      <c r="AD700" s="29" t="s">
        <v>90</v>
      </c>
      <c r="AE700" s="25" t="s">
        <v>73</v>
      </c>
      <c r="AF700" s="24" t="s">
        <v>74</v>
      </c>
    </row>
    <row r="701" spans="1:32" ht="90.95" customHeight="1">
      <c r="A701" s="57"/>
      <c r="B701" s="55"/>
      <c r="C701" s="55"/>
      <c r="D701" s="61"/>
      <c r="E701" s="45" t="s">
        <v>130</v>
      </c>
      <c r="F701" s="35" t="s">
        <v>667</v>
      </c>
      <c r="G701" s="23" t="s">
        <v>429</v>
      </c>
      <c r="H701" s="20" t="s">
        <v>6</v>
      </c>
      <c r="I701" s="45" t="s">
        <v>133</v>
      </c>
      <c r="J701" s="45" t="s">
        <v>58</v>
      </c>
      <c r="K701" s="45" t="s">
        <v>58</v>
      </c>
      <c r="L701" s="45" t="s">
        <v>181</v>
      </c>
      <c r="M701" s="45">
        <v>2</v>
      </c>
      <c r="N701" s="45">
        <v>3</v>
      </c>
      <c r="O701" s="45">
        <f t="shared" si="120"/>
        <v>6</v>
      </c>
      <c r="P701" s="45" t="str">
        <f t="shared" si="121"/>
        <v>MEDIO</v>
      </c>
      <c r="Q701" s="45">
        <v>25</v>
      </c>
      <c r="R701" s="22">
        <f t="shared" si="122"/>
        <v>150</v>
      </c>
      <c r="S701" s="45" t="str">
        <f t="shared" si="123"/>
        <v>II</v>
      </c>
      <c r="T701" s="45" t="str">
        <f t="shared" si="124"/>
        <v>Aceptable con control específico</v>
      </c>
      <c r="U701" s="45">
        <v>1</v>
      </c>
      <c r="V701" s="45" t="s">
        <v>133</v>
      </c>
      <c r="W701" s="45" t="s">
        <v>61</v>
      </c>
      <c r="X701" s="45" t="s">
        <v>62</v>
      </c>
      <c r="Y701" s="45" t="s">
        <v>62</v>
      </c>
      <c r="Z701" s="45" t="s">
        <v>62</v>
      </c>
      <c r="AA701" s="45" t="s">
        <v>135</v>
      </c>
      <c r="AB701" s="23" t="s">
        <v>402</v>
      </c>
      <c r="AC701" s="132" t="s">
        <v>136</v>
      </c>
      <c r="AD701" s="24" t="s">
        <v>403</v>
      </c>
      <c r="AE701" s="25" t="s">
        <v>73</v>
      </c>
      <c r="AF701" s="24" t="s">
        <v>74</v>
      </c>
    </row>
    <row r="702" spans="1:32" ht="90.95" customHeight="1">
      <c r="A702" s="57"/>
      <c r="B702" s="55"/>
      <c r="C702" s="55"/>
      <c r="D702" s="61"/>
      <c r="E702" s="45" t="s">
        <v>130</v>
      </c>
      <c r="F702" s="35" t="s">
        <v>138</v>
      </c>
      <c r="G702" s="23" t="s">
        <v>654</v>
      </c>
      <c r="H702" s="20" t="s">
        <v>6</v>
      </c>
      <c r="I702" s="45" t="s">
        <v>140</v>
      </c>
      <c r="J702" s="45" t="s">
        <v>58</v>
      </c>
      <c r="K702" s="45" t="s">
        <v>58</v>
      </c>
      <c r="L702" s="45" t="s">
        <v>134</v>
      </c>
      <c r="M702" s="45">
        <v>2</v>
      </c>
      <c r="N702" s="45">
        <v>4</v>
      </c>
      <c r="O702" s="45">
        <f t="shared" si="120"/>
        <v>8</v>
      </c>
      <c r="P702" s="45" t="str">
        <f t="shared" si="121"/>
        <v>MEDIO</v>
      </c>
      <c r="Q702" s="45">
        <v>25</v>
      </c>
      <c r="R702" s="22">
        <f t="shared" si="122"/>
        <v>200</v>
      </c>
      <c r="S702" s="45" t="str">
        <f t="shared" si="123"/>
        <v>II</v>
      </c>
      <c r="T702" s="45" t="str">
        <f t="shared" si="124"/>
        <v>Aceptable con control específico</v>
      </c>
      <c r="U702" s="45">
        <v>1</v>
      </c>
      <c r="V702" s="45" t="s">
        <v>141</v>
      </c>
      <c r="W702" s="45" t="s">
        <v>61</v>
      </c>
      <c r="X702" s="45" t="s">
        <v>62</v>
      </c>
      <c r="Y702" s="45" t="s">
        <v>62</v>
      </c>
      <c r="Z702" s="45" t="s">
        <v>62</v>
      </c>
      <c r="AA702" s="45" t="s">
        <v>492</v>
      </c>
      <c r="AB702" s="23" t="s">
        <v>546</v>
      </c>
      <c r="AC702" s="132" t="s">
        <v>144</v>
      </c>
      <c r="AD702" s="24" t="s">
        <v>137</v>
      </c>
      <c r="AE702" s="25" t="s">
        <v>73</v>
      </c>
      <c r="AF702" s="24" t="s">
        <v>74</v>
      </c>
    </row>
    <row r="703" spans="1:32" ht="86.1" customHeight="1">
      <c r="A703" s="57"/>
      <c r="B703" s="55"/>
      <c r="C703" s="55"/>
      <c r="D703" s="61"/>
      <c r="E703" s="45" t="s">
        <v>320</v>
      </c>
      <c r="F703" s="35" t="s">
        <v>321</v>
      </c>
      <c r="G703" s="23" t="s">
        <v>668</v>
      </c>
      <c r="H703" s="20" t="s">
        <v>6</v>
      </c>
      <c r="I703" s="45" t="s">
        <v>669</v>
      </c>
      <c r="J703" s="45" t="s">
        <v>58</v>
      </c>
      <c r="K703" s="45" t="s">
        <v>58</v>
      </c>
      <c r="L703" s="45" t="s">
        <v>58</v>
      </c>
      <c r="M703" s="45">
        <v>6</v>
      </c>
      <c r="N703" s="45">
        <v>3</v>
      </c>
      <c r="O703" s="45">
        <f t="shared" si="120"/>
        <v>18</v>
      </c>
      <c r="P703" s="45" t="str">
        <f t="shared" si="121"/>
        <v>ALTO</v>
      </c>
      <c r="Q703" s="45">
        <v>25</v>
      </c>
      <c r="R703" s="22">
        <f t="shared" si="122"/>
        <v>450</v>
      </c>
      <c r="S703" s="45" t="str">
        <f t="shared" si="123"/>
        <v>II</v>
      </c>
      <c r="T703" s="45" t="str">
        <f t="shared" si="124"/>
        <v>Aceptable con control específico</v>
      </c>
      <c r="U703" s="45">
        <v>1</v>
      </c>
      <c r="V703" s="45" t="s">
        <v>670</v>
      </c>
      <c r="W703" s="45" t="s">
        <v>61</v>
      </c>
      <c r="X703" s="45" t="s">
        <v>62</v>
      </c>
      <c r="Y703" s="45" t="s">
        <v>62</v>
      </c>
      <c r="Z703" s="45" t="s">
        <v>62</v>
      </c>
      <c r="AA703" s="45" t="s">
        <v>1115</v>
      </c>
      <c r="AB703" s="23" t="s">
        <v>182</v>
      </c>
      <c r="AC703" s="132" t="s">
        <v>136</v>
      </c>
      <c r="AD703" s="24" t="s">
        <v>671</v>
      </c>
      <c r="AE703" s="27" t="s">
        <v>73</v>
      </c>
      <c r="AF703" s="24" t="s">
        <v>74</v>
      </c>
    </row>
    <row r="704" spans="1:32" ht="86.1" customHeight="1">
      <c r="A704" s="57"/>
      <c r="B704" s="55"/>
      <c r="C704" s="55"/>
      <c r="D704" s="61"/>
      <c r="E704" s="45" t="s">
        <v>320</v>
      </c>
      <c r="F704" s="35" t="s">
        <v>321</v>
      </c>
      <c r="G704" s="23" t="s">
        <v>672</v>
      </c>
      <c r="H704" s="20" t="s">
        <v>6</v>
      </c>
      <c r="I704" s="45" t="s">
        <v>420</v>
      </c>
      <c r="J704" s="45" t="s">
        <v>58</v>
      </c>
      <c r="K704" s="45" t="s">
        <v>58</v>
      </c>
      <c r="L704" s="45" t="s">
        <v>58</v>
      </c>
      <c r="M704" s="45">
        <v>6</v>
      </c>
      <c r="N704" s="45">
        <v>3</v>
      </c>
      <c r="O704" s="45">
        <f t="shared" si="120"/>
        <v>18</v>
      </c>
      <c r="P704" s="45" t="str">
        <f t="shared" si="121"/>
        <v>ALTO</v>
      </c>
      <c r="Q704" s="45">
        <v>25</v>
      </c>
      <c r="R704" s="22">
        <f t="shared" si="122"/>
        <v>450</v>
      </c>
      <c r="S704" s="45" t="str">
        <f t="shared" si="123"/>
        <v>II</v>
      </c>
      <c r="T704" s="45" t="str">
        <f t="shared" si="124"/>
        <v>Aceptable con control específico</v>
      </c>
      <c r="U704" s="45">
        <v>1</v>
      </c>
      <c r="V704" s="45" t="s">
        <v>670</v>
      </c>
      <c r="W704" s="45" t="s">
        <v>61</v>
      </c>
      <c r="X704" s="45" t="s">
        <v>62</v>
      </c>
      <c r="Y704" s="45" t="s">
        <v>62</v>
      </c>
      <c r="Z704" s="45" t="s">
        <v>62</v>
      </c>
      <c r="AA704" s="45" t="s">
        <v>1115</v>
      </c>
      <c r="AB704" s="23" t="s">
        <v>182</v>
      </c>
      <c r="AC704" s="132" t="s">
        <v>136</v>
      </c>
      <c r="AD704" s="24" t="s">
        <v>671</v>
      </c>
      <c r="AE704" s="27" t="s">
        <v>73</v>
      </c>
      <c r="AF704" s="24" t="s">
        <v>74</v>
      </c>
    </row>
    <row r="705" spans="1:32" ht="78.599999999999994" customHeight="1">
      <c r="A705" s="57"/>
      <c r="B705" s="55"/>
      <c r="C705" s="55"/>
      <c r="D705" s="61"/>
      <c r="E705" s="45" t="s">
        <v>320</v>
      </c>
      <c r="F705" s="35" t="s">
        <v>673</v>
      </c>
      <c r="G705" s="23" t="s">
        <v>674</v>
      </c>
      <c r="H705" s="20" t="s">
        <v>6</v>
      </c>
      <c r="I705" s="45" t="s">
        <v>675</v>
      </c>
      <c r="J705" s="45" t="s">
        <v>58</v>
      </c>
      <c r="K705" s="45" t="s">
        <v>58</v>
      </c>
      <c r="L705" s="45" t="s">
        <v>58</v>
      </c>
      <c r="M705" s="45">
        <v>6</v>
      </c>
      <c r="N705" s="45">
        <v>3</v>
      </c>
      <c r="O705" s="45">
        <f t="shared" si="120"/>
        <v>18</v>
      </c>
      <c r="P705" s="45" t="str">
        <f t="shared" si="121"/>
        <v>ALTO</v>
      </c>
      <c r="Q705" s="45">
        <v>26</v>
      </c>
      <c r="R705" s="22">
        <f t="shared" si="122"/>
        <v>468</v>
      </c>
      <c r="S705" s="45" t="str">
        <f t="shared" si="123"/>
        <v>II</v>
      </c>
      <c r="T705" s="45" t="str">
        <f t="shared" si="124"/>
        <v>Aceptable con control específico</v>
      </c>
      <c r="U705" s="45">
        <v>1</v>
      </c>
      <c r="V705" s="131" t="s">
        <v>60</v>
      </c>
      <c r="W705" s="45" t="s">
        <v>61</v>
      </c>
      <c r="X705" s="45" t="s">
        <v>62</v>
      </c>
      <c r="Y705" s="45" t="s">
        <v>62</v>
      </c>
      <c r="Z705" s="45" t="s">
        <v>62</v>
      </c>
      <c r="AA705" s="45" t="s">
        <v>676</v>
      </c>
      <c r="AB705" s="23" t="s">
        <v>62</v>
      </c>
      <c r="AC705" s="132" t="s">
        <v>136</v>
      </c>
      <c r="AD705" s="24" t="s">
        <v>677</v>
      </c>
      <c r="AE705" s="25" t="s">
        <v>65</v>
      </c>
      <c r="AF705" s="24" t="s">
        <v>678</v>
      </c>
    </row>
    <row r="706" spans="1:32" ht="81.95" customHeight="1">
      <c r="A706" s="57"/>
      <c r="B706" s="55"/>
      <c r="C706" s="55"/>
      <c r="D706" s="61"/>
      <c r="E706" s="45" t="s">
        <v>326</v>
      </c>
      <c r="F706" s="35" t="s">
        <v>679</v>
      </c>
      <c r="G706" s="45" t="s">
        <v>680</v>
      </c>
      <c r="H706" s="20" t="s">
        <v>6</v>
      </c>
      <c r="I706" s="45" t="s">
        <v>681</v>
      </c>
      <c r="J706" s="45" t="s">
        <v>58</v>
      </c>
      <c r="K706" s="45" t="s">
        <v>682</v>
      </c>
      <c r="L706" s="45" t="s">
        <v>683</v>
      </c>
      <c r="M706" s="45">
        <v>2</v>
      </c>
      <c r="N706" s="45">
        <v>4</v>
      </c>
      <c r="O706" s="45">
        <f t="shared" si="120"/>
        <v>8</v>
      </c>
      <c r="P706" s="45" t="str">
        <f t="shared" si="121"/>
        <v>MEDIO</v>
      </c>
      <c r="Q706" s="45">
        <v>25</v>
      </c>
      <c r="R706" s="22">
        <f t="shared" si="122"/>
        <v>200</v>
      </c>
      <c r="S706" s="45" t="str">
        <f t="shared" si="123"/>
        <v>II</v>
      </c>
      <c r="T706" s="45" t="str">
        <f t="shared" si="124"/>
        <v>Aceptable con control específico</v>
      </c>
      <c r="U706" s="45">
        <v>1</v>
      </c>
      <c r="V706" s="45" t="s">
        <v>684</v>
      </c>
      <c r="W706" s="45" t="s">
        <v>61</v>
      </c>
      <c r="X706" s="45" t="s">
        <v>62</v>
      </c>
      <c r="Y706" s="45" t="s">
        <v>62</v>
      </c>
      <c r="Z706" s="45" t="s">
        <v>1137</v>
      </c>
      <c r="AA706" s="45" t="s">
        <v>1136</v>
      </c>
      <c r="AB706" s="23" t="s">
        <v>686</v>
      </c>
      <c r="AC706" s="132" t="s">
        <v>136</v>
      </c>
      <c r="AD706" s="141" t="s">
        <v>623</v>
      </c>
      <c r="AE706" s="142" t="s">
        <v>65</v>
      </c>
      <c r="AF706" s="141" t="s">
        <v>624</v>
      </c>
    </row>
    <row r="707" spans="1:32" ht="81.95" customHeight="1">
      <c r="A707" s="57"/>
      <c r="B707" s="55"/>
      <c r="C707" s="55"/>
      <c r="D707" s="61" t="s">
        <v>687</v>
      </c>
      <c r="E707" s="45" t="s">
        <v>54</v>
      </c>
      <c r="F707" s="35" t="s">
        <v>664</v>
      </c>
      <c r="G707" s="45" t="s">
        <v>688</v>
      </c>
      <c r="H707" s="20" t="s">
        <v>6</v>
      </c>
      <c r="I707" s="131" t="s">
        <v>57</v>
      </c>
      <c r="J707" s="21" t="s">
        <v>58</v>
      </c>
      <c r="K707" s="21" t="s">
        <v>58</v>
      </c>
      <c r="L707" s="45" t="s">
        <v>1076</v>
      </c>
      <c r="M707" s="45">
        <v>2</v>
      </c>
      <c r="N707" s="45">
        <v>3</v>
      </c>
      <c r="O707" s="45">
        <f t="shared" si="120"/>
        <v>6</v>
      </c>
      <c r="P707" s="23" t="str">
        <f t="shared" si="121"/>
        <v>MEDIO</v>
      </c>
      <c r="Q707" s="45">
        <v>25</v>
      </c>
      <c r="R707" s="22">
        <f t="shared" si="122"/>
        <v>150</v>
      </c>
      <c r="S707" s="45" t="str">
        <f t="shared" si="123"/>
        <v>II</v>
      </c>
      <c r="T707" s="45" t="str">
        <f t="shared" si="124"/>
        <v>Aceptable con control específico</v>
      </c>
      <c r="U707" s="45">
        <v>1</v>
      </c>
      <c r="V707" s="131" t="s">
        <v>60</v>
      </c>
      <c r="W707" s="45" t="s">
        <v>61</v>
      </c>
      <c r="X707" s="45" t="s">
        <v>62</v>
      </c>
      <c r="Y707" s="45" t="s">
        <v>62</v>
      </c>
      <c r="Z707" s="45" t="s">
        <v>62</v>
      </c>
      <c r="AA707" s="23" t="s">
        <v>1138</v>
      </c>
      <c r="AB707" s="20" t="s">
        <v>62</v>
      </c>
      <c r="AC707" s="132" t="s">
        <v>63</v>
      </c>
      <c r="AD707" s="24" t="s">
        <v>158</v>
      </c>
      <c r="AE707" s="27" t="s">
        <v>73</v>
      </c>
      <c r="AF707" s="24" t="s">
        <v>74</v>
      </c>
    </row>
    <row r="708" spans="1:32" ht="81.95" customHeight="1">
      <c r="A708" s="57"/>
      <c r="B708" s="55"/>
      <c r="C708" s="55"/>
      <c r="D708" s="61"/>
      <c r="E708" s="45" t="s">
        <v>130</v>
      </c>
      <c r="F708" s="35" t="s">
        <v>667</v>
      </c>
      <c r="G708" s="23" t="s">
        <v>689</v>
      </c>
      <c r="H708" s="20" t="s">
        <v>6</v>
      </c>
      <c r="I708" s="45" t="s">
        <v>133</v>
      </c>
      <c r="J708" s="45" t="s">
        <v>58</v>
      </c>
      <c r="K708" s="45" t="s">
        <v>58</v>
      </c>
      <c r="L708" s="45" t="s">
        <v>690</v>
      </c>
      <c r="M708" s="45">
        <v>6</v>
      </c>
      <c r="N708" s="45">
        <v>2</v>
      </c>
      <c r="O708" s="45">
        <f t="shared" si="120"/>
        <v>12</v>
      </c>
      <c r="P708" s="45" t="str">
        <f t="shared" si="121"/>
        <v>ALTO</v>
      </c>
      <c r="Q708" s="45">
        <v>25</v>
      </c>
      <c r="R708" s="22">
        <f t="shared" si="122"/>
        <v>300</v>
      </c>
      <c r="S708" s="45" t="str">
        <f t="shared" si="123"/>
        <v>II</v>
      </c>
      <c r="T708" s="45" t="str">
        <f t="shared" si="124"/>
        <v>Aceptable con control específico</v>
      </c>
      <c r="U708" s="45">
        <v>1</v>
      </c>
      <c r="V708" s="45" t="s">
        <v>133</v>
      </c>
      <c r="W708" s="45" t="s">
        <v>61</v>
      </c>
      <c r="X708" s="45" t="s">
        <v>62</v>
      </c>
      <c r="Y708" s="45" t="s">
        <v>62</v>
      </c>
      <c r="Z708" s="45" t="s">
        <v>62</v>
      </c>
      <c r="AA708" s="45" t="s">
        <v>691</v>
      </c>
      <c r="AB708" s="23" t="s">
        <v>692</v>
      </c>
      <c r="AC708" s="132" t="s">
        <v>136</v>
      </c>
      <c r="AD708" s="24" t="s">
        <v>693</v>
      </c>
      <c r="AE708" s="25" t="s">
        <v>73</v>
      </c>
      <c r="AF708" s="24" t="s">
        <v>74</v>
      </c>
    </row>
    <row r="709" spans="1:32" ht="81.95" customHeight="1">
      <c r="A709" s="57"/>
      <c r="B709" s="55"/>
      <c r="C709" s="55"/>
      <c r="D709" s="61"/>
      <c r="E709" s="45" t="s">
        <v>130</v>
      </c>
      <c r="F709" s="35" t="s">
        <v>694</v>
      </c>
      <c r="G709" s="23" t="s">
        <v>695</v>
      </c>
      <c r="H709" s="20" t="s">
        <v>6</v>
      </c>
      <c r="I709" s="45" t="s">
        <v>133</v>
      </c>
      <c r="J709" s="45" t="s">
        <v>58</v>
      </c>
      <c r="K709" s="45" t="s">
        <v>58</v>
      </c>
      <c r="L709" s="45" t="s">
        <v>690</v>
      </c>
      <c r="M709" s="45">
        <v>2</v>
      </c>
      <c r="N709" s="45">
        <v>3</v>
      </c>
      <c r="O709" s="45">
        <f t="shared" si="120"/>
        <v>6</v>
      </c>
      <c r="P709" s="45" t="str">
        <f t="shared" si="121"/>
        <v>MEDIO</v>
      </c>
      <c r="Q709" s="45">
        <v>25</v>
      </c>
      <c r="R709" s="22">
        <f t="shared" si="122"/>
        <v>150</v>
      </c>
      <c r="S709" s="45" t="str">
        <f t="shared" si="123"/>
        <v>II</v>
      </c>
      <c r="T709" s="45" t="str">
        <f t="shared" si="124"/>
        <v>Aceptable con control específico</v>
      </c>
      <c r="U709" s="45">
        <v>1</v>
      </c>
      <c r="V709" s="45" t="s">
        <v>133</v>
      </c>
      <c r="W709" s="45" t="s">
        <v>61</v>
      </c>
      <c r="X709" s="45" t="s">
        <v>62</v>
      </c>
      <c r="Y709" s="45" t="s">
        <v>62</v>
      </c>
      <c r="Z709" s="45" t="s">
        <v>62</v>
      </c>
      <c r="AA709" s="45" t="s">
        <v>691</v>
      </c>
      <c r="AB709" s="23" t="s">
        <v>692</v>
      </c>
      <c r="AC709" s="132" t="s">
        <v>136</v>
      </c>
      <c r="AD709" s="24" t="s">
        <v>693</v>
      </c>
      <c r="AE709" s="25" t="s">
        <v>73</v>
      </c>
      <c r="AF709" s="24" t="s">
        <v>74</v>
      </c>
    </row>
    <row r="710" spans="1:32" ht="81.95" customHeight="1">
      <c r="A710" s="57"/>
      <c r="B710" s="55"/>
      <c r="C710" s="55"/>
      <c r="D710" s="61"/>
      <c r="E710" s="45" t="s">
        <v>320</v>
      </c>
      <c r="F710" s="35" t="s">
        <v>696</v>
      </c>
      <c r="G710" s="45" t="s">
        <v>688</v>
      </c>
      <c r="H710" s="20" t="s">
        <v>6</v>
      </c>
      <c r="I710" s="45" t="s">
        <v>697</v>
      </c>
      <c r="J710" s="45" t="s">
        <v>58</v>
      </c>
      <c r="K710" s="45" t="s">
        <v>58</v>
      </c>
      <c r="L710" s="45" t="s">
        <v>58</v>
      </c>
      <c r="M710" s="45">
        <v>6</v>
      </c>
      <c r="N710" s="45">
        <v>2</v>
      </c>
      <c r="O710" s="45">
        <f t="shared" si="120"/>
        <v>12</v>
      </c>
      <c r="P710" s="45" t="str">
        <f t="shared" si="121"/>
        <v>ALTO</v>
      </c>
      <c r="Q710" s="45">
        <v>25</v>
      </c>
      <c r="R710" s="22">
        <f t="shared" si="122"/>
        <v>300</v>
      </c>
      <c r="S710" s="45" t="str">
        <f t="shared" si="123"/>
        <v>II</v>
      </c>
      <c r="T710" s="45" t="str">
        <f t="shared" si="124"/>
        <v>Aceptable con control específico</v>
      </c>
      <c r="U710" s="45">
        <v>1</v>
      </c>
      <c r="V710" s="45" t="s">
        <v>698</v>
      </c>
      <c r="W710" s="45" t="s">
        <v>61</v>
      </c>
      <c r="X710" s="45" t="s">
        <v>62</v>
      </c>
      <c r="Y710" s="45" t="s">
        <v>62</v>
      </c>
      <c r="Z710" s="45" t="s">
        <v>62</v>
      </c>
      <c r="AA710" s="45" t="s">
        <v>699</v>
      </c>
      <c r="AB710" s="23" t="s">
        <v>700</v>
      </c>
      <c r="AC710" s="132" t="s">
        <v>136</v>
      </c>
      <c r="AD710" s="24" t="s">
        <v>677</v>
      </c>
      <c r="AE710" s="25" t="s">
        <v>65</v>
      </c>
      <c r="AF710" s="24" t="s">
        <v>678</v>
      </c>
    </row>
    <row r="711" spans="1:32" ht="81.95" customHeight="1">
      <c r="A711" s="57"/>
      <c r="B711" s="55"/>
      <c r="C711" s="55"/>
      <c r="D711" s="61"/>
      <c r="E711" s="45" t="s">
        <v>326</v>
      </c>
      <c r="F711" s="35" t="s">
        <v>701</v>
      </c>
      <c r="G711" s="45" t="s">
        <v>702</v>
      </c>
      <c r="H711" s="20" t="s">
        <v>6</v>
      </c>
      <c r="I711" s="45" t="s">
        <v>703</v>
      </c>
      <c r="J711" s="45" t="s">
        <v>58</v>
      </c>
      <c r="K711" s="45" t="s">
        <v>58</v>
      </c>
      <c r="L711" s="45" t="s">
        <v>683</v>
      </c>
      <c r="M711" s="45">
        <v>2</v>
      </c>
      <c r="N711" s="45">
        <v>2</v>
      </c>
      <c r="O711" s="45">
        <f t="shared" si="120"/>
        <v>4</v>
      </c>
      <c r="P711" s="45" t="str">
        <f t="shared" si="121"/>
        <v>BAJO</v>
      </c>
      <c r="Q711" s="45">
        <v>25</v>
      </c>
      <c r="R711" s="22">
        <f t="shared" si="122"/>
        <v>100</v>
      </c>
      <c r="S711" s="45" t="str">
        <f t="shared" si="123"/>
        <v>III</v>
      </c>
      <c r="T711" s="45" t="str">
        <f t="shared" si="124"/>
        <v>Mejorable</v>
      </c>
      <c r="U711" s="45">
        <v>1</v>
      </c>
      <c r="V711" s="45" t="s">
        <v>704</v>
      </c>
      <c r="W711" s="45" t="s">
        <v>61</v>
      </c>
      <c r="X711" s="45" t="s">
        <v>62</v>
      </c>
      <c r="Y711" s="45" t="s">
        <v>62</v>
      </c>
      <c r="Z711" s="45" t="s">
        <v>62</v>
      </c>
      <c r="AA711" s="45" t="s">
        <v>1139</v>
      </c>
      <c r="AB711" s="23" t="s">
        <v>686</v>
      </c>
      <c r="AC711" s="132" t="s">
        <v>136</v>
      </c>
      <c r="AD711" s="141" t="s">
        <v>705</v>
      </c>
      <c r="AE711" s="142" t="s">
        <v>65</v>
      </c>
      <c r="AF711" s="141" t="s">
        <v>624</v>
      </c>
    </row>
    <row r="712" spans="1:32" ht="81.95" customHeight="1">
      <c r="A712" s="57"/>
      <c r="B712" s="55"/>
      <c r="C712" s="55"/>
      <c r="D712" s="61"/>
      <c r="E712" s="45" t="s">
        <v>67</v>
      </c>
      <c r="F712" s="35" t="s">
        <v>706</v>
      </c>
      <c r="G712" s="45" t="s">
        <v>225</v>
      </c>
      <c r="H712" s="20" t="s">
        <v>6</v>
      </c>
      <c r="I712" s="45" t="s">
        <v>70</v>
      </c>
      <c r="J712" s="21" t="s">
        <v>58</v>
      </c>
      <c r="K712" s="21" t="s">
        <v>58</v>
      </c>
      <c r="L712" s="45" t="s">
        <v>71</v>
      </c>
      <c r="M712" s="45" t="s">
        <v>62</v>
      </c>
      <c r="N712" s="45" t="s">
        <v>62</v>
      </c>
      <c r="O712" s="45" t="s">
        <v>62</v>
      </c>
      <c r="P712" s="45" t="s">
        <v>62</v>
      </c>
      <c r="Q712" s="45" t="s">
        <v>62</v>
      </c>
      <c r="R712" s="45" t="s">
        <v>62</v>
      </c>
      <c r="S712" s="45" t="s">
        <v>62</v>
      </c>
      <c r="T712" s="45" t="s">
        <v>62</v>
      </c>
      <c r="U712" s="45">
        <v>1</v>
      </c>
      <c r="V712" s="45" t="s">
        <v>62</v>
      </c>
      <c r="W712" s="45" t="s">
        <v>61</v>
      </c>
      <c r="X712" s="23" t="s">
        <v>62</v>
      </c>
      <c r="Y712" s="23" t="s">
        <v>62</v>
      </c>
      <c r="Z712" s="23" t="s">
        <v>62</v>
      </c>
      <c r="AA712" s="23" t="s">
        <v>1099</v>
      </c>
      <c r="AB712" s="20" t="s">
        <v>62</v>
      </c>
      <c r="AC712" s="132" t="s">
        <v>63</v>
      </c>
      <c r="AD712" s="24" t="s">
        <v>72</v>
      </c>
      <c r="AE712" s="25" t="s">
        <v>73</v>
      </c>
      <c r="AF712" s="24" t="s">
        <v>74</v>
      </c>
    </row>
    <row r="713" spans="1:32" ht="90.95" customHeight="1">
      <c r="A713" s="57"/>
      <c r="B713" s="55"/>
      <c r="C713" s="55"/>
      <c r="D713" s="61" t="s">
        <v>707</v>
      </c>
      <c r="E713" s="45" t="s">
        <v>54</v>
      </c>
      <c r="F713" s="35" t="s">
        <v>187</v>
      </c>
      <c r="G713" s="45" t="s">
        <v>56</v>
      </c>
      <c r="H713" s="20" t="s">
        <v>6</v>
      </c>
      <c r="I713" s="131" t="s">
        <v>57</v>
      </c>
      <c r="J713" s="45" t="s">
        <v>1048</v>
      </c>
      <c r="K713" s="45" t="s">
        <v>1077</v>
      </c>
      <c r="L713" s="45" t="s">
        <v>1076</v>
      </c>
      <c r="M713" s="45">
        <v>2</v>
      </c>
      <c r="N713" s="45">
        <v>4</v>
      </c>
      <c r="O713" s="45">
        <f>M713*N713</f>
        <v>8</v>
      </c>
      <c r="P713" s="23" t="str">
        <f>+IF(AND(O713&gt;1,O713&lt;=4),"BAJO",IF(AND(O713&gt;=5,O713&lt;=8),"MEDIO",IF(AND(O713&gt;=9,O713&lt;=20),"ALTO",IF(AND(O713&gt;=21,O713&lt;=24),"MUY ALTO"))))</f>
        <v>MEDIO</v>
      </c>
      <c r="Q713" s="45">
        <v>25</v>
      </c>
      <c r="R713" s="22">
        <f>O713*Q713</f>
        <v>200</v>
      </c>
      <c r="S713" s="45" t="str">
        <f>+IF(AND(R713&gt;=1,R713&lt;=20),"IV",IF(AND(R713&gt;=40,R713&lt;=120),"III",IF(AND(R713&gt;=150,R713&lt;=500),"II",IF(AND(R713&gt;=600,R713&lt;=4000),"I",0))))</f>
        <v>II</v>
      </c>
      <c r="T713" s="45" t="str">
        <f>+IF(AND(R713&gt;=1,R713&lt;=20),"Aceptable",IF(AND(R713&gt;=40,R713&lt;=120),"Mejorable",IF(AND(R713&gt;=150,R713&lt;=500),"Aceptable con control específico",IF(AND(R713&gt;=600,R713&lt;=4000),"No aceptable",0))))</f>
        <v>Aceptable con control específico</v>
      </c>
      <c r="U713" s="45">
        <v>1</v>
      </c>
      <c r="V713" s="131" t="s">
        <v>60</v>
      </c>
      <c r="W713" s="45" t="s">
        <v>61</v>
      </c>
      <c r="X713" s="45" t="s">
        <v>62</v>
      </c>
      <c r="Y713" s="45" t="s">
        <v>62</v>
      </c>
      <c r="Z713" s="45" t="s">
        <v>62</v>
      </c>
      <c r="AA713" s="23" t="s">
        <v>1138</v>
      </c>
      <c r="AB713" s="20" t="s">
        <v>62</v>
      </c>
      <c r="AC713" s="132" t="s">
        <v>63</v>
      </c>
      <c r="AD713" s="24" t="s">
        <v>158</v>
      </c>
      <c r="AE713" s="27" t="s">
        <v>73</v>
      </c>
      <c r="AF713" s="24" t="s">
        <v>74</v>
      </c>
    </row>
    <row r="714" spans="1:32" ht="81.95" customHeight="1">
      <c r="A714" s="57"/>
      <c r="B714" s="55"/>
      <c r="C714" s="55"/>
      <c r="D714" s="61"/>
      <c r="E714" s="45" t="s">
        <v>67</v>
      </c>
      <c r="F714" s="35" t="s">
        <v>653</v>
      </c>
      <c r="G714" s="45" t="s">
        <v>225</v>
      </c>
      <c r="H714" s="20" t="s">
        <v>6</v>
      </c>
      <c r="I714" s="45" t="s">
        <v>70</v>
      </c>
      <c r="J714" s="21" t="s">
        <v>58</v>
      </c>
      <c r="K714" s="21" t="s">
        <v>58</v>
      </c>
      <c r="L714" s="45" t="s">
        <v>71</v>
      </c>
      <c r="M714" s="45" t="s">
        <v>62</v>
      </c>
      <c r="N714" s="45" t="s">
        <v>62</v>
      </c>
      <c r="O714" s="45" t="s">
        <v>62</v>
      </c>
      <c r="P714" s="45" t="s">
        <v>62</v>
      </c>
      <c r="Q714" s="45" t="s">
        <v>62</v>
      </c>
      <c r="R714" s="45" t="s">
        <v>62</v>
      </c>
      <c r="S714" s="45" t="s">
        <v>62</v>
      </c>
      <c r="T714" s="45" t="s">
        <v>62</v>
      </c>
      <c r="U714" s="45">
        <v>1</v>
      </c>
      <c r="V714" s="45" t="s">
        <v>62</v>
      </c>
      <c r="W714" s="45" t="s">
        <v>61</v>
      </c>
      <c r="X714" s="23" t="s">
        <v>62</v>
      </c>
      <c r="Y714" s="23" t="s">
        <v>62</v>
      </c>
      <c r="Z714" s="23" t="s">
        <v>62</v>
      </c>
      <c r="AA714" s="23" t="s">
        <v>1099</v>
      </c>
      <c r="AB714" s="20" t="s">
        <v>62</v>
      </c>
      <c r="AC714" s="132" t="s">
        <v>63</v>
      </c>
      <c r="AD714" s="24" t="s">
        <v>72</v>
      </c>
      <c r="AE714" s="25" t="s">
        <v>73</v>
      </c>
      <c r="AF714" s="24" t="s">
        <v>74</v>
      </c>
    </row>
    <row r="715" spans="1:32" ht="77.099999999999994" customHeight="1">
      <c r="A715" s="57"/>
      <c r="B715" s="55"/>
      <c r="C715" s="55"/>
      <c r="D715" s="61"/>
      <c r="E715" s="45" t="s">
        <v>75</v>
      </c>
      <c r="F715" s="35" t="s">
        <v>76</v>
      </c>
      <c r="G715" s="45" t="s">
        <v>77</v>
      </c>
      <c r="H715" s="20" t="s">
        <v>6</v>
      </c>
      <c r="I715" s="45" t="s">
        <v>78</v>
      </c>
      <c r="J715" s="21" t="s">
        <v>58</v>
      </c>
      <c r="K715" s="21" t="s">
        <v>58</v>
      </c>
      <c r="L715" s="45" t="s">
        <v>79</v>
      </c>
      <c r="M715" s="45">
        <v>2</v>
      </c>
      <c r="N715" s="45">
        <v>4</v>
      </c>
      <c r="O715" s="45">
        <f>M715*N715</f>
        <v>8</v>
      </c>
      <c r="P715" s="45" t="str">
        <f>+IF(AND(O715&gt;1,O715&lt;=4),"BAJO",IF(AND(O715&gt;=5,O715&lt;=8),"MEDIO",IF(AND(O715&gt;=9,O715&lt;=20),"ALTO",IF(AND(O715&gt;=21,O715&lt;=24),"MUY ALTO"))))</f>
        <v>MEDIO</v>
      </c>
      <c r="Q715" s="45">
        <v>10</v>
      </c>
      <c r="R715" s="22">
        <f>O715*Q715</f>
        <v>80</v>
      </c>
      <c r="S715" s="45" t="str">
        <f>+IF(AND(R715&gt;=1,R715&lt;=20),"IV",IF(AND(R715&gt;=40,R715&lt;=120),"III",IF(AND(R715&gt;=150,R715&lt;=500),"II",IF(AND(R715&gt;=600,R715&lt;=4000),"I",0))))</f>
        <v>III</v>
      </c>
      <c r="T715" s="45" t="str">
        <f>+IF(AND(R715&gt;=1,R715&lt;=20),"Aceptable",IF(AND(R715&gt;=40,R715&lt;=120),"Mejorable",IF(AND(R715&gt;=150,R715&lt;=500),"Aceptable con control específico",IF(AND(R715&gt;=600,R715&lt;=4000),"No aceptable",0))))</f>
        <v>Mejorable</v>
      </c>
      <c r="U715" s="45">
        <v>1</v>
      </c>
      <c r="V715" s="45" t="s">
        <v>80</v>
      </c>
      <c r="W715" s="45" t="s">
        <v>61</v>
      </c>
      <c r="X715" s="45" t="s">
        <v>62</v>
      </c>
      <c r="Y715" s="45" t="s">
        <v>62</v>
      </c>
      <c r="Z715" s="45" t="s">
        <v>62</v>
      </c>
      <c r="AA715" s="45" t="s">
        <v>1084</v>
      </c>
      <c r="AB715" s="20" t="s">
        <v>62</v>
      </c>
      <c r="AC715" s="132" t="s">
        <v>63</v>
      </c>
      <c r="AD715" s="24" t="s">
        <v>158</v>
      </c>
      <c r="AE715" s="27" t="s">
        <v>73</v>
      </c>
      <c r="AF715" s="24" t="s">
        <v>74</v>
      </c>
    </row>
    <row r="716" spans="1:32" ht="90.95" customHeight="1">
      <c r="A716" s="57"/>
      <c r="B716" s="55"/>
      <c r="C716" s="55"/>
      <c r="D716" s="49" t="s">
        <v>708</v>
      </c>
      <c r="E716" s="45" t="s">
        <v>67</v>
      </c>
      <c r="F716" s="35" t="s">
        <v>653</v>
      </c>
      <c r="G716" s="45" t="s">
        <v>225</v>
      </c>
      <c r="H716" s="20" t="s">
        <v>6</v>
      </c>
      <c r="I716" s="45" t="s">
        <v>70</v>
      </c>
      <c r="J716" s="21" t="s">
        <v>58</v>
      </c>
      <c r="K716" s="21" t="s">
        <v>58</v>
      </c>
      <c r="L716" s="45" t="s">
        <v>71</v>
      </c>
      <c r="M716" s="45" t="s">
        <v>62</v>
      </c>
      <c r="N716" s="45" t="s">
        <v>62</v>
      </c>
      <c r="O716" s="45" t="s">
        <v>62</v>
      </c>
      <c r="P716" s="45" t="s">
        <v>62</v>
      </c>
      <c r="Q716" s="45" t="s">
        <v>62</v>
      </c>
      <c r="R716" s="45" t="s">
        <v>62</v>
      </c>
      <c r="S716" s="45" t="s">
        <v>62</v>
      </c>
      <c r="T716" s="45" t="s">
        <v>62</v>
      </c>
      <c r="U716" s="45">
        <v>1</v>
      </c>
      <c r="V716" s="45" t="s">
        <v>62</v>
      </c>
      <c r="W716" s="45" t="s">
        <v>61</v>
      </c>
      <c r="X716" s="23" t="s">
        <v>62</v>
      </c>
      <c r="Y716" s="23" t="s">
        <v>62</v>
      </c>
      <c r="Z716" s="23" t="s">
        <v>62</v>
      </c>
      <c r="AA716" s="23" t="s">
        <v>1099</v>
      </c>
      <c r="AB716" s="20" t="s">
        <v>62</v>
      </c>
      <c r="AC716" s="132" t="s">
        <v>63</v>
      </c>
      <c r="AD716" s="24" t="s">
        <v>72</v>
      </c>
      <c r="AE716" s="25" t="s">
        <v>73</v>
      </c>
      <c r="AF716" s="24" t="s">
        <v>74</v>
      </c>
    </row>
    <row r="717" spans="1:32" ht="90.95" customHeight="1">
      <c r="A717" s="57"/>
      <c r="B717" s="55"/>
      <c r="C717" s="55"/>
      <c r="D717" s="49" t="s">
        <v>709</v>
      </c>
      <c r="E717" s="45" t="s">
        <v>67</v>
      </c>
      <c r="F717" s="35" t="s">
        <v>653</v>
      </c>
      <c r="G717" s="45" t="s">
        <v>225</v>
      </c>
      <c r="H717" s="20" t="s">
        <v>6</v>
      </c>
      <c r="I717" s="45" t="s">
        <v>70</v>
      </c>
      <c r="J717" s="21" t="s">
        <v>58</v>
      </c>
      <c r="K717" s="21" t="s">
        <v>58</v>
      </c>
      <c r="L717" s="45" t="s">
        <v>71</v>
      </c>
      <c r="M717" s="45" t="s">
        <v>62</v>
      </c>
      <c r="N717" s="45" t="s">
        <v>62</v>
      </c>
      <c r="O717" s="45" t="s">
        <v>62</v>
      </c>
      <c r="P717" s="45" t="s">
        <v>62</v>
      </c>
      <c r="Q717" s="45" t="s">
        <v>62</v>
      </c>
      <c r="R717" s="45" t="s">
        <v>62</v>
      </c>
      <c r="S717" s="45" t="s">
        <v>62</v>
      </c>
      <c r="T717" s="45" t="s">
        <v>62</v>
      </c>
      <c r="U717" s="45">
        <v>1</v>
      </c>
      <c r="V717" s="45" t="s">
        <v>62</v>
      </c>
      <c r="W717" s="45" t="s">
        <v>61</v>
      </c>
      <c r="X717" s="23" t="s">
        <v>62</v>
      </c>
      <c r="Y717" s="23" t="s">
        <v>62</v>
      </c>
      <c r="Z717" s="23" t="s">
        <v>62</v>
      </c>
      <c r="AA717" s="23" t="s">
        <v>1099</v>
      </c>
      <c r="AB717" s="20" t="s">
        <v>62</v>
      </c>
      <c r="AC717" s="132" t="s">
        <v>63</v>
      </c>
      <c r="AD717" s="24" t="s">
        <v>72</v>
      </c>
      <c r="AE717" s="25" t="s">
        <v>73</v>
      </c>
      <c r="AF717" s="24" t="s">
        <v>74</v>
      </c>
    </row>
    <row r="718" spans="1:32" ht="111" customHeight="1">
      <c r="A718" s="57"/>
      <c r="B718" s="55"/>
      <c r="C718" s="55"/>
      <c r="D718" s="61" t="s">
        <v>710</v>
      </c>
      <c r="E718" s="45" t="s">
        <v>54</v>
      </c>
      <c r="F718" s="35" t="s">
        <v>187</v>
      </c>
      <c r="G718" s="45" t="s">
        <v>56</v>
      </c>
      <c r="H718" s="20" t="s">
        <v>6</v>
      </c>
      <c r="I718" s="131" t="s">
        <v>57</v>
      </c>
      <c r="J718" s="45" t="s">
        <v>1048</v>
      </c>
      <c r="K718" s="45" t="s">
        <v>1077</v>
      </c>
      <c r="L718" s="45" t="s">
        <v>1076</v>
      </c>
      <c r="M718" s="45">
        <v>2</v>
      </c>
      <c r="N718" s="45">
        <v>4</v>
      </c>
      <c r="O718" s="45">
        <f>M718*N718</f>
        <v>8</v>
      </c>
      <c r="P718" s="23" t="str">
        <f>+IF(AND(O718&gt;1,O718&lt;=4),"BAJO",IF(AND(O718&gt;=5,O718&lt;=8),"MEDIO",IF(AND(O718&gt;=9,O718&lt;=20),"ALTO",IF(AND(O718&gt;=21,O718&lt;=24),"MUY ALTO"))))</f>
        <v>MEDIO</v>
      </c>
      <c r="Q718" s="45">
        <v>25</v>
      </c>
      <c r="R718" s="22">
        <f>O718*Q718</f>
        <v>200</v>
      </c>
      <c r="S718" s="45" t="str">
        <f>+IF(AND(R718&gt;=1,R718&lt;=20),"IV",IF(AND(R718&gt;=40,R718&lt;=120),"III",IF(AND(R718&gt;=150,R718&lt;=500),"II",IF(AND(R718&gt;=600,R718&lt;=4000),"I",0))))</f>
        <v>II</v>
      </c>
      <c r="T718" s="45" t="str">
        <f>+IF(AND(R718&gt;=1,R718&lt;=20),"Aceptable",IF(AND(R718&gt;=40,R718&lt;=120),"Mejorable",IF(AND(R718&gt;=150,R718&lt;=500),"Aceptable con control específico",IF(AND(R718&gt;=600,R718&lt;=4000),"No aceptable",0))))</f>
        <v>Aceptable con control específico</v>
      </c>
      <c r="U718" s="45">
        <v>1</v>
      </c>
      <c r="V718" s="131" t="s">
        <v>60</v>
      </c>
      <c r="W718" s="45" t="s">
        <v>61</v>
      </c>
      <c r="X718" s="45" t="s">
        <v>62</v>
      </c>
      <c r="Y718" s="45" t="s">
        <v>62</v>
      </c>
      <c r="Z718" s="45" t="s">
        <v>62</v>
      </c>
      <c r="AA718" s="23" t="s">
        <v>1138</v>
      </c>
      <c r="AB718" s="20" t="s">
        <v>62</v>
      </c>
      <c r="AC718" s="132" t="s">
        <v>63</v>
      </c>
      <c r="AD718" s="24" t="s">
        <v>158</v>
      </c>
      <c r="AE718" s="27" t="s">
        <v>73</v>
      </c>
      <c r="AF718" s="24" t="s">
        <v>74</v>
      </c>
    </row>
    <row r="719" spans="1:32" ht="90.95" customHeight="1">
      <c r="A719" s="57"/>
      <c r="B719" s="55"/>
      <c r="C719" s="55"/>
      <c r="D719" s="61"/>
      <c r="E719" s="45" t="s">
        <v>67</v>
      </c>
      <c r="F719" s="35" t="s">
        <v>653</v>
      </c>
      <c r="G719" s="45" t="s">
        <v>225</v>
      </c>
      <c r="H719" s="20" t="s">
        <v>6</v>
      </c>
      <c r="I719" s="45" t="s">
        <v>70</v>
      </c>
      <c r="J719" s="21" t="s">
        <v>58</v>
      </c>
      <c r="K719" s="21" t="s">
        <v>58</v>
      </c>
      <c r="L719" s="45" t="s">
        <v>71</v>
      </c>
      <c r="M719" s="45" t="s">
        <v>62</v>
      </c>
      <c r="N719" s="45" t="s">
        <v>62</v>
      </c>
      <c r="O719" s="45" t="s">
        <v>62</v>
      </c>
      <c r="P719" s="45" t="s">
        <v>62</v>
      </c>
      <c r="Q719" s="45" t="s">
        <v>62</v>
      </c>
      <c r="R719" s="45" t="s">
        <v>62</v>
      </c>
      <c r="S719" s="45" t="s">
        <v>62</v>
      </c>
      <c r="T719" s="45" t="s">
        <v>62</v>
      </c>
      <c r="U719" s="45">
        <v>1</v>
      </c>
      <c r="V719" s="45" t="s">
        <v>62</v>
      </c>
      <c r="W719" s="45" t="s">
        <v>61</v>
      </c>
      <c r="X719" s="23" t="s">
        <v>62</v>
      </c>
      <c r="Y719" s="23" t="s">
        <v>62</v>
      </c>
      <c r="Z719" s="23" t="s">
        <v>62</v>
      </c>
      <c r="AA719" s="23" t="s">
        <v>1099</v>
      </c>
      <c r="AB719" s="20" t="s">
        <v>62</v>
      </c>
      <c r="AC719" s="132" t="s">
        <v>63</v>
      </c>
      <c r="AD719" s="24" t="s">
        <v>72</v>
      </c>
      <c r="AE719" s="25" t="s">
        <v>73</v>
      </c>
      <c r="AF719" s="24" t="s">
        <v>74</v>
      </c>
    </row>
    <row r="720" spans="1:32" ht="83.1" customHeight="1">
      <c r="A720" s="57"/>
      <c r="B720" s="55"/>
      <c r="C720" s="55"/>
      <c r="D720" s="61"/>
      <c r="E720" s="45" t="s">
        <v>130</v>
      </c>
      <c r="F720" s="35" t="s">
        <v>667</v>
      </c>
      <c r="G720" s="23" t="s">
        <v>429</v>
      </c>
      <c r="H720" s="20" t="s">
        <v>6</v>
      </c>
      <c r="I720" s="45" t="s">
        <v>133</v>
      </c>
      <c r="J720" s="45" t="s">
        <v>58</v>
      </c>
      <c r="K720" s="45" t="s">
        <v>58</v>
      </c>
      <c r="L720" s="45" t="s">
        <v>181</v>
      </c>
      <c r="M720" s="45">
        <v>2</v>
      </c>
      <c r="N720" s="45">
        <v>3</v>
      </c>
      <c r="O720" s="45">
        <f>M720*N720</f>
        <v>6</v>
      </c>
      <c r="P720" s="45" t="str">
        <f>+IF(AND(O720&gt;1,O720&lt;=4),"BAJO",IF(AND(O720&gt;=5,O720&lt;=8),"MEDIO",IF(AND(O720&gt;=9,O720&lt;=20),"ALTO",IF(AND(O720&gt;=21,O720&lt;=24),"MUY ALTO"))))</f>
        <v>MEDIO</v>
      </c>
      <c r="Q720" s="45">
        <v>25</v>
      </c>
      <c r="R720" s="22">
        <f>O720*Q720</f>
        <v>150</v>
      </c>
      <c r="S720" s="45" t="str">
        <f>+IF(AND(R720&gt;=1,R720&lt;=20),"IV",IF(AND(R720&gt;=40,R720&lt;=120),"III",IF(AND(R720&gt;=150,R720&lt;=500),"II",IF(AND(R720&gt;=600,R720&lt;=4000),"I",0))))</f>
        <v>II</v>
      </c>
      <c r="T720" s="45" t="str">
        <f>+IF(AND(R720&gt;=1,R720&lt;=20),"Aceptable",IF(AND(R720&gt;=40,R720&lt;=120),"Mejorable",IF(AND(R720&gt;=150,R720&lt;=500),"Aceptable con control específico",IF(AND(R720&gt;=600,R720&lt;=4000),"No aceptable",0))))</f>
        <v>Aceptable con control específico</v>
      </c>
      <c r="U720" s="45">
        <v>1</v>
      </c>
      <c r="V720" s="45" t="s">
        <v>133</v>
      </c>
      <c r="W720" s="45" t="s">
        <v>61</v>
      </c>
      <c r="X720" s="45" t="s">
        <v>62</v>
      </c>
      <c r="Y720" s="45" t="s">
        <v>62</v>
      </c>
      <c r="Z720" s="45" t="s">
        <v>62</v>
      </c>
      <c r="AA720" s="45" t="s">
        <v>135</v>
      </c>
      <c r="AB720" s="23" t="s">
        <v>402</v>
      </c>
      <c r="AC720" s="132" t="s">
        <v>136</v>
      </c>
      <c r="AD720" s="24" t="s">
        <v>403</v>
      </c>
      <c r="AE720" s="25" t="s">
        <v>73</v>
      </c>
      <c r="AF720" s="24" t="s">
        <v>74</v>
      </c>
    </row>
    <row r="721" spans="1:32" ht="81.95" customHeight="1">
      <c r="A721" s="57"/>
      <c r="B721" s="55"/>
      <c r="C721" s="55"/>
      <c r="D721" s="61"/>
      <c r="E721" s="45" t="s">
        <v>326</v>
      </c>
      <c r="F721" s="35" t="s">
        <v>679</v>
      </c>
      <c r="G721" s="45" t="s">
        <v>680</v>
      </c>
      <c r="H721" s="20" t="s">
        <v>6</v>
      </c>
      <c r="I721" s="45" t="s">
        <v>681</v>
      </c>
      <c r="J721" s="45" t="s">
        <v>58</v>
      </c>
      <c r="K721" s="45" t="s">
        <v>58</v>
      </c>
      <c r="L721" s="45" t="s">
        <v>683</v>
      </c>
      <c r="M721" s="45">
        <v>2</v>
      </c>
      <c r="N721" s="45">
        <v>2</v>
      </c>
      <c r="O721" s="45">
        <f>M721*N721</f>
        <v>4</v>
      </c>
      <c r="P721" s="45" t="str">
        <f>+IF(AND(O721&gt;1,O721&lt;=4),"BAJO",IF(AND(O721&gt;=5,O721&lt;=8),"MEDIO",IF(AND(O721&gt;=9,O721&lt;=20),"ALTO",IF(AND(O721&gt;=21,O721&lt;=24),"MUY ALTO"))))</f>
        <v>BAJO</v>
      </c>
      <c r="Q721" s="45">
        <v>25</v>
      </c>
      <c r="R721" s="22">
        <f>O721*Q721</f>
        <v>100</v>
      </c>
      <c r="S721" s="45" t="str">
        <f>+IF(AND(R721&gt;=1,R721&lt;=20),"IV",IF(AND(R721&gt;=40,R721&lt;=120),"III",IF(AND(R721&gt;=150,R721&lt;=500),"II",IF(AND(R721&gt;=600,R721&lt;=4000),"I",0))))</f>
        <v>III</v>
      </c>
      <c r="T721" s="45" t="str">
        <f>+IF(AND(R721&gt;=1,R721&lt;=20),"Aceptable",IF(AND(R721&gt;=40,R721&lt;=120),"Mejorable",IF(AND(R721&gt;=150,R721&lt;=500),"Aceptable con control específico",IF(AND(R721&gt;=600,R721&lt;=4000),"No aceptable",0))))</f>
        <v>Mejorable</v>
      </c>
      <c r="U721" s="45">
        <v>1</v>
      </c>
      <c r="V721" s="45" t="s">
        <v>684</v>
      </c>
      <c r="W721" s="45" t="s">
        <v>61</v>
      </c>
      <c r="X721" s="45" t="s">
        <v>62</v>
      </c>
      <c r="Y721" s="45" t="s">
        <v>62</v>
      </c>
      <c r="Z721" s="45" t="s">
        <v>62</v>
      </c>
      <c r="AA721" s="45" t="s">
        <v>685</v>
      </c>
      <c r="AB721" s="23" t="s">
        <v>686</v>
      </c>
      <c r="AC721" s="132" t="s">
        <v>136</v>
      </c>
      <c r="AD721" s="141" t="s">
        <v>623</v>
      </c>
      <c r="AE721" s="142" t="s">
        <v>65</v>
      </c>
      <c r="AF721" s="141" t="s">
        <v>624</v>
      </c>
    </row>
    <row r="722" spans="1:32" ht="107.25" customHeight="1">
      <c r="A722" s="57"/>
      <c r="B722" s="55"/>
      <c r="C722" s="55" t="s">
        <v>711</v>
      </c>
      <c r="D722" s="61" t="s">
        <v>712</v>
      </c>
      <c r="E722" s="45" t="s">
        <v>54</v>
      </c>
      <c r="F722" s="35" t="s">
        <v>187</v>
      </c>
      <c r="G722" s="45" t="s">
        <v>56</v>
      </c>
      <c r="H722" s="20" t="s">
        <v>6</v>
      </c>
      <c r="I722" s="131" t="s">
        <v>57</v>
      </c>
      <c r="J722" s="45" t="s">
        <v>1048</v>
      </c>
      <c r="K722" s="45" t="s">
        <v>1077</v>
      </c>
      <c r="L722" s="45" t="s">
        <v>1076</v>
      </c>
      <c r="M722" s="45">
        <v>2</v>
      </c>
      <c r="N722" s="45">
        <v>4</v>
      </c>
      <c r="O722" s="45">
        <f>M722*N722</f>
        <v>8</v>
      </c>
      <c r="P722" s="23" t="str">
        <f>+IF(AND(O722&gt;1,O722&lt;=4),"BAJO",IF(AND(O722&gt;=5,O722&lt;=8),"MEDIO",IF(AND(O722&gt;=9,O722&lt;=20),"ALTO",IF(AND(O722&gt;=21,O722&lt;=24),"MUY ALTO"))))</f>
        <v>MEDIO</v>
      </c>
      <c r="Q722" s="45">
        <v>25</v>
      </c>
      <c r="R722" s="22">
        <f>O722*Q722</f>
        <v>200</v>
      </c>
      <c r="S722" s="45" t="str">
        <f>+IF(AND(R722&gt;=1,R722&lt;=20),"IV",IF(AND(R722&gt;=40,R722&lt;=120),"III",IF(AND(R722&gt;=150,R722&lt;=500),"II",IF(AND(R722&gt;=600,R722&lt;=4000),"I",0))))</f>
        <v>II</v>
      </c>
      <c r="T722" s="45" t="str">
        <f>+IF(AND(R722&gt;=1,R722&lt;=20),"Aceptable",IF(AND(R722&gt;=40,R722&lt;=120),"Mejorable",IF(AND(R722&gt;=150,R722&lt;=500),"Aceptable con control específico",IF(AND(R722&gt;=600,R722&lt;=4000),"No aceptable",0))))</f>
        <v>Aceptable con control específico</v>
      </c>
      <c r="U722" s="45">
        <v>3</v>
      </c>
      <c r="V722" s="131" t="s">
        <v>60</v>
      </c>
      <c r="W722" s="45" t="s">
        <v>61</v>
      </c>
      <c r="X722" s="45" t="s">
        <v>62</v>
      </c>
      <c r="Y722" s="45" t="s">
        <v>62</v>
      </c>
      <c r="Z722" s="45" t="s">
        <v>62</v>
      </c>
      <c r="AA722" s="23" t="s">
        <v>1138</v>
      </c>
      <c r="AB722" s="20" t="s">
        <v>62</v>
      </c>
      <c r="AC722" s="132" t="s">
        <v>63</v>
      </c>
      <c r="AD722" s="24" t="s">
        <v>666</v>
      </c>
      <c r="AE722" s="27" t="s">
        <v>73</v>
      </c>
      <c r="AF722" s="24" t="s">
        <v>74</v>
      </c>
    </row>
    <row r="723" spans="1:32" ht="80.099999999999994" customHeight="1">
      <c r="A723" s="57"/>
      <c r="B723" s="55"/>
      <c r="C723" s="55"/>
      <c r="D723" s="61"/>
      <c r="E723" s="45" t="s">
        <v>67</v>
      </c>
      <c r="F723" s="35" t="s">
        <v>653</v>
      </c>
      <c r="G723" s="45" t="s">
        <v>225</v>
      </c>
      <c r="H723" s="20" t="s">
        <v>6</v>
      </c>
      <c r="I723" s="45" t="s">
        <v>70</v>
      </c>
      <c r="J723" s="21" t="s">
        <v>58</v>
      </c>
      <c r="K723" s="21" t="s">
        <v>58</v>
      </c>
      <c r="L723" s="45" t="s">
        <v>71</v>
      </c>
      <c r="M723" s="45" t="s">
        <v>62</v>
      </c>
      <c r="N723" s="45" t="s">
        <v>62</v>
      </c>
      <c r="O723" s="45" t="s">
        <v>62</v>
      </c>
      <c r="P723" s="45" t="s">
        <v>62</v>
      </c>
      <c r="Q723" s="45" t="s">
        <v>62</v>
      </c>
      <c r="R723" s="45" t="s">
        <v>62</v>
      </c>
      <c r="S723" s="45" t="s">
        <v>62</v>
      </c>
      <c r="T723" s="45" t="s">
        <v>62</v>
      </c>
      <c r="U723" s="45">
        <v>3</v>
      </c>
      <c r="V723" s="45" t="s">
        <v>62</v>
      </c>
      <c r="W723" s="45" t="s">
        <v>61</v>
      </c>
      <c r="X723" s="23" t="s">
        <v>62</v>
      </c>
      <c r="Y723" s="23" t="s">
        <v>62</v>
      </c>
      <c r="Z723" s="23" t="s">
        <v>62</v>
      </c>
      <c r="AA723" s="23" t="s">
        <v>1099</v>
      </c>
      <c r="AB723" s="20" t="s">
        <v>62</v>
      </c>
      <c r="AC723" s="132" t="s">
        <v>63</v>
      </c>
      <c r="AD723" s="24" t="s">
        <v>72</v>
      </c>
      <c r="AE723" s="25" t="s">
        <v>73</v>
      </c>
      <c r="AF723" s="24" t="s">
        <v>74</v>
      </c>
    </row>
    <row r="724" spans="1:32" ht="80.099999999999994" customHeight="1">
      <c r="A724" s="57"/>
      <c r="B724" s="55"/>
      <c r="C724" s="55"/>
      <c r="D724" s="61"/>
      <c r="E724" s="45" t="s">
        <v>95</v>
      </c>
      <c r="F724" s="35" t="s">
        <v>229</v>
      </c>
      <c r="G724" s="45" t="s">
        <v>97</v>
      </c>
      <c r="H724" s="20" t="s">
        <v>6</v>
      </c>
      <c r="I724" s="45" t="s">
        <v>98</v>
      </c>
      <c r="J724" s="23" t="s">
        <v>99</v>
      </c>
      <c r="K724" s="20" t="s">
        <v>58</v>
      </c>
      <c r="L724" s="45" t="s">
        <v>100</v>
      </c>
      <c r="M724" s="45">
        <v>2</v>
      </c>
      <c r="N724" s="45">
        <v>4</v>
      </c>
      <c r="O724" s="45">
        <f t="shared" ref="O724:O737" si="125">M724*N724</f>
        <v>8</v>
      </c>
      <c r="P724" s="23" t="str">
        <f t="shared" ref="P724:P737" si="126">+IF(AND(O724&gt;1,O724&lt;=4),"BAJO",IF(AND(O724&gt;=5,O724&lt;=8),"MEDIO",IF(AND(O724&gt;=9,O724&lt;=20),"ALTO",IF(AND(O724&gt;=21,O724&lt;=24),"MUY ALTO"))))</f>
        <v>MEDIO</v>
      </c>
      <c r="Q724" s="45">
        <v>25</v>
      </c>
      <c r="R724" s="22">
        <f t="shared" ref="R724:R737" si="127">O724*Q724</f>
        <v>200</v>
      </c>
      <c r="S724" s="45" t="str">
        <f t="shared" ref="S724:S737" si="128">+IF(AND(R724&gt;=1,R724&lt;=20),"IV",IF(AND(R724&gt;=40,R724&lt;=120),"III",IF(AND(R724&gt;=150,R724&lt;=500),"II",IF(AND(R724&gt;=600,R724&lt;=4000),"I",0))))</f>
        <v>II</v>
      </c>
      <c r="T724" s="45" t="str">
        <f t="shared" ref="T724:T737" si="129">+IF(AND(R724&gt;=1,R724&lt;=20),"Aceptable",IF(AND(R724&gt;=40,R724&lt;=120),"Mejorable",IF(AND(R724&gt;=150,R724&lt;=500),"Aceptable con control específico",IF(AND(R724&gt;=600,R724&lt;=4000),"No aceptable",0))))</f>
        <v>Aceptable con control específico</v>
      </c>
      <c r="U724" s="45">
        <v>3</v>
      </c>
      <c r="V724" s="45" t="s">
        <v>101</v>
      </c>
      <c r="W724" s="45" t="s">
        <v>61</v>
      </c>
      <c r="X724" s="23" t="s">
        <v>62</v>
      </c>
      <c r="Y724" s="23" t="s">
        <v>62</v>
      </c>
      <c r="Z724" s="23" t="s">
        <v>62</v>
      </c>
      <c r="AA724" s="23" t="s">
        <v>230</v>
      </c>
      <c r="AB724" s="20" t="s">
        <v>62</v>
      </c>
      <c r="AC724" s="132" t="s">
        <v>214</v>
      </c>
      <c r="AD724" s="24" t="s">
        <v>103</v>
      </c>
      <c r="AE724" s="25" t="s">
        <v>73</v>
      </c>
      <c r="AF724" s="24" t="s">
        <v>74</v>
      </c>
    </row>
    <row r="725" spans="1:32" ht="80.099999999999994" customHeight="1">
      <c r="A725" s="57"/>
      <c r="B725" s="55"/>
      <c r="C725" s="55"/>
      <c r="D725" s="61"/>
      <c r="E725" s="45" t="s">
        <v>95</v>
      </c>
      <c r="F725" s="45" t="s">
        <v>104</v>
      </c>
      <c r="G725" s="23" t="s">
        <v>105</v>
      </c>
      <c r="H725" s="20" t="s">
        <v>6</v>
      </c>
      <c r="I725" s="45" t="s">
        <v>106</v>
      </c>
      <c r="J725" s="45" t="s">
        <v>107</v>
      </c>
      <c r="K725" s="45" t="s">
        <v>58</v>
      </c>
      <c r="L725" s="45" t="s">
        <v>58</v>
      </c>
      <c r="M725" s="45">
        <v>2</v>
      </c>
      <c r="N725" s="45">
        <v>3</v>
      </c>
      <c r="O725" s="45">
        <f t="shared" si="125"/>
        <v>6</v>
      </c>
      <c r="P725" s="45" t="str">
        <f t="shared" si="126"/>
        <v>MEDIO</v>
      </c>
      <c r="Q725" s="45">
        <v>10</v>
      </c>
      <c r="R725" s="22">
        <f t="shared" si="127"/>
        <v>60</v>
      </c>
      <c r="S725" s="45" t="str">
        <f t="shared" si="128"/>
        <v>III</v>
      </c>
      <c r="T725" s="45" t="str">
        <f t="shared" si="129"/>
        <v>Mejorable</v>
      </c>
      <c r="U725" s="45">
        <v>3</v>
      </c>
      <c r="V725" s="45" t="s">
        <v>108</v>
      </c>
      <c r="W725" s="45" t="s">
        <v>61</v>
      </c>
      <c r="X725" s="45" t="s">
        <v>62</v>
      </c>
      <c r="Y725" s="45" t="s">
        <v>62</v>
      </c>
      <c r="Z725" s="45" t="s">
        <v>109</v>
      </c>
      <c r="AA725" s="45" t="s">
        <v>110</v>
      </c>
      <c r="AB725" s="23" t="s">
        <v>62</v>
      </c>
      <c r="AC725" s="132" t="s">
        <v>111</v>
      </c>
      <c r="AD725" s="24" t="s">
        <v>112</v>
      </c>
      <c r="AE725" s="25" t="s">
        <v>113</v>
      </c>
      <c r="AF725" s="24" t="s">
        <v>114</v>
      </c>
    </row>
    <row r="726" spans="1:32" ht="80.099999999999994" customHeight="1">
      <c r="A726" s="57"/>
      <c r="B726" s="55"/>
      <c r="C726" s="55"/>
      <c r="D726" s="61"/>
      <c r="E726" s="45" t="s">
        <v>83</v>
      </c>
      <c r="F726" s="35" t="s">
        <v>84</v>
      </c>
      <c r="G726" s="45" t="s">
        <v>85</v>
      </c>
      <c r="H726" s="21" t="s">
        <v>6</v>
      </c>
      <c r="I726" s="45" t="s">
        <v>86</v>
      </c>
      <c r="J726" s="45" t="s">
        <v>58</v>
      </c>
      <c r="K726" s="45" t="s">
        <v>58</v>
      </c>
      <c r="L726" s="45" t="s">
        <v>87</v>
      </c>
      <c r="M726" s="45">
        <v>2</v>
      </c>
      <c r="N726" s="45">
        <v>1</v>
      </c>
      <c r="O726" s="45">
        <f t="shared" si="125"/>
        <v>2</v>
      </c>
      <c r="P726" s="45" t="str">
        <f t="shared" si="126"/>
        <v>BAJO</v>
      </c>
      <c r="Q726" s="45">
        <v>60</v>
      </c>
      <c r="R726" s="22">
        <f t="shared" si="127"/>
        <v>120</v>
      </c>
      <c r="S726" s="45" t="str">
        <f t="shared" si="128"/>
        <v>III</v>
      </c>
      <c r="T726" s="45" t="str">
        <f t="shared" si="129"/>
        <v>Mejorable</v>
      </c>
      <c r="U726" s="45">
        <v>3</v>
      </c>
      <c r="V726" s="45" t="s">
        <v>88</v>
      </c>
      <c r="W726" s="45" t="s">
        <v>61</v>
      </c>
      <c r="X726" s="45" t="s">
        <v>62</v>
      </c>
      <c r="Y726" s="45" t="s">
        <v>62</v>
      </c>
      <c r="Z726" s="45" t="s">
        <v>62</v>
      </c>
      <c r="AA726" s="45" t="s">
        <v>89</v>
      </c>
      <c r="AB726" s="20" t="s">
        <v>62</v>
      </c>
      <c r="AC726" s="132" t="s">
        <v>63</v>
      </c>
      <c r="AD726" s="29" t="s">
        <v>90</v>
      </c>
      <c r="AE726" s="25" t="s">
        <v>73</v>
      </c>
      <c r="AF726" s="24" t="s">
        <v>74</v>
      </c>
    </row>
    <row r="727" spans="1:32" ht="80.099999999999994" customHeight="1">
      <c r="A727" s="57"/>
      <c r="B727" s="55"/>
      <c r="C727" s="55"/>
      <c r="D727" s="61"/>
      <c r="E727" s="45" t="s">
        <v>130</v>
      </c>
      <c r="F727" s="35" t="s">
        <v>667</v>
      </c>
      <c r="G727" s="23" t="s">
        <v>429</v>
      </c>
      <c r="H727" s="20" t="s">
        <v>6</v>
      </c>
      <c r="I727" s="45" t="s">
        <v>133</v>
      </c>
      <c r="J727" s="45" t="s">
        <v>58</v>
      </c>
      <c r="K727" s="45" t="s">
        <v>58</v>
      </c>
      <c r="L727" s="45" t="s">
        <v>181</v>
      </c>
      <c r="M727" s="45">
        <v>2</v>
      </c>
      <c r="N727" s="45">
        <v>3</v>
      </c>
      <c r="O727" s="45">
        <f t="shared" si="125"/>
        <v>6</v>
      </c>
      <c r="P727" s="45" t="str">
        <f t="shared" si="126"/>
        <v>MEDIO</v>
      </c>
      <c r="Q727" s="45">
        <v>25</v>
      </c>
      <c r="R727" s="22">
        <f t="shared" si="127"/>
        <v>150</v>
      </c>
      <c r="S727" s="45" t="str">
        <f t="shared" si="128"/>
        <v>II</v>
      </c>
      <c r="T727" s="45" t="str">
        <f t="shared" si="129"/>
        <v>Aceptable con control específico</v>
      </c>
      <c r="U727" s="45">
        <v>3</v>
      </c>
      <c r="V727" s="45" t="s">
        <v>133</v>
      </c>
      <c r="W727" s="45" t="s">
        <v>61</v>
      </c>
      <c r="X727" s="45" t="s">
        <v>62</v>
      </c>
      <c r="Y727" s="45" t="s">
        <v>62</v>
      </c>
      <c r="Z727" s="45" t="s">
        <v>62</v>
      </c>
      <c r="AA727" s="45" t="s">
        <v>135</v>
      </c>
      <c r="AB727" s="23" t="s">
        <v>402</v>
      </c>
      <c r="AC727" s="132" t="s">
        <v>136</v>
      </c>
      <c r="AD727" s="24" t="s">
        <v>403</v>
      </c>
      <c r="AE727" s="25" t="s">
        <v>73</v>
      </c>
      <c r="AF727" s="24" t="s">
        <v>74</v>
      </c>
    </row>
    <row r="728" spans="1:32" ht="80.099999999999994" customHeight="1">
      <c r="A728" s="57"/>
      <c r="B728" s="55"/>
      <c r="C728" s="55"/>
      <c r="D728" s="61"/>
      <c r="E728" s="45" t="s">
        <v>130</v>
      </c>
      <c r="F728" s="35" t="s">
        <v>138</v>
      </c>
      <c r="G728" s="23" t="s">
        <v>654</v>
      </c>
      <c r="H728" s="20" t="s">
        <v>6</v>
      </c>
      <c r="I728" s="45" t="s">
        <v>140</v>
      </c>
      <c r="J728" s="45" t="s">
        <v>58</v>
      </c>
      <c r="K728" s="45" t="s">
        <v>58</v>
      </c>
      <c r="L728" s="45" t="s">
        <v>134</v>
      </c>
      <c r="M728" s="45">
        <v>2</v>
      </c>
      <c r="N728" s="45">
        <v>4</v>
      </c>
      <c r="O728" s="45">
        <f t="shared" si="125"/>
        <v>8</v>
      </c>
      <c r="P728" s="45" t="str">
        <f t="shared" si="126"/>
        <v>MEDIO</v>
      </c>
      <c r="Q728" s="45">
        <v>25</v>
      </c>
      <c r="R728" s="22">
        <f t="shared" si="127"/>
        <v>200</v>
      </c>
      <c r="S728" s="45" t="str">
        <f t="shared" si="128"/>
        <v>II</v>
      </c>
      <c r="T728" s="45" t="str">
        <f t="shared" si="129"/>
        <v>Aceptable con control específico</v>
      </c>
      <c r="U728" s="45">
        <v>3</v>
      </c>
      <c r="V728" s="45" t="s">
        <v>141</v>
      </c>
      <c r="W728" s="45" t="s">
        <v>61</v>
      </c>
      <c r="X728" s="45" t="s">
        <v>62</v>
      </c>
      <c r="Y728" s="45" t="s">
        <v>62</v>
      </c>
      <c r="Z728" s="45" t="s">
        <v>62</v>
      </c>
      <c r="AA728" s="45" t="s">
        <v>492</v>
      </c>
      <c r="AB728" s="23" t="s">
        <v>546</v>
      </c>
      <c r="AC728" s="132" t="s">
        <v>144</v>
      </c>
      <c r="AD728" s="24" t="s">
        <v>137</v>
      </c>
      <c r="AE728" s="25" t="s">
        <v>73</v>
      </c>
      <c r="AF728" s="24" t="s">
        <v>74</v>
      </c>
    </row>
    <row r="729" spans="1:32" ht="80.099999999999994" customHeight="1">
      <c r="A729" s="57"/>
      <c r="B729" s="55"/>
      <c r="C729" s="55"/>
      <c r="D729" s="61"/>
      <c r="E729" s="45" t="s">
        <v>326</v>
      </c>
      <c r="F729" s="35" t="s">
        <v>321</v>
      </c>
      <c r="G729" s="23" t="s">
        <v>713</v>
      </c>
      <c r="H729" s="20" t="s">
        <v>6</v>
      </c>
      <c r="I729" s="45" t="s">
        <v>418</v>
      </c>
      <c r="J729" s="45" t="s">
        <v>58</v>
      </c>
      <c r="K729" s="45" t="s">
        <v>58</v>
      </c>
      <c r="L729" s="45" t="s">
        <v>58</v>
      </c>
      <c r="M729" s="45">
        <v>2</v>
      </c>
      <c r="N729" s="45">
        <v>3</v>
      </c>
      <c r="O729" s="45">
        <f t="shared" si="125"/>
        <v>6</v>
      </c>
      <c r="P729" s="45" t="str">
        <f t="shared" si="126"/>
        <v>MEDIO</v>
      </c>
      <c r="Q729" s="45">
        <v>25</v>
      </c>
      <c r="R729" s="22">
        <f t="shared" si="127"/>
        <v>150</v>
      </c>
      <c r="S729" s="45" t="str">
        <f t="shared" si="128"/>
        <v>II</v>
      </c>
      <c r="T729" s="45" t="str">
        <f t="shared" si="129"/>
        <v>Aceptable con control específico</v>
      </c>
      <c r="U729" s="45">
        <v>3</v>
      </c>
      <c r="V729" s="45" t="s">
        <v>670</v>
      </c>
      <c r="W729" s="45" t="s">
        <v>61</v>
      </c>
      <c r="X729" s="45" t="s">
        <v>62</v>
      </c>
      <c r="Y729" s="45" t="s">
        <v>62</v>
      </c>
      <c r="Z729" s="45" t="s">
        <v>62</v>
      </c>
      <c r="AA729" s="45" t="s">
        <v>1115</v>
      </c>
      <c r="AB729" s="23" t="s">
        <v>182</v>
      </c>
      <c r="AC729" s="132" t="s">
        <v>136</v>
      </c>
      <c r="AD729" s="24" t="s">
        <v>671</v>
      </c>
      <c r="AE729" s="27" t="s">
        <v>73</v>
      </c>
      <c r="AF729" s="24" t="s">
        <v>74</v>
      </c>
    </row>
    <row r="730" spans="1:32" ht="80.099999999999994" customHeight="1">
      <c r="A730" s="57"/>
      <c r="B730" s="55"/>
      <c r="C730" s="55"/>
      <c r="D730" s="61"/>
      <c r="E730" s="45" t="s">
        <v>326</v>
      </c>
      <c r="F730" s="35" t="s">
        <v>679</v>
      </c>
      <c r="G730" s="45" t="s">
        <v>680</v>
      </c>
      <c r="H730" s="20" t="s">
        <v>6</v>
      </c>
      <c r="I730" s="45" t="s">
        <v>681</v>
      </c>
      <c r="J730" s="45" t="s">
        <v>58</v>
      </c>
      <c r="K730" s="45" t="s">
        <v>714</v>
      </c>
      <c r="L730" s="45" t="s">
        <v>1141</v>
      </c>
      <c r="M730" s="45">
        <v>2</v>
      </c>
      <c r="N730" s="45">
        <v>4</v>
      </c>
      <c r="O730" s="45">
        <f t="shared" si="125"/>
        <v>8</v>
      </c>
      <c r="P730" s="45" t="str">
        <f t="shared" si="126"/>
        <v>MEDIO</v>
      </c>
      <c r="Q730" s="45">
        <v>25</v>
      </c>
      <c r="R730" s="22">
        <f t="shared" si="127"/>
        <v>200</v>
      </c>
      <c r="S730" s="45" t="str">
        <f t="shared" si="128"/>
        <v>II</v>
      </c>
      <c r="T730" s="45" t="str">
        <f t="shared" si="129"/>
        <v>Aceptable con control específico</v>
      </c>
      <c r="U730" s="45">
        <v>3</v>
      </c>
      <c r="V730" s="45" t="s">
        <v>684</v>
      </c>
      <c r="W730" s="45" t="s">
        <v>61</v>
      </c>
      <c r="X730" s="45" t="s">
        <v>62</v>
      </c>
      <c r="Y730" s="45" t="s">
        <v>62</v>
      </c>
      <c r="Z730" s="45" t="s">
        <v>714</v>
      </c>
      <c r="AA730" s="45" t="s">
        <v>1140</v>
      </c>
      <c r="AB730" s="23" t="s">
        <v>686</v>
      </c>
      <c r="AC730" s="132" t="s">
        <v>136</v>
      </c>
      <c r="AD730" s="24" t="s">
        <v>671</v>
      </c>
      <c r="AE730" s="27" t="s">
        <v>73</v>
      </c>
      <c r="AF730" s="24" t="s">
        <v>74</v>
      </c>
    </row>
    <row r="731" spans="1:32" ht="107.25" customHeight="1">
      <c r="A731" s="57"/>
      <c r="B731" s="55"/>
      <c r="C731" s="55"/>
      <c r="D731" s="49" t="s">
        <v>715</v>
      </c>
      <c r="E731" s="45" t="s">
        <v>54</v>
      </c>
      <c r="F731" s="35" t="s">
        <v>187</v>
      </c>
      <c r="G731" s="45" t="s">
        <v>56</v>
      </c>
      <c r="H731" s="20" t="s">
        <v>6</v>
      </c>
      <c r="I731" s="131" t="s">
        <v>57</v>
      </c>
      <c r="J731" s="45" t="s">
        <v>1048</v>
      </c>
      <c r="K731" s="45" t="s">
        <v>1077</v>
      </c>
      <c r="L731" s="45" t="s">
        <v>1076</v>
      </c>
      <c r="M731" s="45">
        <v>2</v>
      </c>
      <c r="N731" s="45">
        <v>4</v>
      </c>
      <c r="O731" s="45">
        <f t="shared" si="125"/>
        <v>8</v>
      </c>
      <c r="P731" s="23" t="str">
        <f t="shared" si="126"/>
        <v>MEDIO</v>
      </c>
      <c r="Q731" s="45">
        <v>25</v>
      </c>
      <c r="R731" s="22">
        <f t="shared" si="127"/>
        <v>200</v>
      </c>
      <c r="S731" s="45" t="str">
        <f t="shared" si="128"/>
        <v>II</v>
      </c>
      <c r="T731" s="45" t="str">
        <f t="shared" si="129"/>
        <v>Aceptable con control específico</v>
      </c>
      <c r="U731" s="45">
        <v>3</v>
      </c>
      <c r="V731" s="131" t="s">
        <v>60</v>
      </c>
      <c r="W731" s="45" t="s">
        <v>61</v>
      </c>
      <c r="X731" s="45" t="s">
        <v>62</v>
      </c>
      <c r="Y731" s="45" t="s">
        <v>62</v>
      </c>
      <c r="Z731" s="45" t="s">
        <v>62</v>
      </c>
      <c r="AA731" s="23" t="s">
        <v>1138</v>
      </c>
      <c r="AB731" s="20" t="s">
        <v>62</v>
      </c>
      <c r="AC731" s="132" t="s">
        <v>63</v>
      </c>
      <c r="AD731" s="24" t="s">
        <v>158</v>
      </c>
      <c r="AE731" s="27" t="s">
        <v>73</v>
      </c>
      <c r="AF731" s="24" t="s">
        <v>74</v>
      </c>
    </row>
    <row r="732" spans="1:32" ht="120.75" customHeight="1">
      <c r="A732" s="57"/>
      <c r="B732" s="55"/>
      <c r="C732" s="55"/>
      <c r="D732" s="61" t="s">
        <v>716</v>
      </c>
      <c r="E732" s="45" t="s">
        <v>54</v>
      </c>
      <c r="F732" s="35" t="s">
        <v>187</v>
      </c>
      <c r="G732" s="45" t="s">
        <v>56</v>
      </c>
      <c r="H732" s="20" t="s">
        <v>6</v>
      </c>
      <c r="I732" s="131" t="s">
        <v>57</v>
      </c>
      <c r="J732" s="21" t="s">
        <v>58</v>
      </c>
      <c r="K732" s="21" t="s">
        <v>58</v>
      </c>
      <c r="L732" s="45" t="s">
        <v>59</v>
      </c>
      <c r="M732" s="45">
        <v>2</v>
      </c>
      <c r="N732" s="45">
        <v>4</v>
      </c>
      <c r="O732" s="45">
        <f t="shared" si="125"/>
        <v>8</v>
      </c>
      <c r="P732" s="23" t="str">
        <f t="shared" si="126"/>
        <v>MEDIO</v>
      </c>
      <c r="Q732" s="45">
        <v>25</v>
      </c>
      <c r="R732" s="22">
        <f t="shared" si="127"/>
        <v>200</v>
      </c>
      <c r="S732" s="45" t="str">
        <f t="shared" si="128"/>
        <v>II</v>
      </c>
      <c r="T732" s="45" t="str">
        <f t="shared" si="129"/>
        <v>Aceptable con control específico</v>
      </c>
      <c r="U732" s="45">
        <v>3</v>
      </c>
      <c r="V732" s="131" t="s">
        <v>60</v>
      </c>
      <c r="W732" s="45" t="s">
        <v>61</v>
      </c>
      <c r="X732" s="45" t="s">
        <v>62</v>
      </c>
      <c r="Y732" s="45" t="s">
        <v>62</v>
      </c>
      <c r="Z732" s="45" t="s">
        <v>62</v>
      </c>
      <c r="AA732" s="23" t="s">
        <v>1138</v>
      </c>
      <c r="AB732" s="20" t="s">
        <v>62</v>
      </c>
      <c r="AC732" s="132" t="s">
        <v>63</v>
      </c>
      <c r="AD732" s="24" t="s">
        <v>158</v>
      </c>
      <c r="AE732" s="27" t="s">
        <v>73</v>
      </c>
      <c r="AF732" s="24" t="s">
        <v>74</v>
      </c>
    </row>
    <row r="733" spans="1:32" ht="80.099999999999994" customHeight="1">
      <c r="A733" s="57"/>
      <c r="B733" s="55"/>
      <c r="C733" s="55"/>
      <c r="D733" s="61"/>
      <c r="E733" s="42" t="s">
        <v>326</v>
      </c>
      <c r="F733" s="35" t="s">
        <v>679</v>
      </c>
      <c r="G733" s="45" t="s">
        <v>680</v>
      </c>
      <c r="H733" s="20" t="s">
        <v>6</v>
      </c>
      <c r="I733" s="45" t="s">
        <v>681</v>
      </c>
      <c r="J733" s="45" t="s">
        <v>58</v>
      </c>
      <c r="K733" s="45" t="s">
        <v>714</v>
      </c>
      <c r="L733" s="45" t="s">
        <v>683</v>
      </c>
      <c r="M733" s="45">
        <v>2</v>
      </c>
      <c r="N733" s="45">
        <v>4</v>
      </c>
      <c r="O733" s="45">
        <f t="shared" si="125"/>
        <v>8</v>
      </c>
      <c r="P733" s="45" t="str">
        <f t="shared" si="126"/>
        <v>MEDIO</v>
      </c>
      <c r="Q733" s="45">
        <v>25</v>
      </c>
      <c r="R733" s="22">
        <f t="shared" si="127"/>
        <v>200</v>
      </c>
      <c r="S733" s="45" t="str">
        <f t="shared" si="128"/>
        <v>II</v>
      </c>
      <c r="T733" s="45" t="str">
        <f t="shared" si="129"/>
        <v>Aceptable con control específico</v>
      </c>
      <c r="U733" s="45">
        <v>3</v>
      </c>
      <c r="V733" s="45" t="s">
        <v>684</v>
      </c>
      <c r="W733" s="45" t="s">
        <v>61</v>
      </c>
      <c r="X733" s="45" t="s">
        <v>62</v>
      </c>
      <c r="Y733" s="45" t="s">
        <v>62</v>
      </c>
      <c r="Z733" s="45" t="s">
        <v>714</v>
      </c>
      <c r="AA733" s="45" t="s">
        <v>1140</v>
      </c>
      <c r="AB733" s="23" t="s">
        <v>686</v>
      </c>
      <c r="AC733" s="132" t="s">
        <v>136</v>
      </c>
      <c r="AD733" s="141" t="s">
        <v>623</v>
      </c>
      <c r="AE733" s="142" t="s">
        <v>65</v>
      </c>
      <c r="AF733" s="141" t="s">
        <v>624</v>
      </c>
    </row>
    <row r="734" spans="1:32" ht="80.099999999999994" customHeight="1">
      <c r="A734" s="57"/>
      <c r="B734" s="55"/>
      <c r="C734" s="55"/>
      <c r="D734" s="61" t="s">
        <v>717</v>
      </c>
      <c r="E734" s="45" t="s">
        <v>326</v>
      </c>
      <c r="F734" s="35" t="s">
        <v>321</v>
      </c>
      <c r="G734" s="23" t="s">
        <v>713</v>
      </c>
      <c r="H734" s="20" t="s">
        <v>6</v>
      </c>
      <c r="I734" s="45" t="s">
        <v>418</v>
      </c>
      <c r="J734" s="45" t="s">
        <v>58</v>
      </c>
      <c r="K734" s="45" t="s">
        <v>58</v>
      </c>
      <c r="L734" s="45" t="s">
        <v>58</v>
      </c>
      <c r="M734" s="45">
        <v>2</v>
      </c>
      <c r="N734" s="45">
        <v>3</v>
      </c>
      <c r="O734" s="45">
        <f t="shared" si="125"/>
        <v>6</v>
      </c>
      <c r="P734" s="45" t="str">
        <f t="shared" si="126"/>
        <v>MEDIO</v>
      </c>
      <c r="Q734" s="45">
        <v>25</v>
      </c>
      <c r="R734" s="22">
        <f t="shared" si="127"/>
        <v>150</v>
      </c>
      <c r="S734" s="45" t="str">
        <f t="shared" si="128"/>
        <v>II</v>
      </c>
      <c r="T734" s="45" t="str">
        <f t="shared" si="129"/>
        <v>Aceptable con control específico</v>
      </c>
      <c r="U734" s="45">
        <v>3</v>
      </c>
      <c r="V734" s="45" t="s">
        <v>670</v>
      </c>
      <c r="W734" s="45" t="s">
        <v>61</v>
      </c>
      <c r="X734" s="45" t="s">
        <v>62</v>
      </c>
      <c r="Y734" s="45" t="s">
        <v>62</v>
      </c>
      <c r="Z734" s="45" t="s">
        <v>62</v>
      </c>
      <c r="AA734" s="45" t="s">
        <v>1115</v>
      </c>
      <c r="AB734" s="23" t="s">
        <v>182</v>
      </c>
      <c r="AC734" s="132" t="s">
        <v>136</v>
      </c>
      <c r="AD734" s="24" t="s">
        <v>671</v>
      </c>
      <c r="AE734" s="25" t="s">
        <v>73</v>
      </c>
      <c r="AF734" s="24" t="s">
        <v>74</v>
      </c>
    </row>
    <row r="735" spans="1:32" ht="80.099999999999994" customHeight="1">
      <c r="A735" s="57"/>
      <c r="B735" s="55"/>
      <c r="C735" s="55"/>
      <c r="D735" s="61"/>
      <c r="E735" s="45" t="s">
        <v>326</v>
      </c>
      <c r="F735" s="35" t="s">
        <v>679</v>
      </c>
      <c r="G735" s="45" t="s">
        <v>680</v>
      </c>
      <c r="H735" s="20" t="s">
        <v>6</v>
      </c>
      <c r="I735" s="45" t="s">
        <v>681</v>
      </c>
      <c r="J735" s="45" t="s">
        <v>58</v>
      </c>
      <c r="K735" s="45" t="s">
        <v>682</v>
      </c>
      <c r="L735" s="45" t="s">
        <v>683</v>
      </c>
      <c r="M735" s="45">
        <v>2</v>
      </c>
      <c r="N735" s="45">
        <v>4</v>
      </c>
      <c r="O735" s="45">
        <f t="shared" si="125"/>
        <v>8</v>
      </c>
      <c r="P735" s="45" t="str">
        <f t="shared" si="126"/>
        <v>MEDIO</v>
      </c>
      <c r="Q735" s="45">
        <v>25</v>
      </c>
      <c r="R735" s="22">
        <f t="shared" si="127"/>
        <v>200</v>
      </c>
      <c r="S735" s="45" t="str">
        <f t="shared" si="128"/>
        <v>II</v>
      </c>
      <c r="T735" s="45" t="str">
        <f t="shared" si="129"/>
        <v>Aceptable con control específico</v>
      </c>
      <c r="U735" s="45">
        <v>3</v>
      </c>
      <c r="V735" s="45" t="s">
        <v>684</v>
      </c>
      <c r="W735" s="45" t="s">
        <v>61</v>
      </c>
      <c r="X735" s="45" t="s">
        <v>62</v>
      </c>
      <c r="Y735" s="45" t="s">
        <v>62</v>
      </c>
      <c r="Z735" s="45" t="s">
        <v>714</v>
      </c>
      <c r="AA735" s="45" t="s">
        <v>1140</v>
      </c>
      <c r="AB735" s="23" t="s">
        <v>686</v>
      </c>
      <c r="AC735" s="132" t="s">
        <v>136</v>
      </c>
      <c r="AD735" s="141" t="s">
        <v>623</v>
      </c>
      <c r="AE735" s="142" t="s">
        <v>65</v>
      </c>
      <c r="AF735" s="141" t="s">
        <v>624</v>
      </c>
    </row>
    <row r="736" spans="1:32" ht="80.099999999999994" customHeight="1">
      <c r="A736" s="57"/>
      <c r="B736" s="55"/>
      <c r="C736" s="55"/>
      <c r="D736" s="61"/>
      <c r="E736" s="45" t="s">
        <v>163</v>
      </c>
      <c r="F736" s="35" t="s">
        <v>718</v>
      </c>
      <c r="G736" s="45" t="s">
        <v>719</v>
      </c>
      <c r="H736" s="20" t="s">
        <v>6</v>
      </c>
      <c r="I736" s="45" t="s">
        <v>227</v>
      </c>
      <c r="J736" s="45" t="s">
        <v>58</v>
      </c>
      <c r="K736" s="45" t="s">
        <v>720</v>
      </c>
      <c r="L736" s="45" t="s">
        <v>58</v>
      </c>
      <c r="M736" s="45">
        <v>2</v>
      </c>
      <c r="N736" s="45">
        <v>3</v>
      </c>
      <c r="O736" s="45">
        <f t="shared" si="125"/>
        <v>6</v>
      </c>
      <c r="P736" s="45" t="str">
        <f t="shared" si="126"/>
        <v>MEDIO</v>
      </c>
      <c r="Q736" s="45">
        <v>25</v>
      </c>
      <c r="R736" s="22">
        <f t="shared" si="127"/>
        <v>150</v>
      </c>
      <c r="S736" s="45" t="str">
        <f t="shared" si="128"/>
        <v>II</v>
      </c>
      <c r="T736" s="45" t="str">
        <f t="shared" si="129"/>
        <v>Aceptable con control específico</v>
      </c>
      <c r="U736" s="45">
        <v>3</v>
      </c>
      <c r="V736" s="45" t="s">
        <v>243</v>
      </c>
      <c r="W736" s="45" t="s">
        <v>61</v>
      </c>
      <c r="X736" s="45" t="s">
        <v>62</v>
      </c>
      <c r="Y736" s="45" t="s">
        <v>720</v>
      </c>
      <c r="Z736" s="23" t="s">
        <v>62</v>
      </c>
      <c r="AA736" s="45" t="s">
        <v>1115</v>
      </c>
      <c r="AB736" s="20" t="s">
        <v>62</v>
      </c>
      <c r="AC736" s="132" t="s">
        <v>136</v>
      </c>
      <c r="AD736" s="24" t="s">
        <v>241</v>
      </c>
      <c r="AE736" s="25" t="s">
        <v>113</v>
      </c>
      <c r="AF736" s="24" t="s">
        <v>129</v>
      </c>
    </row>
    <row r="737" spans="1:37" ht="115.5" customHeight="1">
      <c r="A737" s="57"/>
      <c r="B737" s="55"/>
      <c r="C737" s="55"/>
      <c r="D737" s="61" t="s">
        <v>721</v>
      </c>
      <c r="E737" s="45" t="s">
        <v>54</v>
      </c>
      <c r="F737" s="35" t="s">
        <v>1079</v>
      </c>
      <c r="G737" s="45" t="s">
        <v>56</v>
      </c>
      <c r="H737" s="20" t="s">
        <v>6</v>
      </c>
      <c r="I737" s="131" t="s">
        <v>57</v>
      </c>
      <c r="J737" s="45" t="s">
        <v>1078</v>
      </c>
      <c r="K737" s="45" t="s">
        <v>58</v>
      </c>
      <c r="L737" s="45" t="s">
        <v>1076</v>
      </c>
      <c r="M737" s="45">
        <v>2</v>
      </c>
      <c r="N737" s="45">
        <v>4</v>
      </c>
      <c r="O737" s="45">
        <f t="shared" si="125"/>
        <v>8</v>
      </c>
      <c r="P737" s="23" t="str">
        <f t="shared" si="126"/>
        <v>MEDIO</v>
      </c>
      <c r="Q737" s="45">
        <v>25</v>
      </c>
      <c r="R737" s="22">
        <f t="shared" si="127"/>
        <v>200</v>
      </c>
      <c r="S737" s="45" t="str">
        <f t="shared" si="128"/>
        <v>II</v>
      </c>
      <c r="T737" s="45" t="str">
        <f t="shared" si="129"/>
        <v>Aceptable con control específico</v>
      </c>
      <c r="U737" s="45">
        <v>3</v>
      </c>
      <c r="V737" s="131" t="s">
        <v>60</v>
      </c>
      <c r="W737" s="45" t="s">
        <v>61</v>
      </c>
      <c r="X737" s="45" t="s">
        <v>62</v>
      </c>
      <c r="Y737" s="45" t="s">
        <v>62</v>
      </c>
      <c r="Z737" s="45" t="s">
        <v>62</v>
      </c>
      <c r="AA737" s="23" t="s">
        <v>1138</v>
      </c>
      <c r="AB737" s="20" t="s">
        <v>62</v>
      </c>
      <c r="AC737" s="132" t="s">
        <v>63</v>
      </c>
      <c r="AD737" s="24" t="s">
        <v>158</v>
      </c>
      <c r="AE737" s="27" t="s">
        <v>73</v>
      </c>
      <c r="AF737" s="24" t="s">
        <v>74</v>
      </c>
    </row>
    <row r="738" spans="1:37" ht="80.099999999999994" customHeight="1">
      <c r="A738" s="57"/>
      <c r="B738" s="55"/>
      <c r="C738" s="55"/>
      <c r="D738" s="61"/>
      <c r="E738" s="45" t="s">
        <v>67</v>
      </c>
      <c r="F738" s="35" t="s">
        <v>653</v>
      </c>
      <c r="G738" s="45" t="s">
        <v>225</v>
      </c>
      <c r="H738" s="20" t="s">
        <v>6</v>
      </c>
      <c r="I738" s="45" t="s">
        <v>70</v>
      </c>
      <c r="J738" s="21" t="s">
        <v>58</v>
      </c>
      <c r="K738" s="21" t="s">
        <v>58</v>
      </c>
      <c r="L738" s="45" t="s">
        <v>71</v>
      </c>
      <c r="M738" s="45" t="s">
        <v>62</v>
      </c>
      <c r="N738" s="45" t="s">
        <v>62</v>
      </c>
      <c r="O738" s="45" t="s">
        <v>62</v>
      </c>
      <c r="P738" s="45" t="s">
        <v>62</v>
      </c>
      <c r="Q738" s="45" t="s">
        <v>62</v>
      </c>
      <c r="R738" s="45" t="s">
        <v>62</v>
      </c>
      <c r="S738" s="45" t="s">
        <v>62</v>
      </c>
      <c r="T738" s="45" t="s">
        <v>62</v>
      </c>
      <c r="U738" s="45">
        <v>3</v>
      </c>
      <c r="V738" s="45" t="s">
        <v>62</v>
      </c>
      <c r="W738" s="45" t="s">
        <v>61</v>
      </c>
      <c r="X738" s="23" t="s">
        <v>62</v>
      </c>
      <c r="Y738" s="23" t="s">
        <v>62</v>
      </c>
      <c r="Z738" s="23" t="s">
        <v>62</v>
      </c>
      <c r="AA738" s="23" t="s">
        <v>1099</v>
      </c>
      <c r="AB738" s="20" t="s">
        <v>62</v>
      </c>
      <c r="AC738" s="132" t="s">
        <v>63</v>
      </c>
      <c r="AD738" s="24" t="s">
        <v>72</v>
      </c>
      <c r="AE738" s="25" t="s">
        <v>73</v>
      </c>
      <c r="AF738" s="24" t="s">
        <v>74</v>
      </c>
    </row>
    <row r="739" spans="1:37" ht="80.099999999999994" customHeight="1">
      <c r="A739" s="57"/>
      <c r="B739" s="55"/>
      <c r="C739" s="55"/>
      <c r="D739" s="61"/>
      <c r="E739" s="45" t="s">
        <v>326</v>
      </c>
      <c r="F739" s="35" t="s">
        <v>679</v>
      </c>
      <c r="G739" s="45" t="s">
        <v>680</v>
      </c>
      <c r="H739" s="20" t="s">
        <v>6</v>
      </c>
      <c r="I739" s="45" t="s">
        <v>681</v>
      </c>
      <c r="J739" s="45" t="s">
        <v>58</v>
      </c>
      <c r="K739" s="45" t="s">
        <v>682</v>
      </c>
      <c r="L739" s="45" t="s">
        <v>683</v>
      </c>
      <c r="M739" s="45">
        <v>2</v>
      </c>
      <c r="N739" s="45">
        <v>4</v>
      </c>
      <c r="O739" s="45">
        <f>M739*N739</f>
        <v>8</v>
      </c>
      <c r="P739" s="45" t="str">
        <f>+IF(AND(O739&gt;1,O739&lt;=4),"BAJO",IF(AND(O739&gt;=5,O739&lt;=8),"MEDIO",IF(AND(O739&gt;=9,O739&lt;=20),"ALTO",IF(AND(O739&gt;=21,O739&lt;=24),"MUY ALTO"))))</f>
        <v>MEDIO</v>
      </c>
      <c r="Q739" s="45">
        <v>25</v>
      </c>
      <c r="R739" s="22">
        <f>O739*Q739</f>
        <v>200</v>
      </c>
      <c r="S739" s="45" t="str">
        <f>+IF(AND(R739&gt;=1,R739&lt;=20),"IV",IF(AND(R739&gt;=40,R739&lt;=120),"III",IF(AND(R739&gt;=150,R739&lt;=500),"II",IF(AND(R739&gt;=600,R739&lt;=4000),"I",0))))</f>
        <v>II</v>
      </c>
      <c r="T739" s="45" t="str">
        <f>+IF(AND(R739&gt;=1,R739&lt;=20),"Aceptable",IF(AND(R739&gt;=40,R739&lt;=120),"Mejorable",IF(AND(R739&gt;=150,R739&lt;=500),"Aceptable con control específico",IF(AND(R739&gt;=600,R739&lt;=4000),"No aceptable",0))))</f>
        <v>Aceptable con control específico</v>
      </c>
      <c r="U739" s="45">
        <v>3</v>
      </c>
      <c r="V739" s="45" t="s">
        <v>684</v>
      </c>
      <c r="W739" s="45" t="s">
        <v>61</v>
      </c>
      <c r="X739" s="45" t="s">
        <v>62</v>
      </c>
      <c r="Y739" s="45" t="s">
        <v>62</v>
      </c>
      <c r="Z739" s="45" t="s">
        <v>714</v>
      </c>
      <c r="AA739" s="45" t="s">
        <v>1140</v>
      </c>
      <c r="AB739" s="23" t="s">
        <v>686</v>
      </c>
      <c r="AC739" s="132" t="s">
        <v>136</v>
      </c>
      <c r="AD739" s="141" t="s">
        <v>623</v>
      </c>
      <c r="AE739" s="142" t="s">
        <v>65</v>
      </c>
      <c r="AF739" s="141" t="s">
        <v>624</v>
      </c>
    </row>
    <row r="740" spans="1:37" ht="80.099999999999994" customHeight="1">
      <c r="A740" s="57"/>
      <c r="B740" s="55"/>
      <c r="C740" s="55"/>
      <c r="D740" s="61"/>
      <c r="E740" s="45" t="s">
        <v>163</v>
      </c>
      <c r="F740" s="35" t="s">
        <v>718</v>
      </c>
      <c r="G740" s="45" t="s">
        <v>719</v>
      </c>
      <c r="H740" s="20" t="s">
        <v>6</v>
      </c>
      <c r="I740" s="45" t="s">
        <v>227</v>
      </c>
      <c r="J740" s="45" t="s">
        <v>58</v>
      </c>
      <c r="K740" s="45" t="s">
        <v>720</v>
      </c>
      <c r="L740" s="45" t="s">
        <v>58</v>
      </c>
      <c r="M740" s="45">
        <v>2</v>
      </c>
      <c r="N740" s="45">
        <v>3</v>
      </c>
      <c r="O740" s="45">
        <f>M740*N740</f>
        <v>6</v>
      </c>
      <c r="P740" s="45" t="str">
        <f>+IF(AND(O740&gt;1,O740&lt;=4),"BAJO",IF(AND(O740&gt;=5,O740&lt;=8),"MEDIO",IF(AND(O740&gt;=9,O740&lt;=20),"ALTO",IF(AND(O740&gt;=21,O740&lt;=24),"MUY ALTO"))))</f>
        <v>MEDIO</v>
      </c>
      <c r="Q740" s="45">
        <v>25</v>
      </c>
      <c r="R740" s="22">
        <f>O740*Q740</f>
        <v>150</v>
      </c>
      <c r="S740" s="45" t="str">
        <f>+IF(AND(R740&gt;=1,R740&lt;=20),"IV",IF(AND(R740&gt;=40,R740&lt;=120),"III",IF(AND(R740&gt;=150,R740&lt;=500),"II",IF(AND(R740&gt;=600,R740&lt;=4000),"I",0))))</f>
        <v>II</v>
      </c>
      <c r="T740" s="45" t="str">
        <f>+IF(AND(R740&gt;=1,R740&lt;=20),"Aceptable",IF(AND(R740&gt;=40,R740&lt;=120),"Mejorable",IF(AND(R740&gt;=150,R740&lt;=500),"Aceptable con control específico",IF(AND(R740&gt;=600,R740&lt;=4000),"No aceptable",0))))</f>
        <v>Aceptable con control específico</v>
      </c>
      <c r="U740" s="45">
        <v>3</v>
      </c>
      <c r="V740" s="45" t="s">
        <v>243</v>
      </c>
      <c r="W740" s="45" t="s">
        <v>61</v>
      </c>
      <c r="X740" s="45" t="s">
        <v>62</v>
      </c>
      <c r="Y740" s="45" t="s">
        <v>720</v>
      </c>
      <c r="Z740" s="23" t="s">
        <v>62</v>
      </c>
      <c r="AA740" s="45" t="s">
        <v>1115</v>
      </c>
      <c r="AB740" s="20" t="s">
        <v>62</v>
      </c>
      <c r="AC740" s="132" t="s">
        <v>136</v>
      </c>
      <c r="AD740" s="24" t="s">
        <v>241</v>
      </c>
      <c r="AE740" s="25" t="s">
        <v>113</v>
      </c>
      <c r="AF740" s="24" t="s">
        <v>129</v>
      </c>
    </row>
    <row r="741" spans="1:37" ht="80.099999999999994" customHeight="1">
      <c r="A741" s="57"/>
      <c r="B741" s="55"/>
      <c r="C741" s="55"/>
      <c r="D741" s="49" t="s">
        <v>722</v>
      </c>
      <c r="E741" s="45" t="s">
        <v>67</v>
      </c>
      <c r="F741" s="35" t="s">
        <v>653</v>
      </c>
      <c r="G741" s="45" t="s">
        <v>225</v>
      </c>
      <c r="H741" s="20" t="s">
        <v>6</v>
      </c>
      <c r="I741" s="45" t="s">
        <v>70</v>
      </c>
      <c r="J741" s="21" t="s">
        <v>58</v>
      </c>
      <c r="K741" s="21" t="s">
        <v>58</v>
      </c>
      <c r="L741" s="45" t="s">
        <v>71</v>
      </c>
      <c r="M741" s="45" t="s">
        <v>62</v>
      </c>
      <c r="N741" s="45" t="s">
        <v>62</v>
      </c>
      <c r="O741" s="45" t="s">
        <v>62</v>
      </c>
      <c r="P741" s="45" t="s">
        <v>62</v>
      </c>
      <c r="Q741" s="45" t="s">
        <v>62</v>
      </c>
      <c r="R741" s="45" t="s">
        <v>62</v>
      </c>
      <c r="S741" s="45" t="s">
        <v>62</v>
      </c>
      <c r="T741" s="45" t="s">
        <v>62</v>
      </c>
      <c r="U741" s="45">
        <v>3</v>
      </c>
      <c r="V741" s="45" t="s">
        <v>62</v>
      </c>
      <c r="W741" s="45" t="s">
        <v>61</v>
      </c>
      <c r="X741" s="23" t="s">
        <v>62</v>
      </c>
      <c r="Y741" s="23" t="s">
        <v>62</v>
      </c>
      <c r="Z741" s="23" t="s">
        <v>62</v>
      </c>
      <c r="AA741" s="23" t="s">
        <v>1099</v>
      </c>
      <c r="AB741" s="20" t="s">
        <v>62</v>
      </c>
      <c r="AC741" s="132" t="s">
        <v>63</v>
      </c>
      <c r="AD741" s="24" t="s">
        <v>72</v>
      </c>
      <c r="AE741" s="25" t="s">
        <v>73</v>
      </c>
      <c r="AF741" s="24" t="s">
        <v>74</v>
      </c>
    </row>
    <row r="742" spans="1:37" ht="113.25" customHeight="1">
      <c r="A742" s="57" t="s">
        <v>542</v>
      </c>
      <c r="B742" s="55" t="s">
        <v>723</v>
      </c>
      <c r="C742" s="55" t="s">
        <v>724</v>
      </c>
      <c r="D742" s="61" t="s">
        <v>725</v>
      </c>
      <c r="E742" s="45" t="s">
        <v>54</v>
      </c>
      <c r="F742" s="35" t="s">
        <v>187</v>
      </c>
      <c r="G742" s="45" t="s">
        <v>56</v>
      </c>
      <c r="H742" s="20" t="s">
        <v>6</v>
      </c>
      <c r="I742" s="131" t="s">
        <v>57</v>
      </c>
      <c r="J742" s="45" t="s">
        <v>1048</v>
      </c>
      <c r="K742" s="45" t="s">
        <v>1077</v>
      </c>
      <c r="L742" s="45" t="s">
        <v>1076</v>
      </c>
      <c r="M742" s="45">
        <v>2</v>
      </c>
      <c r="N742" s="45">
        <v>4</v>
      </c>
      <c r="O742" s="45">
        <f>M742*N742</f>
        <v>8</v>
      </c>
      <c r="P742" s="23" t="str">
        <f>+IF(AND(O742&gt;1,O742&lt;=4),"BAJO",IF(AND(O742&gt;=5,O742&lt;=8),"MEDIO",IF(AND(O742&gt;=9,O742&lt;=20),"ALTO",IF(AND(O742&gt;=21,O742&lt;=24),"MUY ALTO"))))</f>
        <v>MEDIO</v>
      </c>
      <c r="Q742" s="45">
        <v>25</v>
      </c>
      <c r="R742" s="22">
        <f>O742*Q742</f>
        <v>200</v>
      </c>
      <c r="S742" s="45" t="str">
        <f>+IF(AND(R742&gt;=1,R742&lt;=20),"IV",IF(AND(R742&gt;=40,R742&lt;=120),"III",IF(AND(R742&gt;=150,R742&lt;=500),"II",IF(AND(R742&gt;=600,R742&lt;=4000),"I",0))))</f>
        <v>II</v>
      </c>
      <c r="T742" s="45" t="str">
        <f>+IF(AND(R742&gt;=1,R742&lt;=20),"Aceptable",IF(AND(R742&gt;=40,R742&lt;=120),"Mejorable",IF(AND(R742&gt;=150,R742&lt;=500),"Aceptable con control específico",IF(AND(R742&gt;=600,R742&lt;=4000),"No aceptable",0))))</f>
        <v>Aceptable con control específico</v>
      </c>
      <c r="U742" s="45">
        <v>1</v>
      </c>
      <c r="V742" s="131" t="s">
        <v>60</v>
      </c>
      <c r="W742" s="45" t="s">
        <v>61</v>
      </c>
      <c r="X742" s="45" t="s">
        <v>62</v>
      </c>
      <c r="Y742" s="45" t="s">
        <v>62</v>
      </c>
      <c r="Z742" s="45" t="s">
        <v>62</v>
      </c>
      <c r="AA742" s="23" t="s">
        <v>1138</v>
      </c>
      <c r="AB742" s="20" t="s">
        <v>62</v>
      </c>
      <c r="AC742" s="132" t="s">
        <v>63</v>
      </c>
      <c r="AD742" s="24" t="s">
        <v>158</v>
      </c>
      <c r="AE742" s="27" t="s">
        <v>73</v>
      </c>
      <c r="AF742" s="24" t="s">
        <v>74</v>
      </c>
    </row>
    <row r="743" spans="1:37" ht="80.099999999999994" customHeight="1">
      <c r="A743" s="57"/>
      <c r="B743" s="55"/>
      <c r="C743" s="55"/>
      <c r="D743" s="61"/>
      <c r="E743" s="45" t="s">
        <v>67</v>
      </c>
      <c r="F743" s="35" t="s">
        <v>653</v>
      </c>
      <c r="G743" s="45" t="s">
        <v>225</v>
      </c>
      <c r="H743" s="20" t="s">
        <v>6</v>
      </c>
      <c r="I743" s="45" t="s">
        <v>70</v>
      </c>
      <c r="J743" s="21" t="s">
        <v>58</v>
      </c>
      <c r="K743" s="21" t="s">
        <v>58</v>
      </c>
      <c r="L743" s="45" t="s">
        <v>71</v>
      </c>
      <c r="M743" s="45" t="s">
        <v>62</v>
      </c>
      <c r="N743" s="45" t="s">
        <v>62</v>
      </c>
      <c r="O743" s="45" t="s">
        <v>62</v>
      </c>
      <c r="P743" s="45" t="s">
        <v>62</v>
      </c>
      <c r="Q743" s="45" t="s">
        <v>62</v>
      </c>
      <c r="R743" s="45" t="s">
        <v>62</v>
      </c>
      <c r="S743" s="45" t="s">
        <v>62</v>
      </c>
      <c r="T743" s="45" t="s">
        <v>62</v>
      </c>
      <c r="U743" s="45">
        <v>1</v>
      </c>
      <c r="V743" s="45" t="s">
        <v>62</v>
      </c>
      <c r="W743" s="45" t="s">
        <v>61</v>
      </c>
      <c r="X743" s="23" t="s">
        <v>62</v>
      </c>
      <c r="Y743" s="23" t="s">
        <v>62</v>
      </c>
      <c r="Z743" s="23" t="s">
        <v>62</v>
      </c>
      <c r="AA743" s="23" t="s">
        <v>1099</v>
      </c>
      <c r="AB743" s="20" t="s">
        <v>62</v>
      </c>
      <c r="AC743" s="132" t="s">
        <v>63</v>
      </c>
      <c r="AD743" s="24" t="s">
        <v>72</v>
      </c>
      <c r="AE743" s="25" t="s">
        <v>73</v>
      </c>
      <c r="AF743" s="24" t="s">
        <v>74</v>
      </c>
    </row>
    <row r="744" spans="1:37" ht="80.099999999999994" customHeight="1">
      <c r="A744" s="57"/>
      <c r="B744" s="55"/>
      <c r="C744" s="55"/>
      <c r="D744" s="61"/>
      <c r="E744" s="45" t="s">
        <v>67</v>
      </c>
      <c r="F744" s="45" t="s">
        <v>117</v>
      </c>
      <c r="G744" s="45" t="s">
        <v>118</v>
      </c>
      <c r="H744" s="20" t="s">
        <v>6</v>
      </c>
      <c r="I744" s="45" t="s">
        <v>70</v>
      </c>
      <c r="J744" s="21" t="s">
        <v>58</v>
      </c>
      <c r="K744" s="21" t="s">
        <v>58</v>
      </c>
      <c r="L744" s="45" t="s">
        <v>71</v>
      </c>
      <c r="M744" s="45" t="s">
        <v>62</v>
      </c>
      <c r="N744" s="45" t="s">
        <v>62</v>
      </c>
      <c r="O744" s="45" t="s">
        <v>62</v>
      </c>
      <c r="P744" s="45" t="s">
        <v>62</v>
      </c>
      <c r="Q744" s="45" t="s">
        <v>62</v>
      </c>
      <c r="R744" s="45" t="s">
        <v>62</v>
      </c>
      <c r="S744" s="45" t="s">
        <v>62</v>
      </c>
      <c r="T744" s="45" t="s">
        <v>62</v>
      </c>
      <c r="U744" s="45">
        <v>1</v>
      </c>
      <c r="V744" s="45" t="s">
        <v>62</v>
      </c>
      <c r="W744" s="45" t="s">
        <v>61</v>
      </c>
      <c r="X744" s="23" t="s">
        <v>62</v>
      </c>
      <c r="Y744" s="23" t="s">
        <v>62</v>
      </c>
      <c r="Z744" s="23" t="s">
        <v>62</v>
      </c>
      <c r="AA744" s="23" t="s">
        <v>1099</v>
      </c>
      <c r="AB744" s="20" t="s">
        <v>62</v>
      </c>
      <c r="AC744" s="132" t="s">
        <v>63</v>
      </c>
      <c r="AD744" s="24" t="s">
        <v>72</v>
      </c>
      <c r="AE744" s="25" t="s">
        <v>73</v>
      </c>
      <c r="AF744" s="24" t="s">
        <v>74</v>
      </c>
    </row>
    <row r="745" spans="1:37" ht="80.099999999999994" customHeight="1">
      <c r="A745" s="57"/>
      <c r="B745" s="55"/>
      <c r="C745" s="55"/>
      <c r="D745" s="61"/>
      <c r="E745" s="45" t="s">
        <v>67</v>
      </c>
      <c r="F745" s="45" t="s">
        <v>117</v>
      </c>
      <c r="G745" s="45" t="s">
        <v>119</v>
      </c>
      <c r="H745" s="20" t="s">
        <v>6</v>
      </c>
      <c r="I745" s="45" t="s">
        <v>70</v>
      </c>
      <c r="J745" s="21" t="s">
        <v>58</v>
      </c>
      <c r="K745" s="21" t="s">
        <v>58</v>
      </c>
      <c r="L745" s="45" t="s">
        <v>71</v>
      </c>
      <c r="M745" s="45" t="s">
        <v>62</v>
      </c>
      <c r="N745" s="45" t="s">
        <v>62</v>
      </c>
      <c r="O745" s="45" t="s">
        <v>62</v>
      </c>
      <c r="P745" s="45" t="s">
        <v>62</v>
      </c>
      <c r="Q745" s="45" t="s">
        <v>62</v>
      </c>
      <c r="R745" s="45" t="s">
        <v>62</v>
      </c>
      <c r="S745" s="45" t="s">
        <v>62</v>
      </c>
      <c r="T745" s="45" t="s">
        <v>62</v>
      </c>
      <c r="U745" s="45">
        <v>1</v>
      </c>
      <c r="V745" s="45" t="s">
        <v>62</v>
      </c>
      <c r="W745" s="45" t="s">
        <v>61</v>
      </c>
      <c r="X745" s="23" t="s">
        <v>62</v>
      </c>
      <c r="Y745" s="23" t="s">
        <v>62</v>
      </c>
      <c r="Z745" s="23" t="s">
        <v>62</v>
      </c>
      <c r="AA745" s="23" t="s">
        <v>1099</v>
      </c>
      <c r="AB745" s="20" t="s">
        <v>62</v>
      </c>
      <c r="AC745" s="132" t="s">
        <v>63</v>
      </c>
      <c r="AD745" s="24" t="s">
        <v>72</v>
      </c>
      <c r="AE745" s="25" t="s">
        <v>73</v>
      </c>
      <c r="AF745" s="24" t="s">
        <v>74</v>
      </c>
    </row>
    <row r="746" spans="1:37" ht="80.099999999999994" customHeight="1">
      <c r="A746" s="57"/>
      <c r="B746" s="55"/>
      <c r="C746" s="55"/>
      <c r="D746" s="61"/>
      <c r="E746" s="45" t="s">
        <v>120</v>
      </c>
      <c r="F746" s="45" t="s">
        <v>121</v>
      </c>
      <c r="G746" s="45" t="s">
        <v>122</v>
      </c>
      <c r="H746" s="20" t="s">
        <v>6</v>
      </c>
      <c r="I746" s="45" t="s">
        <v>123</v>
      </c>
      <c r="J746" s="45" t="s">
        <v>124</v>
      </c>
      <c r="K746" s="45" t="s">
        <v>125</v>
      </c>
      <c r="L746" s="21" t="s">
        <v>58</v>
      </c>
      <c r="M746" s="45">
        <v>6</v>
      </c>
      <c r="N746" s="45">
        <v>2</v>
      </c>
      <c r="O746" s="45">
        <f>M746*N746</f>
        <v>12</v>
      </c>
      <c r="P746" s="45" t="str">
        <f>+IF(AND(O746&gt;1,O746&lt;=4),"BAJO",IF(AND(O746&gt;=5,O746&lt;=8),"MEDIO",IF(AND(O746&gt;=9,O746&lt;=20),"ALTO",IF(AND(O746&gt;=21,O746&lt;=24),"MUY ALTO"))))</f>
        <v>ALTO</v>
      </c>
      <c r="Q746" s="45">
        <v>24</v>
      </c>
      <c r="R746" s="22">
        <f>O746*Q746</f>
        <v>288</v>
      </c>
      <c r="S746" s="45" t="str">
        <f>+IF(AND(R746&gt;=1,R746&lt;=20),"IV",IF(AND(R746&gt;=40,R746&lt;=120),"III",IF(AND(R746&gt;=150,R746&lt;=500),"II",IF(AND(R746&gt;=600,R746&lt;=4000),"I",0))))</f>
        <v>II</v>
      </c>
      <c r="T746" s="45" t="str">
        <f>+IF(AND(R746&gt;=1,R746&lt;=20),"Aceptable",IF(AND(R746&gt;=40,R746&lt;=120),"Mejorable",IF(AND(R746&gt;=150,R746&lt;=500),"Aceptable con control específico",IF(AND(R746&gt;=600,R746&lt;=4000),"No aceptable",0))))</f>
        <v>Aceptable con control específico</v>
      </c>
      <c r="U746" s="45">
        <v>1</v>
      </c>
      <c r="V746" s="23" t="s">
        <v>126</v>
      </c>
      <c r="W746" s="45" t="s">
        <v>61</v>
      </c>
      <c r="X746" s="23" t="s">
        <v>62</v>
      </c>
      <c r="Y746" s="23" t="s">
        <v>62</v>
      </c>
      <c r="Z746" s="23" t="s">
        <v>62</v>
      </c>
      <c r="AA746" s="131" t="s">
        <v>127</v>
      </c>
      <c r="AB746" s="20" t="s">
        <v>62</v>
      </c>
      <c r="AC746" s="132" t="s">
        <v>63</v>
      </c>
      <c r="AD746" s="29" t="s">
        <v>128</v>
      </c>
      <c r="AE746" s="25" t="s">
        <v>113</v>
      </c>
      <c r="AF746" s="24" t="s">
        <v>129</v>
      </c>
      <c r="AG746" s="90"/>
      <c r="AH746" s="90"/>
      <c r="AI746" s="90"/>
      <c r="AJ746" s="90"/>
      <c r="AK746" s="90"/>
    </row>
    <row r="747" spans="1:37" ht="80.099999999999994" customHeight="1">
      <c r="A747" s="57"/>
      <c r="B747" s="55"/>
      <c r="C747" s="55"/>
      <c r="D747" s="61"/>
      <c r="E747" s="45" t="s">
        <v>67</v>
      </c>
      <c r="F747" s="45" t="s">
        <v>117</v>
      </c>
      <c r="G747" s="45" t="s">
        <v>118</v>
      </c>
      <c r="H747" s="20" t="s">
        <v>6</v>
      </c>
      <c r="I747" s="45" t="s">
        <v>70</v>
      </c>
      <c r="J747" s="21" t="s">
        <v>58</v>
      </c>
      <c r="K747" s="21" t="s">
        <v>58</v>
      </c>
      <c r="L747" s="45" t="s">
        <v>71</v>
      </c>
      <c r="M747" s="45" t="s">
        <v>62</v>
      </c>
      <c r="N747" s="45" t="s">
        <v>62</v>
      </c>
      <c r="O747" s="45" t="s">
        <v>62</v>
      </c>
      <c r="P747" s="45" t="s">
        <v>62</v>
      </c>
      <c r="Q747" s="45" t="s">
        <v>62</v>
      </c>
      <c r="R747" s="45" t="s">
        <v>62</v>
      </c>
      <c r="S747" s="45" t="s">
        <v>62</v>
      </c>
      <c r="T747" s="45" t="s">
        <v>62</v>
      </c>
      <c r="U747" s="45">
        <v>1</v>
      </c>
      <c r="V747" s="45" t="s">
        <v>62</v>
      </c>
      <c r="W747" s="45" t="s">
        <v>61</v>
      </c>
      <c r="X747" s="23" t="s">
        <v>62</v>
      </c>
      <c r="Y747" s="23" t="s">
        <v>62</v>
      </c>
      <c r="Z747" s="23" t="s">
        <v>62</v>
      </c>
      <c r="AA747" s="23" t="s">
        <v>1099</v>
      </c>
      <c r="AB747" s="20" t="s">
        <v>62</v>
      </c>
      <c r="AC747" s="132" t="s">
        <v>63</v>
      </c>
      <c r="AD747" s="24" t="s">
        <v>72</v>
      </c>
      <c r="AE747" s="25" t="s">
        <v>73</v>
      </c>
      <c r="AF747" s="24" t="s">
        <v>74</v>
      </c>
    </row>
    <row r="748" spans="1:37" ht="80.099999999999994" customHeight="1">
      <c r="A748" s="57"/>
      <c r="B748" s="55"/>
      <c r="C748" s="55"/>
      <c r="D748" s="61"/>
      <c r="E748" s="45" t="s">
        <v>67</v>
      </c>
      <c r="F748" s="45" t="s">
        <v>117</v>
      </c>
      <c r="G748" s="45" t="s">
        <v>119</v>
      </c>
      <c r="H748" s="20" t="s">
        <v>6</v>
      </c>
      <c r="I748" s="45" t="s">
        <v>70</v>
      </c>
      <c r="J748" s="21" t="s">
        <v>58</v>
      </c>
      <c r="K748" s="21" t="s">
        <v>58</v>
      </c>
      <c r="L748" s="45" t="s">
        <v>71</v>
      </c>
      <c r="M748" s="45" t="s">
        <v>62</v>
      </c>
      <c r="N748" s="45" t="s">
        <v>62</v>
      </c>
      <c r="O748" s="45" t="s">
        <v>62</v>
      </c>
      <c r="P748" s="45" t="s">
        <v>62</v>
      </c>
      <c r="Q748" s="45" t="s">
        <v>62</v>
      </c>
      <c r="R748" s="45" t="s">
        <v>62</v>
      </c>
      <c r="S748" s="45" t="s">
        <v>62</v>
      </c>
      <c r="T748" s="45" t="s">
        <v>62</v>
      </c>
      <c r="U748" s="45">
        <v>1</v>
      </c>
      <c r="V748" s="45" t="s">
        <v>62</v>
      </c>
      <c r="W748" s="45" t="s">
        <v>61</v>
      </c>
      <c r="X748" s="23" t="s">
        <v>62</v>
      </c>
      <c r="Y748" s="23" t="s">
        <v>62</v>
      </c>
      <c r="Z748" s="23" t="s">
        <v>62</v>
      </c>
      <c r="AA748" s="23" t="s">
        <v>1099</v>
      </c>
      <c r="AB748" s="20" t="s">
        <v>62</v>
      </c>
      <c r="AC748" s="132" t="s">
        <v>63</v>
      </c>
      <c r="AD748" s="24" t="s">
        <v>72</v>
      </c>
      <c r="AE748" s="25" t="s">
        <v>73</v>
      </c>
      <c r="AF748" s="24" t="s">
        <v>74</v>
      </c>
    </row>
    <row r="749" spans="1:37" ht="80.099999999999994" customHeight="1">
      <c r="A749" s="57"/>
      <c r="B749" s="55"/>
      <c r="C749" s="55"/>
      <c r="D749" s="61"/>
      <c r="E749" s="45" t="s">
        <v>120</v>
      </c>
      <c r="F749" s="45" t="s">
        <v>121</v>
      </c>
      <c r="G749" s="45" t="s">
        <v>122</v>
      </c>
      <c r="H749" s="20" t="s">
        <v>6</v>
      </c>
      <c r="I749" s="45" t="s">
        <v>123</v>
      </c>
      <c r="J749" s="45" t="s">
        <v>124</v>
      </c>
      <c r="K749" s="45" t="s">
        <v>125</v>
      </c>
      <c r="L749" s="21" t="s">
        <v>58</v>
      </c>
      <c r="M749" s="45">
        <v>6</v>
      </c>
      <c r="N749" s="45">
        <v>2</v>
      </c>
      <c r="O749" s="45">
        <f t="shared" ref="O749:O755" si="130">M749*N749</f>
        <v>12</v>
      </c>
      <c r="P749" s="45" t="str">
        <f t="shared" ref="P749:P755" si="131">+IF(AND(O749&gt;1,O749&lt;=4),"BAJO",IF(AND(O749&gt;=5,O749&lt;=8),"MEDIO",IF(AND(O749&gt;=9,O749&lt;=20),"ALTO",IF(AND(O749&gt;=21,O749&lt;=24),"MUY ALTO"))))</f>
        <v>ALTO</v>
      </c>
      <c r="Q749" s="45">
        <v>24</v>
      </c>
      <c r="R749" s="22">
        <f t="shared" ref="R749:R755" si="132">O749*Q749</f>
        <v>288</v>
      </c>
      <c r="S749" s="45" t="str">
        <f t="shared" ref="S749:S755" si="133">+IF(AND(R749&gt;=1,R749&lt;=20),"IV",IF(AND(R749&gt;=40,R749&lt;=120),"III",IF(AND(R749&gt;=150,R749&lt;=500),"II",IF(AND(R749&gt;=600,R749&lt;=4000),"I",0))))</f>
        <v>II</v>
      </c>
      <c r="T749" s="45" t="str">
        <f t="shared" ref="T749:T755" si="134">+IF(AND(R749&gt;=1,R749&lt;=20),"Aceptable",IF(AND(R749&gt;=40,R749&lt;=120),"Mejorable",IF(AND(R749&gt;=150,R749&lt;=500),"Aceptable con control específico",IF(AND(R749&gt;=600,R749&lt;=4000),"No aceptable",0))))</f>
        <v>Aceptable con control específico</v>
      </c>
      <c r="U749" s="45">
        <v>1</v>
      </c>
      <c r="V749" s="23" t="s">
        <v>126</v>
      </c>
      <c r="W749" s="45" t="s">
        <v>61</v>
      </c>
      <c r="X749" s="23" t="s">
        <v>62</v>
      </c>
      <c r="Y749" s="23" t="s">
        <v>62</v>
      </c>
      <c r="Z749" s="23" t="s">
        <v>62</v>
      </c>
      <c r="AA749" s="131" t="s">
        <v>127</v>
      </c>
      <c r="AB749" s="20" t="s">
        <v>62</v>
      </c>
      <c r="AC749" s="132" t="s">
        <v>63</v>
      </c>
      <c r="AD749" s="29" t="s">
        <v>128</v>
      </c>
      <c r="AE749" s="25" t="s">
        <v>113</v>
      </c>
      <c r="AF749" s="24" t="s">
        <v>129</v>
      </c>
      <c r="AG749" s="90"/>
      <c r="AH749" s="90"/>
      <c r="AI749" s="90"/>
      <c r="AJ749" s="90"/>
      <c r="AK749" s="90"/>
    </row>
    <row r="750" spans="1:37" ht="80.099999999999994" customHeight="1">
      <c r="A750" s="57"/>
      <c r="B750" s="55"/>
      <c r="C750" s="55"/>
      <c r="D750" s="61"/>
      <c r="E750" s="45" t="s">
        <v>95</v>
      </c>
      <c r="F750" s="35" t="s">
        <v>229</v>
      </c>
      <c r="G750" s="45" t="s">
        <v>97</v>
      </c>
      <c r="H750" s="20" t="s">
        <v>6</v>
      </c>
      <c r="I750" s="45" t="s">
        <v>98</v>
      </c>
      <c r="J750" s="23" t="s">
        <v>99</v>
      </c>
      <c r="K750" s="20" t="s">
        <v>58</v>
      </c>
      <c r="L750" s="45" t="s">
        <v>100</v>
      </c>
      <c r="M750" s="45">
        <v>2</v>
      </c>
      <c r="N750" s="45">
        <v>4</v>
      </c>
      <c r="O750" s="45">
        <f t="shared" si="130"/>
        <v>8</v>
      </c>
      <c r="P750" s="23" t="str">
        <f t="shared" si="131"/>
        <v>MEDIO</v>
      </c>
      <c r="Q750" s="45">
        <v>25</v>
      </c>
      <c r="R750" s="22">
        <f t="shared" si="132"/>
        <v>200</v>
      </c>
      <c r="S750" s="45" t="str">
        <f t="shared" si="133"/>
        <v>II</v>
      </c>
      <c r="T750" s="45" t="str">
        <f t="shared" si="134"/>
        <v>Aceptable con control específico</v>
      </c>
      <c r="U750" s="45">
        <v>1</v>
      </c>
      <c r="V750" s="45" t="s">
        <v>101</v>
      </c>
      <c r="W750" s="45" t="s">
        <v>61</v>
      </c>
      <c r="X750" s="23" t="s">
        <v>62</v>
      </c>
      <c r="Y750" s="23" t="s">
        <v>62</v>
      </c>
      <c r="Z750" s="23" t="s">
        <v>62</v>
      </c>
      <c r="AA750" s="23" t="s">
        <v>230</v>
      </c>
      <c r="AB750" s="20" t="s">
        <v>62</v>
      </c>
      <c r="AC750" s="132" t="s">
        <v>214</v>
      </c>
      <c r="AD750" s="24" t="s">
        <v>103</v>
      </c>
      <c r="AE750" s="25" t="s">
        <v>73</v>
      </c>
      <c r="AF750" s="24" t="s">
        <v>74</v>
      </c>
    </row>
    <row r="751" spans="1:37" ht="80.099999999999994" customHeight="1">
      <c r="A751" s="57"/>
      <c r="B751" s="55"/>
      <c r="C751" s="55"/>
      <c r="D751" s="61"/>
      <c r="E751" s="45" t="s">
        <v>95</v>
      </c>
      <c r="F751" s="45" t="s">
        <v>104</v>
      </c>
      <c r="G751" s="23" t="s">
        <v>105</v>
      </c>
      <c r="H751" s="20" t="s">
        <v>6</v>
      </c>
      <c r="I751" s="45" t="s">
        <v>106</v>
      </c>
      <c r="J751" s="45" t="s">
        <v>107</v>
      </c>
      <c r="K751" s="45" t="s">
        <v>58</v>
      </c>
      <c r="L751" s="45" t="s">
        <v>58</v>
      </c>
      <c r="M751" s="45">
        <v>2</v>
      </c>
      <c r="N751" s="45">
        <v>3</v>
      </c>
      <c r="O751" s="45">
        <f t="shared" si="130"/>
        <v>6</v>
      </c>
      <c r="P751" s="45" t="str">
        <f t="shared" si="131"/>
        <v>MEDIO</v>
      </c>
      <c r="Q751" s="45">
        <v>10</v>
      </c>
      <c r="R751" s="22">
        <f t="shared" si="132"/>
        <v>60</v>
      </c>
      <c r="S751" s="45" t="str">
        <f t="shared" si="133"/>
        <v>III</v>
      </c>
      <c r="T751" s="45" t="str">
        <f t="shared" si="134"/>
        <v>Mejorable</v>
      </c>
      <c r="U751" s="45">
        <v>1</v>
      </c>
      <c r="V751" s="45" t="s">
        <v>108</v>
      </c>
      <c r="W751" s="45" t="s">
        <v>61</v>
      </c>
      <c r="X751" s="45" t="s">
        <v>62</v>
      </c>
      <c r="Y751" s="45" t="s">
        <v>62</v>
      </c>
      <c r="Z751" s="45" t="s">
        <v>109</v>
      </c>
      <c r="AA751" s="45" t="s">
        <v>110</v>
      </c>
      <c r="AB751" s="23" t="s">
        <v>62</v>
      </c>
      <c r="AC751" s="132" t="s">
        <v>111</v>
      </c>
      <c r="AD751" s="24" t="s">
        <v>112</v>
      </c>
      <c r="AE751" s="25" t="s">
        <v>113</v>
      </c>
      <c r="AF751" s="24" t="s">
        <v>114</v>
      </c>
    </row>
    <row r="752" spans="1:37" ht="80.099999999999994" customHeight="1">
      <c r="A752" s="57"/>
      <c r="B752" s="55"/>
      <c r="C752" s="55"/>
      <c r="D752" s="61"/>
      <c r="E752" s="45" t="s">
        <v>83</v>
      </c>
      <c r="F752" s="35" t="s">
        <v>84</v>
      </c>
      <c r="G752" s="45" t="s">
        <v>85</v>
      </c>
      <c r="H752" s="21" t="s">
        <v>6</v>
      </c>
      <c r="I752" s="45" t="s">
        <v>86</v>
      </c>
      <c r="J752" s="45" t="s">
        <v>58</v>
      </c>
      <c r="K752" s="45" t="s">
        <v>58</v>
      </c>
      <c r="L752" s="45" t="s">
        <v>87</v>
      </c>
      <c r="M752" s="45">
        <v>2</v>
      </c>
      <c r="N752" s="45">
        <v>1</v>
      </c>
      <c r="O752" s="45">
        <f t="shared" si="130"/>
        <v>2</v>
      </c>
      <c r="P752" s="45" t="str">
        <f t="shared" si="131"/>
        <v>BAJO</v>
      </c>
      <c r="Q752" s="45">
        <v>60</v>
      </c>
      <c r="R752" s="22">
        <f t="shared" si="132"/>
        <v>120</v>
      </c>
      <c r="S752" s="45" t="str">
        <f t="shared" si="133"/>
        <v>III</v>
      </c>
      <c r="T752" s="45" t="str">
        <f t="shared" si="134"/>
        <v>Mejorable</v>
      </c>
      <c r="U752" s="45">
        <v>1</v>
      </c>
      <c r="V752" s="45" t="s">
        <v>88</v>
      </c>
      <c r="W752" s="45" t="s">
        <v>61</v>
      </c>
      <c r="X752" s="45" t="s">
        <v>62</v>
      </c>
      <c r="Y752" s="45" t="s">
        <v>62</v>
      </c>
      <c r="Z752" s="45" t="s">
        <v>62</v>
      </c>
      <c r="AA752" s="45" t="s">
        <v>89</v>
      </c>
      <c r="AB752" s="20" t="s">
        <v>62</v>
      </c>
      <c r="AC752" s="132" t="s">
        <v>63</v>
      </c>
      <c r="AD752" s="29" t="s">
        <v>90</v>
      </c>
      <c r="AE752" s="25" t="s">
        <v>73</v>
      </c>
      <c r="AF752" s="24" t="s">
        <v>74</v>
      </c>
    </row>
    <row r="753" spans="1:34" ht="80.099999999999994" customHeight="1">
      <c r="A753" s="57"/>
      <c r="B753" s="55"/>
      <c r="C753" s="55"/>
      <c r="D753" s="61"/>
      <c r="E753" s="45" t="s">
        <v>130</v>
      </c>
      <c r="F753" s="35" t="s">
        <v>667</v>
      </c>
      <c r="G753" s="23" t="s">
        <v>429</v>
      </c>
      <c r="H753" s="20" t="s">
        <v>6</v>
      </c>
      <c r="I753" s="45" t="s">
        <v>133</v>
      </c>
      <c r="J753" s="45" t="s">
        <v>58</v>
      </c>
      <c r="K753" s="45" t="s">
        <v>58</v>
      </c>
      <c r="L753" s="45" t="s">
        <v>181</v>
      </c>
      <c r="M753" s="45">
        <v>2</v>
      </c>
      <c r="N753" s="45">
        <v>3</v>
      </c>
      <c r="O753" s="45">
        <f t="shared" si="130"/>
        <v>6</v>
      </c>
      <c r="P753" s="45" t="str">
        <f t="shared" si="131"/>
        <v>MEDIO</v>
      </c>
      <c r="Q753" s="45">
        <v>25</v>
      </c>
      <c r="R753" s="22">
        <f t="shared" si="132"/>
        <v>150</v>
      </c>
      <c r="S753" s="45" t="str">
        <f t="shared" si="133"/>
        <v>II</v>
      </c>
      <c r="T753" s="45" t="str">
        <f t="shared" si="134"/>
        <v>Aceptable con control específico</v>
      </c>
      <c r="U753" s="45">
        <v>1</v>
      </c>
      <c r="V753" s="45" t="s">
        <v>133</v>
      </c>
      <c r="W753" s="45" t="s">
        <v>61</v>
      </c>
      <c r="X753" s="45" t="s">
        <v>62</v>
      </c>
      <c r="Y753" s="45" t="s">
        <v>62</v>
      </c>
      <c r="Z753" s="45" t="s">
        <v>62</v>
      </c>
      <c r="AA753" s="45" t="s">
        <v>135</v>
      </c>
      <c r="AB753" s="23" t="s">
        <v>402</v>
      </c>
      <c r="AC753" s="132" t="s">
        <v>136</v>
      </c>
      <c r="AD753" s="141" t="s">
        <v>403</v>
      </c>
      <c r="AE753" s="142" t="s">
        <v>73</v>
      </c>
      <c r="AF753" s="142" t="s">
        <v>74</v>
      </c>
      <c r="AG753" s="90"/>
    </row>
    <row r="754" spans="1:34" ht="80.099999999999994" customHeight="1">
      <c r="A754" s="57"/>
      <c r="B754" s="55"/>
      <c r="C754" s="55"/>
      <c r="D754" s="61"/>
      <c r="E754" s="45" t="s">
        <v>130</v>
      </c>
      <c r="F754" s="35" t="s">
        <v>138</v>
      </c>
      <c r="G754" s="23" t="s">
        <v>654</v>
      </c>
      <c r="H754" s="20" t="s">
        <v>6</v>
      </c>
      <c r="I754" s="45" t="s">
        <v>140</v>
      </c>
      <c r="J754" s="45" t="s">
        <v>58</v>
      </c>
      <c r="K754" s="45" t="s">
        <v>58</v>
      </c>
      <c r="L754" s="45" t="s">
        <v>134</v>
      </c>
      <c r="M754" s="45">
        <v>2</v>
      </c>
      <c r="N754" s="45">
        <v>4</v>
      </c>
      <c r="O754" s="45">
        <f t="shared" si="130"/>
        <v>8</v>
      </c>
      <c r="P754" s="45" t="str">
        <f t="shared" si="131"/>
        <v>MEDIO</v>
      </c>
      <c r="Q754" s="45">
        <v>25</v>
      </c>
      <c r="R754" s="22">
        <f t="shared" si="132"/>
        <v>200</v>
      </c>
      <c r="S754" s="45" t="str">
        <f t="shared" si="133"/>
        <v>II</v>
      </c>
      <c r="T754" s="45" t="str">
        <f t="shared" si="134"/>
        <v>Aceptable con control específico</v>
      </c>
      <c r="U754" s="45">
        <v>1</v>
      </c>
      <c r="V754" s="45" t="s">
        <v>141</v>
      </c>
      <c r="W754" s="45" t="s">
        <v>61</v>
      </c>
      <c r="X754" s="45" t="s">
        <v>62</v>
      </c>
      <c r="Y754" s="45" t="s">
        <v>62</v>
      </c>
      <c r="Z754" s="45" t="s">
        <v>62</v>
      </c>
      <c r="AA754" s="45" t="s">
        <v>492</v>
      </c>
      <c r="AB754" s="23" t="s">
        <v>546</v>
      </c>
      <c r="AC754" s="132" t="s">
        <v>144</v>
      </c>
      <c r="AD754" s="24" t="s">
        <v>137</v>
      </c>
      <c r="AE754" s="25" t="s">
        <v>73</v>
      </c>
      <c r="AF754" s="24" t="s">
        <v>74</v>
      </c>
    </row>
    <row r="755" spans="1:34" ht="120" customHeight="1">
      <c r="A755" s="57"/>
      <c r="B755" s="55"/>
      <c r="C755" s="55"/>
      <c r="D755" s="61" t="s">
        <v>726</v>
      </c>
      <c r="E755" s="45" t="s">
        <v>54</v>
      </c>
      <c r="F755" s="35" t="s">
        <v>187</v>
      </c>
      <c r="G755" s="45" t="s">
        <v>56</v>
      </c>
      <c r="H755" s="20" t="s">
        <v>6</v>
      </c>
      <c r="I755" s="131" t="s">
        <v>57</v>
      </c>
      <c r="J755" s="45" t="s">
        <v>1048</v>
      </c>
      <c r="K755" s="45" t="s">
        <v>1077</v>
      </c>
      <c r="L755" s="45" t="s">
        <v>1076</v>
      </c>
      <c r="M755" s="45">
        <v>2</v>
      </c>
      <c r="N755" s="45">
        <v>3</v>
      </c>
      <c r="O755" s="45">
        <f t="shared" si="130"/>
        <v>6</v>
      </c>
      <c r="P755" s="23" t="str">
        <f t="shared" si="131"/>
        <v>MEDIO</v>
      </c>
      <c r="Q755" s="45">
        <v>25</v>
      </c>
      <c r="R755" s="22">
        <f t="shared" si="132"/>
        <v>150</v>
      </c>
      <c r="S755" s="45" t="str">
        <f t="shared" si="133"/>
        <v>II</v>
      </c>
      <c r="T755" s="45" t="str">
        <f t="shared" si="134"/>
        <v>Aceptable con control específico</v>
      </c>
      <c r="U755" s="45">
        <v>1</v>
      </c>
      <c r="V755" s="131" t="s">
        <v>60</v>
      </c>
      <c r="W755" s="45" t="s">
        <v>61</v>
      </c>
      <c r="X755" s="45" t="s">
        <v>62</v>
      </c>
      <c r="Y755" s="45" t="s">
        <v>62</v>
      </c>
      <c r="Z755" s="45" t="s">
        <v>62</v>
      </c>
      <c r="AA755" s="23" t="s">
        <v>1138</v>
      </c>
      <c r="AB755" s="20" t="s">
        <v>62</v>
      </c>
      <c r="AC755" s="132" t="s">
        <v>63</v>
      </c>
      <c r="AD755" s="24" t="s">
        <v>158</v>
      </c>
      <c r="AE755" s="27" t="s">
        <v>73</v>
      </c>
      <c r="AF755" s="24" t="s">
        <v>74</v>
      </c>
    </row>
    <row r="756" spans="1:34" ht="77.099999999999994" customHeight="1">
      <c r="A756" s="57"/>
      <c r="B756" s="55"/>
      <c r="C756" s="55"/>
      <c r="D756" s="61"/>
      <c r="E756" s="45" t="s">
        <v>67</v>
      </c>
      <c r="F756" s="35" t="s">
        <v>255</v>
      </c>
      <c r="G756" s="45" t="s">
        <v>225</v>
      </c>
      <c r="H756" s="20" t="s">
        <v>6</v>
      </c>
      <c r="I756" s="45" t="s">
        <v>70</v>
      </c>
      <c r="J756" s="21" t="s">
        <v>58</v>
      </c>
      <c r="K756" s="21" t="s">
        <v>58</v>
      </c>
      <c r="L756" s="45" t="s">
        <v>71</v>
      </c>
      <c r="M756" s="45" t="s">
        <v>62</v>
      </c>
      <c r="N756" s="45" t="s">
        <v>62</v>
      </c>
      <c r="O756" s="45" t="s">
        <v>62</v>
      </c>
      <c r="P756" s="45" t="s">
        <v>62</v>
      </c>
      <c r="Q756" s="45" t="s">
        <v>62</v>
      </c>
      <c r="R756" s="45" t="s">
        <v>62</v>
      </c>
      <c r="S756" s="45" t="s">
        <v>62</v>
      </c>
      <c r="T756" s="45" t="s">
        <v>62</v>
      </c>
      <c r="U756" s="45">
        <v>1</v>
      </c>
      <c r="V756" s="45" t="s">
        <v>62</v>
      </c>
      <c r="W756" s="45" t="s">
        <v>61</v>
      </c>
      <c r="X756" s="23" t="s">
        <v>62</v>
      </c>
      <c r="Y756" s="23" t="s">
        <v>62</v>
      </c>
      <c r="Z756" s="23" t="s">
        <v>62</v>
      </c>
      <c r="AA756" s="23" t="s">
        <v>1099</v>
      </c>
      <c r="AB756" s="20" t="s">
        <v>62</v>
      </c>
      <c r="AC756" s="132" t="s">
        <v>63</v>
      </c>
      <c r="AD756" s="24" t="s">
        <v>72</v>
      </c>
      <c r="AE756" s="25" t="s">
        <v>73</v>
      </c>
      <c r="AF756" s="24" t="s">
        <v>74</v>
      </c>
    </row>
    <row r="757" spans="1:34" ht="72" customHeight="1">
      <c r="A757" s="57"/>
      <c r="B757" s="55"/>
      <c r="C757" s="55"/>
      <c r="D757" s="61"/>
      <c r="E757" s="45" t="s">
        <v>75</v>
      </c>
      <c r="F757" s="35" t="s">
        <v>76</v>
      </c>
      <c r="G757" s="45" t="s">
        <v>77</v>
      </c>
      <c r="H757" s="20" t="s">
        <v>6</v>
      </c>
      <c r="I757" s="45" t="s">
        <v>78</v>
      </c>
      <c r="J757" s="21" t="s">
        <v>58</v>
      </c>
      <c r="K757" s="21" t="s">
        <v>58</v>
      </c>
      <c r="L757" s="45" t="s">
        <v>79</v>
      </c>
      <c r="M757" s="45">
        <v>2</v>
      </c>
      <c r="N757" s="45">
        <v>3</v>
      </c>
      <c r="O757" s="45">
        <f>M757*N757</f>
        <v>6</v>
      </c>
      <c r="P757" s="45" t="str">
        <f>+IF(AND(O757&gt;1,O757&lt;=4),"BAJO",IF(AND(O757&gt;=5,O757&lt;=8),"MEDIO",IF(AND(O757&gt;=9,O757&lt;=20),"ALTO",IF(AND(O757&gt;=21,O757&lt;=24),"MUY ALTO"))))</f>
        <v>MEDIO</v>
      </c>
      <c r="Q757" s="45">
        <v>10</v>
      </c>
      <c r="R757" s="22">
        <f>O757*Q757</f>
        <v>60</v>
      </c>
      <c r="S757" s="45" t="str">
        <f>+IF(AND(R757&gt;=1,R757&lt;=20),"IV",IF(AND(R757&gt;=40,R757&lt;=120),"III",IF(AND(R757&gt;=150,R757&lt;=500),"II",IF(AND(R757&gt;=600,R757&lt;=4000),"I",0))))</f>
        <v>III</v>
      </c>
      <c r="T757" s="45" t="str">
        <f>+IF(AND(R757&gt;=1,R757&lt;=20),"Aceptable",IF(AND(R757&gt;=40,R757&lt;=120),"Mejorable",IF(AND(R757&gt;=150,R757&lt;=500),"Aceptable con control específico",IF(AND(R757&gt;=600,R757&lt;=4000),"No aceptable",0))))</f>
        <v>Mejorable</v>
      </c>
      <c r="U757" s="45">
        <v>1</v>
      </c>
      <c r="V757" s="45" t="s">
        <v>80</v>
      </c>
      <c r="W757" s="45" t="s">
        <v>61</v>
      </c>
      <c r="X757" s="45" t="s">
        <v>62</v>
      </c>
      <c r="Y757" s="45" t="s">
        <v>62</v>
      </c>
      <c r="Z757" s="45" t="s">
        <v>62</v>
      </c>
      <c r="AA757" s="45" t="s">
        <v>81</v>
      </c>
      <c r="AB757" s="20" t="s">
        <v>62</v>
      </c>
      <c r="AC757" s="132" t="s">
        <v>63</v>
      </c>
      <c r="AD757" s="24" t="s">
        <v>158</v>
      </c>
      <c r="AE757" s="27" t="s">
        <v>73</v>
      </c>
      <c r="AF757" s="24" t="s">
        <v>74</v>
      </c>
    </row>
    <row r="758" spans="1:34" ht="80.099999999999994" customHeight="1">
      <c r="A758" s="57"/>
      <c r="B758" s="55"/>
      <c r="C758" s="55"/>
      <c r="D758" s="49" t="s">
        <v>727</v>
      </c>
      <c r="E758" s="45" t="s">
        <v>67</v>
      </c>
      <c r="F758" s="35" t="s">
        <v>255</v>
      </c>
      <c r="G758" s="45" t="s">
        <v>225</v>
      </c>
      <c r="H758" s="20" t="s">
        <v>6</v>
      </c>
      <c r="I758" s="45" t="s">
        <v>70</v>
      </c>
      <c r="J758" s="21" t="s">
        <v>58</v>
      </c>
      <c r="K758" s="21" t="s">
        <v>58</v>
      </c>
      <c r="L758" s="45" t="s">
        <v>71</v>
      </c>
      <c r="M758" s="45" t="s">
        <v>62</v>
      </c>
      <c r="N758" s="45" t="s">
        <v>62</v>
      </c>
      <c r="O758" s="45" t="s">
        <v>62</v>
      </c>
      <c r="P758" s="45" t="s">
        <v>62</v>
      </c>
      <c r="Q758" s="45" t="s">
        <v>62</v>
      </c>
      <c r="R758" s="45" t="s">
        <v>62</v>
      </c>
      <c r="S758" s="45" t="s">
        <v>62</v>
      </c>
      <c r="T758" s="45" t="s">
        <v>62</v>
      </c>
      <c r="U758" s="45">
        <v>1</v>
      </c>
      <c r="V758" s="45" t="s">
        <v>62</v>
      </c>
      <c r="W758" s="45" t="s">
        <v>61</v>
      </c>
      <c r="X758" s="23" t="s">
        <v>62</v>
      </c>
      <c r="Y758" s="23" t="s">
        <v>62</v>
      </c>
      <c r="Z758" s="23" t="s">
        <v>62</v>
      </c>
      <c r="AA758" s="23" t="s">
        <v>1099</v>
      </c>
      <c r="AB758" s="20" t="s">
        <v>62</v>
      </c>
      <c r="AC758" s="132" t="s">
        <v>63</v>
      </c>
      <c r="AD758" s="24" t="s">
        <v>72</v>
      </c>
      <c r="AE758" s="25" t="s">
        <v>73</v>
      </c>
      <c r="AF758" s="24" t="s">
        <v>74</v>
      </c>
    </row>
    <row r="759" spans="1:34" ht="80.099999999999994" customHeight="1">
      <c r="A759" s="57"/>
      <c r="B759" s="55"/>
      <c r="C759" s="55"/>
      <c r="D759" s="61" t="s">
        <v>728</v>
      </c>
      <c r="E759" s="45" t="s">
        <v>67</v>
      </c>
      <c r="F759" s="35" t="s">
        <v>255</v>
      </c>
      <c r="G759" s="45" t="s">
        <v>225</v>
      </c>
      <c r="H759" s="20" t="s">
        <v>6</v>
      </c>
      <c r="I759" s="45" t="s">
        <v>70</v>
      </c>
      <c r="J759" s="21" t="s">
        <v>58</v>
      </c>
      <c r="K759" s="21" t="s">
        <v>58</v>
      </c>
      <c r="L759" s="45" t="s">
        <v>71</v>
      </c>
      <c r="M759" s="45" t="s">
        <v>62</v>
      </c>
      <c r="N759" s="45" t="s">
        <v>62</v>
      </c>
      <c r="O759" s="45" t="s">
        <v>62</v>
      </c>
      <c r="P759" s="45" t="s">
        <v>62</v>
      </c>
      <c r="Q759" s="45" t="s">
        <v>62</v>
      </c>
      <c r="R759" s="45" t="s">
        <v>62</v>
      </c>
      <c r="S759" s="45" t="s">
        <v>62</v>
      </c>
      <c r="T759" s="45" t="s">
        <v>62</v>
      </c>
      <c r="U759" s="45">
        <v>1</v>
      </c>
      <c r="V759" s="45" t="s">
        <v>62</v>
      </c>
      <c r="W759" s="45" t="s">
        <v>61</v>
      </c>
      <c r="X759" s="23" t="s">
        <v>62</v>
      </c>
      <c r="Y759" s="23" t="s">
        <v>62</v>
      </c>
      <c r="Z759" s="23" t="s">
        <v>62</v>
      </c>
      <c r="AA759" s="23" t="s">
        <v>1099</v>
      </c>
      <c r="AB759" s="20" t="s">
        <v>62</v>
      </c>
      <c r="AC759" s="132" t="s">
        <v>63</v>
      </c>
      <c r="AD759" s="24" t="s">
        <v>72</v>
      </c>
      <c r="AE759" s="25" t="s">
        <v>73</v>
      </c>
      <c r="AF759" s="24" t="s">
        <v>74</v>
      </c>
    </row>
    <row r="760" spans="1:34" ht="80.099999999999994" customHeight="1">
      <c r="A760" s="57"/>
      <c r="B760" s="55"/>
      <c r="C760" s="55"/>
      <c r="D760" s="61"/>
      <c r="E760" s="45" t="s">
        <v>75</v>
      </c>
      <c r="F760" s="35" t="s">
        <v>76</v>
      </c>
      <c r="G760" s="45" t="s">
        <v>77</v>
      </c>
      <c r="H760" s="20" t="s">
        <v>6</v>
      </c>
      <c r="I760" s="45" t="s">
        <v>78</v>
      </c>
      <c r="J760" s="21" t="s">
        <v>58</v>
      </c>
      <c r="K760" s="21" t="s">
        <v>58</v>
      </c>
      <c r="L760" s="45" t="s">
        <v>79</v>
      </c>
      <c r="M760" s="45">
        <v>2</v>
      </c>
      <c r="N760" s="45">
        <v>3</v>
      </c>
      <c r="O760" s="45">
        <f>M760*N760</f>
        <v>6</v>
      </c>
      <c r="P760" s="45" t="str">
        <f>+IF(AND(O760&gt;1,O760&lt;=4),"BAJO",IF(AND(O760&gt;=5,O760&lt;=8),"MEDIO",IF(AND(O760&gt;=9,O760&lt;=20),"ALTO",IF(AND(O760&gt;=21,O760&lt;=24),"MUY ALTO"))))</f>
        <v>MEDIO</v>
      </c>
      <c r="Q760" s="45">
        <v>10</v>
      </c>
      <c r="R760" s="22">
        <f>O760*Q760</f>
        <v>60</v>
      </c>
      <c r="S760" s="45" t="str">
        <f>+IF(AND(R760&gt;=1,R760&lt;=20),"IV",IF(AND(R760&gt;=40,R760&lt;=120),"III",IF(AND(R760&gt;=150,R760&lt;=500),"II",IF(AND(R760&gt;=600,R760&lt;=4000),"I",0))))</f>
        <v>III</v>
      </c>
      <c r="T760" s="45" t="str">
        <f>+IF(AND(R760&gt;=1,R760&lt;=20),"Aceptable",IF(AND(R760&gt;=40,R760&lt;=120),"Mejorable",IF(AND(R760&gt;=150,R760&lt;=500),"Aceptable con control específico",IF(AND(R760&gt;=600,R760&lt;=4000),"No aceptable",0))))</f>
        <v>Mejorable</v>
      </c>
      <c r="U760" s="45">
        <v>1</v>
      </c>
      <c r="V760" s="45" t="s">
        <v>80</v>
      </c>
      <c r="W760" s="45" t="s">
        <v>61</v>
      </c>
      <c r="X760" s="45" t="s">
        <v>62</v>
      </c>
      <c r="Y760" s="45" t="s">
        <v>62</v>
      </c>
      <c r="Z760" s="45" t="s">
        <v>62</v>
      </c>
      <c r="AA760" s="45" t="s">
        <v>1084</v>
      </c>
      <c r="AB760" s="20" t="s">
        <v>62</v>
      </c>
      <c r="AC760" s="132" t="s">
        <v>63</v>
      </c>
      <c r="AD760" s="24" t="s">
        <v>158</v>
      </c>
      <c r="AE760" s="27" t="s">
        <v>73</v>
      </c>
      <c r="AF760" s="24" t="s">
        <v>74</v>
      </c>
      <c r="AG760" s="90"/>
      <c r="AH760" s="90"/>
    </row>
    <row r="761" spans="1:34" ht="142.5" customHeight="1">
      <c r="A761" s="57"/>
      <c r="B761" s="55"/>
      <c r="C761" s="55" t="s">
        <v>729</v>
      </c>
      <c r="D761" s="61" t="s">
        <v>730</v>
      </c>
      <c r="E761" s="45" t="s">
        <v>54</v>
      </c>
      <c r="F761" s="35" t="s">
        <v>187</v>
      </c>
      <c r="G761" s="45" t="s">
        <v>56</v>
      </c>
      <c r="H761" s="20" t="s">
        <v>6</v>
      </c>
      <c r="I761" s="131" t="s">
        <v>57</v>
      </c>
      <c r="J761" s="45" t="s">
        <v>1048</v>
      </c>
      <c r="K761" s="45" t="s">
        <v>1077</v>
      </c>
      <c r="L761" s="45" t="s">
        <v>1076</v>
      </c>
      <c r="M761" s="45">
        <v>2</v>
      </c>
      <c r="N761" s="45">
        <v>4</v>
      </c>
      <c r="O761" s="45">
        <f>M761*N761</f>
        <v>8</v>
      </c>
      <c r="P761" s="23" t="str">
        <f>+IF(AND(O761&gt;1,O761&lt;=4),"BAJO",IF(AND(O761&gt;=5,O761&lt;=8),"MEDIO",IF(AND(O761&gt;=9,O761&lt;=20),"ALTO",IF(AND(O761&gt;=21,O761&lt;=24),"MUY ALTO"))))</f>
        <v>MEDIO</v>
      </c>
      <c r="Q761" s="45">
        <v>25</v>
      </c>
      <c r="R761" s="22">
        <f>O761*Q761</f>
        <v>200</v>
      </c>
      <c r="S761" s="45" t="str">
        <f>+IF(AND(R761&gt;=1,R761&lt;=20),"IV",IF(AND(R761&gt;=40,R761&lt;=120),"III",IF(AND(R761&gt;=150,R761&lt;=500),"II",IF(AND(R761&gt;=600,R761&lt;=4000),"I",0))))</f>
        <v>II</v>
      </c>
      <c r="T761" s="45" t="str">
        <f>+IF(AND(R761&gt;=1,R761&lt;=20),"Aceptable",IF(AND(R761&gt;=40,R761&lt;=120),"Mejorable",IF(AND(R761&gt;=150,R761&lt;=500),"Aceptable con control específico",IF(AND(R761&gt;=600,R761&lt;=4000),"No aceptable",0))))</f>
        <v>Aceptable con control específico</v>
      </c>
      <c r="U761" s="45">
        <v>6</v>
      </c>
      <c r="V761" s="131" t="s">
        <v>60</v>
      </c>
      <c r="W761" s="45" t="s">
        <v>61</v>
      </c>
      <c r="X761" s="45" t="s">
        <v>62</v>
      </c>
      <c r="Y761" s="45" t="s">
        <v>62</v>
      </c>
      <c r="Z761" s="45" t="s">
        <v>62</v>
      </c>
      <c r="AA761" s="23" t="s">
        <v>1138</v>
      </c>
      <c r="AB761" s="20" t="s">
        <v>62</v>
      </c>
      <c r="AC761" s="132" t="s">
        <v>63</v>
      </c>
      <c r="AD761" s="24" t="s">
        <v>158</v>
      </c>
      <c r="AE761" s="27" t="s">
        <v>73</v>
      </c>
      <c r="AF761" s="24" t="s">
        <v>74</v>
      </c>
    </row>
    <row r="762" spans="1:34" ht="80.099999999999994" customHeight="1">
      <c r="A762" s="57"/>
      <c r="B762" s="55"/>
      <c r="C762" s="55"/>
      <c r="D762" s="61"/>
      <c r="E762" s="45" t="s">
        <v>67</v>
      </c>
      <c r="F762" s="35" t="s">
        <v>653</v>
      </c>
      <c r="G762" s="45" t="s">
        <v>225</v>
      </c>
      <c r="H762" s="20" t="s">
        <v>6</v>
      </c>
      <c r="I762" s="45" t="s">
        <v>70</v>
      </c>
      <c r="J762" s="21" t="s">
        <v>58</v>
      </c>
      <c r="K762" s="21" t="s">
        <v>58</v>
      </c>
      <c r="L762" s="45" t="s">
        <v>71</v>
      </c>
      <c r="M762" s="45" t="s">
        <v>62</v>
      </c>
      <c r="N762" s="45" t="s">
        <v>62</v>
      </c>
      <c r="O762" s="45" t="s">
        <v>62</v>
      </c>
      <c r="P762" s="45" t="s">
        <v>62</v>
      </c>
      <c r="Q762" s="45" t="s">
        <v>62</v>
      </c>
      <c r="R762" s="45" t="s">
        <v>62</v>
      </c>
      <c r="S762" s="45" t="s">
        <v>62</v>
      </c>
      <c r="T762" s="45" t="s">
        <v>62</v>
      </c>
      <c r="U762" s="45">
        <v>6</v>
      </c>
      <c r="V762" s="45" t="s">
        <v>62</v>
      </c>
      <c r="W762" s="45" t="s">
        <v>61</v>
      </c>
      <c r="X762" s="23" t="s">
        <v>62</v>
      </c>
      <c r="Y762" s="23" t="s">
        <v>62</v>
      </c>
      <c r="Z762" s="23" t="s">
        <v>62</v>
      </c>
      <c r="AA762" s="23" t="s">
        <v>1099</v>
      </c>
      <c r="AB762" s="20" t="s">
        <v>62</v>
      </c>
      <c r="AC762" s="132" t="s">
        <v>63</v>
      </c>
      <c r="AD762" s="24" t="s">
        <v>72</v>
      </c>
      <c r="AE762" s="25" t="s">
        <v>73</v>
      </c>
      <c r="AF762" s="24" t="s">
        <v>74</v>
      </c>
    </row>
    <row r="763" spans="1:34" ht="80.099999999999994" customHeight="1">
      <c r="A763" s="57"/>
      <c r="B763" s="55"/>
      <c r="C763" s="55"/>
      <c r="D763" s="61"/>
      <c r="E763" s="45" t="s">
        <v>95</v>
      </c>
      <c r="F763" s="35" t="s">
        <v>229</v>
      </c>
      <c r="G763" s="45" t="s">
        <v>97</v>
      </c>
      <c r="H763" s="20" t="s">
        <v>6</v>
      </c>
      <c r="I763" s="45" t="s">
        <v>98</v>
      </c>
      <c r="J763" s="23" t="s">
        <v>99</v>
      </c>
      <c r="K763" s="20" t="s">
        <v>58</v>
      </c>
      <c r="L763" s="45" t="s">
        <v>100</v>
      </c>
      <c r="M763" s="45">
        <v>2</v>
      </c>
      <c r="N763" s="45">
        <v>4</v>
      </c>
      <c r="O763" s="45">
        <f>M763*N763</f>
        <v>8</v>
      </c>
      <c r="P763" s="23" t="str">
        <f>+IF(AND(O763&gt;1,O763&lt;=4),"BAJO",IF(AND(O763&gt;=5,O763&lt;=8),"MEDIO",IF(AND(O763&gt;=9,O763&lt;=20),"ALTO",IF(AND(O763&gt;=21,O763&lt;=24),"MUY ALTO"))))</f>
        <v>MEDIO</v>
      </c>
      <c r="Q763" s="45">
        <v>25</v>
      </c>
      <c r="R763" s="22">
        <f>O763*Q763</f>
        <v>200</v>
      </c>
      <c r="S763" s="45" t="str">
        <f>+IF(AND(R763&gt;=1,R763&lt;=20),"IV",IF(AND(R763&gt;=40,R763&lt;=120),"III",IF(AND(R763&gt;=150,R763&lt;=500),"II",IF(AND(R763&gt;=600,R763&lt;=4000),"I",0))))</f>
        <v>II</v>
      </c>
      <c r="T763" s="45" t="str">
        <f>+IF(AND(R763&gt;=1,R763&lt;=20),"Aceptable",IF(AND(R763&gt;=40,R763&lt;=120),"Mejorable",IF(AND(R763&gt;=150,R763&lt;=500),"Aceptable con control específico",IF(AND(R763&gt;=600,R763&lt;=4000),"No aceptable",0))))</f>
        <v>Aceptable con control específico</v>
      </c>
      <c r="U763" s="45">
        <v>6</v>
      </c>
      <c r="V763" s="45" t="s">
        <v>101</v>
      </c>
      <c r="W763" s="45" t="s">
        <v>61</v>
      </c>
      <c r="X763" s="23" t="s">
        <v>62</v>
      </c>
      <c r="Y763" s="23" t="s">
        <v>62</v>
      </c>
      <c r="Z763" s="23" t="s">
        <v>62</v>
      </c>
      <c r="AA763" s="23" t="s">
        <v>230</v>
      </c>
      <c r="AB763" s="20" t="s">
        <v>62</v>
      </c>
      <c r="AC763" s="132" t="s">
        <v>214</v>
      </c>
      <c r="AD763" s="24" t="s">
        <v>103</v>
      </c>
      <c r="AE763" s="25" t="s">
        <v>73</v>
      </c>
      <c r="AF763" s="24" t="s">
        <v>74</v>
      </c>
    </row>
    <row r="764" spans="1:34" ht="80.099999999999994" customHeight="1">
      <c r="A764" s="57"/>
      <c r="B764" s="55"/>
      <c r="C764" s="55"/>
      <c r="D764" s="61"/>
      <c r="E764" s="45" t="s">
        <v>95</v>
      </c>
      <c r="F764" s="45" t="s">
        <v>104</v>
      </c>
      <c r="G764" s="23" t="s">
        <v>105</v>
      </c>
      <c r="H764" s="20" t="s">
        <v>6</v>
      </c>
      <c r="I764" s="45" t="s">
        <v>106</v>
      </c>
      <c r="J764" s="45" t="s">
        <v>107</v>
      </c>
      <c r="K764" s="45" t="s">
        <v>58</v>
      </c>
      <c r="L764" s="45" t="s">
        <v>58</v>
      </c>
      <c r="M764" s="45">
        <v>2</v>
      </c>
      <c r="N764" s="45">
        <v>3</v>
      </c>
      <c r="O764" s="45">
        <f>M764*N764</f>
        <v>6</v>
      </c>
      <c r="P764" s="45" t="str">
        <f>+IF(AND(O764&gt;1,O764&lt;=4),"BAJO",IF(AND(O764&gt;=5,O764&lt;=8),"MEDIO",IF(AND(O764&gt;=9,O764&lt;=20),"ALTO",IF(AND(O764&gt;=21,O764&lt;=24),"MUY ALTO"))))</f>
        <v>MEDIO</v>
      </c>
      <c r="Q764" s="45">
        <v>10</v>
      </c>
      <c r="R764" s="22">
        <f>O764*Q764</f>
        <v>60</v>
      </c>
      <c r="S764" s="45" t="str">
        <f>+IF(AND(R764&gt;=1,R764&lt;=20),"IV",IF(AND(R764&gt;=40,R764&lt;=120),"III",IF(AND(R764&gt;=150,R764&lt;=500),"II",IF(AND(R764&gt;=600,R764&lt;=4000),"I",0))))</f>
        <v>III</v>
      </c>
      <c r="T764" s="45" t="str">
        <f>+IF(AND(R764&gt;=1,R764&lt;=20),"Aceptable",IF(AND(R764&gt;=40,R764&lt;=120),"Mejorable",IF(AND(R764&gt;=150,R764&lt;=500),"Aceptable con control específico",IF(AND(R764&gt;=600,R764&lt;=4000),"No aceptable",0))))</f>
        <v>Mejorable</v>
      </c>
      <c r="U764" s="45">
        <v>6</v>
      </c>
      <c r="V764" s="45" t="s">
        <v>108</v>
      </c>
      <c r="W764" s="45" t="s">
        <v>61</v>
      </c>
      <c r="X764" s="45" t="s">
        <v>62</v>
      </c>
      <c r="Y764" s="45" t="s">
        <v>62</v>
      </c>
      <c r="Z764" s="45" t="s">
        <v>109</v>
      </c>
      <c r="AA764" s="45" t="s">
        <v>110</v>
      </c>
      <c r="AB764" s="23" t="s">
        <v>62</v>
      </c>
      <c r="AC764" s="132" t="s">
        <v>111</v>
      </c>
      <c r="AD764" s="24" t="s">
        <v>112</v>
      </c>
      <c r="AE764" s="25" t="s">
        <v>113</v>
      </c>
      <c r="AF764" s="24" t="s">
        <v>114</v>
      </c>
    </row>
    <row r="765" spans="1:34" ht="80.099999999999994" customHeight="1">
      <c r="A765" s="57"/>
      <c r="B765" s="55"/>
      <c r="C765" s="55"/>
      <c r="D765" s="61"/>
      <c r="E765" s="45" t="s">
        <v>83</v>
      </c>
      <c r="F765" s="35" t="s">
        <v>84</v>
      </c>
      <c r="G765" s="45" t="s">
        <v>85</v>
      </c>
      <c r="H765" s="21" t="s">
        <v>6</v>
      </c>
      <c r="I765" s="45" t="s">
        <v>86</v>
      </c>
      <c r="J765" s="45" t="s">
        <v>58</v>
      </c>
      <c r="K765" s="45" t="s">
        <v>58</v>
      </c>
      <c r="L765" s="45" t="s">
        <v>87</v>
      </c>
      <c r="M765" s="45">
        <v>2</v>
      </c>
      <c r="N765" s="45">
        <v>1</v>
      </c>
      <c r="O765" s="45">
        <f>M765*N765</f>
        <v>2</v>
      </c>
      <c r="P765" s="45" t="str">
        <f>+IF(AND(O765&gt;1,O765&lt;=4),"BAJO",IF(AND(O765&gt;=5,O765&lt;=8),"MEDIO",IF(AND(O765&gt;=9,O765&lt;=20),"ALTO",IF(AND(O765&gt;=21,O765&lt;=24),"MUY ALTO"))))</f>
        <v>BAJO</v>
      </c>
      <c r="Q765" s="45">
        <v>60</v>
      </c>
      <c r="R765" s="22">
        <f>O765*Q765</f>
        <v>120</v>
      </c>
      <c r="S765" s="45" t="str">
        <f>+IF(AND(R765&gt;=1,R765&lt;=20),"IV",IF(AND(R765&gt;=40,R765&lt;=120),"III",IF(AND(R765&gt;=150,R765&lt;=500),"II",IF(AND(R765&gt;=600,R765&lt;=4000),"I",0))))</f>
        <v>III</v>
      </c>
      <c r="T765" s="45" t="str">
        <f>+IF(AND(R765&gt;=1,R765&lt;=20),"Aceptable",IF(AND(R765&gt;=40,R765&lt;=120),"Mejorable",IF(AND(R765&gt;=150,R765&lt;=500),"Aceptable con control específico",IF(AND(R765&gt;=600,R765&lt;=4000),"No aceptable",0))))</f>
        <v>Mejorable</v>
      </c>
      <c r="U765" s="45">
        <v>6</v>
      </c>
      <c r="V765" s="45" t="s">
        <v>88</v>
      </c>
      <c r="W765" s="45" t="s">
        <v>61</v>
      </c>
      <c r="X765" s="45" t="s">
        <v>62</v>
      </c>
      <c r="Y765" s="45" t="s">
        <v>62</v>
      </c>
      <c r="Z765" s="45" t="s">
        <v>62</v>
      </c>
      <c r="AA765" s="45" t="s">
        <v>89</v>
      </c>
      <c r="AB765" s="20" t="s">
        <v>62</v>
      </c>
      <c r="AC765" s="132" t="s">
        <v>63</v>
      </c>
      <c r="AD765" s="29" t="s">
        <v>90</v>
      </c>
      <c r="AE765" s="25" t="s">
        <v>73</v>
      </c>
      <c r="AF765" s="24" t="s">
        <v>74</v>
      </c>
    </row>
    <row r="766" spans="1:34" ht="80.099999999999994" customHeight="1">
      <c r="A766" s="57"/>
      <c r="B766" s="55"/>
      <c r="C766" s="55"/>
      <c r="D766" s="61"/>
      <c r="E766" s="45" t="s">
        <v>130</v>
      </c>
      <c r="F766" s="35" t="s">
        <v>667</v>
      </c>
      <c r="G766" s="23" t="s">
        <v>429</v>
      </c>
      <c r="H766" s="20" t="s">
        <v>6</v>
      </c>
      <c r="I766" s="45" t="s">
        <v>133</v>
      </c>
      <c r="J766" s="45" t="s">
        <v>58</v>
      </c>
      <c r="K766" s="45" t="s">
        <v>58</v>
      </c>
      <c r="L766" s="45" t="s">
        <v>181</v>
      </c>
      <c r="M766" s="45">
        <v>2</v>
      </c>
      <c r="N766" s="45">
        <v>3</v>
      </c>
      <c r="O766" s="45">
        <f>M766*N766</f>
        <v>6</v>
      </c>
      <c r="P766" s="45" t="str">
        <f>+IF(AND(O766&gt;1,O766&lt;=4),"BAJO",IF(AND(O766&gt;=5,O766&lt;=8),"MEDIO",IF(AND(O766&gt;=9,O766&lt;=20),"ALTO",IF(AND(O766&gt;=21,O766&lt;=24),"MUY ALTO"))))</f>
        <v>MEDIO</v>
      </c>
      <c r="Q766" s="45">
        <v>25</v>
      </c>
      <c r="R766" s="22">
        <f>O766*Q766</f>
        <v>150</v>
      </c>
      <c r="S766" s="45" t="str">
        <f>+IF(AND(R766&gt;=1,R766&lt;=20),"IV",IF(AND(R766&gt;=40,R766&lt;=120),"III",IF(AND(R766&gt;=150,R766&lt;=500),"II",IF(AND(R766&gt;=600,R766&lt;=4000),"I",0))))</f>
        <v>II</v>
      </c>
      <c r="T766" s="45" t="str">
        <f>+IF(AND(R766&gt;=1,R766&lt;=20),"Aceptable",IF(AND(R766&gt;=40,R766&lt;=120),"Mejorable",IF(AND(R766&gt;=150,R766&lt;=500),"Aceptable con control específico",IF(AND(R766&gt;=600,R766&lt;=4000),"No aceptable",0))))</f>
        <v>Aceptable con control específico</v>
      </c>
      <c r="U766" s="45">
        <v>66</v>
      </c>
      <c r="V766" s="45" t="s">
        <v>133</v>
      </c>
      <c r="W766" s="45" t="s">
        <v>61</v>
      </c>
      <c r="X766" s="45" t="s">
        <v>62</v>
      </c>
      <c r="Y766" s="45" t="s">
        <v>62</v>
      </c>
      <c r="Z766" s="45" t="s">
        <v>62</v>
      </c>
      <c r="AA766" s="45" t="s">
        <v>135</v>
      </c>
      <c r="AB766" s="23" t="s">
        <v>402</v>
      </c>
      <c r="AC766" s="132" t="s">
        <v>136</v>
      </c>
      <c r="AD766" s="141" t="s">
        <v>403</v>
      </c>
      <c r="AE766" s="142" t="s">
        <v>73</v>
      </c>
      <c r="AF766" s="142" t="s">
        <v>74</v>
      </c>
    </row>
    <row r="767" spans="1:34" ht="122.25" customHeight="1">
      <c r="A767" s="57"/>
      <c r="B767" s="55"/>
      <c r="C767" s="55"/>
      <c r="D767" s="61" t="s">
        <v>731</v>
      </c>
      <c r="E767" s="45" t="s">
        <v>54</v>
      </c>
      <c r="F767" s="35" t="s">
        <v>187</v>
      </c>
      <c r="G767" s="45" t="s">
        <v>56</v>
      </c>
      <c r="H767" s="20" t="s">
        <v>6</v>
      </c>
      <c r="I767" s="131" t="s">
        <v>57</v>
      </c>
      <c r="J767" s="45" t="s">
        <v>1048</v>
      </c>
      <c r="K767" s="45" t="s">
        <v>1077</v>
      </c>
      <c r="L767" s="45" t="s">
        <v>1076</v>
      </c>
      <c r="M767" s="45">
        <v>2</v>
      </c>
      <c r="N767" s="45">
        <v>4</v>
      </c>
      <c r="O767" s="45">
        <f>M767*N767</f>
        <v>8</v>
      </c>
      <c r="P767" s="23" t="str">
        <f>+IF(AND(O767&gt;1,O767&lt;=4),"BAJO",IF(AND(O767&gt;=5,O767&lt;=8),"MEDIO",IF(AND(O767&gt;=9,O767&lt;=20),"ALTO",IF(AND(O767&gt;=21,O767&lt;=24),"MUY ALTO"))))</f>
        <v>MEDIO</v>
      </c>
      <c r="Q767" s="45">
        <v>25</v>
      </c>
      <c r="R767" s="22">
        <f>O767*Q767</f>
        <v>200</v>
      </c>
      <c r="S767" s="45" t="str">
        <f>+IF(AND(R767&gt;=1,R767&lt;=20),"IV",IF(AND(R767&gt;=40,R767&lt;=120),"III",IF(AND(R767&gt;=150,R767&lt;=500),"II",IF(AND(R767&gt;=600,R767&lt;=4000),"I",0))))</f>
        <v>II</v>
      </c>
      <c r="T767" s="45" t="str">
        <f>+IF(AND(R767&gt;=1,R767&lt;=20),"Aceptable",IF(AND(R767&gt;=40,R767&lt;=120),"Mejorable",IF(AND(R767&gt;=150,R767&lt;=500),"Aceptable con control específico",IF(AND(R767&gt;=600,R767&lt;=4000),"No aceptable",0))))</f>
        <v>Aceptable con control específico</v>
      </c>
      <c r="U767" s="45">
        <v>6</v>
      </c>
      <c r="V767" s="131" t="s">
        <v>60</v>
      </c>
      <c r="W767" s="45" t="s">
        <v>61</v>
      </c>
      <c r="X767" s="45" t="s">
        <v>62</v>
      </c>
      <c r="Y767" s="45" t="s">
        <v>62</v>
      </c>
      <c r="Z767" s="45" t="s">
        <v>62</v>
      </c>
      <c r="AA767" s="23" t="s">
        <v>1138</v>
      </c>
      <c r="AB767" s="20" t="s">
        <v>62</v>
      </c>
      <c r="AC767" s="132" t="s">
        <v>63</v>
      </c>
      <c r="AD767" s="24" t="s">
        <v>158</v>
      </c>
      <c r="AE767" s="27" t="s">
        <v>73</v>
      </c>
      <c r="AF767" s="24" t="s">
        <v>74</v>
      </c>
    </row>
    <row r="768" spans="1:34" ht="80.099999999999994" customHeight="1">
      <c r="A768" s="57"/>
      <c r="B768" s="55"/>
      <c r="C768" s="55"/>
      <c r="D768" s="61"/>
      <c r="E768" s="45" t="s">
        <v>67</v>
      </c>
      <c r="F768" s="35" t="s">
        <v>653</v>
      </c>
      <c r="G768" s="45" t="s">
        <v>225</v>
      </c>
      <c r="H768" s="20" t="s">
        <v>6</v>
      </c>
      <c r="I768" s="45" t="s">
        <v>70</v>
      </c>
      <c r="J768" s="21" t="s">
        <v>58</v>
      </c>
      <c r="K768" s="21" t="s">
        <v>58</v>
      </c>
      <c r="L768" s="45" t="s">
        <v>71</v>
      </c>
      <c r="M768" s="45" t="s">
        <v>62</v>
      </c>
      <c r="N768" s="45" t="s">
        <v>62</v>
      </c>
      <c r="O768" s="45" t="s">
        <v>62</v>
      </c>
      <c r="P768" s="45" t="s">
        <v>62</v>
      </c>
      <c r="Q768" s="45" t="s">
        <v>62</v>
      </c>
      <c r="R768" s="45" t="s">
        <v>62</v>
      </c>
      <c r="S768" s="45" t="s">
        <v>62</v>
      </c>
      <c r="T768" s="45" t="s">
        <v>62</v>
      </c>
      <c r="U768" s="45">
        <v>6</v>
      </c>
      <c r="V768" s="45" t="s">
        <v>62</v>
      </c>
      <c r="W768" s="45" t="s">
        <v>61</v>
      </c>
      <c r="X768" s="23" t="s">
        <v>62</v>
      </c>
      <c r="Y768" s="23" t="s">
        <v>62</v>
      </c>
      <c r="Z768" s="23" t="s">
        <v>62</v>
      </c>
      <c r="AA768" s="23" t="s">
        <v>1099</v>
      </c>
      <c r="AB768" s="20" t="s">
        <v>62</v>
      </c>
      <c r="AC768" s="132" t="s">
        <v>63</v>
      </c>
      <c r="AD768" s="24" t="s">
        <v>72</v>
      </c>
      <c r="AE768" s="25" t="s">
        <v>73</v>
      </c>
      <c r="AF768" s="24" t="s">
        <v>74</v>
      </c>
    </row>
    <row r="769" spans="1:37" ht="80.099999999999994" customHeight="1">
      <c r="A769" s="57"/>
      <c r="B769" s="55"/>
      <c r="C769" s="55"/>
      <c r="D769" s="61"/>
      <c r="E769" s="45" t="s">
        <v>75</v>
      </c>
      <c r="F769" s="35" t="s">
        <v>76</v>
      </c>
      <c r="G769" s="45" t="s">
        <v>77</v>
      </c>
      <c r="H769" s="20" t="s">
        <v>6</v>
      </c>
      <c r="I769" s="45" t="s">
        <v>78</v>
      </c>
      <c r="J769" s="21" t="s">
        <v>58</v>
      </c>
      <c r="K769" s="21" t="s">
        <v>58</v>
      </c>
      <c r="L769" s="45" t="s">
        <v>79</v>
      </c>
      <c r="M769" s="45">
        <v>2</v>
      </c>
      <c r="N769" s="45">
        <v>4</v>
      </c>
      <c r="O769" s="45">
        <f>M769*N769</f>
        <v>8</v>
      </c>
      <c r="P769" s="45" t="str">
        <f>+IF(AND(O769&gt;1,O769&lt;=4),"BAJO",IF(AND(O769&gt;=5,O769&lt;=8),"MEDIO",IF(AND(O769&gt;=9,O769&lt;=20),"ALTO",IF(AND(O769&gt;=21,O769&lt;=24),"MUY ALTO"))))</f>
        <v>MEDIO</v>
      </c>
      <c r="Q769" s="45">
        <v>10</v>
      </c>
      <c r="R769" s="22">
        <f>O769*Q769</f>
        <v>80</v>
      </c>
      <c r="S769" s="45" t="str">
        <f>+IF(AND(R769&gt;=1,R769&lt;=20),"IV",IF(AND(R769&gt;=40,R769&lt;=120),"III",IF(AND(R769&gt;=150,R769&lt;=500),"II",IF(AND(R769&gt;=600,R769&lt;=4000),"I",0))))</f>
        <v>III</v>
      </c>
      <c r="T769" s="45" t="str">
        <f>+IF(AND(R769&gt;=1,R769&lt;=20),"Aceptable",IF(AND(R769&gt;=40,R769&lt;=120),"Mejorable",IF(AND(R769&gt;=150,R769&lt;=500),"Aceptable con control específico",IF(AND(R769&gt;=600,R769&lt;=4000),"No aceptable",0))))</f>
        <v>Mejorable</v>
      </c>
      <c r="U769" s="45">
        <v>6</v>
      </c>
      <c r="V769" s="45" t="s">
        <v>80</v>
      </c>
      <c r="W769" s="45" t="s">
        <v>61</v>
      </c>
      <c r="X769" s="45" t="s">
        <v>62</v>
      </c>
      <c r="Y769" s="45" t="s">
        <v>62</v>
      </c>
      <c r="Z769" s="45" t="s">
        <v>62</v>
      </c>
      <c r="AA769" s="45" t="s">
        <v>1084</v>
      </c>
      <c r="AB769" s="20" t="s">
        <v>62</v>
      </c>
      <c r="AC769" s="132" t="s">
        <v>63</v>
      </c>
      <c r="AD769" s="24" t="s">
        <v>158</v>
      </c>
      <c r="AE769" s="27" t="s">
        <v>73</v>
      </c>
      <c r="AF769" s="24" t="s">
        <v>74</v>
      </c>
    </row>
    <row r="770" spans="1:37" ht="122.25" customHeight="1">
      <c r="A770" s="57"/>
      <c r="B770" s="55"/>
      <c r="C770" s="55"/>
      <c r="D770" s="61" t="s">
        <v>732</v>
      </c>
      <c r="E770" s="45" t="s">
        <v>54</v>
      </c>
      <c r="F770" s="35" t="s">
        <v>187</v>
      </c>
      <c r="G770" s="45" t="s">
        <v>56</v>
      </c>
      <c r="H770" s="20" t="s">
        <v>6</v>
      </c>
      <c r="I770" s="131" t="s">
        <v>57</v>
      </c>
      <c r="J770" s="45" t="s">
        <v>1048</v>
      </c>
      <c r="K770" s="45" t="s">
        <v>1077</v>
      </c>
      <c r="L770" s="45" t="s">
        <v>1076</v>
      </c>
      <c r="M770" s="45">
        <v>2</v>
      </c>
      <c r="N770" s="45">
        <v>4</v>
      </c>
      <c r="O770" s="45">
        <f>M770*N770</f>
        <v>8</v>
      </c>
      <c r="P770" s="23" t="str">
        <f>+IF(AND(O770&gt;1,O770&lt;=4),"BAJO",IF(AND(O770&gt;=5,O770&lt;=8),"MEDIO",IF(AND(O770&gt;=9,O770&lt;=20),"ALTO",IF(AND(O770&gt;=21,O770&lt;=24),"MUY ALTO"))))</f>
        <v>MEDIO</v>
      </c>
      <c r="Q770" s="45">
        <v>25</v>
      </c>
      <c r="R770" s="22">
        <f>O770*Q770</f>
        <v>200</v>
      </c>
      <c r="S770" s="45" t="str">
        <f>+IF(AND(R770&gt;=1,R770&lt;=20),"IV",IF(AND(R770&gt;=40,R770&lt;=120),"III",IF(AND(R770&gt;=150,R770&lt;=500),"II",IF(AND(R770&gt;=600,R770&lt;=4000),"I",0))))</f>
        <v>II</v>
      </c>
      <c r="T770" s="45" t="str">
        <f>+IF(AND(R770&gt;=1,R770&lt;=20),"Aceptable",IF(AND(R770&gt;=40,R770&lt;=120),"Mejorable",IF(AND(R770&gt;=150,R770&lt;=500),"Aceptable con control específico",IF(AND(R770&gt;=600,R770&lt;=4000),"No aceptable",0))))</f>
        <v>Aceptable con control específico</v>
      </c>
      <c r="U770" s="45">
        <v>6</v>
      </c>
      <c r="V770" s="131" t="s">
        <v>60</v>
      </c>
      <c r="W770" s="45" t="s">
        <v>61</v>
      </c>
      <c r="X770" s="45" t="s">
        <v>62</v>
      </c>
      <c r="Y770" s="45" t="s">
        <v>62</v>
      </c>
      <c r="Z770" s="45" t="s">
        <v>62</v>
      </c>
      <c r="AA770" s="23" t="s">
        <v>1138</v>
      </c>
      <c r="AB770" s="20" t="s">
        <v>62</v>
      </c>
      <c r="AC770" s="132" t="s">
        <v>63</v>
      </c>
      <c r="AD770" s="24" t="s">
        <v>158</v>
      </c>
      <c r="AE770" s="27" t="s">
        <v>73</v>
      </c>
      <c r="AF770" s="24" t="s">
        <v>74</v>
      </c>
    </row>
    <row r="771" spans="1:37" ht="80.099999999999994" customHeight="1">
      <c r="A771" s="57"/>
      <c r="B771" s="55"/>
      <c r="C771" s="55"/>
      <c r="D771" s="61"/>
      <c r="E771" s="45" t="s">
        <v>67</v>
      </c>
      <c r="F771" s="35" t="s">
        <v>653</v>
      </c>
      <c r="G771" s="45" t="s">
        <v>225</v>
      </c>
      <c r="H771" s="20" t="s">
        <v>6</v>
      </c>
      <c r="I771" s="45" t="s">
        <v>70</v>
      </c>
      <c r="J771" s="21" t="s">
        <v>58</v>
      </c>
      <c r="K771" s="21" t="s">
        <v>58</v>
      </c>
      <c r="L771" s="45" t="s">
        <v>71</v>
      </c>
      <c r="M771" s="45" t="s">
        <v>62</v>
      </c>
      <c r="N771" s="45" t="s">
        <v>62</v>
      </c>
      <c r="O771" s="45" t="s">
        <v>62</v>
      </c>
      <c r="P771" s="45" t="s">
        <v>62</v>
      </c>
      <c r="Q771" s="45" t="s">
        <v>62</v>
      </c>
      <c r="R771" s="45" t="s">
        <v>62</v>
      </c>
      <c r="S771" s="45" t="s">
        <v>62</v>
      </c>
      <c r="T771" s="45" t="s">
        <v>62</v>
      </c>
      <c r="U771" s="45">
        <v>6</v>
      </c>
      <c r="V771" s="45" t="s">
        <v>62</v>
      </c>
      <c r="W771" s="45" t="s">
        <v>61</v>
      </c>
      <c r="X771" s="23" t="s">
        <v>62</v>
      </c>
      <c r="Y771" s="23" t="s">
        <v>62</v>
      </c>
      <c r="Z771" s="23" t="s">
        <v>62</v>
      </c>
      <c r="AA771" s="23" t="s">
        <v>1099</v>
      </c>
      <c r="AB771" s="20" t="s">
        <v>62</v>
      </c>
      <c r="AC771" s="132" t="s">
        <v>63</v>
      </c>
      <c r="AD771" s="24" t="s">
        <v>72</v>
      </c>
      <c r="AE771" s="25" t="s">
        <v>73</v>
      </c>
      <c r="AF771" s="24" t="s">
        <v>74</v>
      </c>
    </row>
    <row r="772" spans="1:37" ht="80.099999999999994" customHeight="1">
      <c r="A772" s="57"/>
      <c r="B772" s="55"/>
      <c r="C772" s="55"/>
      <c r="D772" s="61"/>
      <c r="E772" s="45" t="s">
        <v>67</v>
      </c>
      <c r="F772" s="45" t="s">
        <v>117</v>
      </c>
      <c r="G772" s="45" t="s">
        <v>118</v>
      </c>
      <c r="H772" s="20" t="s">
        <v>6</v>
      </c>
      <c r="I772" s="45" t="s">
        <v>70</v>
      </c>
      <c r="J772" s="21" t="s">
        <v>58</v>
      </c>
      <c r="K772" s="21" t="s">
        <v>58</v>
      </c>
      <c r="L772" s="45" t="s">
        <v>71</v>
      </c>
      <c r="M772" s="45" t="s">
        <v>62</v>
      </c>
      <c r="N772" s="45" t="s">
        <v>62</v>
      </c>
      <c r="O772" s="45" t="s">
        <v>62</v>
      </c>
      <c r="P772" s="45" t="s">
        <v>62</v>
      </c>
      <c r="Q772" s="45" t="s">
        <v>62</v>
      </c>
      <c r="R772" s="45" t="s">
        <v>62</v>
      </c>
      <c r="S772" s="45" t="s">
        <v>62</v>
      </c>
      <c r="T772" s="45" t="s">
        <v>62</v>
      </c>
      <c r="U772" s="45">
        <v>6</v>
      </c>
      <c r="V772" s="45" t="s">
        <v>62</v>
      </c>
      <c r="W772" s="45" t="s">
        <v>61</v>
      </c>
      <c r="X772" s="23" t="s">
        <v>62</v>
      </c>
      <c r="Y772" s="23" t="s">
        <v>62</v>
      </c>
      <c r="Z772" s="23" t="s">
        <v>62</v>
      </c>
      <c r="AA772" s="23" t="s">
        <v>1099</v>
      </c>
      <c r="AB772" s="20" t="s">
        <v>62</v>
      </c>
      <c r="AC772" s="132" t="s">
        <v>63</v>
      </c>
      <c r="AD772" s="24" t="s">
        <v>72</v>
      </c>
      <c r="AE772" s="25" t="s">
        <v>73</v>
      </c>
      <c r="AF772" s="24" t="s">
        <v>74</v>
      </c>
    </row>
    <row r="773" spans="1:37" ht="80.099999999999994" customHeight="1">
      <c r="A773" s="57"/>
      <c r="B773" s="55"/>
      <c r="C773" s="55"/>
      <c r="D773" s="61"/>
      <c r="E773" s="45" t="s">
        <v>67</v>
      </c>
      <c r="F773" s="45" t="s">
        <v>117</v>
      </c>
      <c r="G773" s="45" t="s">
        <v>119</v>
      </c>
      <c r="H773" s="20" t="s">
        <v>6</v>
      </c>
      <c r="I773" s="45" t="s">
        <v>70</v>
      </c>
      <c r="J773" s="21" t="s">
        <v>58</v>
      </c>
      <c r="K773" s="21" t="s">
        <v>58</v>
      </c>
      <c r="L773" s="45" t="s">
        <v>71</v>
      </c>
      <c r="M773" s="45" t="s">
        <v>62</v>
      </c>
      <c r="N773" s="45" t="s">
        <v>62</v>
      </c>
      <c r="O773" s="45" t="s">
        <v>62</v>
      </c>
      <c r="P773" s="45" t="s">
        <v>62</v>
      </c>
      <c r="Q773" s="45" t="s">
        <v>62</v>
      </c>
      <c r="R773" s="45" t="s">
        <v>62</v>
      </c>
      <c r="S773" s="45" t="s">
        <v>62</v>
      </c>
      <c r="T773" s="45" t="s">
        <v>62</v>
      </c>
      <c r="U773" s="45">
        <v>6</v>
      </c>
      <c r="V773" s="45" t="s">
        <v>62</v>
      </c>
      <c r="W773" s="45" t="s">
        <v>61</v>
      </c>
      <c r="X773" s="23" t="s">
        <v>62</v>
      </c>
      <c r="Y773" s="23" t="s">
        <v>62</v>
      </c>
      <c r="Z773" s="23" t="s">
        <v>62</v>
      </c>
      <c r="AA773" s="23" t="s">
        <v>1099</v>
      </c>
      <c r="AB773" s="20" t="s">
        <v>62</v>
      </c>
      <c r="AC773" s="132" t="s">
        <v>63</v>
      </c>
      <c r="AD773" s="24" t="s">
        <v>72</v>
      </c>
      <c r="AE773" s="25" t="s">
        <v>73</v>
      </c>
      <c r="AF773" s="24" t="s">
        <v>74</v>
      </c>
    </row>
    <row r="774" spans="1:37" ht="80.099999999999994" customHeight="1">
      <c r="A774" s="57"/>
      <c r="B774" s="55"/>
      <c r="C774" s="55"/>
      <c r="D774" s="61"/>
      <c r="E774" s="45" t="s">
        <v>120</v>
      </c>
      <c r="F774" s="45" t="s">
        <v>121</v>
      </c>
      <c r="G774" s="45" t="s">
        <v>122</v>
      </c>
      <c r="H774" s="20" t="s">
        <v>6</v>
      </c>
      <c r="I774" s="45" t="s">
        <v>123</v>
      </c>
      <c r="J774" s="45" t="s">
        <v>124</v>
      </c>
      <c r="K774" s="45" t="s">
        <v>125</v>
      </c>
      <c r="L774" s="21" t="s">
        <v>58</v>
      </c>
      <c r="M774" s="45">
        <v>6</v>
      </c>
      <c r="N774" s="45">
        <v>2</v>
      </c>
      <c r="O774" s="45">
        <f>M774*N774</f>
        <v>12</v>
      </c>
      <c r="P774" s="45" t="str">
        <f>+IF(AND(O774&gt;1,O774&lt;=4),"BAJO",IF(AND(O774&gt;=5,O774&lt;=8),"MEDIO",IF(AND(O774&gt;=9,O774&lt;=20),"ALTO",IF(AND(O774&gt;=21,O774&lt;=24),"MUY ALTO"))))</f>
        <v>ALTO</v>
      </c>
      <c r="Q774" s="45">
        <v>24</v>
      </c>
      <c r="R774" s="22">
        <f>O774*Q774</f>
        <v>288</v>
      </c>
      <c r="S774" s="45" t="str">
        <f>+IF(AND(R774&gt;=1,R774&lt;=20),"IV",IF(AND(R774&gt;=40,R774&lt;=120),"III",IF(AND(R774&gt;=150,R774&lt;=500),"II",IF(AND(R774&gt;=600,R774&lt;=4000),"I",0))))</f>
        <v>II</v>
      </c>
      <c r="T774" s="45" t="str">
        <f>+IF(AND(R774&gt;=1,R774&lt;=20),"Aceptable",IF(AND(R774&gt;=40,R774&lt;=120),"Mejorable",IF(AND(R774&gt;=150,R774&lt;=500),"Aceptable con control específico",IF(AND(R774&gt;=600,R774&lt;=4000),"No aceptable",0))))</f>
        <v>Aceptable con control específico</v>
      </c>
      <c r="U774" s="45">
        <v>6</v>
      </c>
      <c r="V774" s="23" t="s">
        <v>126</v>
      </c>
      <c r="W774" s="45" t="s">
        <v>61</v>
      </c>
      <c r="X774" s="23" t="s">
        <v>62</v>
      </c>
      <c r="Y774" s="23" t="s">
        <v>62</v>
      </c>
      <c r="Z774" s="23" t="s">
        <v>62</v>
      </c>
      <c r="AA774" s="131" t="s">
        <v>127</v>
      </c>
      <c r="AB774" s="20" t="s">
        <v>62</v>
      </c>
      <c r="AC774" s="132" t="s">
        <v>63</v>
      </c>
      <c r="AD774" s="29" t="s">
        <v>128</v>
      </c>
      <c r="AE774" s="25" t="s">
        <v>113</v>
      </c>
      <c r="AF774" s="24" t="s">
        <v>129</v>
      </c>
      <c r="AG774" s="90"/>
      <c r="AH774" s="90"/>
      <c r="AI774" s="90"/>
      <c r="AJ774" s="90"/>
      <c r="AK774" s="90"/>
    </row>
    <row r="775" spans="1:37" ht="80.099999999999994" customHeight="1">
      <c r="A775" s="57"/>
      <c r="B775" s="55"/>
      <c r="C775" s="55"/>
      <c r="D775" s="61"/>
      <c r="E775" s="45" t="s">
        <v>130</v>
      </c>
      <c r="F775" s="35" t="s">
        <v>667</v>
      </c>
      <c r="G775" s="23" t="s">
        <v>733</v>
      </c>
      <c r="H775" s="20" t="s">
        <v>6</v>
      </c>
      <c r="I775" s="45" t="s">
        <v>133</v>
      </c>
      <c r="J775" s="45" t="s">
        <v>58</v>
      </c>
      <c r="K775" s="45" t="s">
        <v>58</v>
      </c>
      <c r="L775" s="45" t="s">
        <v>181</v>
      </c>
      <c r="M775" s="45">
        <v>2</v>
      </c>
      <c r="N775" s="45">
        <v>3</v>
      </c>
      <c r="O775" s="45">
        <f>M775*N775</f>
        <v>6</v>
      </c>
      <c r="P775" s="45" t="str">
        <f>+IF(AND(O775&gt;1,O775&lt;=4),"BAJO",IF(AND(O775&gt;=5,O775&lt;=8),"MEDIO",IF(AND(O775&gt;=9,O775&lt;=20),"ALTO",IF(AND(O775&gt;=21,O775&lt;=24),"MUY ALTO"))))</f>
        <v>MEDIO</v>
      </c>
      <c r="Q775" s="45">
        <v>25</v>
      </c>
      <c r="R775" s="22">
        <f>O775*Q775</f>
        <v>150</v>
      </c>
      <c r="S775" s="45" t="str">
        <f>+IF(AND(R775&gt;=1,R775&lt;=20),"IV",IF(AND(R775&gt;=40,R775&lt;=120),"III",IF(AND(R775&gt;=150,R775&lt;=500),"II",IF(AND(R775&gt;=600,R775&lt;=4000),"I",0))))</f>
        <v>II</v>
      </c>
      <c r="T775" s="45" t="str">
        <f>+IF(AND(R775&gt;=1,R775&lt;=20),"Aceptable",IF(AND(R775&gt;=40,R775&lt;=120),"Mejorable",IF(AND(R775&gt;=150,R775&lt;=500),"Aceptable con control específico",IF(AND(R775&gt;=600,R775&lt;=4000),"No aceptable",0))))</f>
        <v>Aceptable con control específico</v>
      </c>
      <c r="U775" s="45">
        <v>6</v>
      </c>
      <c r="V775" s="45" t="s">
        <v>133</v>
      </c>
      <c r="W775" s="45" t="s">
        <v>61</v>
      </c>
      <c r="X775" s="45" t="s">
        <v>62</v>
      </c>
      <c r="Y775" s="45" t="s">
        <v>62</v>
      </c>
      <c r="Z775" s="45" t="s">
        <v>62</v>
      </c>
      <c r="AA775" s="45" t="s">
        <v>135</v>
      </c>
      <c r="AB775" s="23" t="s">
        <v>402</v>
      </c>
      <c r="AC775" s="132" t="s">
        <v>136</v>
      </c>
      <c r="AD775" s="24" t="s">
        <v>403</v>
      </c>
      <c r="AE775" s="25" t="s">
        <v>73</v>
      </c>
      <c r="AF775" s="24" t="s">
        <v>74</v>
      </c>
    </row>
    <row r="776" spans="1:37" ht="80.099999999999994" customHeight="1">
      <c r="A776" s="57"/>
      <c r="B776" s="55"/>
      <c r="C776" s="55"/>
      <c r="D776" s="61"/>
      <c r="E776" s="45" t="s">
        <v>130</v>
      </c>
      <c r="F776" s="35" t="s">
        <v>138</v>
      </c>
      <c r="G776" s="23" t="s">
        <v>654</v>
      </c>
      <c r="H776" s="20" t="s">
        <v>6</v>
      </c>
      <c r="I776" s="45" t="s">
        <v>140</v>
      </c>
      <c r="J776" s="45" t="s">
        <v>58</v>
      </c>
      <c r="K776" s="45" t="s">
        <v>58</v>
      </c>
      <c r="L776" s="45" t="s">
        <v>134</v>
      </c>
      <c r="M776" s="45">
        <v>2</v>
      </c>
      <c r="N776" s="45">
        <v>2</v>
      </c>
      <c r="O776" s="45">
        <f>M776*N776</f>
        <v>4</v>
      </c>
      <c r="P776" s="45" t="str">
        <f>+IF(AND(O776&gt;1,O776&lt;=4),"BAJO",IF(AND(O776&gt;=5,O776&lt;=8),"MEDIO",IF(AND(O776&gt;=9,O776&lt;=20),"ALTO",IF(AND(O776&gt;=21,O776&lt;=24),"MUY ALTO"))))</f>
        <v>BAJO</v>
      </c>
      <c r="Q776" s="45">
        <v>25</v>
      </c>
      <c r="R776" s="22">
        <f>O776*Q776</f>
        <v>100</v>
      </c>
      <c r="S776" s="45" t="str">
        <f>+IF(AND(R776&gt;=1,R776&lt;=20),"IV",IF(AND(R776&gt;=40,R776&lt;=120),"III",IF(AND(R776&gt;=150,R776&lt;=500),"II",IF(AND(R776&gt;=600,R776&lt;=4000),"I",0))))</f>
        <v>III</v>
      </c>
      <c r="T776" s="45" t="str">
        <f>+IF(AND(R776&gt;=1,R776&lt;=20),"Aceptable",IF(AND(R776&gt;=40,R776&lt;=120),"Mejorable",IF(AND(R776&gt;=150,R776&lt;=500),"Aceptable con control específico",IF(AND(R776&gt;=600,R776&lt;=4000),"No aceptable",0))))</f>
        <v>Mejorable</v>
      </c>
      <c r="U776" s="45">
        <v>6</v>
      </c>
      <c r="V776" s="45" t="s">
        <v>141</v>
      </c>
      <c r="W776" s="45" t="s">
        <v>61</v>
      </c>
      <c r="X776" s="45" t="s">
        <v>62</v>
      </c>
      <c r="Y776" s="45" t="s">
        <v>62</v>
      </c>
      <c r="Z776" s="45" t="s">
        <v>62</v>
      </c>
      <c r="AA776" s="45" t="s">
        <v>492</v>
      </c>
      <c r="AB776" s="23" t="s">
        <v>734</v>
      </c>
      <c r="AC776" s="132" t="s">
        <v>144</v>
      </c>
      <c r="AD776" s="24" t="s">
        <v>137</v>
      </c>
      <c r="AE776" s="25" t="s">
        <v>73</v>
      </c>
      <c r="AF776" s="24" t="s">
        <v>74</v>
      </c>
    </row>
    <row r="777" spans="1:37" ht="80.099999999999994" customHeight="1">
      <c r="A777" s="57"/>
      <c r="B777" s="55"/>
      <c r="C777" s="55"/>
      <c r="D777" s="49" t="s">
        <v>735</v>
      </c>
      <c r="E777" s="45" t="s">
        <v>67</v>
      </c>
      <c r="F777" s="35" t="s">
        <v>653</v>
      </c>
      <c r="G777" s="45" t="s">
        <v>225</v>
      </c>
      <c r="H777" s="20" t="s">
        <v>6</v>
      </c>
      <c r="I777" s="45" t="s">
        <v>70</v>
      </c>
      <c r="J777" s="21" t="s">
        <v>58</v>
      </c>
      <c r="K777" s="21" t="s">
        <v>58</v>
      </c>
      <c r="L777" s="45" t="s">
        <v>71</v>
      </c>
      <c r="M777" s="45" t="s">
        <v>62</v>
      </c>
      <c r="N777" s="45" t="s">
        <v>62</v>
      </c>
      <c r="O777" s="45" t="s">
        <v>62</v>
      </c>
      <c r="P777" s="45" t="s">
        <v>62</v>
      </c>
      <c r="Q777" s="45" t="s">
        <v>62</v>
      </c>
      <c r="R777" s="45" t="s">
        <v>62</v>
      </c>
      <c r="S777" s="45" t="s">
        <v>62</v>
      </c>
      <c r="T777" s="45" t="s">
        <v>62</v>
      </c>
      <c r="U777" s="45">
        <v>6</v>
      </c>
      <c r="V777" s="45" t="s">
        <v>62</v>
      </c>
      <c r="W777" s="45" t="s">
        <v>61</v>
      </c>
      <c r="X777" s="23" t="s">
        <v>62</v>
      </c>
      <c r="Y777" s="23" t="s">
        <v>62</v>
      </c>
      <c r="Z777" s="23" t="s">
        <v>62</v>
      </c>
      <c r="AA777" s="23" t="s">
        <v>1099</v>
      </c>
      <c r="AB777" s="20" t="s">
        <v>62</v>
      </c>
      <c r="AC777" s="132" t="s">
        <v>63</v>
      </c>
      <c r="AD777" s="24" t="s">
        <v>72</v>
      </c>
      <c r="AE777" s="25" t="s">
        <v>73</v>
      </c>
      <c r="AF777" s="24" t="s">
        <v>74</v>
      </c>
    </row>
    <row r="778" spans="1:37" ht="136.5" customHeight="1">
      <c r="A778" s="57"/>
      <c r="B778" s="55"/>
      <c r="C778" s="55" t="s">
        <v>736</v>
      </c>
      <c r="D778" s="61" t="s">
        <v>737</v>
      </c>
      <c r="E778" s="45" t="s">
        <v>54</v>
      </c>
      <c r="F778" s="35" t="s">
        <v>187</v>
      </c>
      <c r="G778" s="45" t="s">
        <v>56</v>
      </c>
      <c r="H778" s="20" t="s">
        <v>6</v>
      </c>
      <c r="I778" s="131" t="s">
        <v>57</v>
      </c>
      <c r="J778" s="45" t="s">
        <v>1048</v>
      </c>
      <c r="K778" s="45" t="s">
        <v>1077</v>
      </c>
      <c r="L778" s="45" t="s">
        <v>1076</v>
      </c>
      <c r="M778" s="45">
        <v>2</v>
      </c>
      <c r="N778" s="45">
        <v>4</v>
      </c>
      <c r="O778" s="45">
        <f>M778*N778</f>
        <v>8</v>
      </c>
      <c r="P778" s="23" t="str">
        <f>+IF(AND(O778&gt;1,O778&lt;=4),"BAJO",IF(AND(O778&gt;=5,O778&lt;=8),"MEDIO",IF(AND(O778&gt;=9,O778&lt;=20),"ALTO",IF(AND(O778&gt;=21,O778&lt;=24),"MUY ALTO"))))</f>
        <v>MEDIO</v>
      </c>
      <c r="Q778" s="45">
        <v>25</v>
      </c>
      <c r="R778" s="22">
        <f>O778*Q778</f>
        <v>200</v>
      </c>
      <c r="S778" s="45" t="str">
        <f>+IF(AND(R778&gt;=1,R778&lt;=20),"IV",IF(AND(R778&gt;=40,R778&lt;=120),"III",IF(AND(R778&gt;=150,R778&lt;=500),"II",IF(AND(R778&gt;=600,R778&lt;=4000),"I",0))))</f>
        <v>II</v>
      </c>
      <c r="T778" s="45" t="str">
        <f>+IF(AND(R778&gt;=1,R778&lt;=20),"Aceptable",IF(AND(R778&gt;=40,R778&lt;=120),"Mejorable",IF(AND(R778&gt;=150,R778&lt;=500),"Aceptable con control específico",IF(AND(R778&gt;=600,R778&lt;=4000),"No aceptable",0))))</f>
        <v>Aceptable con control específico</v>
      </c>
      <c r="U778" s="45">
        <v>5</v>
      </c>
      <c r="V778" s="131" t="s">
        <v>60</v>
      </c>
      <c r="W778" s="45" t="s">
        <v>61</v>
      </c>
      <c r="X778" s="45" t="s">
        <v>62</v>
      </c>
      <c r="Y778" s="45" t="s">
        <v>62</v>
      </c>
      <c r="Z778" s="45" t="s">
        <v>62</v>
      </c>
      <c r="AA778" s="23" t="s">
        <v>1138</v>
      </c>
      <c r="AB778" s="20" t="s">
        <v>62</v>
      </c>
      <c r="AC778" s="132" t="s">
        <v>63</v>
      </c>
      <c r="AD778" s="24" t="s">
        <v>158</v>
      </c>
      <c r="AE778" s="27" t="s">
        <v>73</v>
      </c>
      <c r="AF778" s="24" t="s">
        <v>74</v>
      </c>
    </row>
    <row r="779" spans="1:37" ht="80.099999999999994" customHeight="1">
      <c r="A779" s="57"/>
      <c r="B779" s="55"/>
      <c r="C779" s="55"/>
      <c r="D779" s="61"/>
      <c r="E779" s="45" t="s">
        <v>67</v>
      </c>
      <c r="F779" s="35" t="s">
        <v>255</v>
      </c>
      <c r="G779" s="45" t="s">
        <v>225</v>
      </c>
      <c r="H779" s="20" t="s">
        <v>6</v>
      </c>
      <c r="I779" s="45" t="s">
        <v>70</v>
      </c>
      <c r="J779" s="21" t="s">
        <v>58</v>
      </c>
      <c r="K779" s="21" t="s">
        <v>58</v>
      </c>
      <c r="L779" s="45" t="s">
        <v>71</v>
      </c>
      <c r="M779" s="45" t="s">
        <v>62</v>
      </c>
      <c r="N779" s="45" t="s">
        <v>62</v>
      </c>
      <c r="O779" s="45" t="s">
        <v>62</v>
      </c>
      <c r="P779" s="45" t="s">
        <v>62</v>
      </c>
      <c r="Q779" s="45" t="s">
        <v>62</v>
      </c>
      <c r="R779" s="45" t="s">
        <v>62</v>
      </c>
      <c r="S779" s="45" t="s">
        <v>62</v>
      </c>
      <c r="T779" s="45" t="s">
        <v>62</v>
      </c>
      <c r="U779" s="45">
        <v>5</v>
      </c>
      <c r="V779" s="45" t="s">
        <v>62</v>
      </c>
      <c r="W779" s="45" t="s">
        <v>61</v>
      </c>
      <c r="X779" s="23" t="s">
        <v>62</v>
      </c>
      <c r="Y779" s="23" t="s">
        <v>62</v>
      </c>
      <c r="Z779" s="23" t="s">
        <v>62</v>
      </c>
      <c r="AA779" s="23" t="s">
        <v>1099</v>
      </c>
      <c r="AB779" s="20" t="s">
        <v>62</v>
      </c>
      <c r="AC779" s="132" t="s">
        <v>63</v>
      </c>
      <c r="AD779" s="24" t="s">
        <v>72</v>
      </c>
      <c r="AE779" s="25" t="s">
        <v>73</v>
      </c>
      <c r="AF779" s="24" t="s">
        <v>74</v>
      </c>
    </row>
    <row r="780" spans="1:37" ht="80.099999999999994" customHeight="1">
      <c r="A780" s="57"/>
      <c r="B780" s="55"/>
      <c r="C780" s="55"/>
      <c r="D780" s="61"/>
      <c r="E780" s="45" t="s">
        <v>95</v>
      </c>
      <c r="F780" s="35" t="s">
        <v>229</v>
      </c>
      <c r="G780" s="45" t="s">
        <v>97</v>
      </c>
      <c r="H780" s="20" t="s">
        <v>6</v>
      </c>
      <c r="I780" s="45" t="s">
        <v>98</v>
      </c>
      <c r="J780" s="23" t="s">
        <v>99</v>
      </c>
      <c r="K780" s="20" t="s">
        <v>58</v>
      </c>
      <c r="L780" s="45" t="s">
        <v>100</v>
      </c>
      <c r="M780" s="45">
        <v>2</v>
      </c>
      <c r="N780" s="45">
        <v>4</v>
      </c>
      <c r="O780" s="45">
        <f>M780*N780</f>
        <v>8</v>
      </c>
      <c r="P780" s="23" t="str">
        <f>+IF(AND(O780&gt;1,O780&lt;=4),"BAJO",IF(AND(O780&gt;=5,O780&lt;=8),"MEDIO",IF(AND(O780&gt;=9,O780&lt;=20),"ALTO",IF(AND(O780&gt;=21,O780&lt;=24),"MUY ALTO"))))</f>
        <v>MEDIO</v>
      </c>
      <c r="Q780" s="45">
        <v>25</v>
      </c>
      <c r="R780" s="22">
        <f>O780*Q780</f>
        <v>200</v>
      </c>
      <c r="S780" s="45" t="str">
        <f>+IF(AND(R780&gt;=1,R780&lt;=20),"IV",IF(AND(R780&gt;=40,R780&lt;=120),"III",IF(AND(R780&gt;=150,R780&lt;=500),"II",IF(AND(R780&gt;=600,R780&lt;=4000),"I",0))))</f>
        <v>II</v>
      </c>
      <c r="T780" s="45" t="str">
        <f>+IF(AND(R780&gt;=1,R780&lt;=20),"Aceptable",IF(AND(R780&gt;=40,R780&lt;=120),"Mejorable",IF(AND(R780&gt;=150,R780&lt;=500),"Aceptable con control específico",IF(AND(R780&gt;=600,R780&lt;=4000),"No aceptable",0))))</f>
        <v>Aceptable con control específico</v>
      </c>
      <c r="U780" s="45">
        <v>5</v>
      </c>
      <c r="V780" s="45" t="s">
        <v>101</v>
      </c>
      <c r="W780" s="45" t="s">
        <v>61</v>
      </c>
      <c r="X780" s="23" t="s">
        <v>62</v>
      </c>
      <c r="Y780" s="23" t="s">
        <v>62</v>
      </c>
      <c r="Z780" s="23" t="s">
        <v>62</v>
      </c>
      <c r="AA780" s="23" t="s">
        <v>230</v>
      </c>
      <c r="AB780" s="20" t="s">
        <v>62</v>
      </c>
      <c r="AC780" s="132" t="s">
        <v>214</v>
      </c>
      <c r="AD780" s="24" t="s">
        <v>103</v>
      </c>
      <c r="AE780" s="25" t="s">
        <v>73</v>
      </c>
      <c r="AF780" s="24" t="s">
        <v>74</v>
      </c>
    </row>
    <row r="781" spans="1:37" ht="80.099999999999994" customHeight="1">
      <c r="A781" s="57"/>
      <c r="B781" s="55"/>
      <c r="C781" s="55"/>
      <c r="D781" s="61"/>
      <c r="E781" s="45" t="s">
        <v>95</v>
      </c>
      <c r="F781" s="45" t="s">
        <v>104</v>
      </c>
      <c r="G781" s="23" t="s">
        <v>105</v>
      </c>
      <c r="H781" s="20" t="s">
        <v>6</v>
      </c>
      <c r="I781" s="45" t="s">
        <v>106</v>
      </c>
      <c r="J781" s="45" t="s">
        <v>107</v>
      </c>
      <c r="K781" s="45" t="s">
        <v>58</v>
      </c>
      <c r="L781" s="45" t="s">
        <v>58</v>
      </c>
      <c r="M781" s="45">
        <v>2</v>
      </c>
      <c r="N781" s="45">
        <v>3</v>
      </c>
      <c r="O781" s="45">
        <f>M781*N781</f>
        <v>6</v>
      </c>
      <c r="P781" s="45" t="str">
        <f>+IF(AND(O781&gt;1,O781&lt;=4),"BAJO",IF(AND(O781&gt;=5,O781&lt;=8),"MEDIO",IF(AND(O781&gt;=9,O781&lt;=20),"ALTO",IF(AND(O781&gt;=21,O781&lt;=24),"MUY ALTO"))))</f>
        <v>MEDIO</v>
      </c>
      <c r="Q781" s="45">
        <v>10</v>
      </c>
      <c r="R781" s="22">
        <f>O781*Q781</f>
        <v>60</v>
      </c>
      <c r="S781" s="45" t="str">
        <f>+IF(AND(R781&gt;=1,R781&lt;=20),"IV",IF(AND(R781&gt;=40,R781&lt;=120),"III",IF(AND(R781&gt;=150,R781&lt;=500),"II",IF(AND(R781&gt;=600,R781&lt;=4000),"I",0))))</f>
        <v>III</v>
      </c>
      <c r="T781" s="45" t="str">
        <f>+IF(AND(R781&gt;=1,R781&lt;=20),"Aceptable",IF(AND(R781&gt;=40,R781&lt;=120),"Mejorable",IF(AND(R781&gt;=150,R781&lt;=500),"Aceptable con control específico",IF(AND(R781&gt;=600,R781&lt;=4000),"No aceptable",0))))</f>
        <v>Mejorable</v>
      </c>
      <c r="U781" s="45">
        <v>5</v>
      </c>
      <c r="V781" s="45" t="s">
        <v>108</v>
      </c>
      <c r="W781" s="45" t="s">
        <v>61</v>
      </c>
      <c r="X781" s="45" t="s">
        <v>62</v>
      </c>
      <c r="Y781" s="45" t="s">
        <v>62</v>
      </c>
      <c r="Z781" s="45" t="s">
        <v>109</v>
      </c>
      <c r="AA781" s="45" t="s">
        <v>110</v>
      </c>
      <c r="AB781" s="23" t="s">
        <v>62</v>
      </c>
      <c r="AC781" s="132" t="s">
        <v>111</v>
      </c>
      <c r="AD781" s="24" t="s">
        <v>112</v>
      </c>
      <c r="AE781" s="25" t="s">
        <v>113</v>
      </c>
      <c r="AF781" s="24" t="s">
        <v>114</v>
      </c>
    </row>
    <row r="782" spans="1:37" ht="80.099999999999994" customHeight="1">
      <c r="A782" s="57"/>
      <c r="B782" s="55"/>
      <c r="C782" s="55"/>
      <c r="D782" s="61"/>
      <c r="E782" s="45" t="s">
        <v>83</v>
      </c>
      <c r="F782" s="35" t="s">
        <v>84</v>
      </c>
      <c r="G782" s="45" t="s">
        <v>85</v>
      </c>
      <c r="H782" s="21" t="s">
        <v>6</v>
      </c>
      <c r="I782" s="45" t="s">
        <v>86</v>
      </c>
      <c r="J782" s="45" t="s">
        <v>58</v>
      </c>
      <c r="K782" s="45" t="s">
        <v>58</v>
      </c>
      <c r="L782" s="45" t="s">
        <v>87</v>
      </c>
      <c r="M782" s="45">
        <v>2</v>
      </c>
      <c r="N782" s="45">
        <v>1</v>
      </c>
      <c r="O782" s="45">
        <f>M782*N782</f>
        <v>2</v>
      </c>
      <c r="P782" s="45" t="str">
        <f>+IF(AND(O782&gt;1,O782&lt;=4),"BAJO",IF(AND(O782&gt;=5,O782&lt;=8),"MEDIO",IF(AND(O782&gt;=9,O782&lt;=20),"ALTO",IF(AND(O782&gt;=21,O782&lt;=24),"MUY ALTO"))))</f>
        <v>BAJO</v>
      </c>
      <c r="Q782" s="45">
        <v>60</v>
      </c>
      <c r="R782" s="22">
        <f>O782*Q782</f>
        <v>120</v>
      </c>
      <c r="S782" s="45" t="str">
        <f>+IF(AND(R782&gt;=1,R782&lt;=20),"IV",IF(AND(R782&gt;=40,R782&lt;=120),"III",IF(AND(R782&gt;=150,R782&lt;=500),"II",IF(AND(R782&gt;=600,R782&lt;=4000),"I",0))))</f>
        <v>III</v>
      </c>
      <c r="T782" s="45" t="str">
        <f>+IF(AND(R782&gt;=1,R782&lt;=20),"Aceptable",IF(AND(R782&gt;=40,R782&lt;=120),"Mejorable",IF(AND(R782&gt;=150,R782&lt;=500),"Aceptable con control específico",IF(AND(R782&gt;=600,R782&lt;=4000),"No aceptable",0))))</f>
        <v>Mejorable</v>
      </c>
      <c r="U782" s="45">
        <v>5</v>
      </c>
      <c r="V782" s="45" t="s">
        <v>88</v>
      </c>
      <c r="W782" s="45" t="s">
        <v>61</v>
      </c>
      <c r="X782" s="45" t="s">
        <v>62</v>
      </c>
      <c r="Y782" s="45" t="s">
        <v>62</v>
      </c>
      <c r="Z782" s="45" t="s">
        <v>62</v>
      </c>
      <c r="AA782" s="45" t="s">
        <v>89</v>
      </c>
      <c r="AB782" s="20" t="s">
        <v>62</v>
      </c>
      <c r="AC782" s="132" t="s">
        <v>63</v>
      </c>
      <c r="AD782" s="29" t="s">
        <v>90</v>
      </c>
      <c r="AE782" s="25" t="s">
        <v>73</v>
      </c>
      <c r="AF782" s="24" t="s">
        <v>74</v>
      </c>
    </row>
    <row r="783" spans="1:37" ht="80.099999999999994" customHeight="1">
      <c r="A783" s="57"/>
      <c r="B783" s="55"/>
      <c r="C783" s="55"/>
      <c r="D783" s="61"/>
      <c r="E783" s="45" t="s">
        <v>75</v>
      </c>
      <c r="F783" s="35" t="s">
        <v>76</v>
      </c>
      <c r="G783" s="45" t="s">
        <v>77</v>
      </c>
      <c r="H783" s="20" t="s">
        <v>6</v>
      </c>
      <c r="I783" s="45" t="s">
        <v>78</v>
      </c>
      <c r="J783" s="21" t="s">
        <v>58</v>
      </c>
      <c r="K783" s="21" t="s">
        <v>58</v>
      </c>
      <c r="L783" s="45" t="s">
        <v>79</v>
      </c>
      <c r="M783" s="45">
        <v>2</v>
      </c>
      <c r="N783" s="45">
        <v>4</v>
      </c>
      <c r="O783" s="45">
        <f>M783*N783</f>
        <v>8</v>
      </c>
      <c r="P783" s="45" t="str">
        <f>+IF(AND(O783&gt;1,O783&lt;=4),"BAJO",IF(AND(O783&gt;=5,O783&lt;=8),"MEDIO",IF(AND(O783&gt;=9,O783&lt;=20),"ALTO",IF(AND(O783&gt;=21,O783&lt;=24),"MUY ALTO"))))</f>
        <v>MEDIO</v>
      </c>
      <c r="Q783" s="45">
        <v>10</v>
      </c>
      <c r="R783" s="22">
        <f>O783*Q783</f>
        <v>80</v>
      </c>
      <c r="S783" s="45" t="str">
        <f>+IF(AND(R783&gt;=1,R783&lt;=20),"IV",IF(AND(R783&gt;=40,R783&lt;=120),"III",IF(AND(R783&gt;=150,R783&lt;=500),"II",IF(AND(R783&gt;=600,R783&lt;=4000),"I",0))))</f>
        <v>III</v>
      </c>
      <c r="T783" s="45" t="str">
        <f>+IF(AND(R783&gt;=1,R783&lt;=20),"Aceptable",IF(AND(R783&gt;=40,R783&lt;=120),"Mejorable",IF(AND(R783&gt;=150,R783&lt;=500),"Aceptable con control específico",IF(AND(R783&gt;=600,R783&lt;=4000),"No aceptable",0))))</f>
        <v>Mejorable</v>
      </c>
      <c r="U783" s="45">
        <v>5</v>
      </c>
      <c r="V783" s="45" t="s">
        <v>80</v>
      </c>
      <c r="W783" s="45" t="s">
        <v>61</v>
      </c>
      <c r="X783" s="45" t="s">
        <v>62</v>
      </c>
      <c r="Y783" s="45" t="s">
        <v>62</v>
      </c>
      <c r="Z783" s="45" t="s">
        <v>62</v>
      </c>
      <c r="AA783" s="45" t="s">
        <v>1084</v>
      </c>
      <c r="AB783" s="20" t="s">
        <v>62</v>
      </c>
      <c r="AC783" s="132" t="s">
        <v>63</v>
      </c>
      <c r="AD783" s="24" t="s">
        <v>158</v>
      </c>
      <c r="AE783" s="27" t="s">
        <v>73</v>
      </c>
      <c r="AF783" s="24" t="s">
        <v>74</v>
      </c>
    </row>
    <row r="784" spans="1:37" ht="80.099999999999994" customHeight="1">
      <c r="A784" s="57"/>
      <c r="B784" s="55"/>
      <c r="C784" s="55"/>
      <c r="D784" s="61" t="s">
        <v>738</v>
      </c>
      <c r="E784" s="45" t="s">
        <v>67</v>
      </c>
      <c r="F784" s="35" t="s">
        <v>255</v>
      </c>
      <c r="G784" s="45" t="s">
        <v>225</v>
      </c>
      <c r="H784" s="20" t="s">
        <v>6</v>
      </c>
      <c r="I784" s="45" t="s">
        <v>70</v>
      </c>
      <c r="J784" s="21" t="s">
        <v>58</v>
      </c>
      <c r="K784" s="21" t="s">
        <v>58</v>
      </c>
      <c r="L784" s="45" t="s">
        <v>71</v>
      </c>
      <c r="M784" s="45" t="s">
        <v>62</v>
      </c>
      <c r="N784" s="45" t="s">
        <v>62</v>
      </c>
      <c r="O784" s="45" t="s">
        <v>62</v>
      </c>
      <c r="P784" s="45" t="s">
        <v>62</v>
      </c>
      <c r="Q784" s="45" t="s">
        <v>62</v>
      </c>
      <c r="R784" s="45" t="s">
        <v>62</v>
      </c>
      <c r="S784" s="45" t="s">
        <v>62</v>
      </c>
      <c r="T784" s="45" t="s">
        <v>62</v>
      </c>
      <c r="U784" s="45">
        <v>5</v>
      </c>
      <c r="V784" s="45" t="s">
        <v>62</v>
      </c>
      <c r="W784" s="45" t="s">
        <v>61</v>
      </c>
      <c r="X784" s="23" t="s">
        <v>62</v>
      </c>
      <c r="Y784" s="23" t="s">
        <v>62</v>
      </c>
      <c r="Z784" s="23" t="s">
        <v>62</v>
      </c>
      <c r="AA784" s="23" t="s">
        <v>1099</v>
      </c>
      <c r="AB784" s="20" t="s">
        <v>62</v>
      </c>
      <c r="AC784" s="132" t="s">
        <v>63</v>
      </c>
      <c r="AD784" s="24" t="s">
        <v>72</v>
      </c>
      <c r="AE784" s="25" t="s">
        <v>73</v>
      </c>
      <c r="AF784" s="24" t="s">
        <v>74</v>
      </c>
    </row>
    <row r="785" spans="1:37" ht="80.099999999999994" customHeight="1">
      <c r="A785" s="57"/>
      <c r="B785" s="55"/>
      <c r="C785" s="55"/>
      <c r="D785" s="61"/>
      <c r="E785" s="45" t="s">
        <v>67</v>
      </c>
      <c r="F785" s="45" t="s">
        <v>117</v>
      </c>
      <c r="G785" s="45" t="s">
        <v>118</v>
      </c>
      <c r="H785" s="20" t="s">
        <v>6</v>
      </c>
      <c r="I785" s="45" t="s">
        <v>70</v>
      </c>
      <c r="J785" s="21" t="s">
        <v>58</v>
      </c>
      <c r="K785" s="21" t="s">
        <v>58</v>
      </c>
      <c r="L785" s="45" t="s">
        <v>71</v>
      </c>
      <c r="M785" s="45" t="s">
        <v>62</v>
      </c>
      <c r="N785" s="45" t="s">
        <v>62</v>
      </c>
      <c r="O785" s="45" t="s">
        <v>62</v>
      </c>
      <c r="P785" s="45" t="s">
        <v>62</v>
      </c>
      <c r="Q785" s="45" t="s">
        <v>62</v>
      </c>
      <c r="R785" s="45" t="s">
        <v>62</v>
      </c>
      <c r="S785" s="45" t="s">
        <v>62</v>
      </c>
      <c r="T785" s="45" t="s">
        <v>62</v>
      </c>
      <c r="U785" s="45">
        <v>5</v>
      </c>
      <c r="V785" s="45" t="s">
        <v>62</v>
      </c>
      <c r="W785" s="45" t="s">
        <v>61</v>
      </c>
      <c r="X785" s="23" t="s">
        <v>62</v>
      </c>
      <c r="Y785" s="23" t="s">
        <v>62</v>
      </c>
      <c r="Z785" s="23" t="s">
        <v>62</v>
      </c>
      <c r="AA785" s="23" t="s">
        <v>1086</v>
      </c>
      <c r="AB785" s="20" t="s">
        <v>62</v>
      </c>
      <c r="AC785" s="132" t="s">
        <v>63</v>
      </c>
      <c r="AD785" s="24" t="s">
        <v>72</v>
      </c>
      <c r="AE785" s="25" t="s">
        <v>73</v>
      </c>
      <c r="AF785" s="24" t="s">
        <v>74</v>
      </c>
    </row>
    <row r="786" spans="1:37" ht="80.099999999999994" customHeight="1">
      <c r="A786" s="57"/>
      <c r="B786" s="55"/>
      <c r="C786" s="55"/>
      <c r="D786" s="61"/>
      <c r="E786" s="45" t="s">
        <v>67</v>
      </c>
      <c r="F786" s="45" t="s">
        <v>117</v>
      </c>
      <c r="G786" s="45" t="s">
        <v>119</v>
      </c>
      <c r="H786" s="20" t="s">
        <v>6</v>
      </c>
      <c r="I786" s="45" t="s">
        <v>70</v>
      </c>
      <c r="J786" s="21" t="s">
        <v>58</v>
      </c>
      <c r="K786" s="21" t="s">
        <v>58</v>
      </c>
      <c r="L786" s="45" t="s">
        <v>71</v>
      </c>
      <c r="M786" s="45" t="s">
        <v>62</v>
      </c>
      <c r="N786" s="45" t="s">
        <v>62</v>
      </c>
      <c r="O786" s="45" t="s">
        <v>62</v>
      </c>
      <c r="P786" s="45" t="s">
        <v>62</v>
      </c>
      <c r="Q786" s="45" t="s">
        <v>62</v>
      </c>
      <c r="R786" s="45" t="s">
        <v>62</v>
      </c>
      <c r="S786" s="45" t="s">
        <v>62</v>
      </c>
      <c r="T786" s="45" t="s">
        <v>62</v>
      </c>
      <c r="U786" s="45">
        <v>5</v>
      </c>
      <c r="V786" s="45" t="s">
        <v>62</v>
      </c>
      <c r="W786" s="45" t="s">
        <v>61</v>
      </c>
      <c r="X786" s="23" t="s">
        <v>62</v>
      </c>
      <c r="Y786" s="23" t="s">
        <v>62</v>
      </c>
      <c r="Z786" s="23" t="s">
        <v>62</v>
      </c>
      <c r="AA786" s="23" t="s">
        <v>1087</v>
      </c>
      <c r="AB786" s="20" t="s">
        <v>62</v>
      </c>
      <c r="AC786" s="132" t="s">
        <v>63</v>
      </c>
      <c r="AD786" s="24" t="s">
        <v>72</v>
      </c>
      <c r="AE786" s="25" t="s">
        <v>73</v>
      </c>
      <c r="AF786" s="24" t="s">
        <v>74</v>
      </c>
    </row>
    <row r="787" spans="1:37" ht="80.099999999999994" customHeight="1">
      <c r="A787" s="57"/>
      <c r="B787" s="55"/>
      <c r="C787" s="55"/>
      <c r="D787" s="61"/>
      <c r="E787" s="45" t="s">
        <v>120</v>
      </c>
      <c r="F787" s="45" t="s">
        <v>121</v>
      </c>
      <c r="G787" s="45" t="s">
        <v>122</v>
      </c>
      <c r="H787" s="20" t="s">
        <v>6</v>
      </c>
      <c r="I787" s="45" t="s">
        <v>123</v>
      </c>
      <c r="J787" s="45" t="s">
        <v>124</v>
      </c>
      <c r="K787" s="45" t="s">
        <v>125</v>
      </c>
      <c r="L787" s="21" t="s">
        <v>58</v>
      </c>
      <c r="M787" s="45">
        <v>6</v>
      </c>
      <c r="N787" s="45">
        <v>2</v>
      </c>
      <c r="O787" s="45">
        <f>M787*N787</f>
        <v>12</v>
      </c>
      <c r="P787" s="45" t="str">
        <f>+IF(AND(O787&gt;1,O787&lt;=4),"BAJO",IF(AND(O787&gt;=5,O787&lt;=8),"MEDIO",IF(AND(O787&gt;=9,O787&lt;=20),"ALTO",IF(AND(O787&gt;=21,O787&lt;=24),"MUY ALTO"))))</f>
        <v>ALTO</v>
      </c>
      <c r="Q787" s="45">
        <v>24</v>
      </c>
      <c r="R787" s="22">
        <f>O787*Q787</f>
        <v>288</v>
      </c>
      <c r="S787" s="45" t="str">
        <f>+IF(AND(R787&gt;=1,R787&lt;=20),"IV",IF(AND(R787&gt;=40,R787&lt;=120),"III",IF(AND(R787&gt;=150,R787&lt;=500),"II",IF(AND(R787&gt;=600,R787&lt;=4000),"I",0))))</f>
        <v>II</v>
      </c>
      <c r="T787" s="45" t="str">
        <f>+IF(AND(R787&gt;=1,R787&lt;=20),"Aceptable",IF(AND(R787&gt;=40,R787&lt;=120),"Mejorable",IF(AND(R787&gt;=150,R787&lt;=500),"Aceptable con control específico",IF(AND(R787&gt;=600,R787&lt;=4000),"No aceptable",0))))</f>
        <v>Aceptable con control específico</v>
      </c>
      <c r="U787" s="45">
        <v>5</v>
      </c>
      <c r="V787" s="23" t="s">
        <v>126</v>
      </c>
      <c r="W787" s="45" t="s">
        <v>61</v>
      </c>
      <c r="X787" s="23" t="s">
        <v>62</v>
      </c>
      <c r="Y787" s="23" t="s">
        <v>62</v>
      </c>
      <c r="Z787" s="23" t="s">
        <v>62</v>
      </c>
      <c r="AA787" s="131" t="s">
        <v>127</v>
      </c>
      <c r="AB787" s="20" t="s">
        <v>62</v>
      </c>
      <c r="AC787" s="132" t="s">
        <v>63</v>
      </c>
      <c r="AD787" s="29" t="s">
        <v>128</v>
      </c>
      <c r="AE787" s="25" t="s">
        <v>113</v>
      </c>
      <c r="AF787" s="24" t="s">
        <v>129</v>
      </c>
      <c r="AG787" s="90"/>
      <c r="AH787" s="90"/>
      <c r="AI787" s="90"/>
      <c r="AJ787" s="90"/>
      <c r="AK787" s="90"/>
    </row>
    <row r="788" spans="1:37" ht="80.099999999999994" customHeight="1">
      <c r="A788" s="57"/>
      <c r="B788" s="55"/>
      <c r="C788" s="55"/>
      <c r="D788" s="61"/>
      <c r="E788" s="45" t="s">
        <v>130</v>
      </c>
      <c r="F788" s="35" t="s">
        <v>667</v>
      </c>
      <c r="G788" s="23" t="s">
        <v>733</v>
      </c>
      <c r="H788" s="20" t="s">
        <v>6</v>
      </c>
      <c r="I788" s="45" t="s">
        <v>133</v>
      </c>
      <c r="J788" s="45" t="s">
        <v>58</v>
      </c>
      <c r="K788" s="45" t="s">
        <v>58</v>
      </c>
      <c r="L788" s="45" t="s">
        <v>181</v>
      </c>
      <c r="M788" s="45">
        <v>2</v>
      </c>
      <c r="N788" s="45">
        <v>3</v>
      </c>
      <c r="O788" s="45">
        <f>M788*N788</f>
        <v>6</v>
      </c>
      <c r="P788" s="45" t="str">
        <f>+IF(AND(O788&gt;1,O788&lt;=4),"BAJO",IF(AND(O788&gt;=5,O788&lt;=8),"MEDIO",IF(AND(O788&gt;=9,O788&lt;=20),"ALTO",IF(AND(O788&gt;=21,O788&lt;=24),"MUY ALTO"))))</f>
        <v>MEDIO</v>
      </c>
      <c r="Q788" s="45">
        <v>25</v>
      </c>
      <c r="R788" s="22">
        <f>O788*Q788</f>
        <v>150</v>
      </c>
      <c r="S788" s="45" t="str">
        <f>+IF(AND(R788&gt;=1,R788&lt;=20),"IV",IF(AND(R788&gt;=40,R788&lt;=120),"III",IF(AND(R788&gt;=150,R788&lt;=500),"II",IF(AND(R788&gt;=600,R788&lt;=4000),"I",0))))</f>
        <v>II</v>
      </c>
      <c r="T788" s="45" t="str">
        <f>+IF(AND(R788&gt;=1,R788&lt;=20),"Aceptable",IF(AND(R788&gt;=40,R788&lt;=120),"Mejorable",IF(AND(R788&gt;=150,R788&lt;=500),"Aceptable con control específico",IF(AND(R788&gt;=600,R788&lt;=4000),"No aceptable",0))))</f>
        <v>Aceptable con control específico</v>
      </c>
      <c r="U788" s="45">
        <v>5</v>
      </c>
      <c r="V788" s="45" t="s">
        <v>133</v>
      </c>
      <c r="W788" s="45" t="s">
        <v>61</v>
      </c>
      <c r="X788" s="45" t="s">
        <v>62</v>
      </c>
      <c r="Y788" s="45" t="s">
        <v>62</v>
      </c>
      <c r="Z788" s="45" t="s">
        <v>62</v>
      </c>
      <c r="AA788" s="45" t="s">
        <v>135</v>
      </c>
      <c r="AB788" s="23" t="s">
        <v>402</v>
      </c>
      <c r="AC788" s="132" t="s">
        <v>136</v>
      </c>
      <c r="AD788" s="141" t="s">
        <v>403</v>
      </c>
      <c r="AE788" s="142" t="s">
        <v>73</v>
      </c>
      <c r="AF788" s="142" t="s">
        <v>74</v>
      </c>
    </row>
    <row r="789" spans="1:37" ht="80.099999999999994" customHeight="1">
      <c r="A789" s="57"/>
      <c r="B789" s="55"/>
      <c r="C789" s="55"/>
      <c r="D789" s="61"/>
      <c r="E789" s="45" t="s">
        <v>130</v>
      </c>
      <c r="F789" s="35" t="s">
        <v>138</v>
      </c>
      <c r="G789" s="23" t="s">
        <v>654</v>
      </c>
      <c r="H789" s="20" t="s">
        <v>6</v>
      </c>
      <c r="I789" s="45" t="s">
        <v>140</v>
      </c>
      <c r="J789" s="45" t="s">
        <v>58</v>
      </c>
      <c r="K789" s="45" t="s">
        <v>58</v>
      </c>
      <c r="L789" s="45" t="s">
        <v>134</v>
      </c>
      <c r="M789" s="45">
        <v>2</v>
      </c>
      <c r="N789" s="45">
        <v>3</v>
      </c>
      <c r="O789" s="45">
        <f>M789*N789</f>
        <v>6</v>
      </c>
      <c r="P789" s="45" t="str">
        <f>+IF(AND(O789&gt;1,O789&lt;=4),"BAJO",IF(AND(O789&gt;=5,O789&lt;=8),"MEDIO",IF(AND(O789&gt;=9,O789&lt;=20),"ALTO",IF(AND(O789&gt;=21,O789&lt;=24),"MUY ALTO"))))</f>
        <v>MEDIO</v>
      </c>
      <c r="Q789" s="45">
        <v>25</v>
      </c>
      <c r="R789" s="22">
        <f>O789*Q789</f>
        <v>150</v>
      </c>
      <c r="S789" s="45" t="str">
        <f>+IF(AND(R789&gt;=1,R789&lt;=20),"IV",IF(AND(R789&gt;=40,R789&lt;=120),"III",IF(AND(R789&gt;=150,R789&lt;=500),"II",IF(AND(R789&gt;=600,R789&lt;=4000),"I",0))))</f>
        <v>II</v>
      </c>
      <c r="T789" s="45" t="str">
        <f>+IF(AND(R789&gt;=1,R789&lt;=20),"Aceptable",IF(AND(R789&gt;=40,R789&lt;=120),"Mejorable",IF(AND(R789&gt;=150,R789&lt;=500),"Aceptable con control específico",IF(AND(R789&gt;=600,R789&lt;=4000),"No aceptable",0))))</f>
        <v>Aceptable con control específico</v>
      </c>
      <c r="U789" s="45">
        <v>5</v>
      </c>
      <c r="V789" s="45" t="s">
        <v>141</v>
      </c>
      <c r="W789" s="45" t="s">
        <v>61</v>
      </c>
      <c r="X789" s="45" t="s">
        <v>62</v>
      </c>
      <c r="Y789" s="45" t="s">
        <v>62</v>
      </c>
      <c r="Z789" s="45" t="s">
        <v>62</v>
      </c>
      <c r="AA789" s="45" t="s">
        <v>492</v>
      </c>
      <c r="AB789" s="23" t="s">
        <v>734</v>
      </c>
      <c r="AC789" s="132" t="s">
        <v>144</v>
      </c>
      <c r="AD789" s="24" t="s">
        <v>137</v>
      </c>
      <c r="AE789" s="25" t="s">
        <v>73</v>
      </c>
      <c r="AF789" s="24" t="s">
        <v>74</v>
      </c>
    </row>
    <row r="790" spans="1:37" ht="118.5" customHeight="1">
      <c r="A790" s="57"/>
      <c r="B790" s="55"/>
      <c r="C790" s="55"/>
      <c r="D790" s="61" t="s">
        <v>739</v>
      </c>
      <c r="E790" s="45" t="s">
        <v>54</v>
      </c>
      <c r="F790" s="35" t="s">
        <v>187</v>
      </c>
      <c r="G790" s="45" t="s">
        <v>56</v>
      </c>
      <c r="H790" s="20" t="s">
        <v>6</v>
      </c>
      <c r="I790" s="131" t="s">
        <v>57</v>
      </c>
      <c r="J790" s="45" t="s">
        <v>1048</v>
      </c>
      <c r="K790" s="45" t="s">
        <v>1077</v>
      </c>
      <c r="L790" s="45" t="s">
        <v>1076</v>
      </c>
      <c r="M790" s="45">
        <v>2</v>
      </c>
      <c r="N790" s="45">
        <v>4</v>
      </c>
      <c r="O790" s="45">
        <f>M790*N790</f>
        <v>8</v>
      </c>
      <c r="P790" s="23" t="str">
        <f>+IF(AND(O790&gt;1,O790&lt;=4),"BAJO",IF(AND(O790&gt;=5,O790&lt;=8),"MEDIO",IF(AND(O790&gt;=9,O790&lt;=20),"ALTO",IF(AND(O790&gt;=21,O790&lt;=24),"MUY ALTO"))))</f>
        <v>MEDIO</v>
      </c>
      <c r="Q790" s="45">
        <v>25</v>
      </c>
      <c r="R790" s="22">
        <f>O790*Q790</f>
        <v>200</v>
      </c>
      <c r="S790" s="45" t="str">
        <f>+IF(AND(R790&gt;=1,R790&lt;=20),"IV",IF(AND(R790&gt;=40,R790&lt;=120),"III",IF(AND(R790&gt;=150,R790&lt;=500),"II",IF(AND(R790&gt;=600,R790&lt;=4000),"I",0))))</f>
        <v>II</v>
      </c>
      <c r="T790" s="45" t="str">
        <f>+IF(AND(R790&gt;=1,R790&lt;=20),"Aceptable",IF(AND(R790&gt;=40,R790&lt;=120),"Mejorable",IF(AND(R790&gt;=150,R790&lt;=500),"Aceptable con control específico",IF(AND(R790&gt;=600,R790&lt;=4000),"No aceptable",0))))</f>
        <v>Aceptable con control específico</v>
      </c>
      <c r="U790" s="45">
        <v>5</v>
      </c>
      <c r="V790" s="131" t="s">
        <v>60</v>
      </c>
      <c r="W790" s="45" t="s">
        <v>61</v>
      </c>
      <c r="X790" s="45" t="s">
        <v>62</v>
      </c>
      <c r="Y790" s="45" t="s">
        <v>62</v>
      </c>
      <c r="Z790" s="45" t="s">
        <v>62</v>
      </c>
      <c r="AA790" s="23" t="s">
        <v>1138</v>
      </c>
      <c r="AB790" s="20" t="s">
        <v>62</v>
      </c>
      <c r="AC790" s="132" t="s">
        <v>63</v>
      </c>
      <c r="AD790" s="24" t="s">
        <v>158</v>
      </c>
      <c r="AE790" s="27" t="s">
        <v>73</v>
      </c>
      <c r="AF790" s="24" t="s">
        <v>74</v>
      </c>
    </row>
    <row r="791" spans="1:37" ht="80.099999999999994" customHeight="1">
      <c r="A791" s="57"/>
      <c r="B791" s="55"/>
      <c r="C791" s="55"/>
      <c r="D791" s="61"/>
      <c r="E791" s="45" t="s">
        <v>67</v>
      </c>
      <c r="F791" s="35" t="s">
        <v>255</v>
      </c>
      <c r="G791" s="45" t="s">
        <v>225</v>
      </c>
      <c r="H791" s="20" t="s">
        <v>6</v>
      </c>
      <c r="I791" s="45" t="s">
        <v>70</v>
      </c>
      <c r="J791" s="21" t="s">
        <v>58</v>
      </c>
      <c r="K791" s="21" t="s">
        <v>58</v>
      </c>
      <c r="L791" s="45" t="s">
        <v>71</v>
      </c>
      <c r="M791" s="45" t="s">
        <v>62</v>
      </c>
      <c r="N791" s="45" t="s">
        <v>62</v>
      </c>
      <c r="O791" s="45" t="s">
        <v>62</v>
      </c>
      <c r="P791" s="45" t="s">
        <v>62</v>
      </c>
      <c r="Q791" s="45" t="s">
        <v>62</v>
      </c>
      <c r="R791" s="45" t="s">
        <v>62</v>
      </c>
      <c r="S791" s="45" t="s">
        <v>62</v>
      </c>
      <c r="T791" s="45" t="s">
        <v>62</v>
      </c>
      <c r="U791" s="45">
        <v>5</v>
      </c>
      <c r="V791" s="45" t="s">
        <v>62</v>
      </c>
      <c r="W791" s="45" t="s">
        <v>61</v>
      </c>
      <c r="X791" s="23" t="s">
        <v>62</v>
      </c>
      <c r="Y791" s="23" t="s">
        <v>62</v>
      </c>
      <c r="Z791" s="23" t="s">
        <v>62</v>
      </c>
      <c r="AA791" s="23" t="s">
        <v>1099</v>
      </c>
      <c r="AB791" s="20" t="s">
        <v>62</v>
      </c>
      <c r="AC791" s="132" t="s">
        <v>63</v>
      </c>
      <c r="AD791" s="24" t="s">
        <v>72</v>
      </c>
      <c r="AE791" s="25" t="s">
        <v>73</v>
      </c>
      <c r="AF791" s="24" t="s">
        <v>74</v>
      </c>
    </row>
    <row r="792" spans="1:37" ht="80.099999999999994" customHeight="1">
      <c r="A792" s="57"/>
      <c r="B792" s="55"/>
      <c r="C792" s="55"/>
      <c r="D792" s="49" t="s">
        <v>740</v>
      </c>
      <c r="E792" s="45" t="s">
        <v>67</v>
      </c>
      <c r="F792" s="35" t="s">
        <v>741</v>
      </c>
      <c r="G792" s="45" t="s">
        <v>225</v>
      </c>
      <c r="H792" s="20" t="s">
        <v>6</v>
      </c>
      <c r="I792" s="45" t="s">
        <v>70</v>
      </c>
      <c r="J792" s="21" t="s">
        <v>58</v>
      </c>
      <c r="K792" s="21" t="s">
        <v>58</v>
      </c>
      <c r="L792" s="45" t="s">
        <v>71</v>
      </c>
      <c r="M792" s="45" t="s">
        <v>62</v>
      </c>
      <c r="N792" s="45" t="s">
        <v>62</v>
      </c>
      <c r="O792" s="45" t="s">
        <v>62</v>
      </c>
      <c r="P792" s="45" t="s">
        <v>62</v>
      </c>
      <c r="Q792" s="45" t="s">
        <v>62</v>
      </c>
      <c r="R792" s="45" t="s">
        <v>62</v>
      </c>
      <c r="S792" s="45" t="s">
        <v>62</v>
      </c>
      <c r="T792" s="45" t="s">
        <v>62</v>
      </c>
      <c r="U792" s="45">
        <v>5</v>
      </c>
      <c r="V792" s="45" t="s">
        <v>62</v>
      </c>
      <c r="W792" s="45" t="s">
        <v>61</v>
      </c>
      <c r="X792" s="23" t="s">
        <v>62</v>
      </c>
      <c r="Y792" s="23" t="s">
        <v>62</v>
      </c>
      <c r="Z792" s="23" t="s">
        <v>62</v>
      </c>
      <c r="AA792" s="23" t="s">
        <v>1099</v>
      </c>
      <c r="AB792" s="20" t="s">
        <v>62</v>
      </c>
      <c r="AC792" s="132" t="s">
        <v>63</v>
      </c>
      <c r="AD792" s="24" t="s">
        <v>72</v>
      </c>
      <c r="AE792" s="25" t="s">
        <v>73</v>
      </c>
      <c r="AF792" s="24" t="s">
        <v>74</v>
      </c>
    </row>
    <row r="793" spans="1:37" ht="80.099999999999994" customHeight="1">
      <c r="A793" s="57"/>
      <c r="B793" s="55"/>
      <c r="C793" s="55"/>
      <c r="D793" s="49" t="s">
        <v>742</v>
      </c>
      <c r="E793" s="45" t="s">
        <v>67</v>
      </c>
      <c r="F793" s="35" t="s">
        <v>741</v>
      </c>
      <c r="G793" s="45" t="s">
        <v>225</v>
      </c>
      <c r="H793" s="20" t="s">
        <v>6</v>
      </c>
      <c r="I793" s="45" t="s">
        <v>70</v>
      </c>
      <c r="J793" s="21" t="s">
        <v>58</v>
      </c>
      <c r="K793" s="21" t="s">
        <v>58</v>
      </c>
      <c r="L793" s="45" t="s">
        <v>71</v>
      </c>
      <c r="M793" s="45" t="s">
        <v>62</v>
      </c>
      <c r="N793" s="45" t="s">
        <v>62</v>
      </c>
      <c r="O793" s="45" t="s">
        <v>62</v>
      </c>
      <c r="P793" s="45" t="s">
        <v>62</v>
      </c>
      <c r="Q793" s="45" t="s">
        <v>62</v>
      </c>
      <c r="R793" s="45" t="s">
        <v>62</v>
      </c>
      <c r="S793" s="45" t="s">
        <v>62</v>
      </c>
      <c r="T793" s="45" t="s">
        <v>62</v>
      </c>
      <c r="U793" s="45">
        <v>5</v>
      </c>
      <c r="V793" s="45" t="s">
        <v>62</v>
      </c>
      <c r="W793" s="45" t="s">
        <v>61</v>
      </c>
      <c r="X793" s="23" t="s">
        <v>62</v>
      </c>
      <c r="Y793" s="23" t="s">
        <v>62</v>
      </c>
      <c r="Z793" s="23" t="s">
        <v>62</v>
      </c>
      <c r="AA793" s="23" t="s">
        <v>1099</v>
      </c>
      <c r="AB793" s="20" t="s">
        <v>62</v>
      </c>
      <c r="AC793" s="132" t="s">
        <v>63</v>
      </c>
      <c r="AD793" s="24" t="s">
        <v>72</v>
      </c>
      <c r="AE793" s="25" t="s">
        <v>73</v>
      </c>
      <c r="AF793" s="24" t="s">
        <v>74</v>
      </c>
    </row>
    <row r="794" spans="1:37" ht="129.75" customHeight="1">
      <c r="A794" s="57"/>
      <c r="B794" s="55"/>
      <c r="C794" s="55" t="s">
        <v>743</v>
      </c>
      <c r="D794" s="61" t="s">
        <v>744</v>
      </c>
      <c r="E794" s="45" t="s">
        <v>54</v>
      </c>
      <c r="F794" s="35" t="s">
        <v>187</v>
      </c>
      <c r="G794" s="45" t="s">
        <v>56</v>
      </c>
      <c r="H794" s="20" t="s">
        <v>6</v>
      </c>
      <c r="I794" s="131" t="s">
        <v>57</v>
      </c>
      <c r="J794" s="45" t="s">
        <v>1048</v>
      </c>
      <c r="K794" s="45" t="s">
        <v>1077</v>
      </c>
      <c r="L794" s="45" t="s">
        <v>1076</v>
      </c>
      <c r="M794" s="45">
        <v>2</v>
      </c>
      <c r="N794" s="45">
        <v>4</v>
      </c>
      <c r="O794" s="45">
        <f>M794*N794</f>
        <v>8</v>
      </c>
      <c r="P794" s="23" t="str">
        <f>+IF(AND(O794&gt;1,O794&lt;=4),"BAJO",IF(AND(O794&gt;=5,O794&lt;=8),"MEDIO",IF(AND(O794&gt;=9,O794&lt;=20),"ALTO",IF(AND(O794&gt;=21,O794&lt;=24),"MUY ALTO"))))</f>
        <v>MEDIO</v>
      </c>
      <c r="Q794" s="45">
        <v>25</v>
      </c>
      <c r="R794" s="22">
        <f>O794*Q794</f>
        <v>200</v>
      </c>
      <c r="S794" s="45" t="str">
        <f>+IF(AND(R794&gt;=1,R794&lt;=20),"IV",IF(AND(R794&gt;=40,R794&lt;=120),"III",IF(AND(R794&gt;=150,R794&lt;=500),"II",IF(AND(R794&gt;=600,R794&lt;=4000),"I",0))))</f>
        <v>II</v>
      </c>
      <c r="T794" s="45" t="str">
        <f>+IF(AND(R794&gt;=1,R794&lt;=20),"Aceptable",IF(AND(R794&gt;=40,R794&lt;=120),"Mejorable",IF(AND(R794&gt;=150,R794&lt;=500),"Aceptable con control específico",IF(AND(R794&gt;=600,R794&lt;=4000),"No aceptable",0))))</f>
        <v>Aceptable con control específico</v>
      </c>
      <c r="U794" s="45">
        <v>10</v>
      </c>
      <c r="V794" s="131" t="s">
        <v>60</v>
      </c>
      <c r="W794" s="45" t="s">
        <v>61</v>
      </c>
      <c r="X794" s="45" t="s">
        <v>62</v>
      </c>
      <c r="Y794" s="45" t="s">
        <v>62</v>
      </c>
      <c r="Z794" s="45" t="s">
        <v>62</v>
      </c>
      <c r="AA794" s="23" t="s">
        <v>1138</v>
      </c>
      <c r="AB794" s="20" t="s">
        <v>62</v>
      </c>
      <c r="AC794" s="132" t="s">
        <v>63</v>
      </c>
      <c r="AD794" s="24" t="s">
        <v>158</v>
      </c>
      <c r="AE794" s="27" t="s">
        <v>73</v>
      </c>
      <c r="AF794" s="24" t="s">
        <v>74</v>
      </c>
    </row>
    <row r="795" spans="1:37" ht="80.099999999999994" customHeight="1">
      <c r="A795" s="57"/>
      <c r="B795" s="55"/>
      <c r="C795" s="55"/>
      <c r="D795" s="61"/>
      <c r="E795" s="45" t="s">
        <v>67</v>
      </c>
      <c r="F795" s="35" t="s">
        <v>653</v>
      </c>
      <c r="G795" s="45" t="s">
        <v>225</v>
      </c>
      <c r="H795" s="20" t="s">
        <v>6</v>
      </c>
      <c r="I795" s="45" t="s">
        <v>70</v>
      </c>
      <c r="J795" s="21" t="s">
        <v>58</v>
      </c>
      <c r="K795" s="21" t="s">
        <v>58</v>
      </c>
      <c r="L795" s="45" t="s">
        <v>71</v>
      </c>
      <c r="M795" s="45" t="s">
        <v>62</v>
      </c>
      <c r="N795" s="45" t="s">
        <v>62</v>
      </c>
      <c r="O795" s="45" t="s">
        <v>62</v>
      </c>
      <c r="P795" s="45" t="s">
        <v>62</v>
      </c>
      <c r="Q795" s="45" t="s">
        <v>62</v>
      </c>
      <c r="R795" s="45" t="s">
        <v>62</v>
      </c>
      <c r="S795" s="45" t="s">
        <v>62</v>
      </c>
      <c r="T795" s="45" t="s">
        <v>62</v>
      </c>
      <c r="U795" s="45">
        <v>10</v>
      </c>
      <c r="V795" s="45" t="s">
        <v>62</v>
      </c>
      <c r="W795" s="45" t="s">
        <v>61</v>
      </c>
      <c r="X795" s="23" t="s">
        <v>62</v>
      </c>
      <c r="Y795" s="23" t="s">
        <v>62</v>
      </c>
      <c r="Z795" s="23" t="s">
        <v>62</v>
      </c>
      <c r="AA795" s="23" t="s">
        <v>1099</v>
      </c>
      <c r="AB795" s="20" t="s">
        <v>62</v>
      </c>
      <c r="AC795" s="132" t="s">
        <v>63</v>
      </c>
      <c r="AD795" s="24" t="s">
        <v>72</v>
      </c>
      <c r="AE795" s="25" t="s">
        <v>73</v>
      </c>
      <c r="AF795" s="24" t="s">
        <v>74</v>
      </c>
    </row>
    <row r="796" spans="1:37" ht="80.099999999999994" customHeight="1">
      <c r="A796" s="57"/>
      <c r="B796" s="55"/>
      <c r="C796" s="55"/>
      <c r="D796" s="61"/>
      <c r="E796" s="45" t="s">
        <v>95</v>
      </c>
      <c r="F796" s="35" t="s">
        <v>229</v>
      </c>
      <c r="G796" s="45" t="s">
        <v>97</v>
      </c>
      <c r="H796" s="20" t="s">
        <v>6</v>
      </c>
      <c r="I796" s="45" t="s">
        <v>98</v>
      </c>
      <c r="J796" s="23" t="s">
        <v>99</v>
      </c>
      <c r="K796" s="20" t="s">
        <v>58</v>
      </c>
      <c r="L796" s="45" t="s">
        <v>100</v>
      </c>
      <c r="M796" s="45">
        <v>2</v>
      </c>
      <c r="N796" s="45">
        <v>4</v>
      </c>
      <c r="O796" s="45">
        <f>M796*N796</f>
        <v>8</v>
      </c>
      <c r="P796" s="23" t="str">
        <f>+IF(AND(O796&gt;1,O796&lt;=4),"BAJO",IF(AND(O796&gt;=5,O796&lt;=8),"MEDIO",IF(AND(O796&gt;=9,O796&lt;=20),"ALTO",IF(AND(O796&gt;=21,O796&lt;=24),"MUY ALTO"))))</f>
        <v>MEDIO</v>
      </c>
      <c r="Q796" s="45">
        <v>25</v>
      </c>
      <c r="R796" s="22">
        <f>O796*Q796</f>
        <v>200</v>
      </c>
      <c r="S796" s="45" t="str">
        <f>+IF(AND(R796&gt;=1,R796&lt;=20),"IV",IF(AND(R796&gt;=40,R796&lt;=120),"III",IF(AND(R796&gt;=150,R796&lt;=500),"II",IF(AND(R796&gt;=600,R796&lt;=4000),"I",0))))</f>
        <v>II</v>
      </c>
      <c r="T796" s="45" t="str">
        <f>+IF(AND(R796&gt;=1,R796&lt;=20),"Aceptable",IF(AND(R796&gt;=40,R796&lt;=120),"Mejorable",IF(AND(R796&gt;=150,R796&lt;=500),"Aceptable con control específico",IF(AND(R796&gt;=600,R796&lt;=4000),"No aceptable",0))))</f>
        <v>Aceptable con control específico</v>
      </c>
      <c r="U796" s="45">
        <v>10</v>
      </c>
      <c r="V796" s="45" t="s">
        <v>101</v>
      </c>
      <c r="W796" s="45" t="s">
        <v>61</v>
      </c>
      <c r="X796" s="23" t="s">
        <v>62</v>
      </c>
      <c r="Y796" s="23" t="s">
        <v>62</v>
      </c>
      <c r="Z796" s="23" t="s">
        <v>62</v>
      </c>
      <c r="AA796" s="23" t="s">
        <v>230</v>
      </c>
      <c r="AB796" s="20" t="s">
        <v>62</v>
      </c>
      <c r="AC796" s="132" t="s">
        <v>214</v>
      </c>
      <c r="AD796" s="24" t="s">
        <v>103</v>
      </c>
      <c r="AE796" s="25" t="s">
        <v>73</v>
      </c>
      <c r="AF796" s="24" t="s">
        <v>74</v>
      </c>
    </row>
    <row r="797" spans="1:37" ht="80.099999999999994" customHeight="1">
      <c r="A797" s="57"/>
      <c r="B797" s="55"/>
      <c r="C797" s="55"/>
      <c r="D797" s="61"/>
      <c r="E797" s="45" t="s">
        <v>95</v>
      </c>
      <c r="F797" s="45" t="s">
        <v>104</v>
      </c>
      <c r="G797" s="23" t="s">
        <v>105</v>
      </c>
      <c r="H797" s="20" t="s">
        <v>6</v>
      </c>
      <c r="I797" s="45" t="s">
        <v>106</v>
      </c>
      <c r="J797" s="45" t="s">
        <v>107</v>
      </c>
      <c r="K797" s="45" t="s">
        <v>58</v>
      </c>
      <c r="L797" s="45" t="s">
        <v>58</v>
      </c>
      <c r="M797" s="45">
        <v>2</v>
      </c>
      <c r="N797" s="45">
        <v>3</v>
      </c>
      <c r="O797" s="45">
        <f>M797*N797</f>
        <v>6</v>
      </c>
      <c r="P797" s="45" t="str">
        <f>+IF(AND(O797&gt;1,O797&lt;=4),"BAJO",IF(AND(O797&gt;=5,O797&lt;=8),"MEDIO",IF(AND(O797&gt;=9,O797&lt;=20),"ALTO",IF(AND(O797&gt;=21,O797&lt;=24),"MUY ALTO"))))</f>
        <v>MEDIO</v>
      </c>
      <c r="Q797" s="45">
        <v>10</v>
      </c>
      <c r="R797" s="22">
        <f>O797*Q797</f>
        <v>60</v>
      </c>
      <c r="S797" s="45" t="str">
        <f>+IF(AND(R797&gt;=1,R797&lt;=20),"IV",IF(AND(R797&gt;=40,R797&lt;=120),"III",IF(AND(R797&gt;=150,R797&lt;=500),"II",IF(AND(R797&gt;=600,R797&lt;=4000),"I",0))))</f>
        <v>III</v>
      </c>
      <c r="T797" s="45" t="str">
        <f>+IF(AND(R797&gt;=1,R797&lt;=20),"Aceptable",IF(AND(R797&gt;=40,R797&lt;=120),"Mejorable",IF(AND(R797&gt;=150,R797&lt;=500),"Aceptable con control específico",IF(AND(R797&gt;=600,R797&lt;=4000),"No aceptable",0))))</f>
        <v>Mejorable</v>
      </c>
      <c r="U797" s="45">
        <v>10</v>
      </c>
      <c r="V797" s="45" t="s">
        <v>108</v>
      </c>
      <c r="W797" s="45" t="s">
        <v>61</v>
      </c>
      <c r="X797" s="45" t="s">
        <v>62</v>
      </c>
      <c r="Y797" s="45" t="s">
        <v>62</v>
      </c>
      <c r="Z797" s="45" t="s">
        <v>109</v>
      </c>
      <c r="AA797" s="45" t="s">
        <v>110</v>
      </c>
      <c r="AB797" s="23" t="s">
        <v>62</v>
      </c>
      <c r="AC797" s="132" t="s">
        <v>111</v>
      </c>
      <c r="AD797" s="24" t="s">
        <v>112</v>
      </c>
      <c r="AE797" s="25" t="s">
        <v>113</v>
      </c>
      <c r="AF797" s="24" t="s">
        <v>114</v>
      </c>
    </row>
    <row r="798" spans="1:37" ht="80.099999999999994" customHeight="1">
      <c r="A798" s="57"/>
      <c r="B798" s="55"/>
      <c r="C798" s="55"/>
      <c r="D798" s="61"/>
      <c r="E798" s="45" t="s">
        <v>83</v>
      </c>
      <c r="F798" s="35" t="s">
        <v>84</v>
      </c>
      <c r="G798" s="45" t="s">
        <v>85</v>
      </c>
      <c r="H798" s="21" t="s">
        <v>6</v>
      </c>
      <c r="I798" s="45" t="s">
        <v>86</v>
      </c>
      <c r="J798" s="45" t="s">
        <v>58</v>
      </c>
      <c r="K798" s="45" t="s">
        <v>58</v>
      </c>
      <c r="L798" s="45" t="s">
        <v>87</v>
      </c>
      <c r="M798" s="45">
        <v>2</v>
      </c>
      <c r="N798" s="45">
        <v>1</v>
      </c>
      <c r="O798" s="45">
        <f>M798*N798</f>
        <v>2</v>
      </c>
      <c r="P798" s="45" t="str">
        <f>+IF(AND(O798&gt;1,O798&lt;=4),"BAJO",IF(AND(O798&gt;=5,O798&lt;=8),"MEDIO",IF(AND(O798&gt;=9,O798&lt;=20),"ALTO",IF(AND(O798&gt;=21,O798&lt;=24),"MUY ALTO"))))</f>
        <v>BAJO</v>
      </c>
      <c r="Q798" s="45">
        <v>60</v>
      </c>
      <c r="R798" s="22">
        <f>O798*Q798</f>
        <v>120</v>
      </c>
      <c r="S798" s="45" t="str">
        <f>+IF(AND(R798&gt;=1,R798&lt;=20),"IV",IF(AND(R798&gt;=40,R798&lt;=120),"III",IF(AND(R798&gt;=150,R798&lt;=500),"II",IF(AND(R798&gt;=600,R798&lt;=4000),"I",0))))</f>
        <v>III</v>
      </c>
      <c r="T798" s="45" t="str">
        <f>+IF(AND(R798&gt;=1,R798&lt;=20),"Aceptable",IF(AND(R798&gt;=40,R798&lt;=120),"Mejorable",IF(AND(R798&gt;=150,R798&lt;=500),"Aceptable con control específico",IF(AND(R798&gt;=600,R798&lt;=4000),"No aceptable",0))))</f>
        <v>Mejorable</v>
      </c>
      <c r="U798" s="45">
        <v>10</v>
      </c>
      <c r="V798" s="45" t="s">
        <v>88</v>
      </c>
      <c r="W798" s="45" t="s">
        <v>61</v>
      </c>
      <c r="X798" s="45" t="s">
        <v>62</v>
      </c>
      <c r="Y798" s="45" t="s">
        <v>62</v>
      </c>
      <c r="Z798" s="45" t="s">
        <v>62</v>
      </c>
      <c r="AA798" s="45" t="s">
        <v>89</v>
      </c>
      <c r="AB798" s="20" t="s">
        <v>62</v>
      </c>
      <c r="AC798" s="132" t="s">
        <v>63</v>
      </c>
      <c r="AD798" s="29" t="s">
        <v>90</v>
      </c>
      <c r="AE798" s="25" t="s">
        <v>73</v>
      </c>
      <c r="AF798" s="24" t="s">
        <v>74</v>
      </c>
    </row>
    <row r="799" spans="1:37" ht="135.75" customHeight="1">
      <c r="A799" s="57"/>
      <c r="B799" s="55"/>
      <c r="C799" s="55"/>
      <c r="D799" s="61" t="s">
        <v>745</v>
      </c>
      <c r="E799" s="45" t="s">
        <v>54</v>
      </c>
      <c r="F799" s="35" t="s">
        <v>187</v>
      </c>
      <c r="G799" s="45" t="s">
        <v>56</v>
      </c>
      <c r="H799" s="20" t="s">
        <v>6</v>
      </c>
      <c r="I799" s="131" t="s">
        <v>57</v>
      </c>
      <c r="J799" s="45" t="s">
        <v>1048</v>
      </c>
      <c r="K799" s="45" t="s">
        <v>1077</v>
      </c>
      <c r="L799" s="45" t="s">
        <v>1076</v>
      </c>
      <c r="M799" s="45">
        <v>2</v>
      </c>
      <c r="N799" s="45">
        <v>4</v>
      </c>
      <c r="O799" s="45">
        <f>M799*N799</f>
        <v>8</v>
      </c>
      <c r="P799" s="23" t="str">
        <f>+IF(AND(O799&gt;1,O799&lt;=4),"BAJO",IF(AND(O799&gt;=5,O799&lt;=8),"MEDIO",IF(AND(O799&gt;=9,O799&lt;=20),"ALTO",IF(AND(O799&gt;=21,O799&lt;=24),"MUY ALTO"))))</f>
        <v>MEDIO</v>
      </c>
      <c r="Q799" s="45">
        <v>25</v>
      </c>
      <c r="R799" s="22">
        <f>O799*Q799</f>
        <v>200</v>
      </c>
      <c r="S799" s="45" t="str">
        <f>+IF(AND(R799&gt;=1,R799&lt;=20),"IV",IF(AND(R799&gt;=40,R799&lt;=120),"III",IF(AND(R799&gt;=150,R799&lt;=500),"II",IF(AND(R799&gt;=600,R799&lt;=4000),"I",0))))</f>
        <v>II</v>
      </c>
      <c r="T799" s="45" t="str">
        <f>+IF(AND(R799&gt;=1,R799&lt;=20),"Aceptable",IF(AND(R799&gt;=40,R799&lt;=120),"Mejorable",IF(AND(R799&gt;=150,R799&lt;=500),"Aceptable con control específico",IF(AND(R799&gt;=600,R799&lt;=4000),"No aceptable",0))))</f>
        <v>Aceptable con control específico</v>
      </c>
      <c r="U799" s="45">
        <v>10</v>
      </c>
      <c r="V799" s="131" t="s">
        <v>60</v>
      </c>
      <c r="W799" s="45" t="s">
        <v>61</v>
      </c>
      <c r="X799" s="45" t="s">
        <v>62</v>
      </c>
      <c r="Y799" s="45" t="s">
        <v>62</v>
      </c>
      <c r="Z799" s="45" t="s">
        <v>62</v>
      </c>
      <c r="AA799" s="23" t="s">
        <v>1138</v>
      </c>
      <c r="AB799" s="20" t="s">
        <v>62</v>
      </c>
      <c r="AC799" s="132" t="s">
        <v>63</v>
      </c>
      <c r="AD799" s="24" t="s">
        <v>158</v>
      </c>
      <c r="AE799" s="27" t="s">
        <v>73</v>
      </c>
      <c r="AF799" s="24" t="s">
        <v>74</v>
      </c>
    </row>
    <row r="800" spans="1:37" ht="80.099999999999994" customHeight="1">
      <c r="A800" s="57"/>
      <c r="B800" s="55"/>
      <c r="C800" s="55"/>
      <c r="D800" s="61"/>
      <c r="E800" s="45" t="s">
        <v>67</v>
      </c>
      <c r="F800" s="35" t="s">
        <v>653</v>
      </c>
      <c r="G800" s="45" t="s">
        <v>225</v>
      </c>
      <c r="H800" s="20" t="s">
        <v>6</v>
      </c>
      <c r="I800" s="45" t="s">
        <v>70</v>
      </c>
      <c r="J800" s="21" t="s">
        <v>58</v>
      </c>
      <c r="K800" s="21" t="s">
        <v>58</v>
      </c>
      <c r="L800" s="45" t="s">
        <v>71</v>
      </c>
      <c r="M800" s="45" t="s">
        <v>62</v>
      </c>
      <c r="N800" s="45" t="s">
        <v>62</v>
      </c>
      <c r="O800" s="45" t="s">
        <v>62</v>
      </c>
      <c r="P800" s="45" t="s">
        <v>62</v>
      </c>
      <c r="Q800" s="45" t="s">
        <v>62</v>
      </c>
      <c r="R800" s="45" t="s">
        <v>62</v>
      </c>
      <c r="S800" s="45" t="s">
        <v>62</v>
      </c>
      <c r="T800" s="45" t="s">
        <v>62</v>
      </c>
      <c r="U800" s="45">
        <v>10</v>
      </c>
      <c r="V800" s="45" t="s">
        <v>62</v>
      </c>
      <c r="W800" s="45" t="s">
        <v>61</v>
      </c>
      <c r="X800" s="23" t="s">
        <v>62</v>
      </c>
      <c r="Y800" s="23" t="s">
        <v>62</v>
      </c>
      <c r="Z800" s="23" t="s">
        <v>62</v>
      </c>
      <c r="AA800" s="23" t="s">
        <v>1099</v>
      </c>
      <c r="AB800" s="20" t="s">
        <v>62</v>
      </c>
      <c r="AC800" s="132" t="s">
        <v>63</v>
      </c>
      <c r="AD800" s="24" t="s">
        <v>72</v>
      </c>
      <c r="AE800" s="25" t="s">
        <v>73</v>
      </c>
      <c r="AF800" s="24" t="s">
        <v>74</v>
      </c>
    </row>
    <row r="801" spans="1:37" ht="80.099999999999994" customHeight="1">
      <c r="A801" s="57"/>
      <c r="B801" s="55"/>
      <c r="C801" s="55"/>
      <c r="D801" s="61"/>
      <c r="E801" s="45" t="s">
        <v>130</v>
      </c>
      <c r="F801" s="35" t="s">
        <v>667</v>
      </c>
      <c r="G801" s="23" t="s">
        <v>429</v>
      </c>
      <c r="H801" s="20" t="s">
        <v>6</v>
      </c>
      <c r="I801" s="45" t="s">
        <v>133</v>
      </c>
      <c r="J801" s="45" t="s">
        <v>58</v>
      </c>
      <c r="K801" s="45" t="s">
        <v>58</v>
      </c>
      <c r="L801" s="45" t="s">
        <v>181</v>
      </c>
      <c r="M801" s="45">
        <v>2</v>
      </c>
      <c r="N801" s="45">
        <v>3</v>
      </c>
      <c r="O801" s="45">
        <f>M801*N801</f>
        <v>6</v>
      </c>
      <c r="P801" s="45" t="str">
        <f>+IF(AND(O801&gt;1,O801&lt;=4),"BAJO",IF(AND(O801&gt;=5,O801&lt;=8),"MEDIO",IF(AND(O801&gt;=9,O801&lt;=20),"ALTO",IF(AND(O801&gt;=21,O801&lt;=24),"MUY ALTO"))))</f>
        <v>MEDIO</v>
      </c>
      <c r="Q801" s="45">
        <v>25</v>
      </c>
      <c r="R801" s="22">
        <f>O801*Q801</f>
        <v>150</v>
      </c>
      <c r="S801" s="45" t="str">
        <f>+IF(AND(R801&gt;=1,R801&lt;=20),"IV",IF(AND(R801&gt;=40,R801&lt;=120),"III",IF(AND(R801&gt;=150,R801&lt;=500),"II",IF(AND(R801&gt;=600,R801&lt;=4000),"I",0))))</f>
        <v>II</v>
      </c>
      <c r="T801" s="45" t="str">
        <f>+IF(AND(R801&gt;=1,R801&lt;=20),"Aceptable",IF(AND(R801&gt;=40,R801&lt;=120),"Mejorable",IF(AND(R801&gt;=150,R801&lt;=500),"Aceptable con control específico",IF(AND(R801&gt;=600,R801&lt;=4000),"No aceptable",0))))</f>
        <v>Aceptable con control específico</v>
      </c>
      <c r="U801" s="45">
        <v>10</v>
      </c>
      <c r="V801" s="45" t="s">
        <v>133</v>
      </c>
      <c r="W801" s="45" t="s">
        <v>61</v>
      </c>
      <c r="X801" s="45" t="s">
        <v>62</v>
      </c>
      <c r="Y801" s="45" t="s">
        <v>62</v>
      </c>
      <c r="Z801" s="45" t="s">
        <v>62</v>
      </c>
      <c r="AA801" s="45" t="s">
        <v>135</v>
      </c>
      <c r="AB801" s="23" t="s">
        <v>402</v>
      </c>
      <c r="AC801" s="132" t="s">
        <v>136</v>
      </c>
      <c r="AD801" s="141" t="s">
        <v>403</v>
      </c>
      <c r="AE801" s="142" t="s">
        <v>73</v>
      </c>
      <c r="AF801" s="142" t="s">
        <v>74</v>
      </c>
    </row>
    <row r="802" spans="1:37" ht="80.099999999999994" customHeight="1">
      <c r="A802" s="57"/>
      <c r="B802" s="55"/>
      <c r="C802" s="55"/>
      <c r="D802" s="61"/>
      <c r="E802" s="45" t="s">
        <v>130</v>
      </c>
      <c r="F802" s="35" t="s">
        <v>138</v>
      </c>
      <c r="G802" s="23" t="s">
        <v>654</v>
      </c>
      <c r="H802" s="20" t="s">
        <v>6</v>
      </c>
      <c r="I802" s="45" t="s">
        <v>140</v>
      </c>
      <c r="J802" s="45" t="s">
        <v>58</v>
      </c>
      <c r="K802" s="45" t="s">
        <v>58</v>
      </c>
      <c r="L802" s="45" t="s">
        <v>134</v>
      </c>
      <c r="M802" s="45">
        <v>2</v>
      </c>
      <c r="N802" s="45">
        <v>3</v>
      </c>
      <c r="O802" s="45">
        <f>M802*N802</f>
        <v>6</v>
      </c>
      <c r="P802" s="45" t="str">
        <f>+IF(AND(O802&gt;1,O802&lt;=4),"BAJO",IF(AND(O802&gt;=5,O802&lt;=8),"MEDIO",IF(AND(O802&gt;=9,O802&lt;=20),"ALTO",IF(AND(O802&gt;=21,O802&lt;=24),"MUY ALTO"))))</f>
        <v>MEDIO</v>
      </c>
      <c r="Q802" s="45">
        <v>25</v>
      </c>
      <c r="R802" s="22">
        <f>O802*Q802</f>
        <v>150</v>
      </c>
      <c r="S802" s="45" t="str">
        <f>+IF(AND(R802&gt;=1,R802&lt;=20),"IV",IF(AND(R802&gt;=40,R802&lt;=120),"III",IF(AND(R802&gt;=150,R802&lt;=500),"II",IF(AND(R802&gt;=600,R802&lt;=4000),"I",0))))</f>
        <v>II</v>
      </c>
      <c r="T802" s="45" t="str">
        <f>+IF(AND(R802&gt;=1,R802&lt;=20),"Aceptable",IF(AND(R802&gt;=40,R802&lt;=120),"Mejorable",IF(AND(R802&gt;=150,R802&lt;=500),"Aceptable con control específico",IF(AND(R802&gt;=600,R802&lt;=4000),"No aceptable",0))))</f>
        <v>Aceptable con control específico</v>
      </c>
      <c r="U802" s="45">
        <v>10</v>
      </c>
      <c r="V802" s="45" t="s">
        <v>141</v>
      </c>
      <c r="W802" s="45" t="s">
        <v>61</v>
      </c>
      <c r="X802" s="45" t="s">
        <v>62</v>
      </c>
      <c r="Y802" s="45" t="s">
        <v>62</v>
      </c>
      <c r="Z802" s="45" t="s">
        <v>62</v>
      </c>
      <c r="AA802" s="45" t="s">
        <v>492</v>
      </c>
      <c r="AB802" s="23" t="s">
        <v>546</v>
      </c>
      <c r="AC802" s="132" t="s">
        <v>144</v>
      </c>
      <c r="AD802" s="24" t="s">
        <v>137</v>
      </c>
      <c r="AE802" s="25" t="s">
        <v>73</v>
      </c>
      <c r="AF802" s="24" t="s">
        <v>74</v>
      </c>
    </row>
    <row r="803" spans="1:37" ht="141.75" customHeight="1">
      <c r="A803" s="57"/>
      <c r="B803" s="55"/>
      <c r="C803" s="55"/>
      <c r="D803" s="61" t="s">
        <v>746</v>
      </c>
      <c r="E803" s="45" t="s">
        <v>54</v>
      </c>
      <c r="F803" s="35" t="s">
        <v>187</v>
      </c>
      <c r="G803" s="45" t="s">
        <v>56</v>
      </c>
      <c r="H803" s="20" t="s">
        <v>6</v>
      </c>
      <c r="I803" s="131" t="s">
        <v>57</v>
      </c>
      <c r="J803" s="45" t="s">
        <v>1048</v>
      </c>
      <c r="K803" s="45" t="s">
        <v>1077</v>
      </c>
      <c r="L803" s="45" t="s">
        <v>1076</v>
      </c>
      <c r="M803" s="45">
        <v>2</v>
      </c>
      <c r="N803" s="45">
        <v>4</v>
      </c>
      <c r="O803" s="45">
        <f>M803*N803</f>
        <v>8</v>
      </c>
      <c r="P803" s="23" t="str">
        <f>+IF(AND(O803&gt;1,O803&lt;=4),"BAJO",IF(AND(O803&gt;=5,O803&lt;=8),"MEDIO",IF(AND(O803&gt;=9,O803&lt;=20),"ALTO",IF(AND(O803&gt;=21,O803&lt;=24),"MUY ALTO"))))</f>
        <v>MEDIO</v>
      </c>
      <c r="Q803" s="45">
        <v>25</v>
      </c>
      <c r="R803" s="22">
        <f>O803*Q803</f>
        <v>200</v>
      </c>
      <c r="S803" s="45" t="str">
        <f>+IF(AND(R803&gt;=1,R803&lt;=20),"IV",IF(AND(R803&gt;=40,R803&lt;=120),"III",IF(AND(R803&gt;=150,R803&lt;=500),"II",IF(AND(R803&gt;=600,R803&lt;=4000),"I",0))))</f>
        <v>II</v>
      </c>
      <c r="T803" s="45" t="str">
        <f>+IF(AND(R803&gt;=1,R803&lt;=20),"Aceptable",IF(AND(R803&gt;=40,R803&lt;=120),"Mejorable",IF(AND(R803&gt;=150,R803&lt;=500),"Aceptable con control específico",IF(AND(R803&gt;=600,R803&lt;=4000),"No aceptable",0))))</f>
        <v>Aceptable con control específico</v>
      </c>
      <c r="U803" s="45">
        <v>10</v>
      </c>
      <c r="V803" s="131" t="s">
        <v>60</v>
      </c>
      <c r="W803" s="45" t="s">
        <v>61</v>
      </c>
      <c r="X803" s="45" t="s">
        <v>62</v>
      </c>
      <c r="Y803" s="45" t="s">
        <v>62</v>
      </c>
      <c r="Z803" s="45" t="s">
        <v>62</v>
      </c>
      <c r="AA803" s="23" t="s">
        <v>1138</v>
      </c>
      <c r="AB803" s="20" t="s">
        <v>62</v>
      </c>
      <c r="AC803" s="132" t="s">
        <v>63</v>
      </c>
      <c r="AD803" s="24" t="s">
        <v>158</v>
      </c>
      <c r="AE803" s="27" t="s">
        <v>73</v>
      </c>
      <c r="AF803" s="24" t="s">
        <v>74</v>
      </c>
    </row>
    <row r="804" spans="1:37" ht="80.099999999999994" customHeight="1">
      <c r="A804" s="57"/>
      <c r="B804" s="55"/>
      <c r="C804" s="55"/>
      <c r="D804" s="61"/>
      <c r="E804" s="45" t="s">
        <v>67</v>
      </c>
      <c r="F804" s="35" t="s">
        <v>653</v>
      </c>
      <c r="G804" s="45" t="s">
        <v>225</v>
      </c>
      <c r="H804" s="20" t="s">
        <v>6</v>
      </c>
      <c r="I804" s="45" t="s">
        <v>70</v>
      </c>
      <c r="J804" s="21" t="s">
        <v>58</v>
      </c>
      <c r="K804" s="21" t="s">
        <v>58</v>
      </c>
      <c r="L804" s="45" t="s">
        <v>71</v>
      </c>
      <c r="M804" s="45" t="s">
        <v>62</v>
      </c>
      <c r="N804" s="45" t="s">
        <v>62</v>
      </c>
      <c r="O804" s="45" t="s">
        <v>62</v>
      </c>
      <c r="P804" s="45" t="s">
        <v>62</v>
      </c>
      <c r="Q804" s="45" t="s">
        <v>62</v>
      </c>
      <c r="R804" s="45" t="s">
        <v>62</v>
      </c>
      <c r="S804" s="45" t="s">
        <v>62</v>
      </c>
      <c r="T804" s="45" t="s">
        <v>62</v>
      </c>
      <c r="U804" s="45">
        <v>10</v>
      </c>
      <c r="V804" s="45" t="s">
        <v>62</v>
      </c>
      <c r="W804" s="45" t="s">
        <v>61</v>
      </c>
      <c r="X804" s="23" t="s">
        <v>62</v>
      </c>
      <c r="Y804" s="23" t="s">
        <v>62</v>
      </c>
      <c r="Z804" s="23" t="s">
        <v>62</v>
      </c>
      <c r="AA804" s="23" t="s">
        <v>1099</v>
      </c>
      <c r="AB804" s="20" t="s">
        <v>62</v>
      </c>
      <c r="AC804" s="132" t="s">
        <v>63</v>
      </c>
      <c r="AD804" s="24" t="s">
        <v>72</v>
      </c>
      <c r="AE804" s="25" t="s">
        <v>73</v>
      </c>
      <c r="AF804" s="24" t="s">
        <v>74</v>
      </c>
    </row>
    <row r="805" spans="1:37" ht="80.099999999999994" customHeight="1">
      <c r="A805" s="57"/>
      <c r="B805" s="55"/>
      <c r="C805" s="55"/>
      <c r="D805" s="61"/>
      <c r="E805" s="45" t="s">
        <v>130</v>
      </c>
      <c r="F805" s="35" t="s">
        <v>667</v>
      </c>
      <c r="G805" s="23" t="s">
        <v>592</v>
      </c>
      <c r="H805" s="20" t="s">
        <v>6</v>
      </c>
      <c r="I805" s="45" t="s">
        <v>133</v>
      </c>
      <c r="J805" s="45" t="s">
        <v>58</v>
      </c>
      <c r="K805" s="45" t="s">
        <v>58</v>
      </c>
      <c r="L805" s="45" t="s">
        <v>181</v>
      </c>
      <c r="M805" s="45">
        <v>2</v>
      </c>
      <c r="N805" s="45">
        <v>3</v>
      </c>
      <c r="O805" s="45">
        <f>M805*N805</f>
        <v>6</v>
      </c>
      <c r="P805" s="45" t="str">
        <f>+IF(AND(O805&gt;1,O805&lt;=4),"BAJO",IF(AND(O805&gt;=5,O805&lt;=8),"MEDIO",IF(AND(O805&gt;=9,O805&lt;=20),"ALTO",IF(AND(O805&gt;=21,O805&lt;=24),"MUY ALTO"))))</f>
        <v>MEDIO</v>
      </c>
      <c r="Q805" s="45">
        <v>25</v>
      </c>
      <c r="R805" s="22">
        <f>O805*Q805</f>
        <v>150</v>
      </c>
      <c r="S805" s="45" t="str">
        <f>+IF(AND(R805&gt;=1,R805&lt;=20),"IV",IF(AND(R805&gt;=40,R805&lt;=120),"III",IF(AND(R805&gt;=150,R805&lt;=500),"II",IF(AND(R805&gt;=600,R805&lt;=4000),"I",0))))</f>
        <v>II</v>
      </c>
      <c r="T805" s="45" t="str">
        <f>+IF(AND(R805&gt;=1,R805&lt;=20),"Aceptable",IF(AND(R805&gt;=40,R805&lt;=120),"Mejorable",IF(AND(R805&gt;=150,R805&lt;=500),"Aceptable con control específico",IF(AND(R805&gt;=600,R805&lt;=4000),"No aceptable",0))))</f>
        <v>Aceptable con control específico</v>
      </c>
      <c r="U805" s="45">
        <v>10</v>
      </c>
      <c r="V805" s="45" t="s">
        <v>133</v>
      </c>
      <c r="W805" s="45" t="s">
        <v>61</v>
      </c>
      <c r="X805" s="45" t="s">
        <v>62</v>
      </c>
      <c r="Y805" s="45" t="s">
        <v>62</v>
      </c>
      <c r="Z805" s="45" t="s">
        <v>62</v>
      </c>
      <c r="AA805" s="45" t="s">
        <v>135</v>
      </c>
      <c r="AB805" s="23" t="s">
        <v>402</v>
      </c>
      <c r="AC805" s="132" t="s">
        <v>136</v>
      </c>
      <c r="AD805" s="141" t="s">
        <v>403</v>
      </c>
      <c r="AE805" s="142" t="s">
        <v>73</v>
      </c>
      <c r="AF805" s="142" t="s">
        <v>74</v>
      </c>
    </row>
    <row r="806" spans="1:37" ht="80.099999999999994" customHeight="1">
      <c r="A806" s="57"/>
      <c r="B806" s="55"/>
      <c r="C806" s="55"/>
      <c r="D806" s="61"/>
      <c r="E806" s="45" t="s">
        <v>67</v>
      </c>
      <c r="F806" s="45" t="s">
        <v>117</v>
      </c>
      <c r="G806" s="45" t="s">
        <v>118</v>
      </c>
      <c r="H806" s="20" t="s">
        <v>6</v>
      </c>
      <c r="I806" s="45" t="s">
        <v>70</v>
      </c>
      <c r="J806" s="21" t="s">
        <v>58</v>
      </c>
      <c r="K806" s="21" t="s">
        <v>58</v>
      </c>
      <c r="L806" s="45" t="s">
        <v>71</v>
      </c>
      <c r="M806" s="45" t="s">
        <v>62</v>
      </c>
      <c r="N806" s="45" t="s">
        <v>62</v>
      </c>
      <c r="O806" s="45" t="s">
        <v>62</v>
      </c>
      <c r="P806" s="45" t="s">
        <v>62</v>
      </c>
      <c r="Q806" s="45" t="s">
        <v>62</v>
      </c>
      <c r="R806" s="45" t="s">
        <v>62</v>
      </c>
      <c r="S806" s="45" t="s">
        <v>62</v>
      </c>
      <c r="T806" s="45" t="s">
        <v>62</v>
      </c>
      <c r="U806" s="45">
        <v>10</v>
      </c>
      <c r="V806" s="45" t="s">
        <v>62</v>
      </c>
      <c r="W806" s="45" t="s">
        <v>61</v>
      </c>
      <c r="X806" s="23" t="s">
        <v>62</v>
      </c>
      <c r="Y806" s="23" t="s">
        <v>62</v>
      </c>
      <c r="Z806" s="23" t="s">
        <v>62</v>
      </c>
      <c r="AA806" s="23" t="s">
        <v>1099</v>
      </c>
      <c r="AB806" s="20" t="s">
        <v>62</v>
      </c>
      <c r="AC806" s="132" t="s">
        <v>63</v>
      </c>
      <c r="AD806" s="24" t="s">
        <v>72</v>
      </c>
      <c r="AE806" s="25" t="s">
        <v>73</v>
      </c>
      <c r="AF806" s="24" t="s">
        <v>74</v>
      </c>
    </row>
    <row r="807" spans="1:37" ht="80.099999999999994" customHeight="1">
      <c r="A807" s="57"/>
      <c r="B807" s="55"/>
      <c r="C807" s="55"/>
      <c r="D807" s="61"/>
      <c r="E807" s="45" t="s">
        <v>67</v>
      </c>
      <c r="F807" s="45" t="s">
        <v>117</v>
      </c>
      <c r="G807" s="45" t="s">
        <v>119</v>
      </c>
      <c r="H807" s="20" t="s">
        <v>6</v>
      </c>
      <c r="I807" s="45" t="s">
        <v>70</v>
      </c>
      <c r="J807" s="21" t="s">
        <v>58</v>
      </c>
      <c r="K807" s="21" t="s">
        <v>58</v>
      </c>
      <c r="L807" s="45" t="s">
        <v>71</v>
      </c>
      <c r="M807" s="45" t="s">
        <v>62</v>
      </c>
      <c r="N807" s="45" t="s">
        <v>62</v>
      </c>
      <c r="O807" s="45" t="s">
        <v>62</v>
      </c>
      <c r="P807" s="45" t="s">
        <v>62</v>
      </c>
      <c r="Q807" s="45" t="s">
        <v>62</v>
      </c>
      <c r="R807" s="45" t="s">
        <v>62</v>
      </c>
      <c r="S807" s="45" t="s">
        <v>62</v>
      </c>
      <c r="T807" s="45" t="s">
        <v>62</v>
      </c>
      <c r="U807" s="45">
        <v>10</v>
      </c>
      <c r="V807" s="45" t="s">
        <v>62</v>
      </c>
      <c r="W807" s="45" t="s">
        <v>61</v>
      </c>
      <c r="X807" s="23" t="s">
        <v>62</v>
      </c>
      <c r="Y807" s="23" t="s">
        <v>62</v>
      </c>
      <c r="Z807" s="23" t="s">
        <v>62</v>
      </c>
      <c r="AA807" s="23" t="s">
        <v>1099</v>
      </c>
      <c r="AB807" s="20" t="s">
        <v>62</v>
      </c>
      <c r="AC807" s="132" t="s">
        <v>63</v>
      </c>
      <c r="AD807" s="24" t="s">
        <v>72</v>
      </c>
      <c r="AE807" s="25" t="s">
        <v>73</v>
      </c>
      <c r="AF807" s="24" t="s">
        <v>74</v>
      </c>
    </row>
    <row r="808" spans="1:37" ht="80.099999999999994" customHeight="1">
      <c r="A808" s="57"/>
      <c r="B808" s="55"/>
      <c r="C808" s="55"/>
      <c r="D808" s="61"/>
      <c r="E808" s="45" t="s">
        <v>120</v>
      </c>
      <c r="F808" s="45" t="s">
        <v>121</v>
      </c>
      <c r="G808" s="45" t="s">
        <v>122</v>
      </c>
      <c r="H808" s="20" t="s">
        <v>6</v>
      </c>
      <c r="I808" s="45" t="s">
        <v>123</v>
      </c>
      <c r="J808" s="45" t="s">
        <v>124</v>
      </c>
      <c r="K808" s="45" t="s">
        <v>125</v>
      </c>
      <c r="L808" s="21" t="s">
        <v>58</v>
      </c>
      <c r="M808" s="45">
        <v>6</v>
      </c>
      <c r="N808" s="45">
        <v>2</v>
      </c>
      <c r="O808" s="45">
        <f>M808*N808</f>
        <v>12</v>
      </c>
      <c r="P808" s="45" t="str">
        <f>+IF(AND(O808&gt;1,O808&lt;=4),"BAJO",IF(AND(O808&gt;=5,O808&lt;=8),"MEDIO",IF(AND(O808&gt;=9,O808&lt;=20),"ALTO",IF(AND(O808&gt;=21,O808&lt;=24),"MUY ALTO"))))</f>
        <v>ALTO</v>
      </c>
      <c r="Q808" s="45">
        <v>24</v>
      </c>
      <c r="R808" s="22">
        <f>O808*Q808</f>
        <v>288</v>
      </c>
      <c r="S808" s="45" t="str">
        <f>+IF(AND(R808&gt;=1,R808&lt;=20),"IV",IF(AND(R808&gt;=40,R808&lt;=120),"III",IF(AND(R808&gt;=150,R808&lt;=500),"II",IF(AND(R808&gt;=600,R808&lt;=4000),"I",0))))</f>
        <v>II</v>
      </c>
      <c r="T808" s="45" t="str">
        <f>+IF(AND(R808&gt;=1,R808&lt;=20),"Aceptable",IF(AND(R808&gt;=40,R808&lt;=120),"Mejorable",IF(AND(R808&gt;=150,R808&lt;=500),"Aceptable con control específico",IF(AND(R808&gt;=600,R808&lt;=4000),"No aceptable",0))))</f>
        <v>Aceptable con control específico</v>
      </c>
      <c r="U808" s="45">
        <v>10</v>
      </c>
      <c r="V808" s="23" t="s">
        <v>126</v>
      </c>
      <c r="W808" s="45" t="s">
        <v>61</v>
      </c>
      <c r="X808" s="23" t="s">
        <v>62</v>
      </c>
      <c r="Y808" s="23" t="s">
        <v>62</v>
      </c>
      <c r="Z808" s="23" t="s">
        <v>62</v>
      </c>
      <c r="AA808" s="131" t="s">
        <v>127</v>
      </c>
      <c r="AB808" s="20" t="s">
        <v>62</v>
      </c>
      <c r="AC808" s="132" t="s">
        <v>63</v>
      </c>
      <c r="AD808" s="29" t="s">
        <v>128</v>
      </c>
      <c r="AE808" s="25" t="s">
        <v>113</v>
      </c>
      <c r="AF808" s="24" t="s">
        <v>129</v>
      </c>
      <c r="AG808" s="90"/>
      <c r="AH808" s="90"/>
      <c r="AI808" s="90"/>
      <c r="AJ808" s="90"/>
      <c r="AK808" s="90"/>
    </row>
    <row r="809" spans="1:37" ht="132.75" customHeight="1">
      <c r="A809" s="57"/>
      <c r="B809" s="55"/>
      <c r="C809" s="55"/>
      <c r="D809" s="49" t="s">
        <v>747</v>
      </c>
      <c r="E809" s="45" t="s">
        <v>54</v>
      </c>
      <c r="F809" s="35" t="s">
        <v>394</v>
      </c>
      <c r="G809" s="45" t="s">
        <v>505</v>
      </c>
      <c r="H809" s="20" t="s">
        <v>6</v>
      </c>
      <c r="I809" s="131" t="s">
        <v>57</v>
      </c>
      <c r="J809" s="21" t="s">
        <v>58</v>
      </c>
      <c r="K809" s="21" t="s">
        <v>58</v>
      </c>
      <c r="L809" s="45" t="s">
        <v>1067</v>
      </c>
      <c r="M809" s="45">
        <v>2</v>
      </c>
      <c r="N809" s="45">
        <v>4</v>
      </c>
      <c r="O809" s="45">
        <f>M809*N809</f>
        <v>8</v>
      </c>
      <c r="P809" s="23" t="str">
        <f>+IF(AND(O809&gt;1,O809&lt;=4),"BAJO",IF(AND(O809&gt;=5,O809&lt;=8),"MEDIO",IF(AND(O809&gt;=9,O809&lt;=20),"ALTO",IF(AND(O809&gt;=21,O809&lt;=24),"MUY ALTO"))))</f>
        <v>MEDIO</v>
      </c>
      <c r="Q809" s="45">
        <v>25</v>
      </c>
      <c r="R809" s="22">
        <f>O809*Q809</f>
        <v>200</v>
      </c>
      <c r="S809" s="45" t="str">
        <f>+IF(AND(R809&gt;=1,R809&lt;=20),"IV",IF(AND(R809&gt;=40,R809&lt;=120),"III",IF(AND(R809&gt;=150,R809&lt;=500),"II",IF(AND(R809&gt;=600,R809&lt;=4000),"I",0))))</f>
        <v>II</v>
      </c>
      <c r="T809" s="45" t="str">
        <f>+IF(AND(R809&gt;=1,R809&lt;=20),"Aceptable",IF(AND(R809&gt;=40,R809&lt;=120),"Mejorable",IF(AND(R809&gt;=150,R809&lt;=500),"Aceptable con control específico",IF(AND(R809&gt;=600,R809&lt;=4000),"No aceptable",0))))</f>
        <v>Aceptable con control específico</v>
      </c>
      <c r="U809" s="45">
        <v>10</v>
      </c>
      <c r="V809" s="131" t="s">
        <v>60</v>
      </c>
      <c r="W809" s="45" t="s">
        <v>61</v>
      </c>
      <c r="X809" s="45" t="s">
        <v>62</v>
      </c>
      <c r="Y809" s="45" t="s">
        <v>62</v>
      </c>
      <c r="Z809" s="45" t="s">
        <v>62</v>
      </c>
      <c r="AA809" s="23" t="s">
        <v>1138</v>
      </c>
      <c r="AB809" s="20" t="s">
        <v>62</v>
      </c>
      <c r="AC809" s="132" t="s">
        <v>63</v>
      </c>
      <c r="AD809" s="24" t="s">
        <v>158</v>
      </c>
      <c r="AE809" s="27" t="s">
        <v>73</v>
      </c>
      <c r="AF809" s="24" t="s">
        <v>74</v>
      </c>
    </row>
    <row r="810" spans="1:37" ht="149.25" customHeight="1">
      <c r="A810" s="57"/>
      <c r="B810" s="55"/>
      <c r="C810" s="55"/>
      <c r="D810" s="61" t="s">
        <v>748</v>
      </c>
      <c r="E810" s="45" t="s">
        <v>54</v>
      </c>
      <c r="F810" s="35" t="s">
        <v>187</v>
      </c>
      <c r="G810" s="45" t="s">
        <v>56</v>
      </c>
      <c r="H810" s="20" t="s">
        <v>6</v>
      </c>
      <c r="I810" s="131" t="s">
        <v>57</v>
      </c>
      <c r="J810" s="45" t="s">
        <v>1048</v>
      </c>
      <c r="K810" s="45" t="s">
        <v>1077</v>
      </c>
      <c r="L810" s="45" t="s">
        <v>1076</v>
      </c>
      <c r="M810" s="45">
        <v>2</v>
      </c>
      <c r="N810" s="45">
        <v>4</v>
      </c>
      <c r="O810" s="45">
        <f>M810*N810</f>
        <v>8</v>
      </c>
      <c r="P810" s="23" t="str">
        <f>+IF(AND(O810&gt;1,O810&lt;=4),"BAJO",IF(AND(O810&gt;=5,O810&lt;=8),"MEDIO",IF(AND(O810&gt;=9,O810&lt;=20),"ALTO",IF(AND(O810&gt;=21,O810&lt;=24),"MUY ALTO"))))</f>
        <v>MEDIO</v>
      </c>
      <c r="Q810" s="45">
        <v>25</v>
      </c>
      <c r="R810" s="22">
        <f>O810*Q810</f>
        <v>200</v>
      </c>
      <c r="S810" s="45" t="str">
        <f>+IF(AND(R810&gt;=1,R810&lt;=20),"IV",IF(AND(R810&gt;=40,R810&lt;=120),"III",IF(AND(R810&gt;=150,R810&lt;=500),"II",IF(AND(R810&gt;=600,R810&lt;=4000),"I",0))))</f>
        <v>II</v>
      </c>
      <c r="T810" s="45" t="str">
        <f>+IF(AND(R810&gt;=1,R810&lt;=20),"Aceptable",IF(AND(R810&gt;=40,R810&lt;=120),"Mejorable",IF(AND(R810&gt;=150,R810&lt;=500),"Aceptable con control específico",IF(AND(R810&gt;=600,R810&lt;=4000),"No aceptable",0))))</f>
        <v>Aceptable con control específico</v>
      </c>
      <c r="U810" s="45">
        <v>10</v>
      </c>
      <c r="V810" s="131" t="s">
        <v>60</v>
      </c>
      <c r="W810" s="45" t="s">
        <v>61</v>
      </c>
      <c r="X810" s="45" t="s">
        <v>62</v>
      </c>
      <c r="Y810" s="45" t="s">
        <v>62</v>
      </c>
      <c r="Z810" s="45" t="s">
        <v>62</v>
      </c>
      <c r="AA810" s="23" t="s">
        <v>1138</v>
      </c>
      <c r="AB810" s="20" t="s">
        <v>62</v>
      </c>
      <c r="AC810" s="132" t="s">
        <v>63</v>
      </c>
      <c r="AD810" s="24" t="s">
        <v>158</v>
      </c>
      <c r="AE810" s="27" t="s">
        <v>73</v>
      </c>
      <c r="AF810" s="24" t="s">
        <v>74</v>
      </c>
    </row>
    <row r="811" spans="1:37" ht="80.099999999999994" customHeight="1">
      <c r="A811" s="57"/>
      <c r="B811" s="55"/>
      <c r="C811" s="55"/>
      <c r="D811" s="61"/>
      <c r="E811" s="45" t="s">
        <v>67</v>
      </c>
      <c r="F811" s="35" t="s">
        <v>653</v>
      </c>
      <c r="G811" s="45" t="s">
        <v>225</v>
      </c>
      <c r="H811" s="20" t="s">
        <v>6</v>
      </c>
      <c r="I811" s="45" t="s">
        <v>70</v>
      </c>
      <c r="J811" s="21" t="s">
        <v>58</v>
      </c>
      <c r="K811" s="21" t="s">
        <v>58</v>
      </c>
      <c r="L811" s="45" t="s">
        <v>71</v>
      </c>
      <c r="M811" s="45" t="s">
        <v>62</v>
      </c>
      <c r="N811" s="45" t="s">
        <v>62</v>
      </c>
      <c r="O811" s="45" t="s">
        <v>62</v>
      </c>
      <c r="P811" s="45" t="s">
        <v>62</v>
      </c>
      <c r="Q811" s="45" t="s">
        <v>62</v>
      </c>
      <c r="R811" s="45" t="s">
        <v>62</v>
      </c>
      <c r="S811" s="45" t="s">
        <v>62</v>
      </c>
      <c r="T811" s="45" t="s">
        <v>62</v>
      </c>
      <c r="U811" s="45">
        <v>10</v>
      </c>
      <c r="V811" s="45" t="s">
        <v>62</v>
      </c>
      <c r="W811" s="45" t="s">
        <v>61</v>
      </c>
      <c r="X811" s="23" t="s">
        <v>62</v>
      </c>
      <c r="Y811" s="23" t="s">
        <v>62</v>
      </c>
      <c r="Z811" s="23" t="s">
        <v>62</v>
      </c>
      <c r="AA811" s="23" t="s">
        <v>1099</v>
      </c>
      <c r="AB811" s="20" t="s">
        <v>62</v>
      </c>
      <c r="AC811" s="132" t="s">
        <v>63</v>
      </c>
      <c r="AD811" s="24" t="s">
        <v>72</v>
      </c>
      <c r="AE811" s="25" t="s">
        <v>73</v>
      </c>
      <c r="AF811" s="24" t="s">
        <v>74</v>
      </c>
    </row>
    <row r="812" spans="1:37" ht="80.099999999999994" customHeight="1">
      <c r="A812" s="57"/>
      <c r="B812" s="55"/>
      <c r="C812" s="55"/>
      <c r="D812" s="61"/>
      <c r="E812" s="45" t="s">
        <v>75</v>
      </c>
      <c r="F812" s="35" t="s">
        <v>76</v>
      </c>
      <c r="G812" s="45" t="s">
        <v>77</v>
      </c>
      <c r="H812" s="20" t="s">
        <v>6</v>
      </c>
      <c r="I812" s="45" t="s">
        <v>78</v>
      </c>
      <c r="J812" s="21" t="s">
        <v>58</v>
      </c>
      <c r="K812" s="21" t="s">
        <v>58</v>
      </c>
      <c r="L812" s="45" t="s">
        <v>79</v>
      </c>
      <c r="M812" s="45">
        <v>2</v>
      </c>
      <c r="N812" s="45">
        <v>4</v>
      </c>
      <c r="O812" s="45">
        <f>M812*N812</f>
        <v>8</v>
      </c>
      <c r="P812" s="45" t="str">
        <f>+IF(AND(O812&gt;1,O812&lt;=4),"BAJO",IF(AND(O812&gt;=5,O812&lt;=8),"MEDIO",IF(AND(O812&gt;=9,O812&lt;=20),"ALTO",IF(AND(O812&gt;=21,O812&lt;=24),"MUY ALTO"))))</f>
        <v>MEDIO</v>
      </c>
      <c r="Q812" s="45">
        <v>10</v>
      </c>
      <c r="R812" s="22">
        <f>O812*Q812</f>
        <v>80</v>
      </c>
      <c r="S812" s="45" t="str">
        <f>+IF(AND(R812&gt;=1,R812&lt;=20),"IV",IF(AND(R812&gt;=40,R812&lt;=120),"III",IF(AND(R812&gt;=150,R812&lt;=500),"II",IF(AND(R812&gt;=600,R812&lt;=4000),"I",0))))</f>
        <v>III</v>
      </c>
      <c r="T812" s="45" t="str">
        <f>+IF(AND(R812&gt;=1,R812&lt;=20),"Aceptable",IF(AND(R812&gt;=40,R812&lt;=120),"Mejorable",IF(AND(R812&gt;=150,R812&lt;=500),"Aceptable con control específico",IF(AND(R812&gt;=600,R812&lt;=4000),"No aceptable",0))))</f>
        <v>Mejorable</v>
      </c>
      <c r="U812" s="45">
        <v>10</v>
      </c>
      <c r="V812" s="45" t="s">
        <v>80</v>
      </c>
      <c r="W812" s="45" t="s">
        <v>61</v>
      </c>
      <c r="X812" s="45" t="s">
        <v>62</v>
      </c>
      <c r="Y812" s="45" t="s">
        <v>62</v>
      </c>
      <c r="Z812" s="45" t="s">
        <v>62</v>
      </c>
      <c r="AA812" s="45" t="s">
        <v>1084</v>
      </c>
      <c r="AB812" s="20" t="s">
        <v>62</v>
      </c>
      <c r="AC812" s="132" t="s">
        <v>63</v>
      </c>
      <c r="AD812" s="24" t="s">
        <v>158</v>
      </c>
      <c r="AE812" s="27" t="s">
        <v>73</v>
      </c>
      <c r="AF812" s="24" t="s">
        <v>74</v>
      </c>
    </row>
    <row r="813" spans="1:37" ht="118.5" customHeight="1">
      <c r="A813" s="57"/>
      <c r="B813" s="55"/>
      <c r="C813" s="55" t="s">
        <v>749</v>
      </c>
      <c r="D813" s="61" t="s">
        <v>750</v>
      </c>
      <c r="E813" s="45" t="s">
        <v>54</v>
      </c>
      <c r="F813" s="35" t="s">
        <v>187</v>
      </c>
      <c r="G813" s="45" t="s">
        <v>56</v>
      </c>
      <c r="H813" s="20" t="s">
        <v>6</v>
      </c>
      <c r="I813" s="131" t="s">
        <v>57</v>
      </c>
      <c r="J813" s="45" t="s">
        <v>1048</v>
      </c>
      <c r="K813" s="45" t="s">
        <v>1077</v>
      </c>
      <c r="L813" s="45" t="s">
        <v>1076</v>
      </c>
      <c r="M813" s="45">
        <v>2</v>
      </c>
      <c r="N813" s="45">
        <v>4</v>
      </c>
      <c r="O813" s="45">
        <f>M813*N813</f>
        <v>8</v>
      </c>
      <c r="P813" s="23" t="str">
        <f>+IF(AND(O813&gt;1,O813&lt;=4),"BAJO",IF(AND(O813&gt;=5,O813&lt;=8),"MEDIO",IF(AND(O813&gt;=9,O813&lt;=20),"ALTO",IF(AND(O813&gt;=21,O813&lt;=24),"MUY ALTO"))))</f>
        <v>MEDIO</v>
      </c>
      <c r="Q813" s="45">
        <v>25</v>
      </c>
      <c r="R813" s="22">
        <f>O813*Q813</f>
        <v>200</v>
      </c>
      <c r="S813" s="45" t="str">
        <f>+IF(AND(R813&gt;=1,R813&lt;=20),"IV",IF(AND(R813&gt;=40,R813&lt;=120),"III",IF(AND(R813&gt;=150,R813&lt;=500),"II",IF(AND(R813&gt;=600,R813&lt;=4000),"I",0))))</f>
        <v>II</v>
      </c>
      <c r="T813" s="45" t="str">
        <f>+IF(AND(R813&gt;=1,R813&lt;=20),"Aceptable",IF(AND(R813&gt;=40,R813&lt;=120),"Mejorable",IF(AND(R813&gt;=150,R813&lt;=500),"Aceptable con control específico",IF(AND(R813&gt;=600,R813&lt;=4000),"No aceptable",0))))</f>
        <v>Aceptable con control específico</v>
      </c>
      <c r="U813" s="45">
        <v>1</v>
      </c>
      <c r="V813" s="131" t="s">
        <v>60</v>
      </c>
      <c r="W813" s="45" t="s">
        <v>61</v>
      </c>
      <c r="X813" s="45" t="s">
        <v>62</v>
      </c>
      <c r="Y813" s="45" t="s">
        <v>62</v>
      </c>
      <c r="Z813" s="45" t="s">
        <v>62</v>
      </c>
      <c r="AA813" s="23" t="s">
        <v>1138</v>
      </c>
      <c r="AB813" s="20" t="s">
        <v>62</v>
      </c>
      <c r="AC813" s="132" t="s">
        <v>63</v>
      </c>
      <c r="AD813" s="24" t="s">
        <v>158</v>
      </c>
      <c r="AE813" s="27" t="s">
        <v>73</v>
      </c>
      <c r="AF813" s="24" t="s">
        <v>74</v>
      </c>
    </row>
    <row r="814" spans="1:37" ht="80.099999999999994" customHeight="1">
      <c r="A814" s="57"/>
      <c r="B814" s="55"/>
      <c r="C814" s="55"/>
      <c r="D814" s="61"/>
      <c r="E814" s="45" t="s">
        <v>67</v>
      </c>
      <c r="F814" s="35" t="s">
        <v>653</v>
      </c>
      <c r="G814" s="45" t="s">
        <v>225</v>
      </c>
      <c r="H814" s="20" t="s">
        <v>6</v>
      </c>
      <c r="I814" s="45" t="s">
        <v>70</v>
      </c>
      <c r="J814" s="21" t="s">
        <v>58</v>
      </c>
      <c r="K814" s="21" t="s">
        <v>58</v>
      </c>
      <c r="L814" s="45" t="s">
        <v>71</v>
      </c>
      <c r="M814" s="45" t="s">
        <v>62</v>
      </c>
      <c r="N814" s="45" t="s">
        <v>62</v>
      </c>
      <c r="O814" s="45" t="s">
        <v>62</v>
      </c>
      <c r="P814" s="45" t="s">
        <v>62</v>
      </c>
      <c r="Q814" s="45" t="s">
        <v>62</v>
      </c>
      <c r="R814" s="45" t="s">
        <v>62</v>
      </c>
      <c r="S814" s="45" t="s">
        <v>62</v>
      </c>
      <c r="T814" s="45" t="s">
        <v>62</v>
      </c>
      <c r="U814" s="45">
        <v>1</v>
      </c>
      <c r="V814" s="45" t="s">
        <v>62</v>
      </c>
      <c r="W814" s="45" t="s">
        <v>61</v>
      </c>
      <c r="X814" s="23" t="s">
        <v>62</v>
      </c>
      <c r="Y814" s="23" t="s">
        <v>62</v>
      </c>
      <c r="Z814" s="23" t="s">
        <v>62</v>
      </c>
      <c r="AA814" s="23" t="s">
        <v>1099</v>
      </c>
      <c r="AB814" s="20" t="s">
        <v>62</v>
      </c>
      <c r="AC814" s="132" t="s">
        <v>63</v>
      </c>
      <c r="AD814" s="24" t="s">
        <v>72</v>
      </c>
      <c r="AE814" s="25" t="s">
        <v>73</v>
      </c>
      <c r="AF814" s="24" t="s">
        <v>74</v>
      </c>
    </row>
    <row r="815" spans="1:37" ht="80.099999999999994" customHeight="1">
      <c r="A815" s="57"/>
      <c r="B815" s="55"/>
      <c r="C815" s="55"/>
      <c r="D815" s="61"/>
      <c r="E815" s="45" t="s">
        <v>130</v>
      </c>
      <c r="F815" s="35" t="s">
        <v>138</v>
      </c>
      <c r="G815" s="23" t="s">
        <v>139</v>
      </c>
      <c r="H815" s="20" t="s">
        <v>6</v>
      </c>
      <c r="I815" s="45" t="s">
        <v>140</v>
      </c>
      <c r="J815" s="45" t="s">
        <v>58</v>
      </c>
      <c r="K815" s="45" t="s">
        <v>58</v>
      </c>
      <c r="L815" s="45" t="s">
        <v>134</v>
      </c>
      <c r="M815" s="45">
        <v>2</v>
      </c>
      <c r="N815" s="45">
        <v>3</v>
      </c>
      <c r="O815" s="45">
        <f>M815*N815</f>
        <v>6</v>
      </c>
      <c r="P815" s="45" t="str">
        <f>+IF(AND(O815&gt;1,O815&lt;=4),"BAJO",IF(AND(O815&gt;=5,O815&lt;=8),"MEDIO",IF(AND(O815&gt;=9,O815&lt;=20),"ALTO",IF(AND(O815&gt;=21,O815&lt;=24),"MUY ALTO"))))</f>
        <v>MEDIO</v>
      </c>
      <c r="Q815" s="45">
        <v>25</v>
      </c>
      <c r="R815" s="22">
        <f>O815*Q815</f>
        <v>150</v>
      </c>
      <c r="S815" s="45" t="str">
        <f>+IF(AND(R815&gt;=1,R815&lt;=20),"IV",IF(AND(R815&gt;=40,R815&lt;=120),"III",IF(AND(R815&gt;=150,R815&lt;=500),"II",IF(AND(R815&gt;=600,R815&lt;=4000),"I",0))))</f>
        <v>II</v>
      </c>
      <c r="T815" s="45" t="str">
        <f>+IF(AND(R815&gt;=1,R815&lt;=20),"Aceptable",IF(AND(R815&gt;=40,R815&lt;=120),"Mejorable",IF(AND(R815&gt;=150,R815&lt;=500),"Aceptable con control específico",IF(AND(R815&gt;=600,R815&lt;=4000),"No aceptable",0))))</f>
        <v>Aceptable con control específico</v>
      </c>
      <c r="U815" s="45">
        <v>1</v>
      </c>
      <c r="V815" s="45" t="s">
        <v>141</v>
      </c>
      <c r="W815" s="45" t="s">
        <v>61</v>
      </c>
      <c r="X815" s="45" t="s">
        <v>62</v>
      </c>
      <c r="Y815" s="45" t="s">
        <v>62</v>
      </c>
      <c r="Z815" s="45" t="s">
        <v>1142</v>
      </c>
      <c r="AA815" s="45" t="s">
        <v>492</v>
      </c>
      <c r="AB815" s="23" t="s">
        <v>250</v>
      </c>
      <c r="AC815" s="132" t="s">
        <v>144</v>
      </c>
      <c r="AD815" s="24" t="s">
        <v>137</v>
      </c>
      <c r="AE815" s="25" t="s">
        <v>73</v>
      </c>
      <c r="AF815" s="24" t="s">
        <v>74</v>
      </c>
    </row>
    <row r="816" spans="1:37" ht="80.099999999999994" customHeight="1">
      <c r="A816" s="57"/>
      <c r="B816" s="55"/>
      <c r="C816" s="55"/>
      <c r="D816" s="61"/>
      <c r="E816" s="45" t="s">
        <v>95</v>
      </c>
      <c r="F816" s="35" t="s">
        <v>229</v>
      </c>
      <c r="G816" s="45" t="s">
        <v>97</v>
      </c>
      <c r="H816" s="20" t="s">
        <v>6</v>
      </c>
      <c r="I816" s="45" t="s">
        <v>98</v>
      </c>
      <c r="J816" s="23" t="s">
        <v>99</v>
      </c>
      <c r="K816" s="20" t="s">
        <v>58</v>
      </c>
      <c r="L816" s="45" t="s">
        <v>100</v>
      </c>
      <c r="M816" s="45">
        <v>2</v>
      </c>
      <c r="N816" s="45">
        <v>4</v>
      </c>
      <c r="O816" s="45">
        <f>M816*N816</f>
        <v>8</v>
      </c>
      <c r="P816" s="23" t="str">
        <f>+IF(AND(O816&gt;1,O816&lt;=4),"BAJO",IF(AND(O816&gt;=5,O816&lt;=8),"MEDIO",IF(AND(O816&gt;=9,O816&lt;=20),"ALTO",IF(AND(O816&gt;=21,O816&lt;=24),"MUY ALTO"))))</f>
        <v>MEDIO</v>
      </c>
      <c r="Q816" s="45">
        <v>25</v>
      </c>
      <c r="R816" s="22">
        <f>O816*Q816</f>
        <v>200</v>
      </c>
      <c r="S816" s="45" t="str">
        <f>+IF(AND(R816&gt;=1,R816&lt;=20),"IV",IF(AND(R816&gt;=40,R816&lt;=120),"III",IF(AND(R816&gt;=150,R816&lt;=500),"II",IF(AND(R816&gt;=600,R816&lt;=4000),"I",0))))</f>
        <v>II</v>
      </c>
      <c r="T816" s="45" t="str">
        <f>+IF(AND(R816&gt;=1,R816&lt;=20),"Aceptable",IF(AND(R816&gt;=40,R816&lt;=120),"Mejorable",IF(AND(R816&gt;=150,R816&lt;=500),"Aceptable con control específico",IF(AND(R816&gt;=600,R816&lt;=4000),"No aceptable",0))))</f>
        <v>Aceptable con control específico</v>
      </c>
      <c r="U816" s="45">
        <v>1</v>
      </c>
      <c r="V816" s="45" t="s">
        <v>101</v>
      </c>
      <c r="W816" s="45" t="s">
        <v>61</v>
      </c>
      <c r="X816" s="23" t="s">
        <v>62</v>
      </c>
      <c r="Y816" s="23" t="s">
        <v>62</v>
      </c>
      <c r="Z816" s="23" t="s">
        <v>62</v>
      </c>
      <c r="AA816" s="23" t="s">
        <v>230</v>
      </c>
      <c r="AB816" s="20" t="s">
        <v>62</v>
      </c>
      <c r="AC816" s="132" t="s">
        <v>214</v>
      </c>
      <c r="AD816" s="24" t="s">
        <v>103</v>
      </c>
      <c r="AE816" s="25" t="s">
        <v>73</v>
      </c>
      <c r="AF816" s="24" t="s">
        <v>74</v>
      </c>
    </row>
    <row r="817" spans="1:37" ht="80.099999999999994" customHeight="1">
      <c r="A817" s="57"/>
      <c r="B817" s="55"/>
      <c r="C817" s="55"/>
      <c r="D817" s="61"/>
      <c r="E817" s="45" t="s">
        <v>95</v>
      </c>
      <c r="F817" s="45" t="s">
        <v>104</v>
      </c>
      <c r="G817" s="23" t="s">
        <v>105</v>
      </c>
      <c r="H817" s="20" t="s">
        <v>6</v>
      </c>
      <c r="I817" s="45" t="s">
        <v>106</v>
      </c>
      <c r="J817" s="45" t="s">
        <v>107</v>
      </c>
      <c r="K817" s="45" t="s">
        <v>58</v>
      </c>
      <c r="L817" s="45" t="s">
        <v>58</v>
      </c>
      <c r="M817" s="45">
        <v>2</v>
      </c>
      <c r="N817" s="45">
        <v>3</v>
      </c>
      <c r="O817" s="45">
        <f>M817*N817</f>
        <v>6</v>
      </c>
      <c r="P817" s="45" t="str">
        <f>+IF(AND(O817&gt;1,O817&lt;=4),"BAJO",IF(AND(O817&gt;=5,O817&lt;=8),"MEDIO",IF(AND(O817&gt;=9,O817&lt;=20),"ALTO",IF(AND(O817&gt;=21,O817&lt;=24),"MUY ALTO"))))</f>
        <v>MEDIO</v>
      </c>
      <c r="Q817" s="45">
        <v>10</v>
      </c>
      <c r="R817" s="22">
        <f>O817*Q817</f>
        <v>60</v>
      </c>
      <c r="S817" s="45" t="str">
        <f>+IF(AND(R817&gt;=1,R817&lt;=20),"IV",IF(AND(R817&gt;=40,R817&lt;=120),"III",IF(AND(R817&gt;=150,R817&lt;=500),"II",IF(AND(R817&gt;=600,R817&lt;=4000),"I",0))))</f>
        <v>III</v>
      </c>
      <c r="T817" s="45" t="str">
        <f>+IF(AND(R817&gt;=1,R817&lt;=20),"Aceptable",IF(AND(R817&gt;=40,R817&lt;=120),"Mejorable",IF(AND(R817&gt;=150,R817&lt;=500),"Aceptable con control específico",IF(AND(R817&gt;=600,R817&lt;=4000),"No aceptable",0))))</f>
        <v>Mejorable</v>
      </c>
      <c r="U817" s="45">
        <v>1</v>
      </c>
      <c r="V817" s="45" t="s">
        <v>108</v>
      </c>
      <c r="W817" s="45" t="s">
        <v>61</v>
      </c>
      <c r="X817" s="45" t="s">
        <v>62</v>
      </c>
      <c r="Y817" s="45" t="s">
        <v>62</v>
      </c>
      <c r="Z817" s="45" t="s">
        <v>109</v>
      </c>
      <c r="AA817" s="45" t="s">
        <v>110</v>
      </c>
      <c r="AB817" s="23" t="s">
        <v>62</v>
      </c>
      <c r="AC817" s="132" t="s">
        <v>111</v>
      </c>
      <c r="AD817" s="24" t="s">
        <v>112</v>
      </c>
      <c r="AE817" s="25" t="s">
        <v>113</v>
      </c>
      <c r="AF817" s="24" t="s">
        <v>114</v>
      </c>
    </row>
    <row r="818" spans="1:37" ht="80.099999999999994" customHeight="1">
      <c r="A818" s="57"/>
      <c r="B818" s="55"/>
      <c r="C818" s="55"/>
      <c r="D818" s="61"/>
      <c r="E818" s="45" t="s">
        <v>83</v>
      </c>
      <c r="F818" s="35" t="s">
        <v>84</v>
      </c>
      <c r="G818" s="45" t="s">
        <v>85</v>
      </c>
      <c r="H818" s="21" t="s">
        <v>6</v>
      </c>
      <c r="I818" s="45" t="s">
        <v>86</v>
      </c>
      <c r="J818" s="45" t="s">
        <v>58</v>
      </c>
      <c r="K818" s="45" t="s">
        <v>58</v>
      </c>
      <c r="L818" s="45" t="s">
        <v>87</v>
      </c>
      <c r="M818" s="45">
        <v>2</v>
      </c>
      <c r="N818" s="45">
        <v>1</v>
      </c>
      <c r="O818" s="45">
        <f>M818*N818</f>
        <v>2</v>
      </c>
      <c r="P818" s="45" t="str">
        <f>+IF(AND(O818&gt;1,O818&lt;=4),"BAJO",IF(AND(O818&gt;=5,O818&lt;=8),"MEDIO",IF(AND(O818&gt;=9,O818&lt;=20),"ALTO",IF(AND(O818&gt;=21,O818&lt;=24),"MUY ALTO"))))</f>
        <v>BAJO</v>
      </c>
      <c r="Q818" s="45">
        <v>60</v>
      </c>
      <c r="R818" s="22">
        <f>O818*Q818</f>
        <v>120</v>
      </c>
      <c r="S818" s="45" t="str">
        <f>+IF(AND(R818&gt;=1,R818&lt;=20),"IV",IF(AND(R818&gt;=40,R818&lt;=120),"III",IF(AND(R818&gt;=150,R818&lt;=500),"II",IF(AND(R818&gt;=600,R818&lt;=4000),"I",0))))</f>
        <v>III</v>
      </c>
      <c r="T818" s="45" t="str">
        <f>+IF(AND(R818&gt;=1,R818&lt;=20),"Aceptable",IF(AND(R818&gt;=40,R818&lt;=120),"Mejorable",IF(AND(R818&gt;=150,R818&lt;=500),"Aceptable con control específico",IF(AND(R818&gt;=600,R818&lt;=4000),"No aceptable",0))))</f>
        <v>Mejorable</v>
      </c>
      <c r="U818" s="45">
        <v>1</v>
      </c>
      <c r="V818" s="45" t="s">
        <v>88</v>
      </c>
      <c r="W818" s="45" t="s">
        <v>61</v>
      </c>
      <c r="X818" s="45" t="s">
        <v>62</v>
      </c>
      <c r="Y818" s="45" t="s">
        <v>62</v>
      </c>
      <c r="Z818" s="45" t="s">
        <v>62</v>
      </c>
      <c r="AA818" s="45" t="s">
        <v>89</v>
      </c>
      <c r="AB818" s="20" t="s">
        <v>62</v>
      </c>
      <c r="AC818" s="132" t="s">
        <v>63</v>
      </c>
      <c r="AD818" s="29" t="s">
        <v>90</v>
      </c>
      <c r="AE818" s="25" t="s">
        <v>73</v>
      </c>
      <c r="AF818" s="24" t="s">
        <v>74</v>
      </c>
    </row>
    <row r="819" spans="1:37" ht="112.5" customHeight="1">
      <c r="A819" s="57"/>
      <c r="B819" s="55"/>
      <c r="C819" s="55"/>
      <c r="D819" s="61" t="s">
        <v>751</v>
      </c>
      <c r="E819" s="45" t="s">
        <v>54</v>
      </c>
      <c r="F819" s="35" t="s">
        <v>187</v>
      </c>
      <c r="G819" s="45" t="s">
        <v>56</v>
      </c>
      <c r="H819" s="20" t="s">
        <v>6</v>
      </c>
      <c r="I819" s="131" t="s">
        <v>57</v>
      </c>
      <c r="J819" s="45" t="s">
        <v>1048</v>
      </c>
      <c r="K819" s="45" t="s">
        <v>1077</v>
      </c>
      <c r="L819" s="45" t="s">
        <v>1076</v>
      </c>
      <c r="M819" s="45">
        <v>2</v>
      </c>
      <c r="N819" s="45">
        <v>4</v>
      </c>
      <c r="O819" s="45">
        <f>M819*N819</f>
        <v>8</v>
      </c>
      <c r="P819" s="23" t="str">
        <f>+IF(AND(O819&gt;1,O819&lt;=4),"BAJO",IF(AND(O819&gt;=5,O819&lt;=8),"MEDIO",IF(AND(O819&gt;=9,O819&lt;=20),"ALTO",IF(AND(O819&gt;=21,O819&lt;=24),"MUY ALTO"))))</f>
        <v>MEDIO</v>
      </c>
      <c r="Q819" s="45">
        <v>25</v>
      </c>
      <c r="R819" s="22">
        <f>O819*Q819</f>
        <v>200</v>
      </c>
      <c r="S819" s="45" t="str">
        <f>+IF(AND(R819&gt;=1,R819&lt;=20),"IV",IF(AND(R819&gt;=40,R819&lt;=120),"III",IF(AND(R819&gt;=150,R819&lt;=500),"II",IF(AND(R819&gt;=600,R819&lt;=4000),"I",0))))</f>
        <v>II</v>
      </c>
      <c r="T819" s="45" t="str">
        <f>+IF(AND(R819&gt;=1,R819&lt;=20),"Aceptable",IF(AND(R819&gt;=40,R819&lt;=120),"Mejorable",IF(AND(R819&gt;=150,R819&lt;=500),"Aceptable con control específico",IF(AND(R819&gt;=600,R819&lt;=4000),"No aceptable",0))))</f>
        <v>Aceptable con control específico</v>
      </c>
      <c r="U819" s="45">
        <v>1</v>
      </c>
      <c r="V819" s="131" t="s">
        <v>60</v>
      </c>
      <c r="W819" s="45" t="s">
        <v>61</v>
      </c>
      <c r="X819" s="45" t="s">
        <v>62</v>
      </c>
      <c r="Y819" s="45" t="s">
        <v>62</v>
      </c>
      <c r="Z819" s="45" t="s">
        <v>62</v>
      </c>
      <c r="AA819" s="23" t="s">
        <v>1138</v>
      </c>
      <c r="AB819" s="20" t="s">
        <v>62</v>
      </c>
      <c r="AC819" s="132" t="s">
        <v>63</v>
      </c>
      <c r="AD819" s="24" t="s">
        <v>158</v>
      </c>
      <c r="AE819" s="27" t="s">
        <v>73</v>
      </c>
      <c r="AF819" s="24" t="s">
        <v>74</v>
      </c>
    </row>
    <row r="820" spans="1:37" ht="80.099999999999994" customHeight="1">
      <c r="A820" s="57"/>
      <c r="B820" s="55"/>
      <c r="C820" s="55"/>
      <c r="D820" s="61"/>
      <c r="E820" s="45" t="s">
        <v>67</v>
      </c>
      <c r="F820" s="35" t="s">
        <v>653</v>
      </c>
      <c r="G820" s="45" t="s">
        <v>225</v>
      </c>
      <c r="H820" s="20" t="s">
        <v>6</v>
      </c>
      <c r="I820" s="45" t="s">
        <v>70</v>
      </c>
      <c r="J820" s="21" t="s">
        <v>58</v>
      </c>
      <c r="K820" s="21" t="s">
        <v>58</v>
      </c>
      <c r="L820" s="45" t="s">
        <v>71</v>
      </c>
      <c r="M820" s="45" t="s">
        <v>62</v>
      </c>
      <c r="N820" s="45" t="s">
        <v>62</v>
      </c>
      <c r="O820" s="45" t="s">
        <v>62</v>
      </c>
      <c r="P820" s="45" t="s">
        <v>62</v>
      </c>
      <c r="Q820" s="45" t="s">
        <v>62</v>
      </c>
      <c r="R820" s="45" t="s">
        <v>62</v>
      </c>
      <c r="S820" s="45" t="s">
        <v>62</v>
      </c>
      <c r="T820" s="45" t="s">
        <v>62</v>
      </c>
      <c r="U820" s="45">
        <v>1</v>
      </c>
      <c r="V820" s="45" t="s">
        <v>62</v>
      </c>
      <c r="W820" s="45" t="s">
        <v>61</v>
      </c>
      <c r="X820" s="23" t="s">
        <v>62</v>
      </c>
      <c r="Y820" s="23" t="s">
        <v>62</v>
      </c>
      <c r="Z820" s="23" t="s">
        <v>62</v>
      </c>
      <c r="AA820" s="23" t="s">
        <v>1099</v>
      </c>
      <c r="AB820" s="20" t="s">
        <v>62</v>
      </c>
      <c r="AC820" s="132" t="s">
        <v>63</v>
      </c>
      <c r="AD820" s="24" t="s">
        <v>72</v>
      </c>
      <c r="AE820" s="25" t="s">
        <v>73</v>
      </c>
      <c r="AF820" s="24" t="s">
        <v>74</v>
      </c>
    </row>
    <row r="821" spans="1:37" ht="80.099999999999994" customHeight="1">
      <c r="A821" s="57"/>
      <c r="B821" s="55"/>
      <c r="C821" s="55"/>
      <c r="D821" s="61"/>
      <c r="E821" s="45" t="s">
        <v>75</v>
      </c>
      <c r="F821" s="35" t="s">
        <v>76</v>
      </c>
      <c r="G821" s="45" t="s">
        <v>77</v>
      </c>
      <c r="H821" s="20" t="s">
        <v>6</v>
      </c>
      <c r="I821" s="45" t="s">
        <v>78</v>
      </c>
      <c r="J821" s="21" t="s">
        <v>58</v>
      </c>
      <c r="K821" s="21" t="s">
        <v>58</v>
      </c>
      <c r="L821" s="45" t="s">
        <v>79</v>
      </c>
      <c r="M821" s="45">
        <v>2</v>
      </c>
      <c r="N821" s="45">
        <v>4</v>
      </c>
      <c r="O821" s="45">
        <f>M821*N821</f>
        <v>8</v>
      </c>
      <c r="P821" s="45" t="str">
        <f>+IF(AND(O821&gt;1,O821&lt;=4),"BAJO",IF(AND(O821&gt;=5,O821&lt;=8),"MEDIO",IF(AND(O821&gt;=9,O821&lt;=20),"ALTO",IF(AND(O821&gt;=21,O821&lt;=24),"MUY ALTO"))))</f>
        <v>MEDIO</v>
      </c>
      <c r="Q821" s="45">
        <v>10</v>
      </c>
      <c r="R821" s="22">
        <f>O821*Q821</f>
        <v>80</v>
      </c>
      <c r="S821" s="45" t="str">
        <f>+IF(AND(R821&gt;=1,R821&lt;=20),"IV",IF(AND(R821&gt;=40,R821&lt;=120),"III",IF(AND(R821&gt;=150,R821&lt;=500),"II",IF(AND(R821&gt;=600,R821&lt;=4000),"I",0))))</f>
        <v>III</v>
      </c>
      <c r="T821" s="45" t="str">
        <f>+IF(AND(R821&gt;=1,R821&lt;=20),"Aceptable",IF(AND(R821&gt;=40,R821&lt;=120),"Mejorable",IF(AND(R821&gt;=150,R821&lt;=500),"Aceptable con control específico",IF(AND(R821&gt;=600,R821&lt;=4000),"No aceptable",0))))</f>
        <v>Mejorable</v>
      </c>
      <c r="U821" s="45">
        <v>1</v>
      </c>
      <c r="V821" s="45" t="s">
        <v>80</v>
      </c>
      <c r="W821" s="45" t="s">
        <v>61</v>
      </c>
      <c r="X821" s="45" t="s">
        <v>62</v>
      </c>
      <c r="Y821" s="45" t="s">
        <v>62</v>
      </c>
      <c r="Z821" s="45" t="s">
        <v>62</v>
      </c>
      <c r="AA821" s="45" t="s">
        <v>1084</v>
      </c>
      <c r="AB821" s="20" t="s">
        <v>62</v>
      </c>
      <c r="AC821" s="132" t="s">
        <v>63</v>
      </c>
      <c r="AD821" s="24" t="s">
        <v>158</v>
      </c>
      <c r="AE821" s="27" t="s">
        <v>73</v>
      </c>
      <c r="AF821" s="24" t="s">
        <v>74</v>
      </c>
    </row>
    <row r="822" spans="1:37" ht="80.099999999999994" customHeight="1">
      <c r="A822" s="57"/>
      <c r="B822" s="55"/>
      <c r="C822" s="55"/>
      <c r="D822" s="49" t="s">
        <v>752</v>
      </c>
      <c r="E822" s="45" t="s">
        <v>67</v>
      </c>
      <c r="F822" s="35" t="s">
        <v>653</v>
      </c>
      <c r="G822" s="45" t="s">
        <v>225</v>
      </c>
      <c r="H822" s="20" t="s">
        <v>6</v>
      </c>
      <c r="I822" s="45" t="s">
        <v>70</v>
      </c>
      <c r="J822" s="21" t="s">
        <v>58</v>
      </c>
      <c r="K822" s="21" t="s">
        <v>58</v>
      </c>
      <c r="L822" s="45" t="s">
        <v>71</v>
      </c>
      <c r="M822" s="45" t="s">
        <v>62</v>
      </c>
      <c r="N822" s="45" t="s">
        <v>62</v>
      </c>
      <c r="O822" s="45" t="s">
        <v>62</v>
      </c>
      <c r="P822" s="45" t="s">
        <v>62</v>
      </c>
      <c r="Q822" s="45" t="s">
        <v>62</v>
      </c>
      <c r="R822" s="45" t="s">
        <v>62</v>
      </c>
      <c r="S822" s="45" t="s">
        <v>62</v>
      </c>
      <c r="T822" s="45" t="s">
        <v>62</v>
      </c>
      <c r="U822" s="45">
        <v>1</v>
      </c>
      <c r="V822" s="45" t="s">
        <v>62</v>
      </c>
      <c r="W822" s="45" t="s">
        <v>61</v>
      </c>
      <c r="X822" s="23" t="s">
        <v>62</v>
      </c>
      <c r="Y822" s="23" t="s">
        <v>62</v>
      </c>
      <c r="Z822" s="23" t="s">
        <v>62</v>
      </c>
      <c r="AA822" s="23" t="s">
        <v>1099</v>
      </c>
      <c r="AB822" s="20" t="s">
        <v>62</v>
      </c>
      <c r="AC822" s="132" t="s">
        <v>63</v>
      </c>
      <c r="AD822" s="24" t="s">
        <v>72</v>
      </c>
      <c r="AE822" s="25" t="s">
        <v>73</v>
      </c>
      <c r="AF822" s="24" t="s">
        <v>74</v>
      </c>
    </row>
    <row r="823" spans="1:37" ht="114.75" customHeight="1">
      <c r="A823" s="57"/>
      <c r="B823" s="55"/>
      <c r="C823" s="55" t="s">
        <v>753</v>
      </c>
      <c r="D823" s="61" t="s">
        <v>754</v>
      </c>
      <c r="E823" s="45" t="s">
        <v>54</v>
      </c>
      <c r="F823" s="35" t="s">
        <v>755</v>
      </c>
      <c r="G823" s="45" t="s">
        <v>756</v>
      </c>
      <c r="H823" s="20" t="s">
        <v>6</v>
      </c>
      <c r="I823" s="131" t="s">
        <v>757</v>
      </c>
      <c r="J823" s="21" t="s">
        <v>58</v>
      </c>
      <c r="K823" s="45" t="s">
        <v>1080</v>
      </c>
      <c r="L823" s="45" t="s">
        <v>1067</v>
      </c>
      <c r="M823" s="45">
        <v>2</v>
      </c>
      <c r="N823" s="45">
        <v>4</v>
      </c>
      <c r="O823" s="45">
        <f>M823*N823</f>
        <v>8</v>
      </c>
      <c r="P823" s="23" t="str">
        <f>+IF(AND(O823&gt;1,O823&lt;=4),"BAJO",IF(AND(O823&gt;=5,O823&lt;=8),"MEDIO",IF(AND(O823&gt;=9,O823&lt;=20),"ALTO",IF(AND(O823&gt;=21,O823&lt;=24),"MUY ALTO"))))</f>
        <v>MEDIO</v>
      </c>
      <c r="Q823" s="45">
        <v>25</v>
      </c>
      <c r="R823" s="22">
        <f>O823*Q823</f>
        <v>200</v>
      </c>
      <c r="S823" s="45" t="str">
        <f>+IF(AND(R823&gt;=1,R823&lt;=20),"IV",IF(AND(R823&gt;=40,R823&lt;=120),"III",IF(AND(R823&gt;=150,R823&lt;=500),"II",IF(AND(R823&gt;=600,R823&lt;=4000),"I",0))))</f>
        <v>II</v>
      </c>
      <c r="T823" s="45" t="str">
        <f>+IF(AND(R823&gt;=1,R823&lt;=20),"Aceptable",IF(AND(R823&gt;=40,R823&lt;=120),"Mejorable",IF(AND(R823&gt;=150,R823&lt;=500),"Aceptable con control específico",IF(AND(R823&gt;=600,R823&lt;=4000),"No aceptable",0))))</f>
        <v>Aceptable con control específico</v>
      </c>
      <c r="U823" s="45">
        <v>2</v>
      </c>
      <c r="V823" s="131" t="s">
        <v>60</v>
      </c>
      <c r="W823" s="45" t="s">
        <v>61</v>
      </c>
      <c r="X823" s="45" t="s">
        <v>62</v>
      </c>
      <c r="Y823" s="45" t="s">
        <v>62</v>
      </c>
      <c r="Z823" s="45" t="s">
        <v>62</v>
      </c>
      <c r="AA823" s="23" t="s">
        <v>1138</v>
      </c>
      <c r="AB823" s="20" t="s">
        <v>62</v>
      </c>
      <c r="AC823" s="132" t="s">
        <v>63</v>
      </c>
      <c r="AD823" s="24" t="s">
        <v>158</v>
      </c>
      <c r="AE823" s="27" t="s">
        <v>73</v>
      </c>
      <c r="AF823" s="24" t="s">
        <v>74</v>
      </c>
    </row>
    <row r="824" spans="1:37" ht="81" customHeight="1">
      <c r="A824" s="57"/>
      <c r="B824" s="55"/>
      <c r="C824" s="55"/>
      <c r="D824" s="61"/>
      <c r="E824" s="45" t="s">
        <v>67</v>
      </c>
      <c r="F824" s="35" t="s">
        <v>741</v>
      </c>
      <c r="G824" s="45" t="s">
        <v>225</v>
      </c>
      <c r="H824" s="20" t="s">
        <v>6</v>
      </c>
      <c r="I824" s="45" t="s">
        <v>70</v>
      </c>
      <c r="J824" s="21" t="s">
        <v>58</v>
      </c>
      <c r="K824" s="21" t="s">
        <v>58</v>
      </c>
      <c r="L824" s="45" t="s">
        <v>71</v>
      </c>
      <c r="M824" s="45" t="s">
        <v>62</v>
      </c>
      <c r="N824" s="45" t="s">
        <v>62</v>
      </c>
      <c r="O824" s="45" t="s">
        <v>62</v>
      </c>
      <c r="P824" s="45" t="s">
        <v>62</v>
      </c>
      <c r="Q824" s="45" t="s">
        <v>62</v>
      </c>
      <c r="R824" s="45" t="s">
        <v>62</v>
      </c>
      <c r="S824" s="45" t="s">
        <v>62</v>
      </c>
      <c r="T824" s="45" t="s">
        <v>62</v>
      </c>
      <c r="U824" s="45">
        <v>2</v>
      </c>
      <c r="V824" s="45" t="s">
        <v>62</v>
      </c>
      <c r="W824" s="45" t="s">
        <v>61</v>
      </c>
      <c r="X824" s="23" t="s">
        <v>62</v>
      </c>
      <c r="Y824" s="23" t="s">
        <v>62</v>
      </c>
      <c r="Z824" s="23" t="s">
        <v>62</v>
      </c>
      <c r="AA824" s="23" t="s">
        <v>1099</v>
      </c>
      <c r="AB824" s="20" t="s">
        <v>62</v>
      </c>
      <c r="AC824" s="132" t="s">
        <v>63</v>
      </c>
      <c r="AD824" s="24" t="s">
        <v>72</v>
      </c>
      <c r="AE824" s="25" t="s">
        <v>73</v>
      </c>
      <c r="AF824" s="24" t="s">
        <v>74</v>
      </c>
    </row>
    <row r="825" spans="1:37" ht="81" customHeight="1">
      <c r="A825" s="57"/>
      <c r="B825" s="55"/>
      <c r="C825" s="55"/>
      <c r="D825" s="61"/>
      <c r="E825" s="45" t="s">
        <v>67</v>
      </c>
      <c r="F825" s="45" t="s">
        <v>117</v>
      </c>
      <c r="G825" s="45" t="s">
        <v>118</v>
      </c>
      <c r="H825" s="20" t="s">
        <v>6</v>
      </c>
      <c r="I825" s="45" t="s">
        <v>70</v>
      </c>
      <c r="J825" s="21" t="s">
        <v>58</v>
      </c>
      <c r="K825" s="21" t="s">
        <v>58</v>
      </c>
      <c r="L825" s="45" t="s">
        <v>71</v>
      </c>
      <c r="M825" s="45" t="s">
        <v>62</v>
      </c>
      <c r="N825" s="45" t="s">
        <v>62</v>
      </c>
      <c r="O825" s="45" t="s">
        <v>62</v>
      </c>
      <c r="P825" s="45" t="s">
        <v>62</v>
      </c>
      <c r="Q825" s="45" t="s">
        <v>62</v>
      </c>
      <c r="R825" s="45" t="s">
        <v>62</v>
      </c>
      <c r="S825" s="45" t="s">
        <v>62</v>
      </c>
      <c r="T825" s="45" t="s">
        <v>62</v>
      </c>
      <c r="U825" s="45">
        <v>2</v>
      </c>
      <c r="V825" s="45" t="s">
        <v>62</v>
      </c>
      <c r="W825" s="45" t="s">
        <v>61</v>
      </c>
      <c r="X825" s="23" t="s">
        <v>62</v>
      </c>
      <c r="Y825" s="23" t="s">
        <v>62</v>
      </c>
      <c r="Z825" s="23" t="s">
        <v>62</v>
      </c>
      <c r="AA825" s="23" t="s">
        <v>1099</v>
      </c>
      <c r="AB825" s="20" t="s">
        <v>62</v>
      </c>
      <c r="AC825" s="132" t="s">
        <v>63</v>
      </c>
      <c r="AD825" s="24" t="s">
        <v>72</v>
      </c>
      <c r="AE825" s="25" t="s">
        <v>73</v>
      </c>
      <c r="AF825" s="24" t="s">
        <v>74</v>
      </c>
    </row>
    <row r="826" spans="1:37" ht="81" customHeight="1">
      <c r="A826" s="57"/>
      <c r="B826" s="55"/>
      <c r="C826" s="55"/>
      <c r="D826" s="61"/>
      <c r="E826" s="45" t="s">
        <v>67</v>
      </c>
      <c r="F826" s="45" t="s">
        <v>117</v>
      </c>
      <c r="G826" s="45" t="s">
        <v>119</v>
      </c>
      <c r="H826" s="20" t="s">
        <v>6</v>
      </c>
      <c r="I826" s="45" t="s">
        <v>70</v>
      </c>
      <c r="J826" s="21" t="s">
        <v>58</v>
      </c>
      <c r="K826" s="21" t="s">
        <v>58</v>
      </c>
      <c r="L826" s="45" t="s">
        <v>71</v>
      </c>
      <c r="M826" s="45" t="s">
        <v>62</v>
      </c>
      <c r="N826" s="45" t="s">
        <v>62</v>
      </c>
      <c r="O826" s="45" t="s">
        <v>62</v>
      </c>
      <c r="P826" s="45" t="s">
        <v>62</v>
      </c>
      <c r="Q826" s="45" t="s">
        <v>62</v>
      </c>
      <c r="R826" s="45" t="s">
        <v>62</v>
      </c>
      <c r="S826" s="45" t="s">
        <v>62</v>
      </c>
      <c r="T826" s="45" t="s">
        <v>62</v>
      </c>
      <c r="U826" s="45">
        <v>2</v>
      </c>
      <c r="V826" s="45" t="s">
        <v>62</v>
      </c>
      <c r="W826" s="45" t="s">
        <v>61</v>
      </c>
      <c r="X826" s="23" t="s">
        <v>62</v>
      </c>
      <c r="Y826" s="23" t="s">
        <v>62</v>
      </c>
      <c r="Z826" s="23" t="s">
        <v>62</v>
      </c>
      <c r="AA826" s="23" t="s">
        <v>1099</v>
      </c>
      <c r="AB826" s="20" t="s">
        <v>62</v>
      </c>
      <c r="AC826" s="132" t="s">
        <v>63</v>
      </c>
      <c r="AD826" s="24" t="s">
        <v>72</v>
      </c>
      <c r="AE826" s="25" t="s">
        <v>73</v>
      </c>
      <c r="AF826" s="24" t="s">
        <v>74</v>
      </c>
    </row>
    <row r="827" spans="1:37" ht="81" customHeight="1">
      <c r="A827" s="57"/>
      <c r="B827" s="55"/>
      <c r="C827" s="55"/>
      <c r="D827" s="61"/>
      <c r="E827" s="45" t="s">
        <v>120</v>
      </c>
      <c r="F827" s="45" t="s">
        <v>121</v>
      </c>
      <c r="G827" s="45" t="s">
        <v>122</v>
      </c>
      <c r="H827" s="20" t="s">
        <v>6</v>
      </c>
      <c r="I827" s="45" t="s">
        <v>123</v>
      </c>
      <c r="J827" s="45" t="s">
        <v>124</v>
      </c>
      <c r="K827" s="45" t="s">
        <v>125</v>
      </c>
      <c r="L827" s="21" t="s">
        <v>58</v>
      </c>
      <c r="M827" s="45">
        <v>6</v>
      </c>
      <c r="N827" s="45">
        <v>2</v>
      </c>
      <c r="O827" s="45">
        <f t="shared" ref="O827:O833" si="135">M827*N827</f>
        <v>12</v>
      </c>
      <c r="P827" s="45" t="str">
        <f t="shared" ref="P827:P833" si="136">+IF(AND(O827&gt;1,O827&lt;=4),"BAJO",IF(AND(O827&gt;=5,O827&lt;=8),"MEDIO",IF(AND(O827&gt;=9,O827&lt;=20),"ALTO",IF(AND(O827&gt;=21,O827&lt;=24),"MUY ALTO"))))</f>
        <v>ALTO</v>
      </c>
      <c r="Q827" s="45">
        <v>24</v>
      </c>
      <c r="R827" s="22">
        <f t="shared" ref="R827:R833" si="137">O827*Q827</f>
        <v>288</v>
      </c>
      <c r="S827" s="45" t="str">
        <f t="shared" ref="S827:S833" si="138">+IF(AND(R827&gt;=1,R827&lt;=20),"IV",IF(AND(R827&gt;=40,R827&lt;=120),"III",IF(AND(R827&gt;=150,R827&lt;=500),"II",IF(AND(R827&gt;=600,R827&lt;=4000),"I",0))))</f>
        <v>II</v>
      </c>
      <c r="T827" s="45" t="str">
        <f t="shared" ref="T827:T833" si="139">+IF(AND(R827&gt;=1,R827&lt;=20),"Aceptable",IF(AND(R827&gt;=40,R827&lt;=120),"Mejorable",IF(AND(R827&gt;=150,R827&lt;=500),"Aceptable con control específico",IF(AND(R827&gt;=600,R827&lt;=4000),"No aceptable",0))))</f>
        <v>Aceptable con control específico</v>
      </c>
      <c r="U827" s="45">
        <v>2</v>
      </c>
      <c r="V827" s="23" t="s">
        <v>126</v>
      </c>
      <c r="W827" s="45" t="s">
        <v>61</v>
      </c>
      <c r="X827" s="23" t="s">
        <v>62</v>
      </c>
      <c r="Y827" s="23" t="s">
        <v>62</v>
      </c>
      <c r="Z827" s="23" t="s">
        <v>62</v>
      </c>
      <c r="AA827" s="131" t="s">
        <v>127</v>
      </c>
      <c r="AB827" s="20" t="s">
        <v>62</v>
      </c>
      <c r="AC827" s="132" t="s">
        <v>63</v>
      </c>
      <c r="AD827" s="29" t="s">
        <v>128</v>
      </c>
      <c r="AE827" s="25" t="s">
        <v>113</v>
      </c>
      <c r="AF827" s="24" t="s">
        <v>129</v>
      </c>
      <c r="AG827" s="90"/>
      <c r="AH827" s="90"/>
      <c r="AI827" s="90"/>
      <c r="AJ827" s="90"/>
      <c r="AK827" s="90"/>
    </row>
    <row r="828" spans="1:37" ht="80.099999999999994" customHeight="1">
      <c r="A828" s="57"/>
      <c r="B828" s="55"/>
      <c r="C828" s="55"/>
      <c r="D828" s="61"/>
      <c r="E828" s="45" t="s">
        <v>130</v>
      </c>
      <c r="F828" s="35" t="s">
        <v>138</v>
      </c>
      <c r="G828" s="23" t="s">
        <v>139</v>
      </c>
      <c r="H828" s="20" t="s">
        <v>6</v>
      </c>
      <c r="I828" s="45" t="s">
        <v>140</v>
      </c>
      <c r="J828" s="45" t="s">
        <v>58</v>
      </c>
      <c r="K828" s="45" t="s">
        <v>58</v>
      </c>
      <c r="L828" s="45" t="s">
        <v>134</v>
      </c>
      <c r="M828" s="45">
        <v>2</v>
      </c>
      <c r="N828" s="45">
        <v>3</v>
      </c>
      <c r="O828" s="45">
        <f t="shared" si="135"/>
        <v>6</v>
      </c>
      <c r="P828" s="45" t="str">
        <f t="shared" si="136"/>
        <v>MEDIO</v>
      </c>
      <c r="Q828" s="45">
        <v>25</v>
      </c>
      <c r="R828" s="22">
        <f t="shared" si="137"/>
        <v>150</v>
      </c>
      <c r="S828" s="45" t="str">
        <f t="shared" si="138"/>
        <v>II</v>
      </c>
      <c r="T828" s="45" t="str">
        <f t="shared" si="139"/>
        <v>Aceptable con control específico</v>
      </c>
      <c r="U828" s="45">
        <v>2</v>
      </c>
      <c r="V828" s="45" t="s">
        <v>141</v>
      </c>
      <c r="W828" s="45" t="s">
        <v>61</v>
      </c>
      <c r="X828" s="45" t="s">
        <v>62</v>
      </c>
      <c r="Y828" s="45" t="s">
        <v>62</v>
      </c>
      <c r="Z828" s="45" t="s">
        <v>62</v>
      </c>
      <c r="AA828" s="45" t="s">
        <v>492</v>
      </c>
      <c r="AB828" s="23" t="s">
        <v>758</v>
      </c>
      <c r="AC828" s="132" t="s">
        <v>144</v>
      </c>
      <c r="AD828" s="24" t="s">
        <v>137</v>
      </c>
      <c r="AE828" s="25" t="s">
        <v>73</v>
      </c>
      <c r="AF828" s="24" t="s">
        <v>74</v>
      </c>
    </row>
    <row r="829" spans="1:37" ht="80.099999999999994" customHeight="1">
      <c r="A829" s="57"/>
      <c r="B829" s="55"/>
      <c r="C829" s="55"/>
      <c r="D829" s="61"/>
      <c r="E829" s="45" t="s">
        <v>130</v>
      </c>
      <c r="F829" s="35" t="s">
        <v>667</v>
      </c>
      <c r="G829" s="23" t="s">
        <v>644</v>
      </c>
      <c r="H829" s="20" t="s">
        <v>6</v>
      </c>
      <c r="I829" s="45" t="s">
        <v>133</v>
      </c>
      <c r="J829" s="45" t="s">
        <v>58</v>
      </c>
      <c r="K829" s="45" t="s">
        <v>58</v>
      </c>
      <c r="L829" s="45" t="s">
        <v>181</v>
      </c>
      <c r="M829" s="45">
        <v>2</v>
      </c>
      <c r="N829" s="45">
        <v>3</v>
      </c>
      <c r="O829" s="45">
        <f t="shared" si="135"/>
        <v>6</v>
      </c>
      <c r="P829" s="45" t="str">
        <f t="shared" si="136"/>
        <v>MEDIO</v>
      </c>
      <c r="Q829" s="45">
        <v>25</v>
      </c>
      <c r="R829" s="22">
        <f t="shared" si="137"/>
        <v>150</v>
      </c>
      <c r="S829" s="45" t="str">
        <f t="shared" si="138"/>
        <v>II</v>
      </c>
      <c r="T829" s="45" t="str">
        <f t="shared" si="139"/>
        <v>Aceptable con control específico</v>
      </c>
      <c r="U829" s="45">
        <v>2</v>
      </c>
      <c r="V829" s="45" t="s">
        <v>133</v>
      </c>
      <c r="W829" s="45" t="s">
        <v>61</v>
      </c>
      <c r="X829" s="45" t="s">
        <v>62</v>
      </c>
      <c r="Y829" s="45" t="s">
        <v>62</v>
      </c>
      <c r="Z829" s="45" t="s">
        <v>62</v>
      </c>
      <c r="AA829" s="45" t="s">
        <v>135</v>
      </c>
      <c r="AB829" s="23" t="s">
        <v>402</v>
      </c>
      <c r="AC829" s="132" t="s">
        <v>136</v>
      </c>
      <c r="AD829" s="141" t="s">
        <v>403</v>
      </c>
      <c r="AE829" s="142" t="s">
        <v>73</v>
      </c>
      <c r="AF829" s="142" t="s">
        <v>74</v>
      </c>
    </row>
    <row r="830" spans="1:37" ht="75.95" customHeight="1">
      <c r="A830" s="57"/>
      <c r="B830" s="55"/>
      <c r="C830" s="55"/>
      <c r="D830" s="61"/>
      <c r="E830" s="45" t="s">
        <v>95</v>
      </c>
      <c r="F830" s="35" t="s">
        <v>229</v>
      </c>
      <c r="G830" s="45" t="s">
        <v>97</v>
      </c>
      <c r="H830" s="20" t="s">
        <v>6</v>
      </c>
      <c r="I830" s="45" t="s">
        <v>98</v>
      </c>
      <c r="J830" s="23" t="s">
        <v>99</v>
      </c>
      <c r="K830" s="20" t="s">
        <v>58</v>
      </c>
      <c r="L830" s="45" t="s">
        <v>100</v>
      </c>
      <c r="M830" s="45">
        <v>2</v>
      </c>
      <c r="N830" s="45">
        <v>4</v>
      </c>
      <c r="O830" s="45">
        <f t="shared" si="135"/>
        <v>8</v>
      </c>
      <c r="P830" s="23" t="str">
        <f t="shared" si="136"/>
        <v>MEDIO</v>
      </c>
      <c r="Q830" s="45">
        <v>25</v>
      </c>
      <c r="R830" s="22">
        <f t="shared" si="137"/>
        <v>200</v>
      </c>
      <c r="S830" s="45" t="str">
        <f t="shared" si="138"/>
        <v>II</v>
      </c>
      <c r="T830" s="45" t="str">
        <f t="shared" si="139"/>
        <v>Aceptable con control específico</v>
      </c>
      <c r="U830" s="45">
        <v>2</v>
      </c>
      <c r="V830" s="45" t="s">
        <v>101</v>
      </c>
      <c r="W830" s="45" t="s">
        <v>61</v>
      </c>
      <c r="X830" s="23" t="s">
        <v>62</v>
      </c>
      <c r="Y830" s="23" t="s">
        <v>62</v>
      </c>
      <c r="Z830" s="23" t="s">
        <v>62</v>
      </c>
      <c r="AA830" s="23" t="s">
        <v>230</v>
      </c>
      <c r="AB830" s="20" t="s">
        <v>62</v>
      </c>
      <c r="AC830" s="132" t="s">
        <v>214</v>
      </c>
      <c r="AD830" s="24" t="s">
        <v>103</v>
      </c>
      <c r="AE830" s="25" t="s">
        <v>73</v>
      </c>
      <c r="AF830" s="24" t="s">
        <v>74</v>
      </c>
    </row>
    <row r="831" spans="1:37" ht="75.95" customHeight="1">
      <c r="A831" s="57"/>
      <c r="B831" s="55"/>
      <c r="C831" s="55"/>
      <c r="D831" s="61"/>
      <c r="E831" s="45" t="s">
        <v>95</v>
      </c>
      <c r="F831" s="45" t="s">
        <v>104</v>
      </c>
      <c r="G831" s="23" t="s">
        <v>105</v>
      </c>
      <c r="H831" s="20" t="s">
        <v>6</v>
      </c>
      <c r="I831" s="45" t="s">
        <v>106</v>
      </c>
      <c r="J831" s="45" t="s">
        <v>107</v>
      </c>
      <c r="K831" s="45" t="s">
        <v>58</v>
      </c>
      <c r="L831" s="45" t="s">
        <v>58</v>
      </c>
      <c r="M831" s="45">
        <v>2</v>
      </c>
      <c r="N831" s="45">
        <v>3</v>
      </c>
      <c r="O831" s="45">
        <f t="shared" si="135"/>
        <v>6</v>
      </c>
      <c r="P831" s="45" t="str">
        <f t="shared" si="136"/>
        <v>MEDIO</v>
      </c>
      <c r="Q831" s="45">
        <v>10</v>
      </c>
      <c r="R831" s="22">
        <f t="shared" si="137"/>
        <v>60</v>
      </c>
      <c r="S831" s="45" t="str">
        <f t="shared" si="138"/>
        <v>III</v>
      </c>
      <c r="T831" s="45" t="str">
        <f t="shared" si="139"/>
        <v>Mejorable</v>
      </c>
      <c r="U831" s="45">
        <v>2</v>
      </c>
      <c r="V831" s="45" t="s">
        <v>108</v>
      </c>
      <c r="W831" s="45" t="s">
        <v>61</v>
      </c>
      <c r="X831" s="45" t="s">
        <v>62</v>
      </c>
      <c r="Y831" s="45" t="s">
        <v>62</v>
      </c>
      <c r="Z831" s="45" t="s">
        <v>109</v>
      </c>
      <c r="AA831" s="45" t="s">
        <v>110</v>
      </c>
      <c r="AB831" s="23" t="s">
        <v>62</v>
      </c>
      <c r="AC831" s="132" t="s">
        <v>111</v>
      </c>
      <c r="AD831" s="24" t="s">
        <v>112</v>
      </c>
      <c r="AE831" s="25" t="s">
        <v>113</v>
      </c>
      <c r="AF831" s="24" t="s">
        <v>114</v>
      </c>
    </row>
    <row r="832" spans="1:37" ht="75" customHeight="1">
      <c r="A832" s="57"/>
      <c r="B832" s="55"/>
      <c r="C832" s="55"/>
      <c r="D832" s="61"/>
      <c r="E832" s="45" t="s">
        <v>83</v>
      </c>
      <c r="F832" s="35" t="s">
        <v>84</v>
      </c>
      <c r="G832" s="45" t="s">
        <v>85</v>
      </c>
      <c r="H832" s="21" t="s">
        <v>6</v>
      </c>
      <c r="I832" s="45" t="s">
        <v>86</v>
      </c>
      <c r="J832" s="45" t="s">
        <v>58</v>
      </c>
      <c r="K832" s="45" t="s">
        <v>58</v>
      </c>
      <c r="L832" s="45" t="s">
        <v>87</v>
      </c>
      <c r="M832" s="45">
        <v>2</v>
      </c>
      <c r="N832" s="45">
        <v>1</v>
      </c>
      <c r="O832" s="45">
        <f t="shared" si="135"/>
        <v>2</v>
      </c>
      <c r="P832" s="45" t="str">
        <f t="shared" si="136"/>
        <v>BAJO</v>
      </c>
      <c r="Q832" s="45">
        <v>60</v>
      </c>
      <c r="R832" s="22">
        <f t="shared" si="137"/>
        <v>120</v>
      </c>
      <c r="S832" s="45" t="str">
        <f t="shared" si="138"/>
        <v>III</v>
      </c>
      <c r="T832" s="45" t="str">
        <f t="shared" si="139"/>
        <v>Mejorable</v>
      </c>
      <c r="U832" s="45">
        <v>2</v>
      </c>
      <c r="V832" s="45" t="s">
        <v>88</v>
      </c>
      <c r="W832" s="45" t="s">
        <v>61</v>
      </c>
      <c r="X832" s="45" t="s">
        <v>62</v>
      </c>
      <c r="Y832" s="45" t="s">
        <v>62</v>
      </c>
      <c r="Z832" s="45" t="s">
        <v>62</v>
      </c>
      <c r="AA832" s="45" t="s">
        <v>89</v>
      </c>
      <c r="AB832" s="20" t="s">
        <v>62</v>
      </c>
      <c r="AC832" s="132" t="s">
        <v>63</v>
      </c>
      <c r="AD832" s="29" t="s">
        <v>90</v>
      </c>
      <c r="AE832" s="25" t="s">
        <v>73</v>
      </c>
      <c r="AF832" s="24" t="s">
        <v>74</v>
      </c>
    </row>
    <row r="833" spans="1:32" ht="108.75" customHeight="1">
      <c r="A833" s="57"/>
      <c r="B833" s="55"/>
      <c r="C833" s="55"/>
      <c r="D833" s="61" t="s">
        <v>759</v>
      </c>
      <c r="E833" s="45" t="s">
        <v>54</v>
      </c>
      <c r="F833" s="35" t="s">
        <v>755</v>
      </c>
      <c r="G833" s="45" t="s">
        <v>756</v>
      </c>
      <c r="H833" s="20" t="s">
        <v>6</v>
      </c>
      <c r="I833" s="131" t="s">
        <v>757</v>
      </c>
      <c r="J833" s="21" t="s">
        <v>58</v>
      </c>
      <c r="K833" s="45" t="s">
        <v>1080</v>
      </c>
      <c r="L833" s="45" t="s">
        <v>1067</v>
      </c>
      <c r="M833" s="45">
        <v>2</v>
      </c>
      <c r="N833" s="45">
        <v>4</v>
      </c>
      <c r="O833" s="45">
        <f t="shared" si="135"/>
        <v>8</v>
      </c>
      <c r="P833" s="23" t="str">
        <f t="shared" si="136"/>
        <v>MEDIO</v>
      </c>
      <c r="Q833" s="45">
        <v>25</v>
      </c>
      <c r="R833" s="22">
        <f t="shared" si="137"/>
        <v>200</v>
      </c>
      <c r="S833" s="45" t="str">
        <f t="shared" si="138"/>
        <v>II</v>
      </c>
      <c r="T833" s="45" t="str">
        <f t="shared" si="139"/>
        <v>Aceptable con control específico</v>
      </c>
      <c r="U833" s="45">
        <v>2</v>
      </c>
      <c r="V833" s="131" t="s">
        <v>60</v>
      </c>
      <c r="W833" s="45" t="s">
        <v>61</v>
      </c>
      <c r="X833" s="45" t="s">
        <v>62</v>
      </c>
      <c r="Y833" s="45" t="s">
        <v>62</v>
      </c>
      <c r="Z833" s="45" t="s">
        <v>62</v>
      </c>
      <c r="AA833" s="23" t="s">
        <v>93</v>
      </c>
      <c r="AB833" s="20" t="s">
        <v>62</v>
      </c>
      <c r="AC833" s="132" t="s">
        <v>63</v>
      </c>
      <c r="AD833" s="24" t="s">
        <v>158</v>
      </c>
      <c r="AE833" s="27" t="s">
        <v>73</v>
      </c>
      <c r="AF833" s="24" t="s">
        <v>74</v>
      </c>
    </row>
    <row r="834" spans="1:32" ht="84.95" customHeight="1">
      <c r="A834" s="57"/>
      <c r="B834" s="55"/>
      <c r="C834" s="55"/>
      <c r="D834" s="61"/>
      <c r="E834" s="45" t="s">
        <v>67</v>
      </c>
      <c r="F834" s="35" t="s">
        <v>741</v>
      </c>
      <c r="G834" s="45" t="s">
        <v>225</v>
      </c>
      <c r="H834" s="20" t="s">
        <v>6</v>
      </c>
      <c r="I834" s="45" t="s">
        <v>70</v>
      </c>
      <c r="J834" s="21" t="s">
        <v>58</v>
      </c>
      <c r="K834" s="21" t="s">
        <v>58</v>
      </c>
      <c r="L834" s="45" t="s">
        <v>71</v>
      </c>
      <c r="M834" s="45" t="s">
        <v>62</v>
      </c>
      <c r="N834" s="45" t="s">
        <v>62</v>
      </c>
      <c r="O834" s="45" t="s">
        <v>62</v>
      </c>
      <c r="P834" s="45" t="s">
        <v>62</v>
      </c>
      <c r="Q834" s="45" t="s">
        <v>62</v>
      </c>
      <c r="R834" s="45" t="s">
        <v>62</v>
      </c>
      <c r="S834" s="45" t="s">
        <v>62</v>
      </c>
      <c r="T834" s="45" t="s">
        <v>62</v>
      </c>
      <c r="U834" s="45">
        <v>2</v>
      </c>
      <c r="V834" s="45" t="s">
        <v>62</v>
      </c>
      <c r="W834" s="45" t="s">
        <v>61</v>
      </c>
      <c r="X834" s="23" t="s">
        <v>62</v>
      </c>
      <c r="Y834" s="23" t="s">
        <v>62</v>
      </c>
      <c r="Z834" s="23" t="s">
        <v>62</v>
      </c>
      <c r="AA834" s="23" t="s">
        <v>1099</v>
      </c>
      <c r="AB834" s="20" t="s">
        <v>62</v>
      </c>
      <c r="AC834" s="132" t="s">
        <v>63</v>
      </c>
      <c r="AD834" s="24" t="s">
        <v>72</v>
      </c>
      <c r="AE834" s="25" t="s">
        <v>73</v>
      </c>
      <c r="AF834" s="24" t="s">
        <v>74</v>
      </c>
    </row>
    <row r="835" spans="1:32" ht="75" customHeight="1">
      <c r="A835" s="57"/>
      <c r="B835" s="55"/>
      <c r="C835" s="55"/>
      <c r="D835" s="61"/>
      <c r="E835" s="45" t="s">
        <v>95</v>
      </c>
      <c r="F835" s="35" t="s">
        <v>229</v>
      </c>
      <c r="G835" s="45" t="s">
        <v>97</v>
      </c>
      <c r="H835" s="20" t="s">
        <v>6</v>
      </c>
      <c r="I835" s="45" t="s">
        <v>98</v>
      </c>
      <c r="J835" s="23" t="s">
        <v>99</v>
      </c>
      <c r="K835" s="20" t="s">
        <v>58</v>
      </c>
      <c r="L835" s="45" t="s">
        <v>100</v>
      </c>
      <c r="M835" s="45">
        <v>2</v>
      </c>
      <c r="N835" s="45">
        <v>4</v>
      </c>
      <c r="O835" s="45">
        <f>M835*N835</f>
        <v>8</v>
      </c>
      <c r="P835" s="23" t="str">
        <f>+IF(AND(O835&gt;1,O835&lt;=4),"BAJO",IF(AND(O835&gt;=5,O835&lt;=8),"MEDIO",IF(AND(O835&gt;=9,O835&lt;=20),"ALTO",IF(AND(O835&gt;=21,O835&lt;=24),"MUY ALTO"))))</f>
        <v>MEDIO</v>
      </c>
      <c r="Q835" s="45">
        <v>25</v>
      </c>
      <c r="R835" s="22">
        <f>O835*Q835</f>
        <v>200</v>
      </c>
      <c r="S835" s="45" t="str">
        <f>+IF(AND(R835&gt;=1,R835&lt;=20),"IV",IF(AND(R835&gt;=40,R835&lt;=120),"III",IF(AND(R835&gt;=150,R835&lt;=500),"II",IF(AND(R835&gt;=600,R835&lt;=4000),"I",0))))</f>
        <v>II</v>
      </c>
      <c r="T835" s="45" t="str">
        <f>+IF(AND(R835&gt;=1,R835&lt;=20),"Aceptable",IF(AND(R835&gt;=40,R835&lt;=120),"Mejorable",IF(AND(R835&gt;=150,R835&lt;=500),"Aceptable con control específico",IF(AND(R835&gt;=600,R835&lt;=4000),"No aceptable",0))))</f>
        <v>Aceptable con control específico</v>
      </c>
      <c r="U835" s="45">
        <v>2</v>
      </c>
      <c r="V835" s="45" t="s">
        <v>101</v>
      </c>
      <c r="W835" s="45" t="s">
        <v>61</v>
      </c>
      <c r="X835" s="23" t="s">
        <v>62</v>
      </c>
      <c r="Y835" s="23" t="s">
        <v>62</v>
      </c>
      <c r="Z835" s="23" t="s">
        <v>62</v>
      </c>
      <c r="AA835" s="23" t="s">
        <v>230</v>
      </c>
      <c r="AB835" s="20" t="s">
        <v>62</v>
      </c>
      <c r="AC835" s="132" t="s">
        <v>214</v>
      </c>
      <c r="AD835" s="24" t="s">
        <v>103</v>
      </c>
      <c r="AE835" s="25" t="s">
        <v>73</v>
      </c>
      <c r="AF835" s="24" t="s">
        <v>74</v>
      </c>
    </row>
    <row r="836" spans="1:32" ht="81.95" customHeight="1">
      <c r="A836" s="57"/>
      <c r="B836" s="55"/>
      <c r="C836" s="55"/>
      <c r="D836" s="61"/>
      <c r="E836" s="45" t="s">
        <v>130</v>
      </c>
      <c r="F836" s="35" t="s">
        <v>667</v>
      </c>
      <c r="G836" s="23" t="s">
        <v>429</v>
      </c>
      <c r="H836" s="20" t="s">
        <v>6</v>
      </c>
      <c r="I836" s="45" t="s">
        <v>133</v>
      </c>
      <c r="J836" s="45" t="s">
        <v>58</v>
      </c>
      <c r="K836" s="45" t="s">
        <v>58</v>
      </c>
      <c r="L836" s="45" t="s">
        <v>181</v>
      </c>
      <c r="M836" s="45">
        <v>2</v>
      </c>
      <c r="N836" s="45">
        <v>3</v>
      </c>
      <c r="O836" s="45">
        <f>M836*N836</f>
        <v>6</v>
      </c>
      <c r="P836" s="45" t="str">
        <f>+IF(AND(O836&gt;1,O836&lt;=4),"BAJO",IF(AND(O836&gt;=5,O836&lt;=8),"MEDIO",IF(AND(O836&gt;=9,O836&lt;=20),"ALTO",IF(AND(O836&gt;=21,O836&lt;=24),"MUY ALTO"))))</f>
        <v>MEDIO</v>
      </c>
      <c r="Q836" s="45">
        <v>25</v>
      </c>
      <c r="R836" s="22">
        <f>O836*Q836</f>
        <v>150</v>
      </c>
      <c r="S836" s="45" t="str">
        <f>+IF(AND(R836&gt;=1,R836&lt;=20),"IV",IF(AND(R836&gt;=40,R836&lt;=120),"III",IF(AND(R836&gt;=150,R836&lt;=500),"II",IF(AND(R836&gt;=600,R836&lt;=4000),"I",0))))</f>
        <v>II</v>
      </c>
      <c r="T836" s="45" t="str">
        <f>+IF(AND(R836&gt;=1,R836&lt;=20),"Aceptable",IF(AND(R836&gt;=40,R836&lt;=120),"Mejorable",IF(AND(R836&gt;=150,R836&lt;=500),"Aceptable con control específico",IF(AND(R836&gt;=600,R836&lt;=4000),"No aceptable",0))))</f>
        <v>Aceptable con control específico</v>
      </c>
      <c r="U836" s="45">
        <v>2</v>
      </c>
      <c r="V836" s="45" t="s">
        <v>133</v>
      </c>
      <c r="W836" s="45" t="s">
        <v>61</v>
      </c>
      <c r="X836" s="45" t="s">
        <v>62</v>
      </c>
      <c r="Y836" s="45" t="s">
        <v>62</v>
      </c>
      <c r="Z836" s="45" t="s">
        <v>62</v>
      </c>
      <c r="AA836" s="45" t="s">
        <v>135</v>
      </c>
      <c r="AB836" s="23" t="s">
        <v>402</v>
      </c>
      <c r="AC836" s="132" t="s">
        <v>136</v>
      </c>
      <c r="AD836" s="141" t="s">
        <v>403</v>
      </c>
      <c r="AE836" s="142" t="s">
        <v>73</v>
      </c>
      <c r="AF836" s="142" t="s">
        <v>74</v>
      </c>
    </row>
    <row r="837" spans="1:32" ht="81.95" customHeight="1">
      <c r="A837" s="57"/>
      <c r="B837" s="55"/>
      <c r="C837" s="55"/>
      <c r="D837" s="61"/>
      <c r="E837" s="45" t="s">
        <v>130</v>
      </c>
      <c r="F837" s="35" t="s">
        <v>138</v>
      </c>
      <c r="G837" s="23" t="s">
        <v>139</v>
      </c>
      <c r="H837" s="20" t="s">
        <v>6</v>
      </c>
      <c r="I837" s="45" t="s">
        <v>140</v>
      </c>
      <c r="J837" s="45" t="s">
        <v>58</v>
      </c>
      <c r="K837" s="45" t="s">
        <v>58</v>
      </c>
      <c r="L837" s="45" t="s">
        <v>134</v>
      </c>
      <c r="M837" s="45">
        <v>2</v>
      </c>
      <c r="N837" s="45">
        <v>3</v>
      </c>
      <c r="O837" s="45">
        <f>M837*N837</f>
        <v>6</v>
      </c>
      <c r="P837" s="45" t="str">
        <f>+IF(AND(O837&gt;1,O837&lt;=4),"BAJO",IF(AND(O837&gt;=5,O837&lt;=8),"MEDIO",IF(AND(O837&gt;=9,O837&lt;=20),"ALTO",IF(AND(O837&gt;=21,O837&lt;=24),"MUY ALTO"))))</f>
        <v>MEDIO</v>
      </c>
      <c r="Q837" s="45">
        <v>25</v>
      </c>
      <c r="R837" s="22">
        <f>O837*Q837</f>
        <v>150</v>
      </c>
      <c r="S837" s="45" t="str">
        <f>+IF(AND(R837&gt;=1,R837&lt;=20),"IV",IF(AND(R837&gt;=40,R837&lt;=120),"III",IF(AND(R837&gt;=150,R837&lt;=500),"II",IF(AND(R837&gt;=600,R837&lt;=4000),"I",0))))</f>
        <v>II</v>
      </c>
      <c r="T837" s="45" t="str">
        <f>+IF(AND(R837&gt;=1,R837&lt;=20),"Aceptable",IF(AND(R837&gt;=40,R837&lt;=120),"Mejorable",IF(AND(R837&gt;=150,R837&lt;=500),"Aceptable con control específico",IF(AND(R837&gt;=600,R837&lt;=4000),"No aceptable",0))))</f>
        <v>Aceptable con control específico</v>
      </c>
      <c r="U837" s="45">
        <v>2</v>
      </c>
      <c r="V837" s="45" t="s">
        <v>141</v>
      </c>
      <c r="W837" s="45" t="s">
        <v>61</v>
      </c>
      <c r="X837" s="45" t="s">
        <v>62</v>
      </c>
      <c r="Y837" s="45" t="s">
        <v>62</v>
      </c>
      <c r="Z837" s="45" t="s">
        <v>62</v>
      </c>
      <c r="AA837" s="45" t="s">
        <v>492</v>
      </c>
      <c r="AB837" s="23" t="s">
        <v>758</v>
      </c>
      <c r="AC837" s="132" t="s">
        <v>144</v>
      </c>
      <c r="AD837" s="24" t="s">
        <v>137</v>
      </c>
      <c r="AE837" s="25" t="s">
        <v>73</v>
      </c>
      <c r="AF837" s="24" t="s">
        <v>74</v>
      </c>
    </row>
    <row r="838" spans="1:32" ht="111.75" customHeight="1">
      <c r="A838" s="57"/>
      <c r="B838" s="55"/>
      <c r="C838" s="55"/>
      <c r="D838" s="61" t="s">
        <v>760</v>
      </c>
      <c r="E838" s="45" t="s">
        <v>54</v>
      </c>
      <c r="F838" s="35" t="s">
        <v>755</v>
      </c>
      <c r="G838" s="45" t="s">
        <v>756</v>
      </c>
      <c r="H838" s="20" t="s">
        <v>6</v>
      </c>
      <c r="I838" s="131" t="s">
        <v>757</v>
      </c>
      <c r="J838" s="21" t="s">
        <v>58</v>
      </c>
      <c r="K838" s="45" t="s">
        <v>1080</v>
      </c>
      <c r="L838" s="45" t="s">
        <v>1067</v>
      </c>
      <c r="M838" s="45">
        <v>2</v>
      </c>
      <c r="N838" s="45">
        <v>4</v>
      </c>
      <c r="O838" s="45">
        <f>M838*N838</f>
        <v>8</v>
      </c>
      <c r="P838" s="23" t="str">
        <f>+IF(AND(O838&gt;1,O838&lt;=4),"BAJO",IF(AND(O838&gt;=5,O838&lt;=8),"MEDIO",IF(AND(O838&gt;=9,O838&lt;=20),"ALTO",IF(AND(O838&gt;=21,O838&lt;=24),"MUY ALTO"))))</f>
        <v>MEDIO</v>
      </c>
      <c r="Q838" s="45">
        <v>25</v>
      </c>
      <c r="R838" s="22">
        <f>O838*Q838</f>
        <v>200</v>
      </c>
      <c r="S838" s="45" t="str">
        <f>+IF(AND(R838&gt;=1,R838&lt;=20),"IV",IF(AND(R838&gt;=40,R838&lt;=120),"III",IF(AND(R838&gt;=150,R838&lt;=500),"II",IF(AND(R838&gt;=600,R838&lt;=4000),"I",0))))</f>
        <v>II</v>
      </c>
      <c r="T838" s="45" t="str">
        <f>+IF(AND(R838&gt;=1,R838&lt;=20),"Aceptable",IF(AND(R838&gt;=40,R838&lt;=120),"Mejorable",IF(AND(R838&gt;=150,R838&lt;=500),"Aceptable con control específico",IF(AND(R838&gt;=600,R838&lt;=4000),"No aceptable",0))))</f>
        <v>Aceptable con control específico</v>
      </c>
      <c r="U838" s="45">
        <v>2</v>
      </c>
      <c r="V838" s="131" t="s">
        <v>60</v>
      </c>
      <c r="W838" s="45" t="s">
        <v>61</v>
      </c>
      <c r="X838" s="45" t="s">
        <v>62</v>
      </c>
      <c r="Y838" s="45" t="s">
        <v>62</v>
      </c>
      <c r="Z838" s="45" t="s">
        <v>62</v>
      </c>
      <c r="AA838" s="23" t="s">
        <v>1138</v>
      </c>
      <c r="AB838" s="20" t="s">
        <v>62</v>
      </c>
      <c r="AC838" s="132" t="s">
        <v>63</v>
      </c>
      <c r="AD838" s="24" t="s">
        <v>158</v>
      </c>
      <c r="AE838" s="27" t="s">
        <v>73</v>
      </c>
      <c r="AF838" s="24" t="s">
        <v>74</v>
      </c>
    </row>
    <row r="839" spans="1:32" ht="71.099999999999994" customHeight="1">
      <c r="A839" s="57"/>
      <c r="B839" s="55"/>
      <c r="C839" s="55"/>
      <c r="D839" s="61"/>
      <c r="E839" s="45" t="s">
        <v>67</v>
      </c>
      <c r="F839" s="35" t="s">
        <v>741</v>
      </c>
      <c r="G839" s="45" t="s">
        <v>225</v>
      </c>
      <c r="H839" s="20" t="s">
        <v>6</v>
      </c>
      <c r="I839" s="45" t="s">
        <v>70</v>
      </c>
      <c r="J839" s="21" t="s">
        <v>58</v>
      </c>
      <c r="K839" s="21" t="s">
        <v>58</v>
      </c>
      <c r="L839" s="45" t="s">
        <v>71</v>
      </c>
      <c r="M839" s="45" t="s">
        <v>62</v>
      </c>
      <c r="N839" s="45" t="s">
        <v>62</v>
      </c>
      <c r="O839" s="45" t="s">
        <v>62</v>
      </c>
      <c r="P839" s="45" t="s">
        <v>62</v>
      </c>
      <c r="Q839" s="45" t="s">
        <v>62</v>
      </c>
      <c r="R839" s="45" t="s">
        <v>62</v>
      </c>
      <c r="S839" s="45" t="s">
        <v>62</v>
      </c>
      <c r="T839" s="45" t="s">
        <v>62</v>
      </c>
      <c r="U839" s="45">
        <v>2</v>
      </c>
      <c r="V839" s="45" t="s">
        <v>62</v>
      </c>
      <c r="W839" s="45" t="s">
        <v>61</v>
      </c>
      <c r="X839" s="23" t="s">
        <v>62</v>
      </c>
      <c r="Y839" s="23" t="s">
        <v>62</v>
      </c>
      <c r="Z839" s="23" t="s">
        <v>62</v>
      </c>
      <c r="AA839" s="23" t="s">
        <v>1099</v>
      </c>
      <c r="AB839" s="20" t="s">
        <v>62</v>
      </c>
      <c r="AC839" s="132" t="s">
        <v>63</v>
      </c>
      <c r="AD839" s="24" t="s">
        <v>72</v>
      </c>
      <c r="AE839" s="25" t="s">
        <v>73</v>
      </c>
      <c r="AF839" s="24" t="s">
        <v>74</v>
      </c>
    </row>
    <row r="840" spans="1:32" ht="62.1" customHeight="1">
      <c r="A840" s="57"/>
      <c r="B840" s="55"/>
      <c r="C840" s="55"/>
      <c r="D840" s="61"/>
      <c r="E840" s="45" t="s">
        <v>95</v>
      </c>
      <c r="F840" s="35" t="s">
        <v>229</v>
      </c>
      <c r="G840" s="45" t="s">
        <v>97</v>
      </c>
      <c r="H840" s="20" t="s">
        <v>6</v>
      </c>
      <c r="I840" s="45" t="s">
        <v>98</v>
      </c>
      <c r="J840" s="23" t="s">
        <v>99</v>
      </c>
      <c r="K840" s="20" t="s">
        <v>58</v>
      </c>
      <c r="L840" s="45" t="s">
        <v>100</v>
      </c>
      <c r="M840" s="45">
        <v>2</v>
      </c>
      <c r="N840" s="45">
        <v>4</v>
      </c>
      <c r="O840" s="45">
        <f>M840*N840</f>
        <v>8</v>
      </c>
      <c r="P840" s="23" t="str">
        <f>+IF(AND(O840&gt;1,O840&lt;=4),"BAJO",IF(AND(O840&gt;=5,O840&lt;=8),"MEDIO",IF(AND(O840&gt;=9,O840&lt;=20),"ALTO",IF(AND(O840&gt;=21,O840&lt;=24),"MUY ALTO"))))</f>
        <v>MEDIO</v>
      </c>
      <c r="Q840" s="45">
        <v>25</v>
      </c>
      <c r="R840" s="22">
        <f>O840*Q840</f>
        <v>200</v>
      </c>
      <c r="S840" s="45" t="str">
        <f>+IF(AND(R840&gt;=1,R840&lt;=20),"IV",IF(AND(R840&gt;=40,R840&lt;=120),"III",IF(AND(R840&gt;=150,R840&lt;=500),"II",IF(AND(R840&gt;=600,R840&lt;=4000),"I",0))))</f>
        <v>II</v>
      </c>
      <c r="T840" s="45" t="str">
        <f>+IF(AND(R840&gt;=1,R840&lt;=20),"Aceptable",IF(AND(R840&gt;=40,R840&lt;=120),"Mejorable",IF(AND(R840&gt;=150,R840&lt;=500),"Aceptable con control específico",IF(AND(R840&gt;=600,R840&lt;=4000),"No aceptable",0))))</f>
        <v>Aceptable con control específico</v>
      </c>
      <c r="U840" s="45">
        <v>2</v>
      </c>
      <c r="V840" s="45" t="s">
        <v>101</v>
      </c>
      <c r="W840" s="45" t="s">
        <v>61</v>
      </c>
      <c r="X840" s="23" t="s">
        <v>62</v>
      </c>
      <c r="Y840" s="23" t="s">
        <v>62</v>
      </c>
      <c r="Z840" s="23" t="s">
        <v>62</v>
      </c>
      <c r="AA840" s="23" t="s">
        <v>230</v>
      </c>
      <c r="AB840" s="20" t="s">
        <v>62</v>
      </c>
      <c r="AC840" s="132" t="s">
        <v>214</v>
      </c>
      <c r="AD840" s="24" t="s">
        <v>103</v>
      </c>
      <c r="AE840" s="25" t="s">
        <v>73</v>
      </c>
      <c r="AF840" s="24" t="s">
        <v>74</v>
      </c>
    </row>
    <row r="841" spans="1:32" ht="77.099999999999994" customHeight="1">
      <c r="A841" s="57"/>
      <c r="B841" s="55"/>
      <c r="C841" s="55"/>
      <c r="D841" s="61"/>
      <c r="E841" s="45" t="s">
        <v>130</v>
      </c>
      <c r="F841" s="35" t="s">
        <v>667</v>
      </c>
      <c r="G841" s="23" t="s">
        <v>429</v>
      </c>
      <c r="H841" s="20" t="s">
        <v>6</v>
      </c>
      <c r="I841" s="45" t="s">
        <v>133</v>
      </c>
      <c r="J841" s="45" t="s">
        <v>58</v>
      </c>
      <c r="K841" s="45" t="s">
        <v>58</v>
      </c>
      <c r="L841" s="45" t="s">
        <v>181</v>
      </c>
      <c r="M841" s="45">
        <v>2</v>
      </c>
      <c r="N841" s="45">
        <v>3</v>
      </c>
      <c r="O841" s="45">
        <f>M841*N841</f>
        <v>6</v>
      </c>
      <c r="P841" s="45" t="str">
        <f>+IF(AND(O841&gt;1,O841&lt;=4),"BAJO",IF(AND(O841&gt;=5,O841&lt;=8),"MEDIO",IF(AND(O841&gt;=9,O841&lt;=20),"ALTO",IF(AND(O841&gt;=21,O841&lt;=24),"MUY ALTO"))))</f>
        <v>MEDIO</v>
      </c>
      <c r="Q841" s="45">
        <v>25</v>
      </c>
      <c r="R841" s="22">
        <f>O841*Q841</f>
        <v>150</v>
      </c>
      <c r="S841" s="45" t="str">
        <f>+IF(AND(R841&gt;=1,R841&lt;=20),"IV",IF(AND(R841&gt;=40,R841&lt;=120),"III",IF(AND(R841&gt;=150,R841&lt;=500),"II",IF(AND(R841&gt;=600,R841&lt;=4000),"I",0))))</f>
        <v>II</v>
      </c>
      <c r="T841" s="45" t="str">
        <f>+IF(AND(R841&gt;=1,R841&lt;=20),"Aceptable",IF(AND(R841&gt;=40,R841&lt;=120),"Mejorable",IF(AND(R841&gt;=150,R841&lt;=500),"Aceptable con control específico",IF(AND(R841&gt;=600,R841&lt;=4000),"No aceptable",0))))</f>
        <v>Aceptable con control específico</v>
      </c>
      <c r="U841" s="45">
        <v>2</v>
      </c>
      <c r="V841" s="45" t="s">
        <v>133</v>
      </c>
      <c r="W841" s="45" t="s">
        <v>61</v>
      </c>
      <c r="X841" s="45" t="s">
        <v>62</v>
      </c>
      <c r="Y841" s="45" t="s">
        <v>62</v>
      </c>
      <c r="Z841" s="45" t="s">
        <v>62</v>
      </c>
      <c r="AA841" s="45" t="s">
        <v>135</v>
      </c>
      <c r="AB841" s="23" t="s">
        <v>402</v>
      </c>
      <c r="AC841" s="132" t="s">
        <v>136</v>
      </c>
      <c r="AD841" s="141" t="s">
        <v>403</v>
      </c>
      <c r="AE841" s="142" t="s">
        <v>73</v>
      </c>
      <c r="AF841" s="142" t="s">
        <v>74</v>
      </c>
    </row>
    <row r="842" spans="1:32" ht="77.099999999999994" customHeight="1">
      <c r="A842" s="57"/>
      <c r="B842" s="55"/>
      <c r="C842" s="55"/>
      <c r="D842" s="61"/>
      <c r="E842" s="45" t="s">
        <v>130</v>
      </c>
      <c r="F842" s="35" t="s">
        <v>138</v>
      </c>
      <c r="G842" s="23" t="s">
        <v>139</v>
      </c>
      <c r="H842" s="20" t="s">
        <v>6</v>
      </c>
      <c r="I842" s="45" t="s">
        <v>140</v>
      </c>
      <c r="J842" s="45" t="s">
        <v>58</v>
      </c>
      <c r="K842" s="45" t="s">
        <v>58</v>
      </c>
      <c r="L842" s="45" t="s">
        <v>134</v>
      </c>
      <c r="M842" s="45">
        <v>2</v>
      </c>
      <c r="N842" s="45">
        <v>3</v>
      </c>
      <c r="O842" s="45">
        <f>M842*N842</f>
        <v>6</v>
      </c>
      <c r="P842" s="45" t="str">
        <f>+IF(AND(O842&gt;1,O842&lt;=4),"BAJO",IF(AND(O842&gt;=5,O842&lt;=8),"MEDIO",IF(AND(O842&gt;=9,O842&lt;=20),"ALTO",IF(AND(O842&gt;=21,O842&lt;=24),"MUY ALTO"))))</f>
        <v>MEDIO</v>
      </c>
      <c r="Q842" s="45">
        <v>25</v>
      </c>
      <c r="R842" s="22">
        <f>O842*Q842</f>
        <v>150</v>
      </c>
      <c r="S842" s="45" t="str">
        <f>+IF(AND(R842&gt;=1,R842&lt;=20),"IV",IF(AND(R842&gt;=40,R842&lt;=120),"III",IF(AND(R842&gt;=150,R842&lt;=500),"II",IF(AND(R842&gt;=600,R842&lt;=4000),"I",0))))</f>
        <v>II</v>
      </c>
      <c r="T842" s="45" t="str">
        <f>+IF(AND(R842&gt;=1,R842&lt;=20),"Aceptable",IF(AND(R842&gt;=40,R842&lt;=120),"Mejorable",IF(AND(R842&gt;=150,R842&lt;=500),"Aceptable con control específico",IF(AND(R842&gt;=600,R842&lt;=4000),"No aceptable",0))))</f>
        <v>Aceptable con control específico</v>
      </c>
      <c r="U842" s="45">
        <v>2</v>
      </c>
      <c r="V842" s="45" t="s">
        <v>141</v>
      </c>
      <c r="W842" s="45" t="s">
        <v>61</v>
      </c>
      <c r="X842" s="45" t="s">
        <v>62</v>
      </c>
      <c r="Y842" s="45" t="s">
        <v>62</v>
      </c>
      <c r="Z842" s="45" t="s">
        <v>62</v>
      </c>
      <c r="AA842" s="45" t="s">
        <v>492</v>
      </c>
      <c r="AB842" s="23" t="s">
        <v>758</v>
      </c>
      <c r="AC842" s="132" t="s">
        <v>144</v>
      </c>
      <c r="AD842" s="24" t="s">
        <v>137</v>
      </c>
      <c r="AE842" s="25" t="s">
        <v>73</v>
      </c>
      <c r="AF842" s="24" t="s">
        <v>74</v>
      </c>
    </row>
    <row r="843" spans="1:32" ht="102.75" customHeight="1">
      <c r="A843" s="57"/>
      <c r="B843" s="55"/>
      <c r="C843" s="55"/>
      <c r="D843" s="61" t="s">
        <v>761</v>
      </c>
      <c r="E843" s="45" t="s">
        <v>67</v>
      </c>
      <c r="F843" s="35" t="s">
        <v>741</v>
      </c>
      <c r="G843" s="45" t="s">
        <v>225</v>
      </c>
      <c r="H843" s="20" t="s">
        <v>6</v>
      </c>
      <c r="I843" s="45" t="s">
        <v>70</v>
      </c>
      <c r="J843" s="21" t="s">
        <v>58</v>
      </c>
      <c r="K843" s="21" t="s">
        <v>58</v>
      </c>
      <c r="L843" s="45" t="s">
        <v>71</v>
      </c>
      <c r="M843" s="45" t="s">
        <v>62</v>
      </c>
      <c r="N843" s="45" t="s">
        <v>62</v>
      </c>
      <c r="O843" s="45" t="s">
        <v>62</v>
      </c>
      <c r="P843" s="45" t="s">
        <v>62</v>
      </c>
      <c r="Q843" s="45" t="s">
        <v>62</v>
      </c>
      <c r="R843" s="45" t="s">
        <v>62</v>
      </c>
      <c r="S843" s="45" t="s">
        <v>62</v>
      </c>
      <c r="T843" s="45" t="s">
        <v>62</v>
      </c>
      <c r="U843" s="45">
        <v>2</v>
      </c>
      <c r="V843" s="45" t="s">
        <v>62</v>
      </c>
      <c r="W843" s="45" t="s">
        <v>61</v>
      </c>
      <c r="X843" s="23" t="s">
        <v>62</v>
      </c>
      <c r="Y843" s="23" t="s">
        <v>62</v>
      </c>
      <c r="Z843" s="23" t="s">
        <v>62</v>
      </c>
      <c r="AA843" s="23" t="s">
        <v>1099</v>
      </c>
      <c r="AB843" s="20" t="s">
        <v>62</v>
      </c>
      <c r="AC843" s="132" t="s">
        <v>63</v>
      </c>
      <c r="AD843" s="24" t="s">
        <v>72</v>
      </c>
      <c r="AE843" s="25" t="s">
        <v>73</v>
      </c>
      <c r="AF843" s="24" t="s">
        <v>74</v>
      </c>
    </row>
    <row r="844" spans="1:32" ht="80.099999999999994" customHeight="1">
      <c r="A844" s="57"/>
      <c r="B844" s="55"/>
      <c r="C844" s="55"/>
      <c r="D844" s="61"/>
      <c r="E844" s="45" t="s">
        <v>130</v>
      </c>
      <c r="F844" s="35" t="s">
        <v>138</v>
      </c>
      <c r="G844" s="23" t="s">
        <v>139</v>
      </c>
      <c r="H844" s="20" t="s">
        <v>6</v>
      </c>
      <c r="I844" s="45" t="s">
        <v>140</v>
      </c>
      <c r="J844" s="45" t="s">
        <v>58</v>
      </c>
      <c r="K844" s="45" t="s">
        <v>58</v>
      </c>
      <c r="L844" s="45" t="s">
        <v>134</v>
      </c>
      <c r="M844" s="45">
        <v>2</v>
      </c>
      <c r="N844" s="45">
        <v>3</v>
      </c>
      <c r="O844" s="45">
        <f>M844*N844</f>
        <v>6</v>
      </c>
      <c r="P844" s="45" t="str">
        <f>+IF(AND(O844&gt;1,O844&lt;=4),"BAJO",IF(AND(O844&gt;=5,O844&lt;=8),"MEDIO",IF(AND(O844&gt;=9,O844&lt;=20),"ALTO",IF(AND(O844&gt;=21,O844&lt;=24),"MUY ALTO"))))</f>
        <v>MEDIO</v>
      </c>
      <c r="Q844" s="45">
        <v>25</v>
      </c>
      <c r="R844" s="22">
        <f>O844*Q844</f>
        <v>150</v>
      </c>
      <c r="S844" s="45" t="str">
        <f>+IF(AND(R844&gt;=1,R844&lt;=20),"IV",IF(AND(R844&gt;=40,R844&lt;=120),"III",IF(AND(R844&gt;=150,R844&lt;=500),"II",IF(AND(R844&gt;=600,R844&lt;=4000),"I",0))))</f>
        <v>II</v>
      </c>
      <c r="T844" s="45" t="str">
        <f>+IF(AND(R844&gt;=1,R844&lt;=20),"Aceptable",IF(AND(R844&gt;=40,R844&lt;=120),"Mejorable",IF(AND(R844&gt;=150,R844&lt;=500),"Aceptable con control específico",IF(AND(R844&gt;=600,R844&lt;=4000),"No aceptable",0))))</f>
        <v>Aceptable con control específico</v>
      </c>
      <c r="U844" s="45">
        <v>2</v>
      </c>
      <c r="V844" s="45" t="s">
        <v>141</v>
      </c>
      <c r="W844" s="45" t="s">
        <v>61</v>
      </c>
      <c r="X844" s="45" t="s">
        <v>62</v>
      </c>
      <c r="Y844" s="45" t="s">
        <v>62</v>
      </c>
      <c r="Z844" s="45" t="s">
        <v>62</v>
      </c>
      <c r="AA844" s="45" t="s">
        <v>492</v>
      </c>
      <c r="AB844" s="23" t="s">
        <v>758</v>
      </c>
      <c r="AC844" s="132" t="s">
        <v>144</v>
      </c>
      <c r="AD844" s="24" t="s">
        <v>137</v>
      </c>
      <c r="AE844" s="25" t="s">
        <v>73</v>
      </c>
      <c r="AF844" s="24" t="s">
        <v>74</v>
      </c>
    </row>
    <row r="845" spans="1:32" ht="96" customHeight="1">
      <c r="A845" s="57"/>
      <c r="B845" s="55"/>
      <c r="C845" s="55"/>
      <c r="D845" s="61" t="s">
        <v>762</v>
      </c>
      <c r="E845" s="45" t="s">
        <v>54</v>
      </c>
      <c r="F845" s="35" t="s">
        <v>187</v>
      </c>
      <c r="G845" s="45" t="s">
        <v>56</v>
      </c>
      <c r="H845" s="20" t="s">
        <v>6</v>
      </c>
      <c r="I845" s="131" t="s">
        <v>57</v>
      </c>
      <c r="J845" s="45" t="s">
        <v>1048</v>
      </c>
      <c r="K845" s="45" t="s">
        <v>1077</v>
      </c>
      <c r="L845" s="45" t="s">
        <v>1076</v>
      </c>
      <c r="M845" s="45">
        <v>2</v>
      </c>
      <c r="N845" s="45">
        <v>4</v>
      </c>
      <c r="O845" s="45">
        <f>M845*N845</f>
        <v>8</v>
      </c>
      <c r="P845" s="23" t="str">
        <f>+IF(AND(O845&gt;1,O845&lt;=4),"BAJO",IF(AND(O845&gt;=5,O845&lt;=8),"MEDIO",IF(AND(O845&gt;=9,O845&lt;=20),"ALTO",IF(AND(O845&gt;=21,O845&lt;=24),"MUY ALTO"))))</f>
        <v>MEDIO</v>
      </c>
      <c r="Q845" s="45">
        <v>25</v>
      </c>
      <c r="R845" s="22">
        <f>O845*Q845</f>
        <v>200</v>
      </c>
      <c r="S845" s="45" t="str">
        <f>+IF(AND(R845&gt;=1,R845&lt;=20),"IV",IF(AND(R845&gt;=40,R845&lt;=120),"III",IF(AND(R845&gt;=150,R845&lt;=500),"II",IF(AND(R845&gt;=600,R845&lt;=4000),"I",0))))</f>
        <v>II</v>
      </c>
      <c r="T845" s="45" t="str">
        <f>+IF(AND(R845&gt;=1,R845&lt;=20),"Aceptable",IF(AND(R845&gt;=40,R845&lt;=120),"Mejorable",IF(AND(R845&gt;=150,R845&lt;=500),"Aceptable con control específico",IF(AND(R845&gt;=600,R845&lt;=4000),"No aceptable",0))))</f>
        <v>Aceptable con control específico</v>
      </c>
      <c r="U845" s="45">
        <v>2</v>
      </c>
      <c r="V845" s="131" t="s">
        <v>60</v>
      </c>
      <c r="W845" s="45" t="s">
        <v>61</v>
      </c>
      <c r="X845" s="45" t="s">
        <v>62</v>
      </c>
      <c r="Y845" s="45" t="s">
        <v>62</v>
      </c>
      <c r="Z845" s="45" t="s">
        <v>62</v>
      </c>
      <c r="AA845" s="23" t="s">
        <v>1138</v>
      </c>
      <c r="AB845" s="20" t="s">
        <v>62</v>
      </c>
      <c r="AC845" s="132" t="s">
        <v>63</v>
      </c>
      <c r="AD845" s="24" t="s">
        <v>158</v>
      </c>
      <c r="AE845" s="27" t="s">
        <v>73</v>
      </c>
      <c r="AF845" s="24" t="s">
        <v>74</v>
      </c>
    </row>
    <row r="846" spans="1:32" ht="72" customHeight="1">
      <c r="A846" s="57"/>
      <c r="B846" s="55"/>
      <c r="C846" s="55"/>
      <c r="D846" s="61"/>
      <c r="E846" s="45" t="s">
        <v>67</v>
      </c>
      <c r="F846" s="35" t="s">
        <v>653</v>
      </c>
      <c r="G846" s="45" t="s">
        <v>225</v>
      </c>
      <c r="H846" s="20" t="s">
        <v>6</v>
      </c>
      <c r="I846" s="45" t="s">
        <v>70</v>
      </c>
      <c r="J846" s="21" t="s">
        <v>58</v>
      </c>
      <c r="K846" s="21" t="s">
        <v>58</v>
      </c>
      <c r="L846" s="45" t="s">
        <v>71</v>
      </c>
      <c r="M846" s="45" t="s">
        <v>62</v>
      </c>
      <c r="N846" s="45" t="s">
        <v>62</v>
      </c>
      <c r="O846" s="45" t="s">
        <v>62</v>
      </c>
      <c r="P846" s="45" t="s">
        <v>62</v>
      </c>
      <c r="Q846" s="45" t="s">
        <v>62</v>
      </c>
      <c r="R846" s="45" t="s">
        <v>62</v>
      </c>
      <c r="S846" s="45" t="s">
        <v>62</v>
      </c>
      <c r="T846" s="45" t="s">
        <v>62</v>
      </c>
      <c r="U846" s="45">
        <v>2</v>
      </c>
      <c r="V846" s="45" t="s">
        <v>62</v>
      </c>
      <c r="W846" s="45" t="s">
        <v>61</v>
      </c>
      <c r="X846" s="23" t="s">
        <v>62</v>
      </c>
      <c r="Y846" s="23" t="s">
        <v>62</v>
      </c>
      <c r="Z846" s="23" t="s">
        <v>62</v>
      </c>
      <c r="AA846" s="23" t="s">
        <v>1099</v>
      </c>
      <c r="AB846" s="20" t="s">
        <v>62</v>
      </c>
      <c r="AC846" s="132" t="s">
        <v>63</v>
      </c>
      <c r="AD846" s="24" t="s">
        <v>72</v>
      </c>
      <c r="AE846" s="25" t="s">
        <v>73</v>
      </c>
      <c r="AF846" s="24" t="s">
        <v>74</v>
      </c>
    </row>
    <row r="847" spans="1:32" ht="72.95" customHeight="1">
      <c r="A847" s="57"/>
      <c r="B847" s="55"/>
      <c r="C847" s="55"/>
      <c r="D847" s="61"/>
      <c r="E847" s="45" t="s">
        <v>75</v>
      </c>
      <c r="F847" s="35" t="s">
        <v>76</v>
      </c>
      <c r="G847" s="45" t="s">
        <v>77</v>
      </c>
      <c r="H847" s="20" t="s">
        <v>6</v>
      </c>
      <c r="I847" s="45" t="s">
        <v>78</v>
      </c>
      <c r="J847" s="21" t="s">
        <v>58</v>
      </c>
      <c r="K847" s="21" t="s">
        <v>58</v>
      </c>
      <c r="L847" s="45" t="s">
        <v>79</v>
      </c>
      <c r="M847" s="45">
        <v>2</v>
      </c>
      <c r="N847" s="45">
        <v>4</v>
      </c>
      <c r="O847" s="45">
        <f>M847*N847</f>
        <v>8</v>
      </c>
      <c r="P847" s="45" t="str">
        <f>+IF(AND(O847&gt;1,O847&lt;=4),"BAJO",IF(AND(O847&gt;=5,O847&lt;=8),"MEDIO",IF(AND(O847&gt;=9,O847&lt;=20),"ALTO",IF(AND(O847&gt;=21,O847&lt;=24),"MUY ALTO"))))</f>
        <v>MEDIO</v>
      </c>
      <c r="Q847" s="45">
        <v>10</v>
      </c>
      <c r="R847" s="22">
        <f>O847*Q847</f>
        <v>80</v>
      </c>
      <c r="S847" s="45" t="str">
        <f>+IF(AND(R847&gt;=1,R847&lt;=20),"IV",IF(AND(R847&gt;=40,R847&lt;=120),"III",IF(AND(R847&gt;=150,R847&lt;=500),"II",IF(AND(R847&gt;=600,R847&lt;=4000),"I",0))))</f>
        <v>III</v>
      </c>
      <c r="T847" s="45" t="str">
        <f>+IF(AND(R847&gt;=1,R847&lt;=20),"Aceptable",IF(AND(R847&gt;=40,R847&lt;=120),"Mejorable",IF(AND(R847&gt;=150,R847&lt;=500),"Aceptable con control específico",IF(AND(R847&gt;=600,R847&lt;=4000),"No aceptable",0))))</f>
        <v>Mejorable</v>
      </c>
      <c r="U847" s="45">
        <v>2</v>
      </c>
      <c r="V847" s="45" t="s">
        <v>80</v>
      </c>
      <c r="W847" s="45" t="s">
        <v>61</v>
      </c>
      <c r="X847" s="45" t="s">
        <v>62</v>
      </c>
      <c r="Y847" s="45" t="s">
        <v>62</v>
      </c>
      <c r="Z847" s="45" t="s">
        <v>62</v>
      </c>
      <c r="AA847" s="45" t="s">
        <v>1084</v>
      </c>
      <c r="AB847" s="20" t="s">
        <v>62</v>
      </c>
      <c r="AC847" s="132" t="s">
        <v>63</v>
      </c>
      <c r="AD847" s="24" t="s">
        <v>158</v>
      </c>
      <c r="AE847" s="27" t="s">
        <v>73</v>
      </c>
      <c r="AF847" s="24" t="s">
        <v>74</v>
      </c>
    </row>
    <row r="848" spans="1:32" ht="88.5" customHeight="1">
      <c r="A848" s="57"/>
      <c r="B848" s="55"/>
      <c r="C848" s="55"/>
      <c r="D848" s="61" t="s">
        <v>763</v>
      </c>
      <c r="E848" s="45" t="s">
        <v>67</v>
      </c>
      <c r="F848" s="35" t="s">
        <v>741</v>
      </c>
      <c r="G848" s="45" t="s">
        <v>225</v>
      </c>
      <c r="H848" s="20" t="s">
        <v>6</v>
      </c>
      <c r="I848" s="45" t="s">
        <v>70</v>
      </c>
      <c r="J848" s="21" t="s">
        <v>58</v>
      </c>
      <c r="K848" s="21" t="s">
        <v>58</v>
      </c>
      <c r="L848" s="45" t="s">
        <v>71</v>
      </c>
      <c r="M848" s="45" t="s">
        <v>62</v>
      </c>
      <c r="N848" s="45" t="s">
        <v>62</v>
      </c>
      <c r="O848" s="45" t="s">
        <v>62</v>
      </c>
      <c r="P848" s="45" t="s">
        <v>62</v>
      </c>
      <c r="Q848" s="45" t="s">
        <v>62</v>
      </c>
      <c r="R848" s="45" t="s">
        <v>62</v>
      </c>
      <c r="S848" s="45" t="s">
        <v>62</v>
      </c>
      <c r="T848" s="45" t="s">
        <v>62</v>
      </c>
      <c r="U848" s="45">
        <v>2</v>
      </c>
      <c r="V848" s="45" t="s">
        <v>62</v>
      </c>
      <c r="W848" s="45" t="s">
        <v>61</v>
      </c>
      <c r="X848" s="23" t="s">
        <v>62</v>
      </c>
      <c r="Y848" s="23" t="s">
        <v>62</v>
      </c>
      <c r="Z848" s="23" t="s">
        <v>62</v>
      </c>
      <c r="AA848" s="23" t="s">
        <v>1099</v>
      </c>
      <c r="AB848" s="20" t="s">
        <v>62</v>
      </c>
      <c r="AC848" s="132" t="s">
        <v>63</v>
      </c>
      <c r="AD848" s="24" t="s">
        <v>72</v>
      </c>
      <c r="AE848" s="25" t="s">
        <v>73</v>
      </c>
      <c r="AF848" s="24" t="s">
        <v>74</v>
      </c>
    </row>
    <row r="849" spans="1:32" ht="80.099999999999994" customHeight="1">
      <c r="A849" s="57"/>
      <c r="B849" s="55"/>
      <c r="C849" s="55"/>
      <c r="D849" s="61"/>
      <c r="E849" s="45" t="s">
        <v>130</v>
      </c>
      <c r="F849" s="35" t="s">
        <v>138</v>
      </c>
      <c r="G849" s="23" t="s">
        <v>139</v>
      </c>
      <c r="H849" s="20" t="s">
        <v>6</v>
      </c>
      <c r="I849" s="45" t="s">
        <v>140</v>
      </c>
      <c r="J849" s="45" t="s">
        <v>58</v>
      </c>
      <c r="K849" s="45" t="s">
        <v>58</v>
      </c>
      <c r="L849" s="45" t="s">
        <v>134</v>
      </c>
      <c r="M849" s="45">
        <v>2</v>
      </c>
      <c r="N849" s="45">
        <v>3</v>
      </c>
      <c r="O849" s="45">
        <f>M849*N849</f>
        <v>6</v>
      </c>
      <c r="P849" s="45" t="str">
        <f>+IF(AND(O849&gt;1,O849&lt;=4),"BAJO",IF(AND(O849&gt;=5,O849&lt;=8),"MEDIO",IF(AND(O849&gt;=9,O849&lt;=20),"ALTO",IF(AND(O849&gt;=21,O849&lt;=24),"MUY ALTO"))))</f>
        <v>MEDIO</v>
      </c>
      <c r="Q849" s="45">
        <v>25</v>
      </c>
      <c r="R849" s="22">
        <f>O849*Q849</f>
        <v>150</v>
      </c>
      <c r="S849" s="45" t="str">
        <f>+IF(AND(R849&gt;=1,R849&lt;=20),"IV",IF(AND(R849&gt;=40,R849&lt;=120),"III",IF(AND(R849&gt;=150,R849&lt;=500),"II",IF(AND(R849&gt;=600,R849&lt;=4000),"I",0))))</f>
        <v>II</v>
      </c>
      <c r="T849" s="45" t="str">
        <f>+IF(AND(R849&gt;=1,R849&lt;=20),"Aceptable",IF(AND(R849&gt;=40,R849&lt;=120),"Mejorable",IF(AND(R849&gt;=150,R849&lt;=500),"Aceptable con control específico",IF(AND(R849&gt;=600,R849&lt;=4000),"No aceptable",0))))</f>
        <v>Aceptable con control específico</v>
      </c>
      <c r="U849" s="45">
        <v>2</v>
      </c>
      <c r="V849" s="45" t="s">
        <v>141</v>
      </c>
      <c r="W849" s="45" t="s">
        <v>61</v>
      </c>
      <c r="X849" s="45" t="s">
        <v>62</v>
      </c>
      <c r="Y849" s="45" t="s">
        <v>62</v>
      </c>
      <c r="Z849" s="45" t="s">
        <v>62</v>
      </c>
      <c r="AA849" s="45" t="s">
        <v>492</v>
      </c>
      <c r="AB849" s="23" t="s">
        <v>758</v>
      </c>
      <c r="AC849" s="132" t="s">
        <v>144</v>
      </c>
      <c r="AD849" s="24" t="s">
        <v>137</v>
      </c>
      <c r="AE849" s="25" t="s">
        <v>73</v>
      </c>
      <c r="AF849" s="24" t="s">
        <v>74</v>
      </c>
    </row>
    <row r="850" spans="1:32" ht="102.75" customHeight="1">
      <c r="A850" s="57"/>
      <c r="B850" s="55"/>
      <c r="C850" s="55"/>
      <c r="D850" s="49" t="s">
        <v>764</v>
      </c>
      <c r="E850" s="45" t="s">
        <v>67</v>
      </c>
      <c r="F850" s="35" t="s">
        <v>566</v>
      </c>
      <c r="G850" s="45" t="s">
        <v>225</v>
      </c>
      <c r="H850" s="20" t="s">
        <v>6</v>
      </c>
      <c r="I850" s="45" t="s">
        <v>70</v>
      </c>
      <c r="J850" s="21" t="s">
        <v>58</v>
      </c>
      <c r="K850" s="21" t="s">
        <v>58</v>
      </c>
      <c r="L850" s="45" t="s">
        <v>71</v>
      </c>
      <c r="M850" s="45" t="s">
        <v>62</v>
      </c>
      <c r="N850" s="45" t="s">
        <v>62</v>
      </c>
      <c r="O850" s="45" t="s">
        <v>62</v>
      </c>
      <c r="P850" s="45" t="s">
        <v>62</v>
      </c>
      <c r="Q850" s="45" t="s">
        <v>62</v>
      </c>
      <c r="R850" s="45" t="s">
        <v>62</v>
      </c>
      <c r="S850" s="45" t="s">
        <v>62</v>
      </c>
      <c r="T850" s="45" t="s">
        <v>62</v>
      </c>
      <c r="U850" s="45">
        <v>2</v>
      </c>
      <c r="V850" s="45" t="s">
        <v>62</v>
      </c>
      <c r="W850" s="45" t="s">
        <v>61</v>
      </c>
      <c r="X850" s="23" t="s">
        <v>62</v>
      </c>
      <c r="Y850" s="23" t="s">
        <v>62</v>
      </c>
      <c r="Z850" s="23" t="s">
        <v>62</v>
      </c>
      <c r="AA850" s="23" t="s">
        <v>1099</v>
      </c>
      <c r="AB850" s="20" t="s">
        <v>62</v>
      </c>
      <c r="AC850" s="132" t="s">
        <v>63</v>
      </c>
      <c r="AD850" s="24" t="s">
        <v>72</v>
      </c>
      <c r="AE850" s="25" t="s">
        <v>73</v>
      </c>
      <c r="AF850" s="24" t="s">
        <v>74</v>
      </c>
    </row>
    <row r="851" spans="1:32" ht="102.75" customHeight="1">
      <c r="A851" s="57"/>
      <c r="B851" s="55"/>
      <c r="C851" s="55"/>
      <c r="D851" s="49" t="s">
        <v>765</v>
      </c>
      <c r="E851" s="45" t="s">
        <v>67</v>
      </c>
      <c r="F851" s="35" t="s">
        <v>741</v>
      </c>
      <c r="G851" s="45" t="s">
        <v>225</v>
      </c>
      <c r="H851" s="20" t="s">
        <v>6</v>
      </c>
      <c r="I851" s="45" t="s">
        <v>70</v>
      </c>
      <c r="J851" s="21" t="s">
        <v>58</v>
      </c>
      <c r="K851" s="21" t="s">
        <v>58</v>
      </c>
      <c r="L851" s="45" t="s">
        <v>71</v>
      </c>
      <c r="M851" s="45" t="s">
        <v>62</v>
      </c>
      <c r="N851" s="45" t="s">
        <v>62</v>
      </c>
      <c r="O851" s="45" t="s">
        <v>62</v>
      </c>
      <c r="P851" s="45" t="s">
        <v>62</v>
      </c>
      <c r="Q851" s="45" t="s">
        <v>62</v>
      </c>
      <c r="R851" s="45" t="s">
        <v>62</v>
      </c>
      <c r="S851" s="45" t="s">
        <v>62</v>
      </c>
      <c r="T851" s="45" t="s">
        <v>62</v>
      </c>
      <c r="U851" s="45">
        <v>2</v>
      </c>
      <c r="V851" s="45" t="s">
        <v>62</v>
      </c>
      <c r="W851" s="45" t="s">
        <v>61</v>
      </c>
      <c r="X851" s="23" t="s">
        <v>62</v>
      </c>
      <c r="Y851" s="23" t="s">
        <v>62</v>
      </c>
      <c r="Z851" s="23" t="s">
        <v>62</v>
      </c>
      <c r="AA851" s="23" t="s">
        <v>1099</v>
      </c>
      <c r="AB851" s="20" t="s">
        <v>62</v>
      </c>
      <c r="AC851" s="132" t="s">
        <v>63</v>
      </c>
      <c r="AD851" s="24" t="s">
        <v>72</v>
      </c>
      <c r="AE851" s="25" t="s">
        <v>73</v>
      </c>
      <c r="AF851" s="24" t="s">
        <v>74</v>
      </c>
    </row>
    <row r="852" spans="1:32" ht="102.75" customHeight="1">
      <c r="A852" s="57"/>
      <c r="B852" s="55"/>
      <c r="C852" s="55" t="s">
        <v>766</v>
      </c>
      <c r="D852" s="61" t="s">
        <v>767</v>
      </c>
      <c r="E852" s="45" t="s">
        <v>54</v>
      </c>
      <c r="F852" s="35" t="s">
        <v>187</v>
      </c>
      <c r="G852" s="45" t="s">
        <v>56</v>
      </c>
      <c r="H852" s="20" t="s">
        <v>6</v>
      </c>
      <c r="I852" s="131" t="s">
        <v>57</v>
      </c>
      <c r="J852" s="45" t="s">
        <v>1048</v>
      </c>
      <c r="K852" s="45" t="s">
        <v>1077</v>
      </c>
      <c r="L852" s="45" t="s">
        <v>1076</v>
      </c>
      <c r="M852" s="45">
        <v>2</v>
      </c>
      <c r="N852" s="45">
        <v>4</v>
      </c>
      <c r="O852" s="45">
        <f>M852*N852</f>
        <v>8</v>
      </c>
      <c r="P852" s="23" t="str">
        <f>+IF(AND(O852&gt;1,O852&lt;=4),"BAJO",IF(AND(O852&gt;=5,O852&lt;=8),"MEDIO",IF(AND(O852&gt;=9,O852&lt;=20),"ALTO",IF(AND(O852&gt;=21,O852&lt;=24),"MUY ALTO"))))</f>
        <v>MEDIO</v>
      </c>
      <c r="Q852" s="45">
        <v>25</v>
      </c>
      <c r="R852" s="22">
        <f>O852*Q852</f>
        <v>200</v>
      </c>
      <c r="S852" s="45" t="str">
        <f>+IF(AND(R852&gt;=1,R852&lt;=20),"IV",IF(AND(R852&gt;=40,R852&lt;=120),"III",IF(AND(R852&gt;=150,R852&lt;=500),"II",IF(AND(R852&gt;=600,R852&lt;=4000),"I",0))))</f>
        <v>II</v>
      </c>
      <c r="T852" s="45" t="str">
        <f>+IF(AND(R852&gt;=1,R852&lt;=20),"Aceptable",IF(AND(R852&gt;=40,R852&lt;=120),"Mejorable",IF(AND(R852&gt;=150,R852&lt;=500),"Aceptable con control específico",IF(AND(R852&gt;=600,R852&lt;=4000),"No aceptable",0))))</f>
        <v>Aceptable con control específico</v>
      </c>
      <c r="U852" s="45">
        <v>1</v>
      </c>
      <c r="V852" s="131" t="s">
        <v>60</v>
      </c>
      <c r="W852" s="45" t="s">
        <v>61</v>
      </c>
      <c r="X852" s="45" t="s">
        <v>62</v>
      </c>
      <c r="Y852" s="45" t="s">
        <v>62</v>
      </c>
      <c r="Z852" s="45" t="s">
        <v>62</v>
      </c>
      <c r="AA852" s="23" t="s">
        <v>1138</v>
      </c>
      <c r="AB852" s="20" t="s">
        <v>62</v>
      </c>
      <c r="AC852" s="132" t="s">
        <v>63</v>
      </c>
      <c r="AD852" s="24" t="s">
        <v>158</v>
      </c>
      <c r="AE852" s="27" t="s">
        <v>73</v>
      </c>
      <c r="AF852" s="24" t="s">
        <v>74</v>
      </c>
    </row>
    <row r="853" spans="1:32" ht="95.45" customHeight="1">
      <c r="A853" s="57"/>
      <c r="B853" s="55"/>
      <c r="C853" s="55"/>
      <c r="D853" s="61"/>
      <c r="E853" s="45" t="s">
        <v>67</v>
      </c>
      <c r="F853" s="35" t="s">
        <v>768</v>
      </c>
      <c r="G853" s="45" t="s">
        <v>225</v>
      </c>
      <c r="H853" s="20" t="s">
        <v>6</v>
      </c>
      <c r="I853" s="45" t="s">
        <v>70</v>
      </c>
      <c r="J853" s="21" t="s">
        <v>58</v>
      </c>
      <c r="K853" s="21" t="s">
        <v>58</v>
      </c>
      <c r="L853" s="45" t="s">
        <v>71</v>
      </c>
      <c r="M853" s="45" t="s">
        <v>62</v>
      </c>
      <c r="N853" s="45" t="s">
        <v>62</v>
      </c>
      <c r="O853" s="45" t="s">
        <v>62</v>
      </c>
      <c r="P853" s="45" t="s">
        <v>62</v>
      </c>
      <c r="Q853" s="45" t="s">
        <v>62</v>
      </c>
      <c r="R853" s="45" t="s">
        <v>62</v>
      </c>
      <c r="S853" s="45" t="s">
        <v>62</v>
      </c>
      <c r="T853" s="45" t="s">
        <v>62</v>
      </c>
      <c r="U853" s="45">
        <v>1</v>
      </c>
      <c r="V853" s="45" t="s">
        <v>62</v>
      </c>
      <c r="W853" s="45" t="s">
        <v>61</v>
      </c>
      <c r="X853" s="23" t="s">
        <v>62</v>
      </c>
      <c r="Y853" s="23" t="s">
        <v>62</v>
      </c>
      <c r="Z853" s="23" t="s">
        <v>62</v>
      </c>
      <c r="AA853" s="23" t="s">
        <v>1099</v>
      </c>
      <c r="AB853" s="20" t="s">
        <v>62</v>
      </c>
      <c r="AC853" s="132" t="s">
        <v>63</v>
      </c>
      <c r="AD853" s="24" t="s">
        <v>72</v>
      </c>
      <c r="AE853" s="25" t="s">
        <v>73</v>
      </c>
      <c r="AF853" s="24" t="s">
        <v>74</v>
      </c>
    </row>
    <row r="854" spans="1:32" ht="96.6" customHeight="1">
      <c r="A854" s="57"/>
      <c r="B854" s="55"/>
      <c r="C854" s="55"/>
      <c r="D854" s="61"/>
      <c r="E854" s="45" t="s">
        <v>67</v>
      </c>
      <c r="F854" s="45" t="s">
        <v>117</v>
      </c>
      <c r="G854" s="45" t="s">
        <v>118</v>
      </c>
      <c r="H854" s="20" t="s">
        <v>6</v>
      </c>
      <c r="I854" s="45" t="s">
        <v>70</v>
      </c>
      <c r="J854" s="21" t="s">
        <v>58</v>
      </c>
      <c r="K854" s="21" t="s">
        <v>58</v>
      </c>
      <c r="L854" s="45" t="s">
        <v>71</v>
      </c>
      <c r="M854" s="45" t="s">
        <v>62</v>
      </c>
      <c r="N854" s="45" t="s">
        <v>62</v>
      </c>
      <c r="O854" s="45" t="s">
        <v>62</v>
      </c>
      <c r="P854" s="45" t="s">
        <v>62</v>
      </c>
      <c r="Q854" s="45" t="s">
        <v>62</v>
      </c>
      <c r="R854" s="45" t="s">
        <v>62</v>
      </c>
      <c r="S854" s="45" t="s">
        <v>62</v>
      </c>
      <c r="T854" s="45" t="s">
        <v>62</v>
      </c>
      <c r="U854" s="45">
        <v>1</v>
      </c>
      <c r="V854" s="45" t="s">
        <v>62</v>
      </c>
      <c r="W854" s="45" t="s">
        <v>61</v>
      </c>
      <c r="X854" s="23" t="s">
        <v>62</v>
      </c>
      <c r="Y854" s="23" t="s">
        <v>62</v>
      </c>
      <c r="Z854" s="23" t="s">
        <v>62</v>
      </c>
      <c r="AA854" s="23" t="s">
        <v>1099</v>
      </c>
      <c r="AB854" s="20" t="s">
        <v>62</v>
      </c>
      <c r="AC854" s="132" t="s">
        <v>63</v>
      </c>
      <c r="AD854" s="24" t="s">
        <v>72</v>
      </c>
      <c r="AE854" s="25" t="s">
        <v>73</v>
      </c>
      <c r="AF854" s="24" t="s">
        <v>74</v>
      </c>
    </row>
    <row r="855" spans="1:32" ht="102.75" customHeight="1">
      <c r="A855" s="57"/>
      <c r="B855" s="55"/>
      <c r="C855" s="55"/>
      <c r="D855" s="61"/>
      <c r="E855" s="45" t="s">
        <v>67</v>
      </c>
      <c r="F855" s="45" t="s">
        <v>117</v>
      </c>
      <c r="G855" s="45" t="s">
        <v>119</v>
      </c>
      <c r="H855" s="20" t="s">
        <v>6</v>
      </c>
      <c r="I855" s="45" t="s">
        <v>70</v>
      </c>
      <c r="J855" s="21" t="s">
        <v>58</v>
      </c>
      <c r="K855" s="21" t="s">
        <v>58</v>
      </c>
      <c r="L855" s="45" t="s">
        <v>71</v>
      </c>
      <c r="M855" s="45" t="s">
        <v>62</v>
      </c>
      <c r="N855" s="45" t="s">
        <v>62</v>
      </c>
      <c r="O855" s="45" t="s">
        <v>62</v>
      </c>
      <c r="P855" s="45" t="s">
        <v>62</v>
      </c>
      <c r="Q855" s="45" t="s">
        <v>62</v>
      </c>
      <c r="R855" s="45" t="s">
        <v>62</v>
      </c>
      <c r="S855" s="45" t="s">
        <v>62</v>
      </c>
      <c r="T855" s="45" t="s">
        <v>62</v>
      </c>
      <c r="U855" s="45">
        <v>1</v>
      </c>
      <c r="V855" s="45" t="s">
        <v>62</v>
      </c>
      <c r="W855" s="45" t="s">
        <v>61</v>
      </c>
      <c r="X855" s="23" t="s">
        <v>62</v>
      </c>
      <c r="Y855" s="23" t="s">
        <v>62</v>
      </c>
      <c r="Z855" s="23" t="s">
        <v>62</v>
      </c>
      <c r="AA855" s="23" t="s">
        <v>1099</v>
      </c>
      <c r="AB855" s="20" t="s">
        <v>62</v>
      </c>
      <c r="AC855" s="132" t="s">
        <v>63</v>
      </c>
      <c r="AD855" s="24" t="s">
        <v>72</v>
      </c>
      <c r="AE855" s="25" t="s">
        <v>73</v>
      </c>
      <c r="AF855" s="24" t="s">
        <v>74</v>
      </c>
    </row>
    <row r="856" spans="1:32" ht="102.75" customHeight="1">
      <c r="A856" s="57"/>
      <c r="B856" s="55"/>
      <c r="C856" s="55"/>
      <c r="D856" s="61"/>
      <c r="E856" s="45" t="s">
        <v>130</v>
      </c>
      <c r="F856" s="35" t="s">
        <v>400</v>
      </c>
      <c r="G856" s="23" t="s">
        <v>733</v>
      </c>
      <c r="H856" s="20" t="s">
        <v>6</v>
      </c>
      <c r="I856" s="45" t="s">
        <v>133</v>
      </c>
      <c r="J856" s="45" t="s">
        <v>58</v>
      </c>
      <c r="K856" s="45" t="s">
        <v>58</v>
      </c>
      <c r="L856" s="45" t="s">
        <v>181</v>
      </c>
      <c r="M856" s="45">
        <v>2</v>
      </c>
      <c r="N856" s="45">
        <v>4</v>
      </c>
      <c r="O856" s="45">
        <f t="shared" ref="O856:O864" si="140">M856*N856</f>
        <v>8</v>
      </c>
      <c r="P856" s="45" t="str">
        <f t="shared" ref="P856:P864" si="141">+IF(AND(O856&gt;1,O856&lt;=4),"BAJO",IF(AND(O856&gt;=5,O856&lt;=8),"MEDIO",IF(AND(O856&gt;=9,O856&lt;=20),"ALTO",IF(AND(O856&gt;=21,O856&lt;=24),"MUY ALTO"))))</f>
        <v>MEDIO</v>
      </c>
      <c r="Q856" s="45">
        <v>25</v>
      </c>
      <c r="R856" s="22">
        <f t="shared" ref="R856:R864" si="142">O856*Q856</f>
        <v>200</v>
      </c>
      <c r="S856" s="45" t="str">
        <f t="shared" ref="S856:S864" si="143">+IF(AND(R856&gt;=1,R856&lt;=20),"IV",IF(AND(R856&gt;=40,R856&lt;=120),"III",IF(AND(R856&gt;=150,R856&lt;=500),"II",IF(AND(R856&gt;=600,R856&lt;=4000),"I",0))))</f>
        <v>II</v>
      </c>
      <c r="T856" s="45" t="str">
        <f t="shared" ref="T856:T864" si="144">+IF(AND(R856&gt;=1,R856&lt;=20),"Aceptable",IF(AND(R856&gt;=40,R856&lt;=120),"Mejorable",IF(AND(R856&gt;=150,R856&lt;=500),"Aceptable con control específico",IF(AND(R856&gt;=600,R856&lt;=4000),"No aceptable",0))))</f>
        <v>Aceptable con control específico</v>
      </c>
      <c r="U856" s="45">
        <v>1</v>
      </c>
      <c r="V856" s="45" t="s">
        <v>133</v>
      </c>
      <c r="W856" s="45" t="s">
        <v>61</v>
      </c>
      <c r="X856" s="45" t="s">
        <v>62</v>
      </c>
      <c r="Y856" s="45" t="s">
        <v>62</v>
      </c>
      <c r="Z856" s="45" t="s">
        <v>62</v>
      </c>
      <c r="AA856" s="45" t="s">
        <v>135</v>
      </c>
      <c r="AB856" s="23" t="s">
        <v>402</v>
      </c>
      <c r="AC856" s="132" t="s">
        <v>136</v>
      </c>
      <c r="AD856" s="141" t="s">
        <v>403</v>
      </c>
      <c r="AE856" s="142" t="s">
        <v>73</v>
      </c>
      <c r="AF856" s="142" t="s">
        <v>74</v>
      </c>
    </row>
    <row r="857" spans="1:32" ht="102.75" customHeight="1">
      <c r="A857" s="57"/>
      <c r="B857" s="55"/>
      <c r="C857" s="55"/>
      <c r="D857" s="61"/>
      <c r="E857" s="45" t="s">
        <v>120</v>
      </c>
      <c r="F857" s="35" t="s">
        <v>769</v>
      </c>
      <c r="G857" s="45" t="s">
        <v>770</v>
      </c>
      <c r="H857" s="45" t="s">
        <v>6</v>
      </c>
      <c r="I857" s="45" t="s">
        <v>227</v>
      </c>
      <c r="J857" s="21" t="s">
        <v>58</v>
      </c>
      <c r="K857" s="21" t="s">
        <v>58</v>
      </c>
      <c r="L857" s="139" t="s">
        <v>58</v>
      </c>
      <c r="M857" s="139">
        <v>2</v>
      </c>
      <c r="N857" s="139">
        <v>4</v>
      </c>
      <c r="O857" s="45">
        <f t="shared" si="140"/>
        <v>8</v>
      </c>
      <c r="P857" s="23" t="str">
        <f t="shared" si="141"/>
        <v>MEDIO</v>
      </c>
      <c r="Q857" s="45">
        <v>10</v>
      </c>
      <c r="R857" s="22">
        <f t="shared" si="142"/>
        <v>80</v>
      </c>
      <c r="S857" s="45" t="str">
        <f t="shared" si="143"/>
        <v>III</v>
      </c>
      <c r="T857" s="45" t="str">
        <f t="shared" si="144"/>
        <v>Mejorable</v>
      </c>
      <c r="U857" s="45">
        <v>1</v>
      </c>
      <c r="V857" s="45" t="s">
        <v>552</v>
      </c>
      <c r="W857" s="45" t="s">
        <v>61</v>
      </c>
      <c r="X857" s="23" t="s">
        <v>62</v>
      </c>
      <c r="Y857" s="23" t="s">
        <v>62</v>
      </c>
      <c r="Z857" s="23" t="s">
        <v>62</v>
      </c>
      <c r="AA857" s="140" t="s">
        <v>481</v>
      </c>
      <c r="AB857" s="20" t="s">
        <v>62</v>
      </c>
      <c r="AC857" s="132" t="s">
        <v>63</v>
      </c>
      <c r="AD857" s="24" t="s">
        <v>511</v>
      </c>
      <c r="AE857" s="25" t="s">
        <v>73</v>
      </c>
      <c r="AF857" s="24" t="s">
        <v>74</v>
      </c>
    </row>
    <row r="858" spans="1:32" ht="102.75" customHeight="1">
      <c r="A858" s="57"/>
      <c r="B858" s="55"/>
      <c r="C858" s="55"/>
      <c r="D858" s="61"/>
      <c r="E858" s="45" t="s">
        <v>130</v>
      </c>
      <c r="F858" s="35" t="s">
        <v>138</v>
      </c>
      <c r="G858" s="23" t="s">
        <v>139</v>
      </c>
      <c r="H858" s="20" t="s">
        <v>6</v>
      </c>
      <c r="I858" s="45" t="s">
        <v>140</v>
      </c>
      <c r="J858" s="45" t="s">
        <v>58</v>
      </c>
      <c r="K858" s="45" t="s">
        <v>58</v>
      </c>
      <c r="L858" s="45" t="s">
        <v>134</v>
      </c>
      <c r="M858" s="45">
        <v>2</v>
      </c>
      <c r="N858" s="45">
        <v>3</v>
      </c>
      <c r="O858" s="45">
        <f t="shared" si="140"/>
        <v>6</v>
      </c>
      <c r="P858" s="45" t="str">
        <f t="shared" si="141"/>
        <v>MEDIO</v>
      </c>
      <c r="Q858" s="45">
        <v>25</v>
      </c>
      <c r="R858" s="22">
        <f t="shared" si="142"/>
        <v>150</v>
      </c>
      <c r="S858" s="45" t="str">
        <f t="shared" si="143"/>
        <v>II</v>
      </c>
      <c r="T858" s="45" t="str">
        <f t="shared" si="144"/>
        <v>Aceptable con control específico</v>
      </c>
      <c r="U858" s="45">
        <v>1</v>
      </c>
      <c r="V858" s="45" t="s">
        <v>141</v>
      </c>
      <c r="W858" s="45" t="s">
        <v>61</v>
      </c>
      <c r="X858" s="45" t="s">
        <v>62</v>
      </c>
      <c r="Y858" s="45" t="s">
        <v>62</v>
      </c>
      <c r="Z858" s="45" t="s">
        <v>62</v>
      </c>
      <c r="AA858" s="45" t="s">
        <v>492</v>
      </c>
      <c r="AB858" s="23" t="s">
        <v>250</v>
      </c>
      <c r="AC858" s="132" t="s">
        <v>144</v>
      </c>
      <c r="AD858" s="141" t="s">
        <v>137</v>
      </c>
      <c r="AE858" s="142" t="s">
        <v>73</v>
      </c>
      <c r="AF858" s="142" t="s">
        <v>74</v>
      </c>
    </row>
    <row r="859" spans="1:32" ht="87.6" customHeight="1">
      <c r="A859" s="57"/>
      <c r="B859" s="55"/>
      <c r="C859" s="55"/>
      <c r="D859" s="61"/>
      <c r="E859" s="45" t="s">
        <v>95</v>
      </c>
      <c r="F859" s="35" t="s">
        <v>229</v>
      </c>
      <c r="G859" s="45" t="s">
        <v>97</v>
      </c>
      <c r="H859" s="20" t="s">
        <v>6</v>
      </c>
      <c r="I859" s="45" t="s">
        <v>98</v>
      </c>
      <c r="J859" s="23" t="s">
        <v>99</v>
      </c>
      <c r="K859" s="20" t="s">
        <v>58</v>
      </c>
      <c r="L859" s="45" t="s">
        <v>100</v>
      </c>
      <c r="M859" s="45">
        <v>2</v>
      </c>
      <c r="N859" s="45">
        <v>4</v>
      </c>
      <c r="O859" s="45">
        <f t="shared" si="140"/>
        <v>8</v>
      </c>
      <c r="P859" s="23" t="str">
        <f t="shared" si="141"/>
        <v>MEDIO</v>
      </c>
      <c r="Q859" s="45">
        <v>25</v>
      </c>
      <c r="R859" s="22">
        <f t="shared" si="142"/>
        <v>200</v>
      </c>
      <c r="S859" s="45" t="str">
        <f t="shared" si="143"/>
        <v>II</v>
      </c>
      <c r="T859" s="45" t="str">
        <f t="shared" si="144"/>
        <v>Aceptable con control específico</v>
      </c>
      <c r="U859" s="45">
        <v>1</v>
      </c>
      <c r="V859" s="45" t="s">
        <v>101</v>
      </c>
      <c r="W859" s="45" t="s">
        <v>61</v>
      </c>
      <c r="X859" s="23" t="s">
        <v>62</v>
      </c>
      <c r="Y859" s="23" t="s">
        <v>62</v>
      </c>
      <c r="Z859" s="23" t="s">
        <v>62</v>
      </c>
      <c r="AA859" s="23" t="s">
        <v>230</v>
      </c>
      <c r="AB859" s="20" t="s">
        <v>62</v>
      </c>
      <c r="AC859" s="132" t="s">
        <v>214</v>
      </c>
      <c r="AD859" s="24" t="s">
        <v>103</v>
      </c>
      <c r="AE859" s="25" t="s">
        <v>73</v>
      </c>
      <c r="AF859" s="24" t="s">
        <v>74</v>
      </c>
    </row>
    <row r="860" spans="1:32" ht="88.5" customHeight="1">
      <c r="A860" s="57"/>
      <c r="B860" s="55"/>
      <c r="C860" s="55"/>
      <c r="D860" s="61"/>
      <c r="E860" s="45" t="s">
        <v>95</v>
      </c>
      <c r="F860" s="45" t="s">
        <v>104</v>
      </c>
      <c r="G860" s="23" t="s">
        <v>105</v>
      </c>
      <c r="H860" s="20" t="s">
        <v>6</v>
      </c>
      <c r="I860" s="45" t="s">
        <v>106</v>
      </c>
      <c r="J860" s="45" t="s">
        <v>107</v>
      </c>
      <c r="K860" s="45" t="s">
        <v>58</v>
      </c>
      <c r="L860" s="45" t="s">
        <v>58</v>
      </c>
      <c r="M860" s="45">
        <v>2</v>
      </c>
      <c r="N860" s="45">
        <v>3</v>
      </c>
      <c r="O860" s="45">
        <f t="shared" si="140"/>
        <v>6</v>
      </c>
      <c r="P860" s="45" t="str">
        <f t="shared" si="141"/>
        <v>MEDIO</v>
      </c>
      <c r="Q860" s="45">
        <v>10</v>
      </c>
      <c r="R860" s="22">
        <f t="shared" si="142"/>
        <v>60</v>
      </c>
      <c r="S860" s="45" t="str">
        <f t="shared" si="143"/>
        <v>III</v>
      </c>
      <c r="T860" s="45" t="str">
        <f t="shared" si="144"/>
        <v>Mejorable</v>
      </c>
      <c r="U860" s="45">
        <v>1</v>
      </c>
      <c r="V860" s="45" t="s">
        <v>108</v>
      </c>
      <c r="W860" s="45" t="s">
        <v>61</v>
      </c>
      <c r="X860" s="45" t="s">
        <v>62</v>
      </c>
      <c r="Y860" s="45" t="s">
        <v>62</v>
      </c>
      <c r="Z860" s="45" t="s">
        <v>109</v>
      </c>
      <c r="AA860" s="45" t="s">
        <v>110</v>
      </c>
      <c r="AB860" s="23" t="s">
        <v>62</v>
      </c>
      <c r="AC860" s="132" t="s">
        <v>111</v>
      </c>
      <c r="AD860" s="24" t="s">
        <v>112</v>
      </c>
      <c r="AE860" s="25" t="s">
        <v>113</v>
      </c>
      <c r="AF860" s="24" t="s">
        <v>114</v>
      </c>
    </row>
    <row r="861" spans="1:32" ht="90.6" customHeight="1">
      <c r="A861" s="57"/>
      <c r="B861" s="55"/>
      <c r="C861" s="55"/>
      <c r="D861" s="61"/>
      <c r="E861" s="45" t="s">
        <v>83</v>
      </c>
      <c r="F861" s="35" t="s">
        <v>84</v>
      </c>
      <c r="G861" s="45" t="s">
        <v>85</v>
      </c>
      <c r="H861" s="21" t="s">
        <v>6</v>
      </c>
      <c r="I861" s="45" t="s">
        <v>86</v>
      </c>
      <c r="J861" s="45" t="s">
        <v>58</v>
      </c>
      <c r="K861" s="45" t="s">
        <v>58</v>
      </c>
      <c r="L861" s="45" t="s">
        <v>87</v>
      </c>
      <c r="M861" s="45">
        <v>2</v>
      </c>
      <c r="N861" s="45">
        <v>1</v>
      </c>
      <c r="O861" s="45">
        <f t="shared" si="140"/>
        <v>2</v>
      </c>
      <c r="P861" s="45" t="str">
        <f t="shared" si="141"/>
        <v>BAJO</v>
      </c>
      <c r="Q861" s="45">
        <v>60</v>
      </c>
      <c r="R861" s="22">
        <f t="shared" si="142"/>
        <v>120</v>
      </c>
      <c r="S861" s="45" t="str">
        <f t="shared" si="143"/>
        <v>III</v>
      </c>
      <c r="T861" s="45" t="str">
        <f t="shared" si="144"/>
        <v>Mejorable</v>
      </c>
      <c r="U861" s="45">
        <v>1</v>
      </c>
      <c r="V861" s="45" t="s">
        <v>88</v>
      </c>
      <c r="W861" s="45" t="s">
        <v>61</v>
      </c>
      <c r="X861" s="45" t="s">
        <v>62</v>
      </c>
      <c r="Y861" s="45" t="s">
        <v>62</v>
      </c>
      <c r="Z861" s="45" t="s">
        <v>62</v>
      </c>
      <c r="AA861" s="45" t="s">
        <v>89</v>
      </c>
      <c r="AB861" s="20" t="s">
        <v>62</v>
      </c>
      <c r="AC861" s="132" t="s">
        <v>63</v>
      </c>
      <c r="AD861" s="141" t="s">
        <v>90</v>
      </c>
      <c r="AE861" s="142" t="s">
        <v>73</v>
      </c>
      <c r="AF861" s="142" t="s">
        <v>74</v>
      </c>
    </row>
    <row r="862" spans="1:32" ht="91.5" customHeight="1">
      <c r="A862" s="57"/>
      <c r="B862" s="55"/>
      <c r="C862" s="55"/>
      <c r="D862" s="61"/>
      <c r="E862" s="45" t="s">
        <v>75</v>
      </c>
      <c r="F862" s="35" t="s">
        <v>76</v>
      </c>
      <c r="G862" s="45" t="s">
        <v>77</v>
      </c>
      <c r="H862" s="20" t="s">
        <v>6</v>
      </c>
      <c r="I862" s="45" t="s">
        <v>78</v>
      </c>
      <c r="J862" s="21" t="s">
        <v>58</v>
      </c>
      <c r="K862" s="21" t="s">
        <v>58</v>
      </c>
      <c r="L862" s="45" t="s">
        <v>79</v>
      </c>
      <c r="M862" s="45">
        <v>2</v>
      </c>
      <c r="N862" s="45">
        <v>4</v>
      </c>
      <c r="O862" s="45">
        <f t="shared" si="140"/>
        <v>8</v>
      </c>
      <c r="P862" s="45" t="str">
        <f t="shared" si="141"/>
        <v>MEDIO</v>
      </c>
      <c r="Q862" s="45">
        <v>10</v>
      </c>
      <c r="R862" s="22">
        <f t="shared" si="142"/>
        <v>80</v>
      </c>
      <c r="S862" s="45" t="str">
        <f t="shared" si="143"/>
        <v>III</v>
      </c>
      <c r="T862" s="45" t="str">
        <f t="shared" si="144"/>
        <v>Mejorable</v>
      </c>
      <c r="U862" s="45">
        <v>1</v>
      </c>
      <c r="V862" s="45" t="s">
        <v>80</v>
      </c>
      <c r="W862" s="45" t="s">
        <v>61</v>
      </c>
      <c r="X862" s="45" t="s">
        <v>62</v>
      </c>
      <c r="Y862" s="45" t="s">
        <v>62</v>
      </c>
      <c r="Z862" s="45" t="s">
        <v>62</v>
      </c>
      <c r="AA862" s="45" t="s">
        <v>1084</v>
      </c>
      <c r="AB862" s="20" t="s">
        <v>62</v>
      </c>
      <c r="AC862" s="132" t="s">
        <v>63</v>
      </c>
      <c r="AD862" s="24" t="s">
        <v>158</v>
      </c>
      <c r="AE862" s="27" t="s">
        <v>73</v>
      </c>
      <c r="AF862" s="24" t="s">
        <v>74</v>
      </c>
    </row>
    <row r="863" spans="1:32" ht="87.6" customHeight="1">
      <c r="A863" s="57"/>
      <c r="B863" s="55"/>
      <c r="C863" s="55"/>
      <c r="D863" s="61"/>
      <c r="E863" s="45" t="s">
        <v>145</v>
      </c>
      <c r="F863" s="35" t="s">
        <v>146</v>
      </c>
      <c r="G863" s="45" t="s">
        <v>262</v>
      </c>
      <c r="H863" s="20" t="s">
        <v>6</v>
      </c>
      <c r="I863" s="45" t="s">
        <v>148</v>
      </c>
      <c r="J863" s="45" t="s">
        <v>58</v>
      </c>
      <c r="K863" s="45" t="s">
        <v>58</v>
      </c>
      <c r="L863" s="45" t="s">
        <v>58</v>
      </c>
      <c r="M863" s="45">
        <v>6</v>
      </c>
      <c r="N863" s="45">
        <v>1</v>
      </c>
      <c r="O863" s="45">
        <f t="shared" si="140"/>
        <v>6</v>
      </c>
      <c r="P863" s="45" t="str">
        <f t="shared" si="141"/>
        <v>MEDIO</v>
      </c>
      <c r="Q863" s="45">
        <v>60</v>
      </c>
      <c r="R863" s="22">
        <f t="shared" si="142"/>
        <v>360</v>
      </c>
      <c r="S863" s="45" t="str">
        <f t="shared" si="143"/>
        <v>II</v>
      </c>
      <c r="T863" s="45" t="str">
        <f t="shared" si="144"/>
        <v>Aceptable con control específico</v>
      </c>
      <c r="U863" s="45">
        <v>1</v>
      </c>
      <c r="V863" s="45" t="s">
        <v>141</v>
      </c>
      <c r="W863" s="45" t="s">
        <v>61</v>
      </c>
      <c r="X863" s="45" t="s">
        <v>62</v>
      </c>
      <c r="Y863" s="45" t="s">
        <v>62</v>
      </c>
      <c r="Z863" s="45" t="s">
        <v>62</v>
      </c>
      <c r="AA863" s="45" t="s">
        <v>1127</v>
      </c>
      <c r="AB863" s="20" t="s">
        <v>62</v>
      </c>
      <c r="AC863" s="132" t="s">
        <v>63</v>
      </c>
      <c r="AD863" s="141" t="s">
        <v>190</v>
      </c>
      <c r="AE863" s="142" t="s">
        <v>65</v>
      </c>
      <c r="AF863" s="141" t="s">
        <v>624</v>
      </c>
    </row>
    <row r="864" spans="1:32" ht="80.099999999999994" customHeight="1">
      <c r="A864" s="57" t="s">
        <v>542</v>
      </c>
      <c r="B864" s="55" t="s">
        <v>771</v>
      </c>
      <c r="C864" s="55" t="s">
        <v>1143</v>
      </c>
      <c r="D864" s="61" t="s">
        <v>772</v>
      </c>
      <c r="E864" s="45" t="s">
        <v>54</v>
      </c>
      <c r="F864" s="35" t="s">
        <v>187</v>
      </c>
      <c r="G864" s="45" t="s">
        <v>56</v>
      </c>
      <c r="H864" s="20" t="s">
        <v>6</v>
      </c>
      <c r="I864" s="131" t="s">
        <v>57</v>
      </c>
      <c r="J864" s="45" t="s">
        <v>1048</v>
      </c>
      <c r="K864" s="45" t="s">
        <v>1077</v>
      </c>
      <c r="L864" s="45" t="s">
        <v>1076</v>
      </c>
      <c r="M864" s="45">
        <v>2</v>
      </c>
      <c r="N864" s="45">
        <v>4</v>
      </c>
      <c r="O864" s="45">
        <f t="shared" si="140"/>
        <v>8</v>
      </c>
      <c r="P864" s="23" t="str">
        <f t="shared" si="141"/>
        <v>MEDIO</v>
      </c>
      <c r="Q864" s="45">
        <v>25</v>
      </c>
      <c r="R864" s="22">
        <f t="shared" si="142"/>
        <v>200</v>
      </c>
      <c r="S864" s="45" t="str">
        <f t="shared" si="143"/>
        <v>II</v>
      </c>
      <c r="T864" s="45" t="str">
        <f t="shared" si="144"/>
        <v>Aceptable con control específico</v>
      </c>
      <c r="U864" s="45">
        <v>1</v>
      </c>
      <c r="V864" s="131" t="s">
        <v>60</v>
      </c>
      <c r="W864" s="45" t="s">
        <v>61</v>
      </c>
      <c r="X864" s="45" t="s">
        <v>62</v>
      </c>
      <c r="Y864" s="45" t="s">
        <v>62</v>
      </c>
      <c r="Z864" s="45" t="s">
        <v>62</v>
      </c>
      <c r="AA864" s="23" t="s">
        <v>1138</v>
      </c>
      <c r="AB864" s="20" t="s">
        <v>62</v>
      </c>
      <c r="AC864" s="132" t="s">
        <v>63</v>
      </c>
      <c r="AD864" s="24" t="s">
        <v>158</v>
      </c>
      <c r="AE864" s="27" t="s">
        <v>73</v>
      </c>
      <c r="AF864" s="24" t="s">
        <v>74</v>
      </c>
    </row>
    <row r="865" spans="1:37" ht="66.95" customHeight="1">
      <c r="A865" s="57"/>
      <c r="B865" s="55"/>
      <c r="C865" s="55"/>
      <c r="D865" s="61"/>
      <c r="E865" s="45" t="s">
        <v>67</v>
      </c>
      <c r="F865" s="35" t="s">
        <v>255</v>
      </c>
      <c r="G865" s="45" t="s">
        <v>225</v>
      </c>
      <c r="H865" s="20" t="s">
        <v>6</v>
      </c>
      <c r="I865" s="45" t="s">
        <v>70</v>
      </c>
      <c r="J865" s="21" t="s">
        <v>58</v>
      </c>
      <c r="K865" s="21" t="s">
        <v>58</v>
      </c>
      <c r="L865" s="45" t="s">
        <v>71</v>
      </c>
      <c r="M865" s="45" t="s">
        <v>62</v>
      </c>
      <c r="N865" s="45" t="s">
        <v>62</v>
      </c>
      <c r="O865" s="45" t="s">
        <v>62</v>
      </c>
      <c r="P865" s="45" t="s">
        <v>62</v>
      </c>
      <c r="Q865" s="45" t="s">
        <v>62</v>
      </c>
      <c r="R865" s="45" t="s">
        <v>62</v>
      </c>
      <c r="S865" s="45" t="s">
        <v>62</v>
      </c>
      <c r="T865" s="45" t="s">
        <v>62</v>
      </c>
      <c r="U865" s="45">
        <v>1</v>
      </c>
      <c r="V865" s="45" t="s">
        <v>62</v>
      </c>
      <c r="W865" s="45" t="s">
        <v>61</v>
      </c>
      <c r="X865" s="23" t="s">
        <v>62</v>
      </c>
      <c r="Y865" s="23" t="s">
        <v>62</v>
      </c>
      <c r="Z865" s="23" t="s">
        <v>62</v>
      </c>
      <c r="AA865" s="23" t="s">
        <v>1099</v>
      </c>
      <c r="AB865" s="20" t="s">
        <v>62</v>
      </c>
      <c r="AC865" s="132" t="s">
        <v>63</v>
      </c>
      <c r="AD865" s="24" t="s">
        <v>72</v>
      </c>
      <c r="AE865" s="25" t="s">
        <v>73</v>
      </c>
      <c r="AF865" s="24" t="s">
        <v>74</v>
      </c>
    </row>
    <row r="866" spans="1:37" ht="66.95" customHeight="1">
      <c r="A866" s="57"/>
      <c r="B866" s="55"/>
      <c r="C866" s="55"/>
      <c r="D866" s="61"/>
      <c r="E866" s="45" t="s">
        <v>67</v>
      </c>
      <c r="F866" s="45" t="s">
        <v>117</v>
      </c>
      <c r="G866" s="45" t="s">
        <v>118</v>
      </c>
      <c r="H866" s="20" t="s">
        <v>6</v>
      </c>
      <c r="I866" s="45" t="s">
        <v>70</v>
      </c>
      <c r="J866" s="21" t="s">
        <v>58</v>
      </c>
      <c r="K866" s="21" t="s">
        <v>58</v>
      </c>
      <c r="L866" s="45" t="s">
        <v>71</v>
      </c>
      <c r="M866" s="45" t="s">
        <v>62</v>
      </c>
      <c r="N866" s="45" t="s">
        <v>62</v>
      </c>
      <c r="O866" s="45" t="s">
        <v>62</v>
      </c>
      <c r="P866" s="45" t="s">
        <v>62</v>
      </c>
      <c r="Q866" s="45" t="s">
        <v>62</v>
      </c>
      <c r="R866" s="45" t="s">
        <v>62</v>
      </c>
      <c r="S866" s="45" t="s">
        <v>62</v>
      </c>
      <c r="T866" s="45" t="s">
        <v>62</v>
      </c>
      <c r="U866" s="45">
        <v>1</v>
      </c>
      <c r="V866" s="45" t="s">
        <v>62</v>
      </c>
      <c r="W866" s="45" t="s">
        <v>61</v>
      </c>
      <c r="X866" s="23" t="s">
        <v>62</v>
      </c>
      <c r="Y866" s="23" t="s">
        <v>62</v>
      </c>
      <c r="Z866" s="23" t="s">
        <v>62</v>
      </c>
      <c r="AA866" s="23" t="s">
        <v>1099</v>
      </c>
      <c r="AB866" s="20" t="s">
        <v>62</v>
      </c>
      <c r="AC866" s="132" t="s">
        <v>63</v>
      </c>
      <c r="AD866" s="24" t="s">
        <v>72</v>
      </c>
      <c r="AE866" s="25" t="s">
        <v>73</v>
      </c>
      <c r="AF866" s="24" t="s">
        <v>74</v>
      </c>
    </row>
    <row r="867" spans="1:37" ht="66.95" customHeight="1">
      <c r="A867" s="57"/>
      <c r="B867" s="55"/>
      <c r="C867" s="55"/>
      <c r="D867" s="61"/>
      <c r="E867" s="45" t="s">
        <v>67</v>
      </c>
      <c r="F867" s="45" t="s">
        <v>117</v>
      </c>
      <c r="G867" s="45" t="s">
        <v>119</v>
      </c>
      <c r="H867" s="20" t="s">
        <v>6</v>
      </c>
      <c r="I867" s="45" t="s">
        <v>70</v>
      </c>
      <c r="J867" s="21" t="s">
        <v>58</v>
      </c>
      <c r="K867" s="21" t="s">
        <v>58</v>
      </c>
      <c r="L867" s="45" t="s">
        <v>71</v>
      </c>
      <c r="M867" s="45" t="s">
        <v>62</v>
      </c>
      <c r="N867" s="45" t="s">
        <v>62</v>
      </c>
      <c r="O867" s="45" t="s">
        <v>62</v>
      </c>
      <c r="P867" s="45" t="s">
        <v>62</v>
      </c>
      <c r="Q867" s="45" t="s">
        <v>62</v>
      </c>
      <c r="R867" s="45" t="s">
        <v>62</v>
      </c>
      <c r="S867" s="45" t="s">
        <v>62</v>
      </c>
      <c r="T867" s="45" t="s">
        <v>62</v>
      </c>
      <c r="U867" s="45">
        <v>1</v>
      </c>
      <c r="V867" s="45" t="s">
        <v>62</v>
      </c>
      <c r="W867" s="45" t="s">
        <v>61</v>
      </c>
      <c r="X867" s="23" t="s">
        <v>62</v>
      </c>
      <c r="Y867" s="23" t="s">
        <v>62</v>
      </c>
      <c r="Z867" s="23" t="s">
        <v>62</v>
      </c>
      <c r="AA867" s="23" t="s">
        <v>1099</v>
      </c>
      <c r="AB867" s="20" t="s">
        <v>62</v>
      </c>
      <c r="AC867" s="132" t="s">
        <v>63</v>
      </c>
      <c r="AD867" s="24" t="s">
        <v>72</v>
      </c>
      <c r="AE867" s="25" t="s">
        <v>73</v>
      </c>
      <c r="AF867" s="24" t="s">
        <v>74</v>
      </c>
    </row>
    <row r="868" spans="1:37" ht="66.95" customHeight="1">
      <c r="A868" s="57"/>
      <c r="B868" s="55"/>
      <c r="C868" s="55"/>
      <c r="D868" s="61"/>
      <c r="E868" s="45" t="s">
        <v>120</v>
      </c>
      <c r="F868" s="45" t="s">
        <v>121</v>
      </c>
      <c r="G868" s="45" t="s">
        <v>122</v>
      </c>
      <c r="H868" s="20" t="s">
        <v>6</v>
      </c>
      <c r="I868" s="45" t="s">
        <v>123</v>
      </c>
      <c r="J868" s="45" t="s">
        <v>124</v>
      </c>
      <c r="K868" s="45" t="s">
        <v>125</v>
      </c>
      <c r="L868" s="21" t="s">
        <v>58</v>
      </c>
      <c r="M868" s="45">
        <v>6</v>
      </c>
      <c r="N868" s="45">
        <v>2</v>
      </c>
      <c r="O868" s="45">
        <f t="shared" ref="O868:O874" si="145">M868*N868</f>
        <v>12</v>
      </c>
      <c r="P868" s="45" t="str">
        <f t="shared" ref="P868:P874" si="146">+IF(AND(O868&gt;1,O868&lt;=4),"BAJO",IF(AND(O868&gt;=5,O868&lt;=8),"MEDIO",IF(AND(O868&gt;=9,O868&lt;=20),"ALTO",IF(AND(O868&gt;=21,O868&lt;=24),"MUY ALTO"))))</f>
        <v>ALTO</v>
      </c>
      <c r="Q868" s="45">
        <v>24</v>
      </c>
      <c r="R868" s="22">
        <f t="shared" ref="R868:R874" si="147">O868*Q868</f>
        <v>288</v>
      </c>
      <c r="S868" s="45" t="str">
        <f t="shared" ref="S868:S874" si="148">+IF(AND(R868&gt;=1,R868&lt;=20),"IV",IF(AND(R868&gt;=40,R868&lt;=120),"III",IF(AND(R868&gt;=150,R868&lt;=500),"II",IF(AND(R868&gt;=600,R868&lt;=4000),"I",0))))</f>
        <v>II</v>
      </c>
      <c r="T868" s="45" t="str">
        <f t="shared" ref="T868:T874" si="149">+IF(AND(R868&gt;=1,R868&lt;=20),"Aceptable",IF(AND(R868&gt;=40,R868&lt;=120),"Mejorable",IF(AND(R868&gt;=150,R868&lt;=500),"Aceptable con control específico",IF(AND(R868&gt;=600,R868&lt;=4000),"No aceptable",0))))</f>
        <v>Aceptable con control específico</v>
      </c>
      <c r="U868" s="45">
        <v>1</v>
      </c>
      <c r="V868" s="23" t="s">
        <v>126</v>
      </c>
      <c r="W868" s="45" t="s">
        <v>61</v>
      </c>
      <c r="X868" s="23" t="s">
        <v>62</v>
      </c>
      <c r="Y868" s="23" t="s">
        <v>62</v>
      </c>
      <c r="Z868" s="23" t="s">
        <v>62</v>
      </c>
      <c r="AA868" s="131" t="s">
        <v>127</v>
      </c>
      <c r="AB868" s="20" t="s">
        <v>62</v>
      </c>
      <c r="AC868" s="132" t="s">
        <v>63</v>
      </c>
      <c r="AD868" s="29" t="s">
        <v>128</v>
      </c>
      <c r="AE868" s="25" t="s">
        <v>113</v>
      </c>
      <c r="AF868" s="24" t="s">
        <v>129</v>
      </c>
      <c r="AG868" s="90"/>
      <c r="AH868" s="90"/>
      <c r="AI868" s="90"/>
      <c r="AJ868" s="90"/>
      <c r="AK868" s="90"/>
    </row>
    <row r="869" spans="1:37" ht="66.95" customHeight="1">
      <c r="A869" s="57"/>
      <c r="B869" s="55"/>
      <c r="C869" s="55"/>
      <c r="D869" s="61"/>
      <c r="E869" s="45" t="s">
        <v>130</v>
      </c>
      <c r="F869" s="35" t="s">
        <v>138</v>
      </c>
      <c r="G869" s="23" t="s">
        <v>139</v>
      </c>
      <c r="H869" s="20" t="s">
        <v>6</v>
      </c>
      <c r="I869" s="45" t="s">
        <v>140</v>
      </c>
      <c r="J869" s="45" t="s">
        <v>58</v>
      </c>
      <c r="K869" s="45" t="s">
        <v>58</v>
      </c>
      <c r="L869" s="45" t="s">
        <v>134</v>
      </c>
      <c r="M869" s="45">
        <v>2</v>
      </c>
      <c r="N869" s="45">
        <v>3</v>
      </c>
      <c r="O869" s="45">
        <f t="shared" si="145"/>
        <v>6</v>
      </c>
      <c r="P869" s="45" t="str">
        <f t="shared" si="146"/>
        <v>MEDIO</v>
      </c>
      <c r="Q869" s="45">
        <v>25</v>
      </c>
      <c r="R869" s="22">
        <f t="shared" si="147"/>
        <v>150</v>
      </c>
      <c r="S869" s="45" t="str">
        <f t="shared" si="148"/>
        <v>II</v>
      </c>
      <c r="T869" s="45" t="str">
        <f t="shared" si="149"/>
        <v>Aceptable con control específico</v>
      </c>
      <c r="U869" s="45">
        <v>1</v>
      </c>
      <c r="V869" s="45" t="s">
        <v>141</v>
      </c>
      <c r="W869" s="45" t="s">
        <v>61</v>
      </c>
      <c r="X869" s="45" t="s">
        <v>62</v>
      </c>
      <c r="Y869" s="45" t="s">
        <v>62</v>
      </c>
      <c r="Z869" s="45" t="s">
        <v>62</v>
      </c>
      <c r="AA869" s="45" t="s">
        <v>492</v>
      </c>
      <c r="AB869" s="23" t="s">
        <v>758</v>
      </c>
      <c r="AC869" s="132" t="s">
        <v>144</v>
      </c>
      <c r="AD869" s="24" t="s">
        <v>137</v>
      </c>
      <c r="AE869" s="25" t="s">
        <v>73</v>
      </c>
      <c r="AF869" s="24" t="s">
        <v>74</v>
      </c>
    </row>
    <row r="870" spans="1:37" ht="66.95" customHeight="1">
      <c r="A870" s="57"/>
      <c r="B870" s="55"/>
      <c r="C870" s="55"/>
      <c r="D870" s="61"/>
      <c r="E870" s="45" t="s">
        <v>130</v>
      </c>
      <c r="F870" s="35" t="s">
        <v>667</v>
      </c>
      <c r="G870" s="23" t="s">
        <v>644</v>
      </c>
      <c r="H870" s="20" t="s">
        <v>6</v>
      </c>
      <c r="I870" s="45" t="s">
        <v>133</v>
      </c>
      <c r="J870" s="45" t="s">
        <v>58</v>
      </c>
      <c r="K870" s="45" t="s">
        <v>58</v>
      </c>
      <c r="L870" s="45" t="s">
        <v>181</v>
      </c>
      <c r="M870" s="45">
        <v>2</v>
      </c>
      <c r="N870" s="45">
        <v>3</v>
      </c>
      <c r="O870" s="45">
        <f t="shared" si="145"/>
        <v>6</v>
      </c>
      <c r="P870" s="45" t="str">
        <f t="shared" si="146"/>
        <v>MEDIO</v>
      </c>
      <c r="Q870" s="45">
        <v>25</v>
      </c>
      <c r="R870" s="22">
        <f t="shared" si="147"/>
        <v>150</v>
      </c>
      <c r="S870" s="45" t="str">
        <f t="shared" si="148"/>
        <v>II</v>
      </c>
      <c r="T870" s="45" t="str">
        <f t="shared" si="149"/>
        <v>Aceptable con control específico</v>
      </c>
      <c r="U870" s="45">
        <v>1</v>
      </c>
      <c r="V870" s="45" t="s">
        <v>133</v>
      </c>
      <c r="W870" s="45" t="s">
        <v>61</v>
      </c>
      <c r="X870" s="45" t="s">
        <v>62</v>
      </c>
      <c r="Y870" s="45" t="s">
        <v>62</v>
      </c>
      <c r="Z870" s="45" t="s">
        <v>62</v>
      </c>
      <c r="AA870" s="45" t="s">
        <v>135</v>
      </c>
      <c r="AB870" s="23" t="s">
        <v>402</v>
      </c>
      <c r="AC870" s="132" t="s">
        <v>136</v>
      </c>
      <c r="AD870" s="141" t="s">
        <v>403</v>
      </c>
      <c r="AE870" s="142" t="s">
        <v>73</v>
      </c>
      <c r="AF870" s="142" t="s">
        <v>74</v>
      </c>
    </row>
    <row r="871" spans="1:37" ht="75" customHeight="1">
      <c r="A871" s="57"/>
      <c r="B871" s="55"/>
      <c r="C871" s="55"/>
      <c r="D871" s="61"/>
      <c r="E871" s="45" t="s">
        <v>95</v>
      </c>
      <c r="F871" s="35" t="s">
        <v>229</v>
      </c>
      <c r="G871" s="45" t="s">
        <v>97</v>
      </c>
      <c r="H871" s="20" t="s">
        <v>6</v>
      </c>
      <c r="I871" s="45" t="s">
        <v>98</v>
      </c>
      <c r="J871" s="23" t="s">
        <v>99</v>
      </c>
      <c r="K871" s="20" t="s">
        <v>58</v>
      </c>
      <c r="L871" s="45" t="s">
        <v>100</v>
      </c>
      <c r="M871" s="45">
        <v>2</v>
      </c>
      <c r="N871" s="45">
        <v>4</v>
      </c>
      <c r="O871" s="45">
        <f t="shared" si="145"/>
        <v>8</v>
      </c>
      <c r="P871" s="23" t="str">
        <f t="shared" si="146"/>
        <v>MEDIO</v>
      </c>
      <c r="Q871" s="45">
        <v>25</v>
      </c>
      <c r="R871" s="22">
        <f t="shared" si="147"/>
        <v>200</v>
      </c>
      <c r="S871" s="45" t="str">
        <f t="shared" si="148"/>
        <v>II</v>
      </c>
      <c r="T871" s="45" t="str">
        <f t="shared" si="149"/>
        <v>Aceptable con control específico</v>
      </c>
      <c r="U871" s="45">
        <v>1</v>
      </c>
      <c r="V871" s="45" t="s">
        <v>101</v>
      </c>
      <c r="W871" s="45" t="s">
        <v>61</v>
      </c>
      <c r="X871" s="23" t="s">
        <v>62</v>
      </c>
      <c r="Y871" s="23" t="s">
        <v>62</v>
      </c>
      <c r="Z871" s="23" t="s">
        <v>62</v>
      </c>
      <c r="AA871" s="23" t="s">
        <v>230</v>
      </c>
      <c r="AB871" s="20" t="s">
        <v>62</v>
      </c>
      <c r="AC871" s="132" t="s">
        <v>214</v>
      </c>
      <c r="AD871" s="24" t="s">
        <v>103</v>
      </c>
      <c r="AE871" s="25" t="s">
        <v>73</v>
      </c>
      <c r="AF871" s="24" t="s">
        <v>74</v>
      </c>
    </row>
    <row r="872" spans="1:37" ht="75" customHeight="1">
      <c r="A872" s="57"/>
      <c r="B872" s="55"/>
      <c r="C872" s="55"/>
      <c r="D872" s="61"/>
      <c r="E872" s="45" t="s">
        <v>95</v>
      </c>
      <c r="F872" s="45" t="s">
        <v>104</v>
      </c>
      <c r="G872" s="23" t="s">
        <v>105</v>
      </c>
      <c r="H872" s="20" t="s">
        <v>6</v>
      </c>
      <c r="I872" s="45" t="s">
        <v>106</v>
      </c>
      <c r="J872" s="45" t="s">
        <v>107</v>
      </c>
      <c r="K872" s="45" t="s">
        <v>58</v>
      </c>
      <c r="L872" s="45" t="s">
        <v>58</v>
      </c>
      <c r="M872" s="45">
        <v>2</v>
      </c>
      <c r="N872" s="45">
        <v>3</v>
      </c>
      <c r="O872" s="45">
        <f t="shared" si="145"/>
        <v>6</v>
      </c>
      <c r="P872" s="45" t="str">
        <f t="shared" si="146"/>
        <v>MEDIO</v>
      </c>
      <c r="Q872" s="45">
        <v>10</v>
      </c>
      <c r="R872" s="22">
        <f t="shared" si="147"/>
        <v>60</v>
      </c>
      <c r="S872" s="45" t="str">
        <f t="shared" si="148"/>
        <v>III</v>
      </c>
      <c r="T872" s="45" t="str">
        <f t="shared" si="149"/>
        <v>Mejorable</v>
      </c>
      <c r="U872" s="45">
        <v>1</v>
      </c>
      <c r="V872" s="45" t="s">
        <v>108</v>
      </c>
      <c r="W872" s="45" t="s">
        <v>61</v>
      </c>
      <c r="X872" s="45" t="s">
        <v>62</v>
      </c>
      <c r="Y872" s="45" t="s">
        <v>62</v>
      </c>
      <c r="Z872" s="45" t="s">
        <v>109</v>
      </c>
      <c r="AA872" s="45" t="s">
        <v>110</v>
      </c>
      <c r="AB872" s="23" t="s">
        <v>62</v>
      </c>
      <c r="AC872" s="132" t="s">
        <v>111</v>
      </c>
      <c r="AD872" s="24" t="s">
        <v>112</v>
      </c>
      <c r="AE872" s="25" t="s">
        <v>113</v>
      </c>
      <c r="AF872" s="24" t="s">
        <v>114</v>
      </c>
    </row>
    <row r="873" spans="1:37" ht="63.75">
      <c r="A873" s="57"/>
      <c r="B873" s="55"/>
      <c r="C873" s="55"/>
      <c r="D873" s="61"/>
      <c r="E873" s="45" t="s">
        <v>83</v>
      </c>
      <c r="F873" s="35" t="s">
        <v>84</v>
      </c>
      <c r="G873" s="45" t="s">
        <v>85</v>
      </c>
      <c r="H873" s="21" t="s">
        <v>6</v>
      </c>
      <c r="I873" s="45" t="s">
        <v>86</v>
      </c>
      <c r="J873" s="45" t="s">
        <v>58</v>
      </c>
      <c r="K873" s="45" t="s">
        <v>58</v>
      </c>
      <c r="L873" s="45" t="s">
        <v>87</v>
      </c>
      <c r="M873" s="45">
        <v>2</v>
      </c>
      <c r="N873" s="45">
        <v>1</v>
      </c>
      <c r="O873" s="45">
        <f t="shared" si="145"/>
        <v>2</v>
      </c>
      <c r="P873" s="45" t="str">
        <f t="shared" si="146"/>
        <v>BAJO</v>
      </c>
      <c r="Q873" s="45">
        <v>60</v>
      </c>
      <c r="R873" s="22">
        <f t="shared" si="147"/>
        <v>120</v>
      </c>
      <c r="S873" s="45" t="str">
        <f t="shared" si="148"/>
        <v>III</v>
      </c>
      <c r="T873" s="45" t="str">
        <f t="shared" si="149"/>
        <v>Mejorable</v>
      </c>
      <c r="U873" s="45">
        <v>1</v>
      </c>
      <c r="V873" s="45" t="s">
        <v>88</v>
      </c>
      <c r="W873" s="45" t="s">
        <v>61</v>
      </c>
      <c r="X873" s="45" t="s">
        <v>62</v>
      </c>
      <c r="Y873" s="45" t="s">
        <v>62</v>
      </c>
      <c r="Z873" s="45" t="s">
        <v>62</v>
      </c>
      <c r="AA873" s="45" t="s">
        <v>89</v>
      </c>
      <c r="AB873" s="20" t="s">
        <v>62</v>
      </c>
      <c r="AC873" s="132" t="s">
        <v>63</v>
      </c>
      <c r="AD873" s="29" t="s">
        <v>90</v>
      </c>
      <c r="AE873" s="25" t="s">
        <v>73</v>
      </c>
      <c r="AF873" s="24" t="s">
        <v>74</v>
      </c>
    </row>
    <row r="874" spans="1:37" ht="57" customHeight="1">
      <c r="A874" s="57"/>
      <c r="B874" s="55"/>
      <c r="C874" s="55"/>
      <c r="D874" s="61"/>
      <c r="E874" s="45" t="s">
        <v>75</v>
      </c>
      <c r="F874" s="35" t="s">
        <v>76</v>
      </c>
      <c r="G874" s="45" t="s">
        <v>77</v>
      </c>
      <c r="H874" s="20" t="s">
        <v>6</v>
      </c>
      <c r="I874" s="45" t="s">
        <v>78</v>
      </c>
      <c r="J874" s="21" t="s">
        <v>58</v>
      </c>
      <c r="K874" s="21" t="s">
        <v>58</v>
      </c>
      <c r="L874" s="45" t="s">
        <v>79</v>
      </c>
      <c r="M874" s="45">
        <v>2</v>
      </c>
      <c r="N874" s="45">
        <v>4</v>
      </c>
      <c r="O874" s="45">
        <f t="shared" si="145"/>
        <v>8</v>
      </c>
      <c r="P874" s="45" t="str">
        <f t="shared" si="146"/>
        <v>MEDIO</v>
      </c>
      <c r="Q874" s="45">
        <v>10</v>
      </c>
      <c r="R874" s="22">
        <f t="shared" si="147"/>
        <v>80</v>
      </c>
      <c r="S874" s="45" t="str">
        <f t="shared" si="148"/>
        <v>III</v>
      </c>
      <c r="T874" s="45" t="str">
        <f t="shared" si="149"/>
        <v>Mejorable</v>
      </c>
      <c r="U874" s="45">
        <v>1</v>
      </c>
      <c r="V874" s="45" t="s">
        <v>80</v>
      </c>
      <c r="W874" s="45" t="s">
        <v>61</v>
      </c>
      <c r="X874" s="45" t="s">
        <v>62</v>
      </c>
      <c r="Y874" s="45" t="s">
        <v>62</v>
      </c>
      <c r="Z874" s="45" t="s">
        <v>62</v>
      </c>
      <c r="AA874" s="45" t="s">
        <v>1084</v>
      </c>
      <c r="AB874" s="20" t="s">
        <v>62</v>
      </c>
      <c r="AC874" s="132" t="s">
        <v>63</v>
      </c>
      <c r="AD874" s="24" t="s">
        <v>158</v>
      </c>
      <c r="AE874" s="27" t="s">
        <v>73</v>
      </c>
      <c r="AF874" s="24" t="s">
        <v>74</v>
      </c>
    </row>
    <row r="875" spans="1:37" ht="73.7" customHeight="1">
      <c r="A875" s="57"/>
      <c r="B875" s="55"/>
      <c r="C875" s="55"/>
      <c r="D875" s="49" t="s">
        <v>773</v>
      </c>
      <c r="E875" s="45" t="s">
        <v>67</v>
      </c>
      <c r="F875" s="35" t="s">
        <v>255</v>
      </c>
      <c r="G875" s="45" t="s">
        <v>225</v>
      </c>
      <c r="H875" s="20" t="s">
        <v>6</v>
      </c>
      <c r="I875" s="45" t="s">
        <v>70</v>
      </c>
      <c r="J875" s="21" t="s">
        <v>58</v>
      </c>
      <c r="K875" s="21" t="s">
        <v>58</v>
      </c>
      <c r="L875" s="45" t="s">
        <v>71</v>
      </c>
      <c r="M875" s="45" t="s">
        <v>62</v>
      </c>
      <c r="N875" s="45" t="s">
        <v>62</v>
      </c>
      <c r="O875" s="45" t="s">
        <v>62</v>
      </c>
      <c r="P875" s="45" t="s">
        <v>62</v>
      </c>
      <c r="Q875" s="45" t="s">
        <v>62</v>
      </c>
      <c r="R875" s="45" t="s">
        <v>62</v>
      </c>
      <c r="S875" s="45" t="s">
        <v>62</v>
      </c>
      <c r="T875" s="45" t="s">
        <v>62</v>
      </c>
      <c r="U875" s="45">
        <v>1</v>
      </c>
      <c r="V875" s="45" t="s">
        <v>62</v>
      </c>
      <c r="W875" s="45" t="s">
        <v>61</v>
      </c>
      <c r="X875" s="23" t="s">
        <v>62</v>
      </c>
      <c r="Y875" s="23" t="s">
        <v>62</v>
      </c>
      <c r="Z875" s="23" t="s">
        <v>62</v>
      </c>
      <c r="AA875" s="23" t="s">
        <v>1099</v>
      </c>
      <c r="AB875" s="20" t="s">
        <v>62</v>
      </c>
      <c r="AC875" s="132" t="s">
        <v>63</v>
      </c>
      <c r="AD875" s="24" t="s">
        <v>72</v>
      </c>
      <c r="AE875" s="25" t="s">
        <v>73</v>
      </c>
      <c r="AF875" s="24" t="s">
        <v>74</v>
      </c>
    </row>
    <row r="876" spans="1:37" ht="85.5" customHeight="1">
      <c r="A876" s="57"/>
      <c r="B876" s="55"/>
      <c r="C876" s="55"/>
      <c r="D876" s="49" t="s">
        <v>774</v>
      </c>
      <c r="E876" s="45" t="s">
        <v>67</v>
      </c>
      <c r="F876" s="35" t="s">
        <v>255</v>
      </c>
      <c r="G876" s="45" t="s">
        <v>225</v>
      </c>
      <c r="H876" s="20" t="s">
        <v>6</v>
      </c>
      <c r="I876" s="45" t="s">
        <v>70</v>
      </c>
      <c r="J876" s="21" t="s">
        <v>58</v>
      </c>
      <c r="K876" s="21" t="s">
        <v>58</v>
      </c>
      <c r="L876" s="45" t="s">
        <v>71</v>
      </c>
      <c r="M876" s="45" t="s">
        <v>62</v>
      </c>
      <c r="N876" s="45" t="s">
        <v>62</v>
      </c>
      <c r="O876" s="45" t="s">
        <v>62</v>
      </c>
      <c r="P876" s="45" t="s">
        <v>62</v>
      </c>
      <c r="Q876" s="45" t="s">
        <v>62</v>
      </c>
      <c r="R876" s="45" t="s">
        <v>62</v>
      </c>
      <c r="S876" s="45" t="s">
        <v>62</v>
      </c>
      <c r="T876" s="45" t="s">
        <v>62</v>
      </c>
      <c r="U876" s="45">
        <v>1</v>
      </c>
      <c r="V876" s="45" t="s">
        <v>62</v>
      </c>
      <c r="W876" s="45" t="s">
        <v>61</v>
      </c>
      <c r="X876" s="23" t="s">
        <v>62</v>
      </c>
      <c r="Y876" s="23" t="s">
        <v>62</v>
      </c>
      <c r="Z876" s="23" t="s">
        <v>62</v>
      </c>
      <c r="AA876" s="23" t="s">
        <v>1099</v>
      </c>
      <c r="AB876" s="20" t="s">
        <v>62</v>
      </c>
      <c r="AC876" s="132" t="s">
        <v>63</v>
      </c>
      <c r="AD876" s="24" t="s">
        <v>72</v>
      </c>
      <c r="AE876" s="25" t="s">
        <v>73</v>
      </c>
      <c r="AF876" s="24" t="s">
        <v>74</v>
      </c>
    </row>
    <row r="877" spans="1:37" ht="96" customHeight="1">
      <c r="A877" s="57"/>
      <c r="B877" s="55"/>
      <c r="C877" s="55"/>
      <c r="D877" s="49" t="s">
        <v>775</v>
      </c>
      <c r="E877" s="45" t="s">
        <v>67</v>
      </c>
      <c r="F877" s="35" t="s">
        <v>255</v>
      </c>
      <c r="G877" s="45" t="s">
        <v>225</v>
      </c>
      <c r="H877" s="20" t="s">
        <v>6</v>
      </c>
      <c r="I877" s="45" t="s">
        <v>70</v>
      </c>
      <c r="J877" s="21" t="s">
        <v>58</v>
      </c>
      <c r="K877" s="21" t="s">
        <v>58</v>
      </c>
      <c r="L877" s="45" t="s">
        <v>71</v>
      </c>
      <c r="M877" s="45" t="s">
        <v>62</v>
      </c>
      <c r="N877" s="45" t="s">
        <v>62</v>
      </c>
      <c r="O877" s="45" t="s">
        <v>62</v>
      </c>
      <c r="P877" s="45" t="s">
        <v>62</v>
      </c>
      <c r="Q877" s="45" t="s">
        <v>62</v>
      </c>
      <c r="R877" s="45" t="s">
        <v>62</v>
      </c>
      <c r="S877" s="45" t="s">
        <v>62</v>
      </c>
      <c r="T877" s="45" t="s">
        <v>62</v>
      </c>
      <c r="U877" s="45">
        <v>1</v>
      </c>
      <c r="V877" s="45" t="s">
        <v>62</v>
      </c>
      <c r="W877" s="45" t="s">
        <v>61</v>
      </c>
      <c r="X877" s="23" t="s">
        <v>62</v>
      </c>
      <c r="Y877" s="23" t="s">
        <v>62</v>
      </c>
      <c r="Z877" s="23" t="s">
        <v>62</v>
      </c>
      <c r="AA877" s="23" t="s">
        <v>1099</v>
      </c>
      <c r="AB877" s="20" t="s">
        <v>62</v>
      </c>
      <c r="AC877" s="132" t="s">
        <v>63</v>
      </c>
      <c r="AD877" s="24" t="s">
        <v>72</v>
      </c>
      <c r="AE877" s="25" t="s">
        <v>73</v>
      </c>
      <c r="AF877" s="24" t="s">
        <v>74</v>
      </c>
    </row>
    <row r="878" spans="1:37" ht="87" customHeight="1">
      <c r="A878" s="57"/>
      <c r="B878" s="55"/>
      <c r="C878" s="55"/>
      <c r="D878" s="40" t="s">
        <v>776</v>
      </c>
      <c r="E878" s="45" t="s">
        <v>67</v>
      </c>
      <c r="F878" s="35" t="s">
        <v>255</v>
      </c>
      <c r="G878" s="45" t="s">
        <v>225</v>
      </c>
      <c r="H878" s="20" t="s">
        <v>6</v>
      </c>
      <c r="I878" s="45" t="s">
        <v>70</v>
      </c>
      <c r="J878" s="21" t="s">
        <v>58</v>
      </c>
      <c r="K878" s="21" t="s">
        <v>58</v>
      </c>
      <c r="L878" s="45" t="s">
        <v>71</v>
      </c>
      <c r="M878" s="45" t="s">
        <v>62</v>
      </c>
      <c r="N878" s="45" t="s">
        <v>62</v>
      </c>
      <c r="O878" s="45" t="s">
        <v>62</v>
      </c>
      <c r="P878" s="45" t="s">
        <v>62</v>
      </c>
      <c r="Q878" s="45" t="s">
        <v>62</v>
      </c>
      <c r="R878" s="45" t="s">
        <v>62</v>
      </c>
      <c r="S878" s="45" t="s">
        <v>62</v>
      </c>
      <c r="T878" s="45" t="s">
        <v>62</v>
      </c>
      <c r="U878" s="45">
        <v>1</v>
      </c>
      <c r="V878" s="45" t="s">
        <v>62</v>
      </c>
      <c r="W878" s="45" t="s">
        <v>61</v>
      </c>
      <c r="X878" s="23" t="s">
        <v>62</v>
      </c>
      <c r="Y878" s="23" t="s">
        <v>62</v>
      </c>
      <c r="Z878" s="23" t="s">
        <v>62</v>
      </c>
      <c r="AA878" s="23" t="s">
        <v>1099</v>
      </c>
      <c r="AB878" s="20" t="s">
        <v>62</v>
      </c>
      <c r="AC878" s="132" t="s">
        <v>63</v>
      </c>
      <c r="AD878" s="24" t="s">
        <v>72</v>
      </c>
      <c r="AE878" s="25" t="s">
        <v>73</v>
      </c>
      <c r="AF878" s="24" t="s">
        <v>74</v>
      </c>
    </row>
    <row r="879" spans="1:37" ht="87" customHeight="1">
      <c r="A879" s="57"/>
      <c r="B879" s="55"/>
      <c r="C879" s="55"/>
      <c r="D879" s="61" t="s">
        <v>726</v>
      </c>
      <c r="E879" s="45" t="s">
        <v>54</v>
      </c>
      <c r="F879" s="35" t="s">
        <v>187</v>
      </c>
      <c r="G879" s="45" t="s">
        <v>56</v>
      </c>
      <c r="H879" s="20" t="s">
        <v>6</v>
      </c>
      <c r="I879" s="131" t="s">
        <v>57</v>
      </c>
      <c r="J879" s="45" t="s">
        <v>1048</v>
      </c>
      <c r="K879" s="45" t="s">
        <v>1077</v>
      </c>
      <c r="L879" s="45" t="s">
        <v>1076</v>
      </c>
      <c r="M879" s="45">
        <v>2</v>
      </c>
      <c r="N879" s="45">
        <v>3</v>
      </c>
      <c r="O879" s="45">
        <f>M879*N879</f>
        <v>6</v>
      </c>
      <c r="P879" s="23" t="str">
        <f>+IF(AND(O879&gt;1,O879&lt;=4),"BAJO",IF(AND(O879&gt;=5,O879&lt;=8),"MEDIO",IF(AND(O879&gt;=9,O879&lt;=20),"ALTO",IF(AND(O879&gt;=21,O879&lt;=24),"MUY ALTO"))))</f>
        <v>MEDIO</v>
      </c>
      <c r="Q879" s="45">
        <v>25</v>
      </c>
      <c r="R879" s="22">
        <f>O879*Q879</f>
        <v>150</v>
      </c>
      <c r="S879" s="45" t="str">
        <f>+IF(AND(R879&gt;=1,R879&lt;=20),"IV",IF(AND(R879&gt;=40,R879&lt;=120),"III",IF(AND(R879&gt;=150,R879&lt;=500),"II",IF(AND(R879&gt;=600,R879&lt;=4000),"I",0))))</f>
        <v>II</v>
      </c>
      <c r="T879" s="45" t="str">
        <f>+IF(AND(R879&gt;=1,R879&lt;=20),"Aceptable",IF(AND(R879&gt;=40,R879&lt;=120),"Mejorable",IF(AND(R879&gt;=150,R879&lt;=500),"Aceptable con control específico",IF(AND(R879&gt;=600,R879&lt;=4000),"No aceptable",0))))</f>
        <v>Aceptable con control específico</v>
      </c>
      <c r="U879" s="45">
        <v>1</v>
      </c>
      <c r="V879" s="131" t="s">
        <v>60</v>
      </c>
      <c r="W879" s="45" t="s">
        <v>61</v>
      </c>
      <c r="X879" s="45" t="s">
        <v>62</v>
      </c>
      <c r="Y879" s="45" t="s">
        <v>62</v>
      </c>
      <c r="Z879" s="45" t="s">
        <v>62</v>
      </c>
      <c r="AA879" s="23" t="s">
        <v>1138</v>
      </c>
      <c r="AB879" s="20" t="s">
        <v>62</v>
      </c>
      <c r="AC879" s="132" t="s">
        <v>63</v>
      </c>
      <c r="AD879" s="24" t="s">
        <v>158</v>
      </c>
      <c r="AE879" s="27" t="s">
        <v>73</v>
      </c>
      <c r="AF879" s="24" t="s">
        <v>74</v>
      </c>
    </row>
    <row r="880" spans="1:37" ht="77.099999999999994" customHeight="1">
      <c r="A880" s="57"/>
      <c r="B880" s="55"/>
      <c r="C880" s="55"/>
      <c r="D880" s="61"/>
      <c r="E880" s="45" t="s">
        <v>67</v>
      </c>
      <c r="F880" s="35" t="s">
        <v>255</v>
      </c>
      <c r="G880" s="45" t="s">
        <v>225</v>
      </c>
      <c r="H880" s="20" t="s">
        <v>6</v>
      </c>
      <c r="I880" s="45" t="s">
        <v>70</v>
      </c>
      <c r="J880" s="21" t="s">
        <v>58</v>
      </c>
      <c r="K880" s="21" t="s">
        <v>58</v>
      </c>
      <c r="L880" s="45" t="s">
        <v>71</v>
      </c>
      <c r="M880" s="45" t="s">
        <v>62</v>
      </c>
      <c r="N880" s="45" t="s">
        <v>62</v>
      </c>
      <c r="O880" s="45" t="s">
        <v>62</v>
      </c>
      <c r="P880" s="45" t="s">
        <v>62</v>
      </c>
      <c r="Q880" s="45" t="s">
        <v>62</v>
      </c>
      <c r="R880" s="45" t="s">
        <v>62</v>
      </c>
      <c r="S880" s="45" t="s">
        <v>62</v>
      </c>
      <c r="T880" s="45" t="s">
        <v>62</v>
      </c>
      <c r="U880" s="45">
        <v>1</v>
      </c>
      <c r="V880" s="45" t="s">
        <v>62</v>
      </c>
      <c r="W880" s="45" t="s">
        <v>61</v>
      </c>
      <c r="X880" s="23" t="s">
        <v>62</v>
      </c>
      <c r="Y880" s="23" t="s">
        <v>62</v>
      </c>
      <c r="Z880" s="23" t="s">
        <v>62</v>
      </c>
      <c r="AA880" s="23" t="s">
        <v>1099</v>
      </c>
      <c r="AB880" s="20" t="s">
        <v>62</v>
      </c>
      <c r="AC880" s="132" t="s">
        <v>63</v>
      </c>
      <c r="AD880" s="24" t="s">
        <v>72</v>
      </c>
      <c r="AE880" s="25" t="s">
        <v>73</v>
      </c>
      <c r="AF880" s="24" t="s">
        <v>74</v>
      </c>
    </row>
    <row r="881" spans="1:32" ht="72" customHeight="1">
      <c r="A881" s="57"/>
      <c r="B881" s="55"/>
      <c r="C881" s="55"/>
      <c r="D881" s="61"/>
      <c r="E881" s="45" t="s">
        <v>75</v>
      </c>
      <c r="F881" s="35" t="s">
        <v>76</v>
      </c>
      <c r="G881" s="45" t="s">
        <v>77</v>
      </c>
      <c r="H881" s="20" t="s">
        <v>6</v>
      </c>
      <c r="I881" s="45" t="s">
        <v>78</v>
      </c>
      <c r="J881" s="21" t="s">
        <v>58</v>
      </c>
      <c r="K881" s="21" t="s">
        <v>58</v>
      </c>
      <c r="L881" s="45" t="s">
        <v>79</v>
      </c>
      <c r="M881" s="45">
        <v>2</v>
      </c>
      <c r="N881" s="45">
        <v>3</v>
      </c>
      <c r="O881" s="45">
        <f>M881*N881</f>
        <v>6</v>
      </c>
      <c r="P881" s="45" t="str">
        <f>+IF(AND(O881&gt;1,O881&lt;=4),"BAJO",IF(AND(O881&gt;=5,O881&lt;=8),"MEDIO",IF(AND(O881&gt;=9,O881&lt;=20),"ALTO",IF(AND(O881&gt;=21,O881&lt;=24),"MUY ALTO"))))</f>
        <v>MEDIO</v>
      </c>
      <c r="Q881" s="45">
        <v>10</v>
      </c>
      <c r="R881" s="22">
        <f>O881*Q881</f>
        <v>60</v>
      </c>
      <c r="S881" s="45" t="str">
        <f>+IF(AND(R881&gt;=1,R881&lt;=20),"IV",IF(AND(R881&gt;=40,R881&lt;=120),"III",IF(AND(R881&gt;=150,R881&lt;=500),"II",IF(AND(R881&gt;=600,R881&lt;=4000),"I",0))))</f>
        <v>III</v>
      </c>
      <c r="T881" s="45" t="str">
        <f>+IF(AND(R881&gt;=1,R881&lt;=20),"Aceptable",IF(AND(R881&gt;=40,R881&lt;=120),"Mejorable",IF(AND(R881&gt;=150,R881&lt;=500),"Aceptable con control específico",IF(AND(R881&gt;=600,R881&lt;=4000),"No aceptable",0))))</f>
        <v>Mejorable</v>
      </c>
      <c r="U881" s="45">
        <v>1</v>
      </c>
      <c r="V881" s="45" t="s">
        <v>80</v>
      </c>
      <c r="W881" s="45" t="s">
        <v>61</v>
      </c>
      <c r="X881" s="45" t="s">
        <v>62</v>
      </c>
      <c r="Y881" s="45" t="s">
        <v>62</v>
      </c>
      <c r="Z881" s="45" t="s">
        <v>62</v>
      </c>
      <c r="AA881" s="45" t="s">
        <v>1084</v>
      </c>
      <c r="AB881" s="20" t="s">
        <v>62</v>
      </c>
      <c r="AC881" s="132" t="s">
        <v>63</v>
      </c>
      <c r="AD881" s="24" t="s">
        <v>158</v>
      </c>
      <c r="AE881" s="27" t="s">
        <v>73</v>
      </c>
      <c r="AF881" s="24" t="s">
        <v>74</v>
      </c>
    </row>
    <row r="882" spans="1:32" ht="90.95" customHeight="1">
      <c r="A882" s="57"/>
      <c r="B882" s="55"/>
      <c r="C882" s="55"/>
      <c r="D882" s="49" t="s">
        <v>777</v>
      </c>
      <c r="E882" s="45" t="s">
        <v>67</v>
      </c>
      <c r="F882" s="35" t="s">
        <v>255</v>
      </c>
      <c r="G882" s="45" t="s">
        <v>225</v>
      </c>
      <c r="H882" s="20" t="s">
        <v>6</v>
      </c>
      <c r="I882" s="45" t="s">
        <v>70</v>
      </c>
      <c r="J882" s="21" t="s">
        <v>58</v>
      </c>
      <c r="K882" s="21" t="s">
        <v>58</v>
      </c>
      <c r="L882" s="45" t="s">
        <v>71</v>
      </c>
      <c r="M882" s="45" t="s">
        <v>62</v>
      </c>
      <c r="N882" s="45" t="s">
        <v>62</v>
      </c>
      <c r="O882" s="45" t="s">
        <v>62</v>
      </c>
      <c r="P882" s="45" t="s">
        <v>62</v>
      </c>
      <c r="Q882" s="45" t="s">
        <v>62</v>
      </c>
      <c r="R882" s="45" t="s">
        <v>62</v>
      </c>
      <c r="S882" s="45" t="s">
        <v>62</v>
      </c>
      <c r="T882" s="45" t="s">
        <v>62</v>
      </c>
      <c r="U882" s="45">
        <v>1</v>
      </c>
      <c r="V882" s="45" t="s">
        <v>62</v>
      </c>
      <c r="W882" s="45" t="s">
        <v>61</v>
      </c>
      <c r="X882" s="23" t="s">
        <v>62</v>
      </c>
      <c r="Y882" s="23" t="s">
        <v>62</v>
      </c>
      <c r="Z882" s="23" t="s">
        <v>62</v>
      </c>
      <c r="AA882" s="23" t="s">
        <v>1099</v>
      </c>
      <c r="AB882" s="20" t="s">
        <v>62</v>
      </c>
      <c r="AC882" s="132" t="s">
        <v>63</v>
      </c>
      <c r="AD882" s="24" t="s">
        <v>72</v>
      </c>
      <c r="AE882" s="25" t="s">
        <v>73</v>
      </c>
      <c r="AF882" s="24" t="s">
        <v>74</v>
      </c>
    </row>
    <row r="883" spans="1:32" ht="96" customHeight="1">
      <c r="A883" s="57"/>
      <c r="B883" s="55"/>
      <c r="C883" s="55"/>
      <c r="D883" s="40" t="s">
        <v>727</v>
      </c>
      <c r="E883" s="45" t="s">
        <v>67</v>
      </c>
      <c r="F883" s="35" t="s">
        <v>255</v>
      </c>
      <c r="G883" s="45" t="s">
        <v>225</v>
      </c>
      <c r="H883" s="20" t="s">
        <v>6</v>
      </c>
      <c r="I883" s="45" t="s">
        <v>70</v>
      </c>
      <c r="J883" s="21" t="s">
        <v>58</v>
      </c>
      <c r="K883" s="21" t="s">
        <v>58</v>
      </c>
      <c r="L883" s="45" t="s">
        <v>71</v>
      </c>
      <c r="M883" s="45" t="s">
        <v>62</v>
      </c>
      <c r="N883" s="45" t="s">
        <v>62</v>
      </c>
      <c r="O883" s="45" t="s">
        <v>62</v>
      </c>
      <c r="P883" s="45" t="s">
        <v>62</v>
      </c>
      <c r="Q883" s="45" t="s">
        <v>62</v>
      </c>
      <c r="R883" s="45" t="s">
        <v>62</v>
      </c>
      <c r="S883" s="45" t="s">
        <v>62</v>
      </c>
      <c r="T883" s="45" t="s">
        <v>62</v>
      </c>
      <c r="U883" s="45">
        <v>1</v>
      </c>
      <c r="V883" s="45" t="s">
        <v>62</v>
      </c>
      <c r="W883" s="45" t="s">
        <v>61</v>
      </c>
      <c r="X883" s="23" t="s">
        <v>62</v>
      </c>
      <c r="Y883" s="23" t="s">
        <v>62</v>
      </c>
      <c r="Z883" s="23" t="s">
        <v>62</v>
      </c>
      <c r="AA883" s="23" t="s">
        <v>1099</v>
      </c>
      <c r="AB883" s="20" t="s">
        <v>62</v>
      </c>
      <c r="AC883" s="132" t="s">
        <v>63</v>
      </c>
      <c r="AD883" s="24" t="s">
        <v>72</v>
      </c>
      <c r="AE883" s="25" t="s">
        <v>73</v>
      </c>
      <c r="AF883" s="24" t="s">
        <v>74</v>
      </c>
    </row>
    <row r="884" spans="1:32" ht="87" customHeight="1">
      <c r="A884" s="57"/>
      <c r="B884" s="55"/>
      <c r="C884" s="55" t="s">
        <v>778</v>
      </c>
      <c r="D884" s="61" t="s">
        <v>779</v>
      </c>
      <c r="E884" s="45" t="s">
        <v>54</v>
      </c>
      <c r="F884" s="35" t="s">
        <v>187</v>
      </c>
      <c r="G884" s="45" t="s">
        <v>56</v>
      </c>
      <c r="H884" s="20" t="s">
        <v>6</v>
      </c>
      <c r="I884" s="131" t="s">
        <v>57</v>
      </c>
      <c r="J884" s="45" t="s">
        <v>1048</v>
      </c>
      <c r="K884" s="45" t="s">
        <v>1077</v>
      </c>
      <c r="L884" s="45" t="s">
        <v>1076</v>
      </c>
      <c r="M884" s="45">
        <v>2</v>
      </c>
      <c r="N884" s="45">
        <v>4</v>
      </c>
      <c r="O884" s="45">
        <f>M884*N884</f>
        <v>8</v>
      </c>
      <c r="P884" s="23" t="str">
        <f>+IF(AND(O884&gt;1,O884&lt;=4),"BAJO",IF(AND(O884&gt;=5,O884&lt;=8),"MEDIO",IF(AND(O884&gt;=9,O884&lt;=20),"ALTO",IF(AND(O884&gt;=21,O884&lt;=24),"MUY ALTO"))))</f>
        <v>MEDIO</v>
      </c>
      <c r="Q884" s="45">
        <v>25</v>
      </c>
      <c r="R884" s="22">
        <f>O884*Q884</f>
        <v>200</v>
      </c>
      <c r="S884" s="45" t="str">
        <f>+IF(AND(R884&gt;=1,R884&lt;=20),"IV",IF(AND(R884&gt;=40,R884&lt;=120),"III",IF(AND(R884&gt;=150,R884&lt;=500),"II",IF(AND(R884&gt;=600,R884&lt;=4000),"I",0))))</f>
        <v>II</v>
      </c>
      <c r="T884" s="45" t="str">
        <f>+IF(AND(R884&gt;=1,R884&lt;=20),"Aceptable",IF(AND(R884&gt;=40,R884&lt;=120),"Mejorable",IF(AND(R884&gt;=150,R884&lt;=500),"Aceptable con control específico",IF(AND(R884&gt;=600,R884&lt;=4000),"No aceptable",0))))</f>
        <v>Aceptable con control específico</v>
      </c>
      <c r="U884" s="45">
        <v>1</v>
      </c>
      <c r="V884" s="131" t="s">
        <v>60</v>
      </c>
      <c r="W884" s="45" t="s">
        <v>61</v>
      </c>
      <c r="X884" s="45" t="s">
        <v>62</v>
      </c>
      <c r="Y884" s="45" t="s">
        <v>62</v>
      </c>
      <c r="Z884" s="45" t="s">
        <v>62</v>
      </c>
      <c r="AA884" s="23" t="s">
        <v>1138</v>
      </c>
      <c r="AB884" s="20" t="s">
        <v>62</v>
      </c>
      <c r="AC884" s="132" t="s">
        <v>63</v>
      </c>
      <c r="AD884" s="24" t="s">
        <v>158</v>
      </c>
      <c r="AE884" s="27" t="s">
        <v>73</v>
      </c>
      <c r="AF884" s="24" t="s">
        <v>74</v>
      </c>
    </row>
    <row r="885" spans="1:32" ht="71.099999999999994" customHeight="1">
      <c r="A885" s="57"/>
      <c r="B885" s="55"/>
      <c r="C885" s="55"/>
      <c r="D885" s="61"/>
      <c r="E885" s="45" t="s">
        <v>67</v>
      </c>
      <c r="F885" s="35" t="s">
        <v>255</v>
      </c>
      <c r="G885" s="45" t="s">
        <v>225</v>
      </c>
      <c r="H885" s="20" t="s">
        <v>6</v>
      </c>
      <c r="I885" s="45" t="s">
        <v>70</v>
      </c>
      <c r="J885" s="21" t="s">
        <v>58</v>
      </c>
      <c r="K885" s="21" t="s">
        <v>58</v>
      </c>
      <c r="L885" s="45" t="s">
        <v>71</v>
      </c>
      <c r="M885" s="45" t="s">
        <v>62</v>
      </c>
      <c r="N885" s="45" t="s">
        <v>62</v>
      </c>
      <c r="O885" s="45" t="s">
        <v>62</v>
      </c>
      <c r="P885" s="45" t="s">
        <v>62</v>
      </c>
      <c r="Q885" s="45" t="s">
        <v>62</v>
      </c>
      <c r="R885" s="45" t="s">
        <v>62</v>
      </c>
      <c r="S885" s="45" t="s">
        <v>62</v>
      </c>
      <c r="T885" s="45" t="s">
        <v>62</v>
      </c>
      <c r="U885" s="45">
        <v>1</v>
      </c>
      <c r="V885" s="45" t="s">
        <v>62</v>
      </c>
      <c r="W885" s="45" t="s">
        <v>61</v>
      </c>
      <c r="X885" s="23" t="s">
        <v>62</v>
      </c>
      <c r="Y885" s="23" t="s">
        <v>62</v>
      </c>
      <c r="Z885" s="23" t="s">
        <v>62</v>
      </c>
      <c r="AA885" s="23" t="s">
        <v>1099</v>
      </c>
      <c r="AB885" s="20" t="s">
        <v>62</v>
      </c>
      <c r="AC885" s="132" t="s">
        <v>63</v>
      </c>
      <c r="AD885" s="24" t="s">
        <v>72</v>
      </c>
      <c r="AE885" s="25" t="s">
        <v>73</v>
      </c>
      <c r="AF885" s="24" t="s">
        <v>74</v>
      </c>
    </row>
    <row r="886" spans="1:32" ht="71.099999999999994" customHeight="1">
      <c r="A886" s="57"/>
      <c r="B886" s="55"/>
      <c r="C886" s="55"/>
      <c r="D886" s="61"/>
      <c r="E886" s="45" t="s">
        <v>130</v>
      </c>
      <c r="F886" s="35" t="s">
        <v>138</v>
      </c>
      <c r="G886" s="23" t="s">
        <v>139</v>
      </c>
      <c r="H886" s="20" t="s">
        <v>6</v>
      </c>
      <c r="I886" s="45" t="s">
        <v>140</v>
      </c>
      <c r="J886" s="45" t="s">
        <v>58</v>
      </c>
      <c r="K886" s="45" t="s">
        <v>58</v>
      </c>
      <c r="L886" s="45" t="s">
        <v>134</v>
      </c>
      <c r="M886" s="45">
        <v>2</v>
      </c>
      <c r="N886" s="45">
        <v>3</v>
      </c>
      <c r="O886" s="45">
        <f t="shared" ref="O886:O891" si="150">M886*N886</f>
        <v>6</v>
      </c>
      <c r="P886" s="45" t="str">
        <f t="shared" ref="P886:P891" si="151">+IF(AND(O886&gt;1,O886&lt;=4),"BAJO",IF(AND(O886&gt;=5,O886&lt;=8),"MEDIO",IF(AND(O886&gt;=9,O886&lt;=20),"ALTO",IF(AND(O886&gt;=21,O886&lt;=24),"MUY ALTO"))))</f>
        <v>MEDIO</v>
      </c>
      <c r="Q886" s="45">
        <v>25</v>
      </c>
      <c r="R886" s="22">
        <f t="shared" ref="R886:R891" si="152">O886*Q886</f>
        <v>150</v>
      </c>
      <c r="S886" s="45" t="str">
        <f t="shared" ref="S886:S891" si="153">+IF(AND(R886&gt;=1,R886&lt;=20),"IV",IF(AND(R886&gt;=40,R886&lt;=120),"III",IF(AND(R886&gt;=150,R886&lt;=500),"II",IF(AND(R886&gt;=600,R886&lt;=4000),"I",0))))</f>
        <v>II</v>
      </c>
      <c r="T886" s="45" t="str">
        <f t="shared" ref="T886:T891" si="154">+IF(AND(R886&gt;=1,R886&lt;=20),"Aceptable",IF(AND(R886&gt;=40,R886&lt;=120),"Mejorable",IF(AND(R886&gt;=150,R886&lt;=500),"Aceptable con control específico",IF(AND(R886&gt;=600,R886&lt;=4000),"No aceptable",0))))</f>
        <v>Aceptable con control específico</v>
      </c>
      <c r="U886" s="45">
        <v>1</v>
      </c>
      <c r="V886" s="45" t="s">
        <v>141</v>
      </c>
      <c r="W886" s="45" t="s">
        <v>61</v>
      </c>
      <c r="X886" s="45" t="s">
        <v>62</v>
      </c>
      <c r="Y886" s="45" t="s">
        <v>62</v>
      </c>
      <c r="Z886" s="45" t="s">
        <v>62</v>
      </c>
      <c r="AA886" s="45" t="s">
        <v>492</v>
      </c>
      <c r="AB886" s="23" t="s">
        <v>758</v>
      </c>
      <c r="AC886" s="132" t="s">
        <v>144</v>
      </c>
      <c r="AD886" s="24" t="s">
        <v>137</v>
      </c>
      <c r="AE886" s="25" t="s">
        <v>73</v>
      </c>
      <c r="AF886" s="24" t="s">
        <v>74</v>
      </c>
    </row>
    <row r="887" spans="1:32" ht="74.099999999999994" customHeight="1">
      <c r="A887" s="57"/>
      <c r="B887" s="55"/>
      <c r="C887" s="55"/>
      <c r="D887" s="61"/>
      <c r="E887" s="45" t="s">
        <v>95</v>
      </c>
      <c r="F887" s="35" t="s">
        <v>229</v>
      </c>
      <c r="G887" s="45" t="s">
        <v>97</v>
      </c>
      <c r="H887" s="20" t="s">
        <v>6</v>
      </c>
      <c r="I887" s="45" t="s">
        <v>98</v>
      </c>
      <c r="J887" s="23" t="s">
        <v>99</v>
      </c>
      <c r="K887" s="20" t="s">
        <v>58</v>
      </c>
      <c r="L887" s="45" t="s">
        <v>100</v>
      </c>
      <c r="M887" s="45">
        <v>2</v>
      </c>
      <c r="N887" s="45">
        <v>4</v>
      </c>
      <c r="O887" s="45">
        <f t="shared" si="150"/>
        <v>8</v>
      </c>
      <c r="P887" s="23" t="str">
        <f t="shared" si="151"/>
        <v>MEDIO</v>
      </c>
      <c r="Q887" s="45">
        <v>25</v>
      </c>
      <c r="R887" s="22">
        <f t="shared" si="152"/>
        <v>200</v>
      </c>
      <c r="S887" s="45" t="str">
        <f t="shared" si="153"/>
        <v>II</v>
      </c>
      <c r="T887" s="45" t="str">
        <f t="shared" si="154"/>
        <v>Aceptable con control específico</v>
      </c>
      <c r="U887" s="45">
        <v>1</v>
      </c>
      <c r="V887" s="45" t="s">
        <v>101</v>
      </c>
      <c r="W887" s="45" t="s">
        <v>61</v>
      </c>
      <c r="X887" s="23" t="s">
        <v>62</v>
      </c>
      <c r="Y887" s="23" t="s">
        <v>62</v>
      </c>
      <c r="Z887" s="23" t="s">
        <v>62</v>
      </c>
      <c r="AA887" s="23" t="s">
        <v>230</v>
      </c>
      <c r="AB887" s="20" t="s">
        <v>62</v>
      </c>
      <c r="AC887" s="132" t="s">
        <v>214</v>
      </c>
      <c r="AD887" s="24" t="s">
        <v>103</v>
      </c>
      <c r="AE887" s="25" t="s">
        <v>73</v>
      </c>
      <c r="AF887" s="24" t="s">
        <v>74</v>
      </c>
    </row>
    <row r="888" spans="1:32" ht="74.099999999999994" customHeight="1">
      <c r="A888" s="57"/>
      <c r="B888" s="55"/>
      <c r="C888" s="55"/>
      <c r="D888" s="61"/>
      <c r="E888" s="45" t="s">
        <v>95</v>
      </c>
      <c r="F888" s="45" t="s">
        <v>104</v>
      </c>
      <c r="G888" s="23" t="s">
        <v>105</v>
      </c>
      <c r="H888" s="20" t="s">
        <v>6</v>
      </c>
      <c r="I888" s="45" t="s">
        <v>106</v>
      </c>
      <c r="J888" s="45" t="s">
        <v>107</v>
      </c>
      <c r="K888" s="45" t="s">
        <v>58</v>
      </c>
      <c r="L888" s="45" t="s">
        <v>58</v>
      </c>
      <c r="M888" s="45">
        <v>2</v>
      </c>
      <c r="N888" s="45">
        <v>3</v>
      </c>
      <c r="O888" s="45">
        <f t="shared" si="150"/>
        <v>6</v>
      </c>
      <c r="P888" s="45" t="str">
        <f t="shared" si="151"/>
        <v>MEDIO</v>
      </c>
      <c r="Q888" s="45">
        <v>10</v>
      </c>
      <c r="R888" s="22">
        <f t="shared" si="152"/>
        <v>60</v>
      </c>
      <c r="S888" s="45" t="str">
        <f t="shared" si="153"/>
        <v>III</v>
      </c>
      <c r="T888" s="45" t="str">
        <f t="shared" si="154"/>
        <v>Mejorable</v>
      </c>
      <c r="U888" s="45">
        <v>1</v>
      </c>
      <c r="V888" s="45" t="s">
        <v>108</v>
      </c>
      <c r="W888" s="45" t="s">
        <v>61</v>
      </c>
      <c r="X888" s="45" t="s">
        <v>62</v>
      </c>
      <c r="Y888" s="45" t="s">
        <v>62</v>
      </c>
      <c r="Z888" s="45" t="s">
        <v>109</v>
      </c>
      <c r="AA888" s="45" t="s">
        <v>110</v>
      </c>
      <c r="AB888" s="23" t="s">
        <v>62</v>
      </c>
      <c r="AC888" s="132" t="s">
        <v>111</v>
      </c>
      <c r="AD888" s="24" t="s">
        <v>112</v>
      </c>
      <c r="AE888" s="25" t="s">
        <v>113</v>
      </c>
      <c r="AF888" s="24" t="s">
        <v>114</v>
      </c>
    </row>
    <row r="889" spans="1:32" ht="63.95" customHeight="1">
      <c r="A889" s="57"/>
      <c r="B889" s="55"/>
      <c r="C889" s="55"/>
      <c r="D889" s="61"/>
      <c r="E889" s="45" t="s">
        <v>83</v>
      </c>
      <c r="F889" s="35" t="s">
        <v>84</v>
      </c>
      <c r="G889" s="45" t="s">
        <v>85</v>
      </c>
      <c r="H889" s="21" t="s">
        <v>6</v>
      </c>
      <c r="I889" s="45" t="s">
        <v>86</v>
      </c>
      <c r="J889" s="45" t="s">
        <v>58</v>
      </c>
      <c r="K889" s="45" t="s">
        <v>58</v>
      </c>
      <c r="L889" s="45" t="s">
        <v>87</v>
      </c>
      <c r="M889" s="45">
        <v>2</v>
      </c>
      <c r="N889" s="45">
        <v>1</v>
      </c>
      <c r="O889" s="45">
        <f t="shared" si="150"/>
        <v>2</v>
      </c>
      <c r="P889" s="45" t="str">
        <f t="shared" si="151"/>
        <v>BAJO</v>
      </c>
      <c r="Q889" s="45">
        <v>60</v>
      </c>
      <c r="R889" s="22">
        <f t="shared" si="152"/>
        <v>120</v>
      </c>
      <c r="S889" s="45" t="str">
        <f t="shared" si="153"/>
        <v>III</v>
      </c>
      <c r="T889" s="45" t="str">
        <f t="shared" si="154"/>
        <v>Mejorable</v>
      </c>
      <c r="U889" s="45">
        <v>1</v>
      </c>
      <c r="V889" s="45" t="s">
        <v>88</v>
      </c>
      <c r="W889" s="45" t="s">
        <v>61</v>
      </c>
      <c r="X889" s="45" t="s">
        <v>62</v>
      </c>
      <c r="Y889" s="45" t="s">
        <v>62</v>
      </c>
      <c r="Z889" s="45" t="s">
        <v>62</v>
      </c>
      <c r="AA889" s="45" t="s">
        <v>89</v>
      </c>
      <c r="AB889" s="20" t="s">
        <v>62</v>
      </c>
      <c r="AC889" s="132" t="s">
        <v>63</v>
      </c>
      <c r="AD889" s="29" t="s">
        <v>90</v>
      </c>
      <c r="AE889" s="25" t="s">
        <v>73</v>
      </c>
      <c r="AF889" s="24" t="s">
        <v>74</v>
      </c>
    </row>
    <row r="890" spans="1:32" ht="69" customHeight="1">
      <c r="A890" s="57"/>
      <c r="B890" s="55"/>
      <c r="C890" s="55"/>
      <c r="D890" s="61"/>
      <c r="E890" s="45" t="s">
        <v>75</v>
      </c>
      <c r="F890" s="35" t="s">
        <v>76</v>
      </c>
      <c r="G890" s="45" t="s">
        <v>77</v>
      </c>
      <c r="H890" s="20" t="s">
        <v>6</v>
      </c>
      <c r="I890" s="45" t="s">
        <v>78</v>
      </c>
      <c r="J890" s="21" t="s">
        <v>58</v>
      </c>
      <c r="K890" s="21" t="s">
        <v>58</v>
      </c>
      <c r="L890" s="45" t="s">
        <v>79</v>
      </c>
      <c r="M890" s="45">
        <v>2</v>
      </c>
      <c r="N890" s="45">
        <v>4</v>
      </c>
      <c r="O890" s="45">
        <f t="shared" si="150"/>
        <v>8</v>
      </c>
      <c r="P890" s="45" t="str">
        <f t="shared" si="151"/>
        <v>MEDIO</v>
      </c>
      <c r="Q890" s="45">
        <v>10</v>
      </c>
      <c r="R890" s="22">
        <f t="shared" si="152"/>
        <v>80</v>
      </c>
      <c r="S890" s="45" t="str">
        <f t="shared" si="153"/>
        <v>III</v>
      </c>
      <c r="T890" s="45" t="str">
        <f t="shared" si="154"/>
        <v>Mejorable</v>
      </c>
      <c r="U890" s="45">
        <v>1</v>
      </c>
      <c r="V890" s="45" t="s">
        <v>80</v>
      </c>
      <c r="W890" s="45" t="s">
        <v>61</v>
      </c>
      <c r="X890" s="45" t="s">
        <v>62</v>
      </c>
      <c r="Y890" s="45" t="s">
        <v>62</v>
      </c>
      <c r="Z890" s="45" t="s">
        <v>62</v>
      </c>
      <c r="AA890" s="45" t="s">
        <v>1084</v>
      </c>
      <c r="AB890" s="20" t="s">
        <v>62</v>
      </c>
      <c r="AC890" s="132" t="s">
        <v>63</v>
      </c>
      <c r="AD890" s="24" t="s">
        <v>158</v>
      </c>
      <c r="AE890" s="27" t="s">
        <v>73</v>
      </c>
      <c r="AF890" s="24" t="s">
        <v>74</v>
      </c>
    </row>
    <row r="891" spans="1:32" ht="93.95" customHeight="1">
      <c r="A891" s="57"/>
      <c r="B891" s="55"/>
      <c r="C891" s="55"/>
      <c r="D891" s="61" t="s">
        <v>555</v>
      </c>
      <c r="E891" s="45" t="s">
        <v>54</v>
      </c>
      <c r="F891" s="35" t="s">
        <v>187</v>
      </c>
      <c r="G891" s="45" t="s">
        <v>56</v>
      </c>
      <c r="H891" s="20" t="s">
        <v>6</v>
      </c>
      <c r="I891" s="131" t="s">
        <v>57</v>
      </c>
      <c r="J891" s="45" t="s">
        <v>1048</v>
      </c>
      <c r="K891" s="45" t="s">
        <v>1077</v>
      </c>
      <c r="L891" s="45" t="s">
        <v>1076</v>
      </c>
      <c r="M891" s="45">
        <v>2</v>
      </c>
      <c r="N891" s="45">
        <v>4</v>
      </c>
      <c r="O891" s="45">
        <f t="shared" si="150"/>
        <v>8</v>
      </c>
      <c r="P891" s="23" t="str">
        <f t="shared" si="151"/>
        <v>MEDIO</v>
      </c>
      <c r="Q891" s="45">
        <v>25</v>
      </c>
      <c r="R891" s="22">
        <f t="shared" si="152"/>
        <v>200</v>
      </c>
      <c r="S891" s="45" t="str">
        <f t="shared" si="153"/>
        <v>II</v>
      </c>
      <c r="T891" s="45" t="str">
        <f t="shared" si="154"/>
        <v>Aceptable con control específico</v>
      </c>
      <c r="U891" s="45">
        <v>1</v>
      </c>
      <c r="V891" s="131" t="s">
        <v>60</v>
      </c>
      <c r="W891" s="45" t="s">
        <v>61</v>
      </c>
      <c r="X891" s="45" t="s">
        <v>62</v>
      </c>
      <c r="Y891" s="45" t="s">
        <v>62</v>
      </c>
      <c r="Z891" s="45" t="s">
        <v>62</v>
      </c>
      <c r="AA891" s="23" t="s">
        <v>1138</v>
      </c>
      <c r="AB891" s="20" t="s">
        <v>62</v>
      </c>
      <c r="AC891" s="132" t="s">
        <v>63</v>
      </c>
      <c r="AD891" s="24" t="s">
        <v>158</v>
      </c>
      <c r="AE891" s="27" t="s">
        <v>73</v>
      </c>
      <c r="AF891" s="24" t="s">
        <v>74</v>
      </c>
    </row>
    <row r="892" spans="1:32" ht="78" customHeight="1">
      <c r="A892" s="57"/>
      <c r="B892" s="55"/>
      <c r="C892" s="55"/>
      <c r="D892" s="61"/>
      <c r="E892" s="45" t="s">
        <v>67</v>
      </c>
      <c r="F892" s="35" t="s">
        <v>255</v>
      </c>
      <c r="G892" s="45" t="s">
        <v>225</v>
      </c>
      <c r="H892" s="20" t="s">
        <v>6</v>
      </c>
      <c r="I892" s="45" t="s">
        <v>70</v>
      </c>
      <c r="J892" s="21" t="s">
        <v>58</v>
      </c>
      <c r="K892" s="21" t="s">
        <v>58</v>
      </c>
      <c r="L892" s="45" t="s">
        <v>71</v>
      </c>
      <c r="M892" s="45" t="s">
        <v>62</v>
      </c>
      <c r="N892" s="45" t="s">
        <v>62</v>
      </c>
      <c r="O892" s="45" t="s">
        <v>62</v>
      </c>
      <c r="P892" s="45" t="s">
        <v>62</v>
      </c>
      <c r="Q892" s="45" t="s">
        <v>62</v>
      </c>
      <c r="R892" s="45" t="s">
        <v>62</v>
      </c>
      <c r="S892" s="45" t="s">
        <v>62</v>
      </c>
      <c r="T892" s="45" t="s">
        <v>62</v>
      </c>
      <c r="U892" s="45">
        <v>1</v>
      </c>
      <c r="V892" s="45" t="s">
        <v>62</v>
      </c>
      <c r="W892" s="45" t="s">
        <v>61</v>
      </c>
      <c r="X892" s="23" t="s">
        <v>62</v>
      </c>
      <c r="Y892" s="23" t="s">
        <v>62</v>
      </c>
      <c r="Z892" s="23" t="s">
        <v>62</v>
      </c>
      <c r="AA892" s="23" t="s">
        <v>1099</v>
      </c>
      <c r="AB892" s="20" t="s">
        <v>62</v>
      </c>
      <c r="AC892" s="132" t="s">
        <v>63</v>
      </c>
      <c r="AD892" s="24" t="s">
        <v>72</v>
      </c>
      <c r="AE892" s="25" t="s">
        <v>73</v>
      </c>
      <c r="AF892" s="24" t="s">
        <v>74</v>
      </c>
    </row>
    <row r="893" spans="1:32" ht="75" customHeight="1">
      <c r="A893" s="57"/>
      <c r="B893" s="55"/>
      <c r="C893" s="55"/>
      <c r="D893" s="61"/>
      <c r="E893" s="45" t="s">
        <v>75</v>
      </c>
      <c r="F893" s="35" t="s">
        <v>76</v>
      </c>
      <c r="G893" s="45" t="s">
        <v>77</v>
      </c>
      <c r="H893" s="20" t="s">
        <v>6</v>
      </c>
      <c r="I893" s="45" t="s">
        <v>78</v>
      </c>
      <c r="J893" s="21" t="s">
        <v>58</v>
      </c>
      <c r="K893" s="21" t="s">
        <v>58</v>
      </c>
      <c r="L893" s="45" t="s">
        <v>79</v>
      </c>
      <c r="M893" s="45">
        <v>2</v>
      </c>
      <c r="N893" s="45">
        <v>4</v>
      </c>
      <c r="O893" s="45">
        <f>M893*N893</f>
        <v>8</v>
      </c>
      <c r="P893" s="45" t="str">
        <f>+IF(AND(O893&gt;1,O893&lt;=4),"BAJO",IF(AND(O893&gt;=5,O893&lt;=8),"MEDIO",IF(AND(O893&gt;=9,O893&lt;=20),"ALTO",IF(AND(O893&gt;=21,O893&lt;=24),"MUY ALTO"))))</f>
        <v>MEDIO</v>
      </c>
      <c r="Q893" s="45">
        <v>10</v>
      </c>
      <c r="R893" s="22">
        <f>O893*Q893</f>
        <v>80</v>
      </c>
      <c r="S893" s="45" t="str">
        <f>+IF(AND(R893&gt;=1,R893&lt;=20),"IV",IF(AND(R893&gt;=40,R893&lt;=120),"III",IF(AND(R893&gt;=150,R893&lt;=500),"II",IF(AND(R893&gt;=600,R893&lt;=4000),"I",0))))</f>
        <v>III</v>
      </c>
      <c r="T893" s="45" t="str">
        <f>+IF(AND(R893&gt;=1,R893&lt;=20),"Aceptable",IF(AND(R893&gt;=40,R893&lt;=120),"Mejorable",IF(AND(R893&gt;=150,R893&lt;=500),"Aceptable con control específico",IF(AND(R893&gt;=600,R893&lt;=4000),"No aceptable",0))))</f>
        <v>Mejorable</v>
      </c>
      <c r="U893" s="45">
        <v>1</v>
      </c>
      <c r="V893" s="45" t="s">
        <v>80</v>
      </c>
      <c r="W893" s="45" t="s">
        <v>61</v>
      </c>
      <c r="X893" s="45" t="s">
        <v>62</v>
      </c>
      <c r="Y893" s="45" t="s">
        <v>62</v>
      </c>
      <c r="Z893" s="45" t="s">
        <v>62</v>
      </c>
      <c r="AA893" s="45" t="s">
        <v>1084</v>
      </c>
      <c r="AB893" s="20" t="s">
        <v>62</v>
      </c>
      <c r="AC893" s="132" t="s">
        <v>63</v>
      </c>
      <c r="AD893" s="24" t="s">
        <v>158</v>
      </c>
      <c r="AE893" s="27" t="s">
        <v>73</v>
      </c>
      <c r="AF893" s="24" t="s">
        <v>74</v>
      </c>
    </row>
    <row r="894" spans="1:32" ht="71.099999999999994" customHeight="1">
      <c r="A894" s="57"/>
      <c r="B894" s="55"/>
      <c r="C894" s="55"/>
      <c r="D894" s="61"/>
      <c r="E894" s="45" t="s">
        <v>130</v>
      </c>
      <c r="F894" s="35" t="s">
        <v>138</v>
      </c>
      <c r="G894" s="23" t="s">
        <v>139</v>
      </c>
      <c r="H894" s="20" t="s">
        <v>6</v>
      </c>
      <c r="I894" s="45" t="s">
        <v>140</v>
      </c>
      <c r="J894" s="45" t="s">
        <v>58</v>
      </c>
      <c r="K894" s="45" t="s">
        <v>58</v>
      </c>
      <c r="L894" s="45" t="s">
        <v>134</v>
      </c>
      <c r="M894" s="45">
        <v>2</v>
      </c>
      <c r="N894" s="45">
        <v>3</v>
      </c>
      <c r="O894" s="45">
        <f>M894*N894</f>
        <v>6</v>
      </c>
      <c r="P894" s="45" t="str">
        <f>+IF(AND(O894&gt;1,O894&lt;=4),"BAJO",IF(AND(O894&gt;=5,O894&lt;=8),"MEDIO",IF(AND(O894&gt;=9,O894&lt;=20),"ALTO",IF(AND(O894&gt;=21,O894&lt;=24),"MUY ALTO"))))</f>
        <v>MEDIO</v>
      </c>
      <c r="Q894" s="45">
        <v>25</v>
      </c>
      <c r="R894" s="22">
        <f>O894*Q894</f>
        <v>150</v>
      </c>
      <c r="S894" s="45" t="str">
        <f>+IF(AND(R894&gt;=1,R894&lt;=20),"IV",IF(AND(R894&gt;=40,R894&lt;=120),"III",IF(AND(R894&gt;=150,R894&lt;=500),"II",IF(AND(R894&gt;=600,R894&lt;=4000),"I",0))))</f>
        <v>II</v>
      </c>
      <c r="T894" s="45" t="str">
        <f>+IF(AND(R894&gt;=1,R894&lt;=20),"Aceptable",IF(AND(R894&gt;=40,R894&lt;=120),"Mejorable",IF(AND(R894&gt;=150,R894&lt;=500),"Aceptable con control específico",IF(AND(R894&gt;=600,R894&lt;=4000),"No aceptable",0))))</f>
        <v>Aceptable con control específico</v>
      </c>
      <c r="U894" s="45">
        <v>1</v>
      </c>
      <c r="V894" s="45" t="s">
        <v>141</v>
      </c>
      <c r="W894" s="45" t="s">
        <v>61</v>
      </c>
      <c r="X894" s="45" t="s">
        <v>62</v>
      </c>
      <c r="Y894" s="45" t="s">
        <v>62</v>
      </c>
      <c r="Z894" s="45" t="s">
        <v>62</v>
      </c>
      <c r="AA894" s="45" t="s">
        <v>492</v>
      </c>
      <c r="AB894" s="23" t="s">
        <v>758</v>
      </c>
      <c r="AC894" s="132" t="s">
        <v>144</v>
      </c>
      <c r="AD894" s="24" t="s">
        <v>137</v>
      </c>
      <c r="AE894" s="25" t="s">
        <v>73</v>
      </c>
      <c r="AF894" s="24" t="s">
        <v>74</v>
      </c>
    </row>
    <row r="895" spans="1:32" ht="117.75" customHeight="1">
      <c r="A895" s="57"/>
      <c r="B895" s="55"/>
      <c r="C895" s="55"/>
      <c r="D895" s="61" t="s">
        <v>780</v>
      </c>
      <c r="E895" s="45" t="s">
        <v>54</v>
      </c>
      <c r="F895" s="35" t="s">
        <v>187</v>
      </c>
      <c r="G895" s="45" t="s">
        <v>56</v>
      </c>
      <c r="H895" s="20" t="s">
        <v>6</v>
      </c>
      <c r="I895" s="131" t="s">
        <v>57</v>
      </c>
      <c r="J895" s="45" t="s">
        <v>1048</v>
      </c>
      <c r="K895" s="45" t="s">
        <v>1077</v>
      </c>
      <c r="L895" s="45" t="s">
        <v>1076</v>
      </c>
      <c r="M895" s="45">
        <v>2</v>
      </c>
      <c r="N895" s="45">
        <v>4</v>
      </c>
      <c r="O895" s="45">
        <f>M895*N895</f>
        <v>8</v>
      </c>
      <c r="P895" s="23" t="str">
        <f>+IF(AND(O895&gt;1,O895&lt;=4),"BAJO",IF(AND(O895&gt;=5,O895&lt;=8),"MEDIO",IF(AND(O895&gt;=9,O895&lt;=20),"ALTO",IF(AND(O895&gt;=21,O895&lt;=24),"MUY ALTO"))))</f>
        <v>MEDIO</v>
      </c>
      <c r="Q895" s="45">
        <v>25</v>
      </c>
      <c r="R895" s="22">
        <f>O895*Q895</f>
        <v>200</v>
      </c>
      <c r="S895" s="45" t="str">
        <f>+IF(AND(R895&gt;=1,R895&lt;=20),"IV",IF(AND(R895&gt;=40,R895&lt;=120),"III",IF(AND(R895&gt;=150,R895&lt;=500),"II",IF(AND(R895&gt;=600,R895&lt;=4000),"I",0))))</f>
        <v>II</v>
      </c>
      <c r="T895" s="45" t="str">
        <f>+IF(AND(R895&gt;=1,R895&lt;=20),"Aceptable",IF(AND(R895&gt;=40,R895&lt;=120),"Mejorable",IF(AND(R895&gt;=150,R895&lt;=500),"Aceptable con control específico",IF(AND(R895&gt;=600,R895&lt;=4000),"No aceptable",0))))</f>
        <v>Aceptable con control específico</v>
      </c>
      <c r="U895" s="45">
        <v>1</v>
      </c>
      <c r="V895" s="131" t="s">
        <v>60</v>
      </c>
      <c r="W895" s="45" t="s">
        <v>61</v>
      </c>
      <c r="X895" s="45" t="s">
        <v>62</v>
      </c>
      <c r="Y895" s="45" t="s">
        <v>62</v>
      </c>
      <c r="Z895" s="45" t="s">
        <v>62</v>
      </c>
      <c r="AA895" s="23" t="s">
        <v>1138</v>
      </c>
      <c r="AB895" s="20" t="s">
        <v>62</v>
      </c>
      <c r="AC895" s="132" t="s">
        <v>63</v>
      </c>
      <c r="AD895" s="24" t="s">
        <v>158</v>
      </c>
      <c r="AE895" s="27" t="s">
        <v>73</v>
      </c>
      <c r="AF895" s="24" t="s">
        <v>74</v>
      </c>
    </row>
    <row r="896" spans="1:32" ht="117.75" customHeight="1">
      <c r="A896" s="57"/>
      <c r="B896" s="55"/>
      <c r="C896" s="55"/>
      <c r="D896" s="61"/>
      <c r="E896" s="45" t="s">
        <v>130</v>
      </c>
      <c r="F896" s="35" t="s">
        <v>667</v>
      </c>
      <c r="G896" s="23" t="s">
        <v>644</v>
      </c>
      <c r="H896" s="20" t="s">
        <v>6</v>
      </c>
      <c r="I896" s="45" t="s">
        <v>133</v>
      </c>
      <c r="J896" s="45" t="s">
        <v>58</v>
      </c>
      <c r="K896" s="45" t="s">
        <v>58</v>
      </c>
      <c r="L896" s="45" t="s">
        <v>181</v>
      </c>
      <c r="M896" s="45">
        <v>2</v>
      </c>
      <c r="N896" s="45">
        <v>3</v>
      </c>
      <c r="O896" s="45">
        <f>M896*N896</f>
        <v>6</v>
      </c>
      <c r="P896" s="45" t="str">
        <f>+IF(AND(O896&gt;1,O896&lt;=4),"BAJO",IF(AND(O896&gt;=5,O896&lt;=8),"MEDIO",IF(AND(O896&gt;=9,O896&lt;=20),"ALTO",IF(AND(O896&gt;=21,O896&lt;=24),"MUY ALTO"))))</f>
        <v>MEDIO</v>
      </c>
      <c r="Q896" s="45">
        <v>25</v>
      </c>
      <c r="R896" s="22">
        <f>O896*Q896</f>
        <v>150</v>
      </c>
      <c r="S896" s="45" t="str">
        <f>+IF(AND(R896&gt;=1,R896&lt;=20),"IV",IF(AND(R896&gt;=40,R896&lt;=120),"III",IF(AND(R896&gt;=150,R896&lt;=500),"II",IF(AND(R896&gt;=600,R896&lt;=4000),"I",0))))</f>
        <v>II</v>
      </c>
      <c r="T896" s="45" t="str">
        <f>+IF(AND(R896&gt;=1,R896&lt;=20),"Aceptable",IF(AND(R896&gt;=40,R896&lt;=120),"Mejorable",IF(AND(R896&gt;=150,R896&lt;=500),"Aceptable con control específico",IF(AND(R896&gt;=600,R896&lt;=4000),"No aceptable",0))))</f>
        <v>Aceptable con control específico</v>
      </c>
      <c r="U896" s="45">
        <v>1</v>
      </c>
      <c r="V896" s="45" t="s">
        <v>133</v>
      </c>
      <c r="W896" s="45" t="s">
        <v>61</v>
      </c>
      <c r="X896" s="45" t="s">
        <v>62</v>
      </c>
      <c r="Y896" s="45" t="s">
        <v>62</v>
      </c>
      <c r="Z896" s="45" t="s">
        <v>62</v>
      </c>
      <c r="AA896" s="45" t="s">
        <v>135</v>
      </c>
      <c r="AB896" s="23" t="s">
        <v>402</v>
      </c>
      <c r="AC896" s="132" t="s">
        <v>136</v>
      </c>
      <c r="AD896" s="141" t="s">
        <v>403</v>
      </c>
      <c r="AE896" s="142" t="s">
        <v>73</v>
      </c>
      <c r="AF896" s="142" t="s">
        <v>74</v>
      </c>
    </row>
    <row r="897" spans="1:37" ht="84" customHeight="1">
      <c r="A897" s="57"/>
      <c r="B897" s="55"/>
      <c r="C897" s="55"/>
      <c r="D897" s="61"/>
      <c r="E897" s="45" t="s">
        <v>67</v>
      </c>
      <c r="F897" s="35" t="s">
        <v>255</v>
      </c>
      <c r="G897" s="45" t="s">
        <v>225</v>
      </c>
      <c r="H897" s="20" t="s">
        <v>6</v>
      </c>
      <c r="I897" s="45" t="s">
        <v>70</v>
      </c>
      <c r="J897" s="21" t="s">
        <v>58</v>
      </c>
      <c r="K897" s="21" t="s">
        <v>58</v>
      </c>
      <c r="L897" s="45" t="s">
        <v>71</v>
      </c>
      <c r="M897" s="45" t="s">
        <v>62</v>
      </c>
      <c r="N897" s="45" t="s">
        <v>62</v>
      </c>
      <c r="O897" s="45" t="s">
        <v>62</v>
      </c>
      <c r="P897" s="45" t="s">
        <v>62</v>
      </c>
      <c r="Q897" s="45" t="s">
        <v>62</v>
      </c>
      <c r="R897" s="45" t="s">
        <v>62</v>
      </c>
      <c r="S897" s="45" t="s">
        <v>62</v>
      </c>
      <c r="T897" s="45" t="s">
        <v>62</v>
      </c>
      <c r="U897" s="45">
        <v>1</v>
      </c>
      <c r="V897" s="45" t="s">
        <v>62</v>
      </c>
      <c r="W897" s="45" t="s">
        <v>61</v>
      </c>
      <c r="X897" s="23" t="s">
        <v>62</v>
      </c>
      <c r="Y897" s="23" t="s">
        <v>62</v>
      </c>
      <c r="Z897" s="23" t="s">
        <v>62</v>
      </c>
      <c r="AA897" s="23" t="s">
        <v>1099</v>
      </c>
      <c r="AB897" s="20" t="s">
        <v>62</v>
      </c>
      <c r="AC897" s="132" t="s">
        <v>63</v>
      </c>
      <c r="AD897" s="24" t="s">
        <v>72</v>
      </c>
      <c r="AE897" s="25" t="s">
        <v>73</v>
      </c>
      <c r="AF897" s="24" t="s">
        <v>74</v>
      </c>
    </row>
    <row r="898" spans="1:37" ht="84" customHeight="1">
      <c r="A898" s="57"/>
      <c r="B898" s="55"/>
      <c r="C898" s="55"/>
      <c r="D898" s="61"/>
      <c r="E898" s="45" t="s">
        <v>120</v>
      </c>
      <c r="F898" s="45" t="s">
        <v>121</v>
      </c>
      <c r="G898" s="45" t="s">
        <v>122</v>
      </c>
      <c r="H898" s="20" t="s">
        <v>6</v>
      </c>
      <c r="I898" s="45" t="s">
        <v>123</v>
      </c>
      <c r="J898" s="45" t="s">
        <v>124</v>
      </c>
      <c r="K898" s="45" t="s">
        <v>125</v>
      </c>
      <c r="L898" s="21" t="s">
        <v>58</v>
      </c>
      <c r="M898" s="45">
        <v>6</v>
      </c>
      <c r="N898" s="45">
        <v>2</v>
      </c>
      <c r="O898" s="45">
        <f>M898*N898</f>
        <v>12</v>
      </c>
      <c r="P898" s="45" t="str">
        <f>+IF(AND(O898&gt;1,O898&lt;=4),"BAJO",IF(AND(O898&gt;=5,O898&lt;=8),"MEDIO",IF(AND(O898&gt;=9,O898&lt;=20),"ALTO",IF(AND(O898&gt;=21,O898&lt;=24),"MUY ALTO"))))</f>
        <v>ALTO</v>
      </c>
      <c r="Q898" s="45">
        <v>24</v>
      </c>
      <c r="R898" s="22">
        <f>O898*Q898</f>
        <v>288</v>
      </c>
      <c r="S898" s="45" t="str">
        <f>+IF(AND(R898&gt;=1,R898&lt;=20),"IV",IF(AND(R898&gt;=40,R898&lt;=120),"III",IF(AND(R898&gt;=150,R898&lt;=500),"II",IF(AND(R898&gt;=600,R898&lt;=4000),"I",0))))</f>
        <v>II</v>
      </c>
      <c r="T898" s="45" t="str">
        <f>+IF(AND(R898&gt;=1,R898&lt;=20),"Aceptable",IF(AND(R898&gt;=40,R898&lt;=120),"Mejorable",IF(AND(R898&gt;=150,R898&lt;=500),"Aceptable con control específico",IF(AND(R898&gt;=600,R898&lt;=4000),"No aceptable",0))))</f>
        <v>Aceptable con control específico</v>
      </c>
      <c r="U898" s="45">
        <v>2</v>
      </c>
      <c r="V898" s="23" t="s">
        <v>126</v>
      </c>
      <c r="W898" s="45" t="s">
        <v>61</v>
      </c>
      <c r="X898" s="23" t="s">
        <v>62</v>
      </c>
      <c r="Y898" s="23" t="s">
        <v>62</v>
      </c>
      <c r="Z898" s="23" t="s">
        <v>62</v>
      </c>
      <c r="AA898" s="131" t="s">
        <v>127</v>
      </c>
      <c r="AB898" s="20" t="s">
        <v>62</v>
      </c>
      <c r="AC898" s="132" t="s">
        <v>63</v>
      </c>
      <c r="AD898" s="29" t="s">
        <v>128</v>
      </c>
      <c r="AE898" s="25" t="s">
        <v>113</v>
      </c>
      <c r="AF898" s="24" t="s">
        <v>129</v>
      </c>
      <c r="AG898" s="90"/>
      <c r="AH898" s="90"/>
      <c r="AI898" s="90"/>
      <c r="AJ898" s="90"/>
      <c r="AK898" s="90"/>
    </row>
    <row r="899" spans="1:37" ht="84" customHeight="1">
      <c r="A899" s="57"/>
      <c r="B899" s="55"/>
      <c r="C899" s="55"/>
      <c r="D899" s="61"/>
      <c r="E899" s="45" t="s">
        <v>67</v>
      </c>
      <c r="F899" s="45" t="s">
        <v>117</v>
      </c>
      <c r="G899" s="45" t="s">
        <v>118</v>
      </c>
      <c r="H899" s="20" t="s">
        <v>6</v>
      </c>
      <c r="I899" s="45" t="s">
        <v>70</v>
      </c>
      <c r="J899" s="21" t="s">
        <v>58</v>
      </c>
      <c r="K899" s="21" t="s">
        <v>58</v>
      </c>
      <c r="L899" s="45" t="s">
        <v>71</v>
      </c>
      <c r="M899" s="45" t="s">
        <v>62</v>
      </c>
      <c r="N899" s="45" t="s">
        <v>62</v>
      </c>
      <c r="O899" s="45" t="s">
        <v>62</v>
      </c>
      <c r="P899" s="45" t="s">
        <v>62</v>
      </c>
      <c r="Q899" s="45" t="s">
        <v>62</v>
      </c>
      <c r="R899" s="45" t="s">
        <v>62</v>
      </c>
      <c r="S899" s="45" t="s">
        <v>62</v>
      </c>
      <c r="T899" s="45" t="s">
        <v>62</v>
      </c>
      <c r="U899" s="45">
        <v>1</v>
      </c>
      <c r="V899" s="45" t="s">
        <v>62</v>
      </c>
      <c r="W899" s="45" t="s">
        <v>61</v>
      </c>
      <c r="X899" s="23" t="s">
        <v>62</v>
      </c>
      <c r="Y899" s="23" t="s">
        <v>62</v>
      </c>
      <c r="Z899" s="23" t="s">
        <v>62</v>
      </c>
      <c r="AA899" s="23" t="s">
        <v>1099</v>
      </c>
      <c r="AB899" s="20" t="s">
        <v>62</v>
      </c>
      <c r="AC899" s="132" t="s">
        <v>63</v>
      </c>
      <c r="AD899" s="24" t="s">
        <v>72</v>
      </c>
      <c r="AE899" s="25" t="s">
        <v>73</v>
      </c>
      <c r="AF899" s="24" t="s">
        <v>74</v>
      </c>
    </row>
    <row r="900" spans="1:37" ht="84" customHeight="1">
      <c r="A900" s="57"/>
      <c r="B900" s="55"/>
      <c r="C900" s="55"/>
      <c r="D900" s="61"/>
      <c r="E900" s="45" t="s">
        <v>67</v>
      </c>
      <c r="F900" s="45" t="s">
        <v>117</v>
      </c>
      <c r="G900" s="45" t="s">
        <v>119</v>
      </c>
      <c r="H900" s="20" t="s">
        <v>6</v>
      </c>
      <c r="I900" s="45" t="s">
        <v>70</v>
      </c>
      <c r="J900" s="21" t="s">
        <v>58</v>
      </c>
      <c r="K900" s="21" t="s">
        <v>58</v>
      </c>
      <c r="L900" s="45" t="s">
        <v>71</v>
      </c>
      <c r="M900" s="45" t="s">
        <v>62</v>
      </c>
      <c r="N900" s="45" t="s">
        <v>62</v>
      </c>
      <c r="O900" s="45" t="s">
        <v>62</v>
      </c>
      <c r="P900" s="45" t="s">
        <v>62</v>
      </c>
      <c r="Q900" s="45" t="s">
        <v>62</v>
      </c>
      <c r="R900" s="45" t="s">
        <v>62</v>
      </c>
      <c r="S900" s="45" t="s">
        <v>62</v>
      </c>
      <c r="T900" s="45" t="s">
        <v>62</v>
      </c>
      <c r="U900" s="45">
        <v>1</v>
      </c>
      <c r="V900" s="45" t="s">
        <v>62</v>
      </c>
      <c r="W900" s="45" t="s">
        <v>61</v>
      </c>
      <c r="X900" s="23" t="s">
        <v>62</v>
      </c>
      <c r="Y900" s="23" t="s">
        <v>62</v>
      </c>
      <c r="Z900" s="23" t="s">
        <v>62</v>
      </c>
      <c r="AA900" s="23" t="s">
        <v>1099</v>
      </c>
      <c r="AB900" s="20" t="s">
        <v>62</v>
      </c>
      <c r="AC900" s="132" t="s">
        <v>63</v>
      </c>
      <c r="AD900" s="24" t="s">
        <v>72</v>
      </c>
      <c r="AE900" s="25" t="s">
        <v>73</v>
      </c>
      <c r="AF900" s="24" t="s">
        <v>74</v>
      </c>
    </row>
    <row r="901" spans="1:37" ht="71.099999999999994" customHeight="1">
      <c r="A901" s="57"/>
      <c r="B901" s="55"/>
      <c r="C901" s="55"/>
      <c r="D901" s="61"/>
      <c r="E901" s="45" t="s">
        <v>120</v>
      </c>
      <c r="F901" s="45" t="s">
        <v>121</v>
      </c>
      <c r="G901" s="45" t="s">
        <v>122</v>
      </c>
      <c r="H901" s="20" t="s">
        <v>6</v>
      </c>
      <c r="I901" s="45" t="s">
        <v>123</v>
      </c>
      <c r="J901" s="45" t="s">
        <v>124</v>
      </c>
      <c r="K901" s="45" t="s">
        <v>125</v>
      </c>
      <c r="L901" s="21" t="s">
        <v>58</v>
      </c>
      <c r="M901" s="45">
        <v>6</v>
      </c>
      <c r="N901" s="45">
        <v>2</v>
      </c>
      <c r="O901" s="45">
        <f>M901*N901</f>
        <v>12</v>
      </c>
      <c r="P901" s="45" t="str">
        <f>+IF(AND(O901&gt;1,O901&lt;=4),"BAJO",IF(AND(O901&gt;=5,O901&lt;=8),"MEDIO",IF(AND(O901&gt;=9,O901&lt;=20),"ALTO",IF(AND(O901&gt;=21,O901&lt;=24),"MUY ALTO"))))</f>
        <v>ALTO</v>
      </c>
      <c r="Q901" s="45">
        <v>24</v>
      </c>
      <c r="R901" s="22">
        <f>O901*Q901</f>
        <v>288</v>
      </c>
      <c r="S901" s="45" t="str">
        <f>+IF(AND(R901&gt;=1,R901&lt;=20),"IV",IF(AND(R901&gt;=40,R901&lt;=120),"III",IF(AND(R901&gt;=150,R901&lt;=500),"II",IF(AND(R901&gt;=600,R901&lt;=4000),"I",0))))</f>
        <v>II</v>
      </c>
      <c r="T901" s="45" t="str">
        <f>+IF(AND(R901&gt;=1,R901&lt;=20),"Aceptable",IF(AND(R901&gt;=40,R901&lt;=120),"Mejorable",IF(AND(R901&gt;=150,R901&lt;=500),"Aceptable con control específico",IF(AND(R901&gt;=600,R901&lt;=4000),"No aceptable",0))))</f>
        <v>Aceptable con control específico</v>
      </c>
      <c r="U901" s="45">
        <v>1</v>
      </c>
      <c r="V901" s="23" t="s">
        <v>126</v>
      </c>
      <c r="W901" s="45" t="s">
        <v>61</v>
      </c>
      <c r="X901" s="23" t="s">
        <v>62</v>
      </c>
      <c r="Y901" s="23" t="s">
        <v>62</v>
      </c>
      <c r="Z901" s="23" t="s">
        <v>62</v>
      </c>
      <c r="AA901" s="131" t="s">
        <v>127</v>
      </c>
      <c r="AB901" s="20" t="s">
        <v>62</v>
      </c>
      <c r="AC901" s="132" t="s">
        <v>63</v>
      </c>
      <c r="AD901" s="29" t="s">
        <v>128</v>
      </c>
      <c r="AE901" s="25" t="s">
        <v>113</v>
      </c>
      <c r="AF901" s="24" t="s">
        <v>129</v>
      </c>
    </row>
    <row r="902" spans="1:37" ht="95.25" customHeight="1">
      <c r="A902" s="57"/>
      <c r="B902" s="55"/>
      <c r="C902" s="55"/>
      <c r="D902" s="61"/>
      <c r="E902" s="45" t="s">
        <v>95</v>
      </c>
      <c r="F902" s="35" t="s">
        <v>229</v>
      </c>
      <c r="G902" s="45" t="s">
        <v>97</v>
      </c>
      <c r="H902" s="20" t="s">
        <v>6</v>
      </c>
      <c r="I902" s="45" t="s">
        <v>98</v>
      </c>
      <c r="J902" s="23" t="s">
        <v>99</v>
      </c>
      <c r="K902" s="20" t="s">
        <v>58</v>
      </c>
      <c r="L902" s="45" t="s">
        <v>100</v>
      </c>
      <c r="M902" s="45">
        <v>2</v>
      </c>
      <c r="N902" s="45">
        <v>4</v>
      </c>
      <c r="O902" s="45">
        <f>M902*N902</f>
        <v>8</v>
      </c>
      <c r="P902" s="23" t="str">
        <f>+IF(AND(O902&gt;1,O902&lt;=4),"BAJO",IF(AND(O902&gt;=5,O902&lt;=8),"MEDIO",IF(AND(O902&gt;=9,O902&lt;=20),"ALTO",IF(AND(O902&gt;=21,O902&lt;=24),"MUY ALTO"))))</f>
        <v>MEDIO</v>
      </c>
      <c r="Q902" s="45">
        <v>25</v>
      </c>
      <c r="R902" s="22">
        <f>O902*Q902</f>
        <v>200</v>
      </c>
      <c r="S902" s="45" t="str">
        <f>+IF(AND(R902&gt;=1,R902&lt;=20),"IV",IF(AND(R902&gt;=40,R902&lt;=120),"III",IF(AND(R902&gt;=150,R902&lt;=500),"II",IF(AND(R902&gt;=600,R902&lt;=4000),"I",0))))</f>
        <v>II</v>
      </c>
      <c r="T902" s="45" t="str">
        <f>+IF(AND(R902&gt;=1,R902&lt;=20),"Aceptable",IF(AND(R902&gt;=40,R902&lt;=120),"Mejorable",IF(AND(R902&gt;=150,R902&lt;=500),"Aceptable con control específico",IF(AND(R902&gt;=600,R902&lt;=4000),"No aceptable",0))))</f>
        <v>Aceptable con control específico</v>
      </c>
      <c r="U902" s="45">
        <v>1</v>
      </c>
      <c r="V902" s="45" t="s">
        <v>101</v>
      </c>
      <c r="W902" s="45" t="s">
        <v>61</v>
      </c>
      <c r="X902" s="23" t="s">
        <v>62</v>
      </c>
      <c r="Y902" s="23" t="s">
        <v>62</v>
      </c>
      <c r="Z902" s="23" t="s">
        <v>62</v>
      </c>
      <c r="AA902" s="23" t="s">
        <v>230</v>
      </c>
      <c r="AB902" s="20" t="s">
        <v>62</v>
      </c>
      <c r="AC902" s="132" t="s">
        <v>214</v>
      </c>
      <c r="AD902" s="24" t="s">
        <v>103</v>
      </c>
      <c r="AE902" s="25" t="s">
        <v>73</v>
      </c>
      <c r="AF902" s="24" t="s">
        <v>74</v>
      </c>
    </row>
    <row r="903" spans="1:37" ht="102.75" customHeight="1">
      <c r="A903" s="57"/>
      <c r="B903" s="55"/>
      <c r="C903" s="55" t="s">
        <v>781</v>
      </c>
      <c r="D903" s="61" t="s">
        <v>782</v>
      </c>
      <c r="E903" s="45" t="s">
        <v>54</v>
      </c>
      <c r="F903" s="35" t="s">
        <v>187</v>
      </c>
      <c r="G903" s="45" t="s">
        <v>56</v>
      </c>
      <c r="H903" s="20" t="s">
        <v>6</v>
      </c>
      <c r="I903" s="131" t="s">
        <v>57</v>
      </c>
      <c r="J903" s="45" t="s">
        <v>1048</v>
      </c>
      <c r="K903" s="45" t="s">
        <v>1077</v>
      </c>
      <c r="L903" s="45" t="s">
        <v>1076</v>
      </c>
      <c r="M903" s="45">
        <v>2</v>
      </c>
      <c r="N903" s="45">
        <v>4</v>
      </c>
      <c r="O903" s="45">
        <f>M903*N903</f>
        <v>8</v>
      </c>
      <c r="P903" s="23" t="str">
        <f>+IF(AND(O903&gt;1,O903&lt;=4),"BAJO",IF(AND(O903&gt;=5,O903&lt;=8),"MEDIO",IF(AND(O903&gt;=9,O903&lt;=20),"ALTO",IF(AND(O903&gt;=21,O903&lt;=24),"MUY ALTO"))))</f>
        <v>MEDIO</v>
      </c>
      <c r="Q903" s="45">
        <v>25</v>
      </c>
      <c r="R903" s="22">
        <f>O903*Q903</f>
        <v>200</v>
      </c>
      <c r="S903" s="45" t="str">
        <f>+IF(AND(R903&gt;=1,R903&lt;=20),"IV",IF(AND(R903&gt;=40,R903&lt;=120),"III",IF(AND(R903&gt;=150,R903&lt;=500),"II",IF(AND(R903&gt;=600,R903&lt;=4000),"I",0))))</f>
        <v>II</v>
      </c>
      <c r="T903" s="45" t="str">
        <f>+IF(AND(R903&gt;=1,R903&lt;=20),"Aceptable",IF(AND(R903&gt;=40,R903&lt;=120),"Mejorable",IF(AND(R903&gt;=150,R903&lt;=500),"Aceptable con control específico",IF(AND(R903&gt;=600,R903&lt;=4000),"No aceptable",0))))</f>
        <v>Aceptable con control específico</v>
      </c>
      <c r="U903" s="45">
        <v>20</v>
      </c>
      <c r="V903" s="131" t="s">
        <v>60</v>
      </c>
      <c r="W903" s="45" t="s">
        <v>61</v>
      </c>
      <c r="X903" s="45" t="s">
        <v>62</v>
      </c>
      <c r="Y903" s="45" t="s">
        <v>62</v>
      </c>
      <c r="Z903" s="45" t="s">
        <v>62</v>
      </c>
      <c r="AA903" s="23" t="s">
        <v>1138</v>
      </c>
      <c r="AB903" s="20" t="s">
        <v>62</v>
      </c>
      <c r="AC903" s="132" t="s">
        <v>63</v>
      </c>
      <c r="AD903" s="24" t="s">
        <v>158</v>
      </c>
      <c r="AE903" s="27" t="s">
        <v>73</v>
      </c>
      <c r="AF903" s="24" t="s">
        <v>74</v>
      </c>
    </row>
    <row r="904" spans="1:37" ht="69.95" customHeight="1">
      <c r="A904" s="57"/>
      <c r="B904" s="55"/>
      <c r="C904" s="55"/>
      <c r="D904" s="61"/>
      <c r="E904" s="45" t="s">
        <v>67</v>
      </c>
      <c r="F904" s="35" t="s">
        <v>653</v>
      </c>
      <c r="G904" s="45" t="s">
        <v>225</v>
      </c>
      <c r="H904" s="20" t="s">
        <v>6</v>
      </c>
      <c r="I904" s="45" t="s">
        <v>70</v>
      </c>
      <c r="J904" s="21" t="s">
        <v>58</v>
      </c>
      <c r="K904" s="21" t="s">
        <v>58</v>
      </c>
      <c r="L904" s="45" t="s">
        <v>71</v>
      </c>
      <c r="M904" s="45" t="s">
        <v>62</v>
      </c>
      <c r="N904" s="45" t="s">
        <v>62</v>
      </c>
      <c r="O904" s="45" t="s">
        <v>62</v>
      </c>
      <c r="P904" s="45" t="s">
        <v>62</v>
      </c>
      <c r="Q904" s="45" t="s">
        <v>62</v>
      </c>
      <c r="R904" s="45" t="s">
        <v>62</v>
      </c>
      <c r="S904" s="45" t="s">
        <v>62</v>
      </c>
      <c r="T904" s="45" t="s">
        <v>62</v>
      </c>
      <c r="U904" s="45">
        <v>20</v>
      </c>
      <c r="V904" s="45" t="s">
        <v>62</v>
      </c>
      <c r="W904" s="45" t="s">
        <v>61</v>
      </c>
      <c r="X904" s="23" t="s">
        <v>62</v>
      </c>
      <c r="Y904" s="23" t="s">
        <v>62</v>
      </c>
      <c r="Z904" s="23" t="s">
        <v>62</v>
      </c>
      <c r="AA904" s="23" t="s">
        <v>1099</v>
      </c>
      <c r="AB904" s="20" t="s">
        <v>62</v>
      </c>
      <c r="AC904" s="132" t="s">
        <v>63</v>
      </c>
      <c r="AD904" s="24" t="s">
        <v>72</v>
      </c>
      <c r="AE904" s="25" t="s">
        <v>73</v>
      </c>
      <c r="AF904" s="24" t="s">
        <v>74</v>
      </c>
    </row>
    <row r="905" spans="1:37" ht="69.95" customHeight="1">
      <c r="A905" s="57"/>
      <c r="B905" s="55"/>
      <c r="C905" s="55"/>
      <c r="D905" s="61"/>
      <c r="E905" s="45" t="s">
        <v>67</v>
      </c>
      <c r="F905" s="45" t="s">
        <v>117</v>
      </c>
      <c r="G905" s="45" t="s">
        <v>118</v>
      </c>
      <c r="H905" s="20" t="s">
        <v>6</v>
      </c>
      <c r="I905" s="45" t="s">
        <v>70</v>
      </c>
      <c r="J905" s="21" t="s">
        <v>58</v>
      </c>
      <c r="K905" s="21" t="s">
        <v>58</v>
      </c>
      <c r="L905" s="45" t="s">
        <v>71</v>
      </c>
      <c r="M905" s="45" t="s">
        <v>62</v>
      </c>
      <c r="N905" s="45" t="s">
        <v>62</v>
      </c>
      <c r="O905" s="45" t="s">
        <v>62</v>
      </c>
      <c r="P905" s="45" t="s">
        <v>62</v>
      </c>
      <c r="Q905" s="45" t="s">
        <v>62</v>
      </c>
      <c r="R905" s="45" t="s">
        <v>62</v>
      </c>
      <c r="S905" s="45" t="s">
        <v>62</v>
      </c>
      <c r="T905" s="45" t="s">
        <v>62</v>
      </c>
      <c r="U905" s="45">
        <v>20</v>
      </c>
      <c r="V905" s="45" t="s">
        <v>62</v>
      </c>
      <c r="W905" s="45" t="s">
        <v>61</v>
      </c>
      <c r="X905" s="23" t="s">
        <v>62</v>
      </c>
      <c r="Y905" s="23" t="s">
        <v>62</v>
      </c>
      <c r="Z905" s="23" t="s">
        <v>62</v>
      </c>
      <c r="AA905" s="23" t="s">
        <v>1099</v>
      </c>
      <c r="AB905" s="20" t="s">
        <v>62</v>
      </c>
      <c r="AC905" s="132" t="s">
        <v>63</v>
      </c>
      <c r="AD905" s="24" t="s">
        <v>72</v>
      </c>
      <c r="AE905" s="25" t="s">
        <v>73</v>
      </c>
      <c r="AF905" s="24" t="s">
        <v>74</v>
      </c>
    </row>
    <row r="906" spans="1:37" ht="69.95" customHeight="1">
      <c r="A906" s="57"/>
      <c r="B906" s="55"/>
      <c r="C906" s="55"/>
      <c r="D906" s="61"/>
      <c r="E906" s="45" t="s">
        <v>67</v>
      </c>
      <c r="F906" s="45" t="s">
        <v>117</v>
      </c>
      <c r="G906" s="45" t="s">
        <v>119</v>
      </c>
      <c r="H906" s="20" t="s">
        <v>6</v>
      </c>
      <c r="I906" s="45" t="s">
        <v>70</v>
      </c>
      <c r="J906" s="21" t="s">
        <v>58</v>
      </c>
      <c r="K906" s="21" t="s">
        <v>58</v>
      </c>
      <c r="L906" s="45" t="s">
        <v>71</v>
      </c>
      <c r="M906" s="45" t="s">
        <v>62</v>
      </c>
      <c r="N906" s="45" t="s">
        <v>62</v>
      </c>
      <c r="O906" s="45" t="s">
        <v>62</v>
      </c>
      <c r="P906" s="45" t="s">
        <v>62</v>
      </c>
      <c r="Q906" s="45" t="s">
        <v>62</v>
      </c>
      <c r="R906" s="45" t="s">
        <v>62</v>
      </c>
      <c r="S906" s="45" t="s">
        <v>62</v>
      </c>
      <c r="T906" s="45" t="s">
        <v>62</v>
      </c>
      <c r="U906" s="45">
        <v>20</v>
      </c>
      <c r="V906" s="45" t="s">
        <v>62</v>
      </c>
      <c r="W906" s="45" t="s">
        <v>61</v>
      </c>
      <c r="X906" s="23" t="s">
        <v>62</v>
      </c>
      <c r="Y906" s="23" t="s">
        <v>62</v>
      </c>
      <c r="Z906" s="23" t="s">
        <v>62</v>
      </c>
      <c r="AA906" s="23" t="s">
        <v>1099</v>
      </c>
      <c r="AB906" s="20" t="s">
        <v>62</v>
      </c>
      <c r="AC906" s="132" t="s">
        <v>63</v>
      </c>
      <c r="AD906" s="24" t="s">
        <v>72</v>
      </c>
      <c r="AE906" s="25" t="s">
        <v>73</v>
      </c>
      <c r="AF906" s="24" t="s">
        <v>74</v>
      </c>
    </row>
    <row r="907" spans="1:37" ht="69.95" customHeight="1">
      <c r="A907" s="57"/>
      <c r="B907" s="55"/>
      <c r="C907" s="55"/>
      <c r="D907" s="61"/>
      <c r="E907" s="45" t="s">
        <v>120</v>
      </c>
      <c r="F907" s="45" t="s">
        <v>121</v>
      </c>
      <c r="G907" s="45" t="s">
        <v>122</v>
      </c>
      <c r="H907" s="20" t="s">
        <v>6</v>
      </c>
      <c r="I907" s="45" t="s">
        <v>123</v>
      </c>
      <c r="J907" s="45" t="s">
        <v>124</v>
      </c>
      <c r="K907" s="45" t="s">
        <v>125</v>
      </c>
      <c r="L907" s="21" t="s">
        <v>58</v>
      </c>
      <c r="M907" s="45">
        <v>6</v>
      </c>
      <c r="N907" s="45">
        <v>2</v>
      </c>
      <c r="O907" s="45">
        <f t="shared" ref="O907:O913" si="155">M907*N907</f>
        <v>12</v>
      </c>
      <c r="P907" s="45" t="str">
        <f t="shared" ref="P907:P913" si="156">+IF(AND(O907&gt;1,O907&lt;=4),"BAJO",IF(AND(O907&gt;=5,O907&lt;=8),"MEDIO",IF(AND(O907&gt;=9,O907&lt;=20),"ALTO",IF(AND(O907&gt;=21,O907&lt;=24),"MUY ALTO"))))</f>
        <v>ALTO</v>
      </c>
      <c r="Q907" s="45">
        <v>24</v>
      </c>
      <c r="R907" s="22">
        <f t="shared" ref="R907:R913" si="157">O907*Q907</f>
        <v>288</v>
      </c>
      <c r="S907" s="45" t="str">
        <f t="shared" ref="S907:S913" si="158">+IF(AND(R907&gt;=1,R907&lt;=20),"IV",IF(AND(R907&gt;=40,R907&lt;=120),"III",IF(AND(R907&gt;=150,R907&lt;=500),"II",IF(AND(R907&gt;=600,R907&lt;=4000),"I",0))))</f>
        <v>II</v>
      </c>
      <c r="T907" s="45" t="str">
        <f t="shared" ref="T907:T913" si="159">+IF(AND(R907&gt;=1,R907&lt;=20),"Aceptable",IF(AND(R907&gt;=40,R907&lt;=120),"Mejorable",IF(AND(R907&gt;=150,R907&lt;=500),"Aceptable con control específico",IF(AND(R907&gt;=600,R907&lt;=4000),"No aceptable",0))))</f>
        <v>Aceptable con control específico</v>
      </c>
      <c r="U907" s="45">
        <v>20</v>
      </c>
      <c r="V907" s="23" t="s">
        <v>126</v>
      </c>
      <c r="W907" s="45" t="s">
        <v>61</v>
      </c>
      <c r="X907" s="23" t="s">
        <v>62</v>
      </c>
      <c r="Y907" s="23" t="s">
        <v>62</v>
      </c>
      <c r="Z907" s="23" t="s">
        <v>62</v>
      </c>
      <c r="AA907" s="131" t="s">
        <v>127</v>
      </c>
      <c r="AB907" s="20" t="s">
        <v>62</v>
      </c>
      <c r="AC907" s="132" t="s">
        <v>63</v>
      </c>
      <c r="AD907" s="29" t="s">
        <v>128</v>
      </c>
      <c r="AE907" s="25" t="s">
        <v>113</v>
      </c>
      <c r="AF907" s="24" t="s">
        <v>129</v>
      </c>
    </row>
    <row r="908" spans="1:37" ht="72.95" customHeight="1">
      <c r="A908" s="57"/>
      <c r="B908" s="55"/>
      <c r="C908" s="55"/>
      <c r="D908" s="61"/>
      <c r="E908" s="45" t="s">
        <v>95</v>
      </c>
      <c r="F908" s="35" t="s">
        <v>229</v>
      </c>
      <c r="G908" s="45" t="s">
        <v>97</v>
      </c>
      <c r="H908" s="20" t="s">
        <v>6</v>
      </c>
      <c r="I908" s="45" t="s">
        <v>98</v>
      </c>
      <c r="J908" s="23" t="s">
        <v>99</v>
      </c>
      <c r="K908" s="20" t="s">
        <v>58</v>
      </c>
      <c r="L908" s="45" t="s">
        <v>100</v>
      </c>
      <c r="M908" s="45">
        <v>2</v>
      </c>
      <c r="N908" s="45">
        <v>4</v>
      </c>
      <c r="O908" s="45">
        <f t="shared" si="155"/>
        <v>8</v>
      </c>
      <c r="P908" s="23" t="str">
        <f t="shared" si="156"/>
        <v>MEDIO</v>
      </c>
      <c r="Q908" s="45">
        <v>25</v>
      </c>
      <c r="R908" s="22">
        <f t="shared" si="157"/>
        <v>200</v>
      </c>
      <c r="S908" s="45" t="str">
        <f t="shared" si="158"/>
        <v>II</v>
      </c>
      <c r="T908" s="45" t="str">
        <f t="shared" si="159"/>
        <v>Aceptable con control específico</v>
      </c>
      <c r="U908" s="45">
        <v>20</v>
      </c>
      <c r="V908" s="45" t="s">
        <v>101</v>
      </c>
      <c r="W908" s="45" t="s">
        <v>61</v>
      </c>
      <c r="X908" s="23" t="s">
        <v>62</v>
      </c>
      <c r="Y908" s="23" t="s">
        <v>62</v>
      </c>
      <c r="Z908" s="23" t="s">
        <v>62</v>
      </c>
      <c r="AA908" s="23" t="s">
        <v>230</v>
      </c>
      <c r="AB908" s="20" t="s">
        <v>62</v>
      </c>
      <c r="AC908" s="132" t="s">
        <v>214</v>
      </c>
      <c r="AD908" s="24" t="s">
        <v>103</v>
      </c>
      <c r="AE908" s="25" t="s">
        <v>73</v>
      </c>
      <c r="AF908" s="24" t="s">
        <v>74</v>
      </c>
    </row>
    <row r="909" spans="1:37" ht="72.95" customHeight="1">
      <c r="A909" s="57"/>
      <c r="B909" s="55"/>
      <c r="C909" s="55"/>
      <c r="D909" s="61"/>
      <c r="E909" s="45" t="s">
        <v>95</v>
      </c>
      <c r="F909" s="45" t="s">
        <v>104</v>
      </c>
      <c r="G909" s="23" t="s">
        <v>105</v>
      </c>
      <c r="H909" s="20" t="s">
        <v>6</v>
      </c>
      <c r="I909" s="45" t="s">
        <v>106</v>
      </c>
      <c r="J909" s="45" t="s">
        <v>107</v>
      </c>
      <c r="K909" s="45" t="s">
        <v>58</v>
      </c>
      <c r="L909" s="45" t="s">
        <v>58</v>
      </c>
      <c r="M909" s="45">
        <v>2</v>
      </c>
      <c r="N909" s="45">
        <v>3</v>
      </c>
      <c r="O909" s="45">
        <f t="shared" si="155"/>
        <v>6</v>
      </c>
      <c r="P909" s="45" t="str">
        <f t="shared" si="156"/>
        <v>MEDIO</v>
      </c>
      <c r="Q909" s="45">
        <v>10</v>
      </c>
      <c r="R909" s="22">
        <f t="shared" si="157"/>
        <v>60</v>
      </c>
      <c r="S909" s="45" t="str">
        <f t="shared" si="158"/>
        <v>III</v>
      </c>
      <c r="T909" s="45" t="str">
        <f t="shared" si="159"/>
        <v>Mejorable</v>
      </c>
      <c r="U909" s="45">
        <v>20</v>
      </c>
      <c r="V909" s="45" t="s">
        <v>108</v>
      </c>
      <c r="W909" s="45" t="s">
        <v>61</v>
      </c>
      <c r="X909" s="45" t="s">
        <v>62</v>
      </c>
      <c r="Y909" s="45" t="s">
        <v>62</v>
      </c>
      <c r="Z909" s="45" t="s">
        <v>109</v>
      </c>
      <c r="AA909" s="45" t="s">
        <v>110</v>
      </c>
      <c r="AB909" s="23" t="s">
        <v>62</v>
      </c>
      <c r="AC909" s="132" t="s">
        <v>111</v>
      </c>
      <c r="AD909" s="24" t="s">
        <v>112</v>
      </c>
      <c r="AE909" s="25" t="s">
        <v>113</v>
      </c>
      <c r="AF909" s="24" t="s">
        <v>114</v>
      </c>
    </row>
    <row r="910" spans="1:37" ht="72.95" customHeight="1">
      <c r="A910" s="57"/>
      <c r="B910" s="55"/>
      <c r="C910" s="55"/>
      <c r="D910" s="61"/>
      <c r="E910" s="45" t="s">
        <v>83</v>
      </c>
      <c r="F910" s="35" t="s">
        <v>84</v>
      </c>
      <c r="G910" s="45" t="s">
        <v>85</v>
      </c>
      <c r="H910" s="21" t="s">
        <v>6</v>
      </c>
      <c r="I910" s="45" t="s">
        <v>86</v>
      </c>
      <c r="J910" s="45" t="s">
        <v>58</v>
      </c>
      <c r="K910" s="45" t="s">
        <v>58</v>
      </c>
      <c r="L910" s="45" t="s">
        <v>87</v>
      </c>
      <c r="M910" s="45">
        <v>2</v>
      </c>
      <c r="N910" s="45">
        <v>1</v>
      </c>
      <c r="O910" s="45">
        <f t="shared" si="155"/>
        <v>2</v>
      </c>
      <c r="P910" s="45" t="str">
        <f t="shared" si="156"/>
        <v>BAJO</v>
      </c>
      <c r="Q910" s="45">
        <v>60</v>
      </c>
      <c r="R910" s="22">
        <f t="shared" si="157"/>
        <v>120</v>
      </c>
      <c r="S910" s="45" t="str">
        <f t="shared" si="158"/>
        <v>III</v>
      </c>
      <c r="T910" s="45" t="str">
        <f t="shared" si="159"/>
        <v>Mejorable</v>
      </c>
      <c r="U910" s="45">
        <v>20</v>
      </c>
      <c r="V910" s="45" t="s">
        <v>88</v>
      </c>
      <c r="W910" s="45" t="s">
        <v>61</v>
      </c>
      <c r="X910" s="45" t="s">
        <v>62</v>
      </c>
      <c r="Y910" s="45" t="s">
        <v>62</v>
      </c>
      <c r="Z910" s="45" t="s">
        <v>62</v>
      </c>
      <c r="AA910" s="45" t="s">
        <v>89</v>
      </c>
      <c r="AB910" s="20" t="s">
        <v>62</v>
      </c>
      <c r="AC910" s="132" t="s">
        <v>63</v>
      </c>
      <c r="AD910" s="29" t="s">
        <v>90</v>
      </c>
      <c r="AE910" s="25" t="s">
        <v>73</v>
      </c>
      <c r="AF910" s="24" t="s">
        <v>74</v>
      </c>
    </row>
    <row r="911" spans="1:37" ht="72.95" customHeight="1">
      <c r="A911" s="57"/>
      <c r="B911" s="55"/>
      <c r="C911" s="55"/>
      <c r="D911" s="61"/>
      <c r="E911" s="45" t="s">
        <v>130</v>
      </c>
      <c r="F911" s="35" t="s">
        <v>667</v>
      </c>
      <c r="G911" s="23" t="s">
        <v>733</v>
      </c>
      <c r="H911" s="20" t="s">
        <v>6</v>
      </c>
      <c r="I911" s="45" t="s">
        <v>133</v>
      </c>
      <c r="J911" s="45" t="s">
        <v>58</v>
      </c>
      <c r="K911" s="45" t="s">
        <v>58</v>
      </c>
      <c r="L911" s="45" t="s">
        <v>181</v>
      </c>
      <c r="M911" s="45">
        <v>2</v>
      </c>
      <c r="N911" s="45">
        <v>3</v>
      </c>
      <c r="O911" s="45">
        <f t="shared" si="155"/>
        <v>6</v>
      </c>
      <c r="P911" s="45" t="str">
        <f t="shared" si="156"/>
        <v>MEDIO</v>
      </c>
      <c r="Q911" s="45">
        <v>25</v>
      </c>
      <c r="R911" s="22">
        <f t="shared" si="157"/>
        <v>150</v>
      </c>
      <c r="S911" s="45" t="str">
        <f t="shared" si="158"/>
        <v>II</v>
      </c>
      <c r="T911" s="45" t="str">
        <f t="shared" si="159"/>
        <v>Aceptable con control específico</v>
      </c>
      <c r="U911" s="45">
        <v>20</v>
      </c>
      <c r="V911" s="45" t="s">
        <v>133</v>
      </c>
      <c r="W911" s="45" t="s">
        <v>61</v>
      </c>
      <c r="X911" s="45" t="s">
        <v>62</v>
      </c>
      <c r="Y911" s="45" t="s">
        <v>62</v>
      </c>
      <c r="Z911" s="45" t="s">
        <v>62</v>
      </c>
      <c r="AA911" s="45" t="s">
        <v>135</v>
      </c>
      <c r="AB911" s="23" t="s">
        <v>402</v>
      </c>
      <c r="AC911" s="132" t="s">
        <v>136</v>
      </c>
      <c r="AD911" s="141" t="s">
        <v>403</v>
      </c>
      <c r="AE911" s="142" t="s">
        <v>73</v>
      </c>
      <c r="AF911" s="142" t="s">
        <v>74</v>
      </c>
    </row>
    <row r="912" spans="1:37" ht="72.95" customHeight="1">
      <c r="A912" s="57"/>
      <c r="B912" s="55"/>
      <c r="C912" s="55"/>
      <c r="D912" s="61"/>
      <c r="E912" s="45" t="s">
        <v>130</v>
      </c>
      <c r="F912" s="35" t="s">
        <v>138</v>
      </c>
      <c r="G912" s="23" t="s">
        <v>139</v>
      </c>
      <c r="H912" s="20" t="s">
        <v>6</v>
      </c>
      <c r="I912" s="45" t="s">
        <v>140</v>
      </c>
      <c r="J912" s="45" t="s">
        <v>58</v>
      </c>
      <c r="K912" s="45" t="s">
        <v>58</v>
      </c>
      <c r="L912" s="45" t="s">
        <v>134</v>
      </c>
      <c r="M912" s="45">
        <v>2</v>
      </c>
      <c r="N912" s="45">
        <v>3</v>
      </c>
      <c r="O912" s="45">
        <f t="shared" si="155"/>
        <v>6</v>
      </c>
      <c r="P912" s="45" t="str">
        <f t="shared" si="156"/>
        <v>MEDIO</v>
      </c>
      <c r="Q912" s="45">
        <v>25</v>
      </c>
      <c r="R912" s="22">
        <f t="shared" si="157"/>
        <v>150</v>
      </c>
      <c r="S912" s="45" t="str">
        <f t="shared" si="158"/>
        <v>II</v>
      </c>
      <c r="T912" s="45" t="str">
        <f t="shared" si="159"/>
        <v>Aceptable con control específico</v>
      </c>
      <c r="U912" s="45">
        <v>20</v>
      </c>
      <c r="V912" s="45" t="s">
        <v>141</v>
      </c>
      <c r="W912" s="45" t="s">
        <v>61</v>
      </c>
      <c r="X912" s="45" t="s">
        <v>62</v>
      </c>
      <c r="Y912" s="45" t="s">
        <v>62</v>
      </c>
      <c r="Z912" s="45" t="s">
        <v>62</v>
      </c>
      <c r="AA912" s="45" t="s">
        <v>492</v>
      </c>
      <c r="AB912" s="23" t="s">
        <v>783</v>
      </c>
      <c r="AC912" s="132" t="s">
        <v>144</v>
      </c>
      <c r="AD912" s="141" t="s">
        <v>137</v>
      </c>
      <c r="AE912" s="142" t="s">
        <v>73</v>
      </c>
      <c r="AF912" s="142" t="s">
        <v>74</v>
      </c>
    </row>
    <row r="913" spans="1:32" ht="117.75" customHeight="1">
      <c r="A913" s="57"/>
      <c r="B913" s="55"/>
      <c r="C913" s="55"/>
      <c r="D913" s="61" t="s">
        <v>784</v>
      </c>
      <c r="E913" s="45" t="s">
        <v>54</v>
      </c>
      <c r="F913" s="35" t="s">
        <v>187</v>
      </c>
      <c r="G913" s="45" t="s">
        <v>56</v>
      </c>
      <c r="H913" s="20" t="s">
        <v>6</v>
      </c>
      <c r="I913" s="131" t="s">
        <v>57</v>
      </c>
      <c r="J913" s="45" t="s">
        <v>1048</v>
      </c>
      <c r="K913" s="45" t="s">
        <v>1077</v>
      </c>
      <c r="L913" s="45" t="s">
        <v>1076</v>
      </c>
      <c r="M913" s="45">
        <v>2</v>
      </c>
      <c r="N913" s="45">
        <v>4</v>
      </c>
      <c r="O913" s="45">
        <f t="shared" si="155"/>
        <v>8</v>
      </c>
      <c r="P913" s="23" t="str">
        <f t="shared" si="156"/>
        <v>MEDIO</v>
      </c>
      <c r="Q913" s="45">
        <v>25</v>
      </c>
      <c r="R913" s="22">
        <f t="shared" si="157"/>
        <v>200</v>
      </c>
      <c r="S913" s="45" t="str">
        <f t="shared" si="158"/>
        <v>II</v>
      </c>
      <c r="T913" s="45" t="str">
        <f t="shared" si="159"/>
        <v>Aceptable con control específico</v>
      </c>
      <c r="U913" s="45">
        <v>20</v>
      </c>
      <c r="V913" s="131" t="s">
        <v>60</v>
      </c>
      <c r="W913" s="45" t="s">
        <v>61</v>
      </c>
      <c r="X913" s="45" t="s">
        <v>62</v>
      </c>
      <c r="Y913" s="45" t="s">
        <v>62</v>
      </c>
      <c r="Z913" s="45" t="s">
        <v>62</v>
      </c>
      <c r="AA913" s="23" t="s">
        <v>1138</v>
      </c>
      <c r="AB913" s="20" t="s">
        <v>62</v>
      </c>
      <c r="AC913" s="132" t="s">
        <v>63</v>
      </c>
      <c r="AD913" s="24" t="s">
        <v>158</v>
      </c>
      <c r="AE913" s="27" t="s">
        <v>73</v>
      </c>
      <c r="AF913" s="24" t="s">
        <v>74</v>
      </c>
    </row>
    <row r="914" spans="1:32" ht="72.95" customHeight="1">
      <c r="A914" s="57"/>
      <c r="B914" s="55"/>
      <c r="C914" s="55"/>
      <c r="D914" s="61"/>
      <c r="E914" s="45" t="s">
        <v>67</v>
      </c>
      <c r="F914" s="35" t="s">
        <v>653</v>
      </c>
      <c r="G914" s="45" t="s">
        <v>225</v>
      </c>
      <c r="H914" s="20" t="s">
        <v>6</v>
      </c>
      <c r="I914" s="45" t="s">
        <v>70</v>
      </c>
      <c r="J914" s="21" t="s">
        <v>58</v>
      </c>
      <c r="K914" s="21" t="s">
        <v>58</v>
      </c>
      <c r="L914" s="45" t="s">
        <v>71</v>
      </c>
      <c r="M914" s="45" t="s">
        <v>62</v>
      </c>
      <c r="N914" s="45" t="s">
        <v>62</v>
      </c>
      <c r="O914" s="45" t="s">
        <v>62</v>
      </c>
      <c r="P914" s="45" t="s">
        <v>62</v>
      </c>
      <c r="Q914" s="45" t="s">
        <v>62</v>
      </c>
      <c r="R914" s="45" t="s">
        <v>62</v>
      </c>
      <c r="S914" s="45" t="s">
        <v>62</v>
      </c>
      <c r="T914" s="45" t="s">
        <v>62</v>
      </c>
      <c r="U914" s="45">
        <v>20</v>
      </c>
      <c r="V914" s="45" t="s">
        <v>62</v>
      </c>
      <c r="W914" s="45" t="s">
        <v>61</v>
      </c>
      <c r="X914" s="23" t="s">
        <v>62</v>
      </c>
      <c r="Y914" s="23" t="s">
        <v>62</v>
      </c>
      <c r="Z914" s="23" t="s">
        <v>62</v>
      </c>
      <c r="AA914" s="23" t="s">
        <v>1099</v>
      </c>
      <c r="AB914" s="20" t="s">
        <v>62</v>
      </c>
      <c r="AC914" s="132" t="s">
        <v>63</v>
      </c>
      <c r="AD914" s="24" t="s">
        <v>72</v>
      </c>
      <c r="AE914" s="25" t="s">
        <v>73</v>
      </c>
      <c r="AF914" s="24" t="s">
        <v>74</v>
      </c>
    </row>
    <row r="915" spans="1:32" ht="72.95" customHeight="1">
      <c r="A915" s="57"/>
      <c r="B915" s="55"/>
      <c r="C915" s="55"/>
      <c r="D915" s="61"/>
      <c r="E915" s="45" t="s">
        <v>130</v>
      </c>
      <c r="F915" s="35" t="s">
        <v>667</v>
      </c>
      <c r="G915" s="23" t="s">
        <v>429</v>
      </c>
      <c r="H915" s="20" t="s">
        <v>6</v>
      </c>
      <c r="I915" s="45" t="s">
        <v>133</v>
      </c>
      <c r="J915" s="45" t="s">
        <v>58</v>
      </c>
      <c r="K915" s="45" t="s">
        <v>58</v>
      </c>
      <c r="L915" s="45" t="s">
        <v>181</v>
      </c>
      <c r="M915" s="45">
        <v>2</v>
      </c>
      <c r="N915" s="45">
        <v>3</v>
      </c>
      <c r="O915" s="45">
        <f>M915*N915</f>
        <v>6</v>
      </c>
      <c r="P915" s="45" t="str">
        <f>+IF(AND(O915&gt;1,O915&lt;=4),"BAJO",IF(AND(O915&gt;=5,O915&lt;=8),"MEDIO",IF(AND(O915&gt;=9,O915&lt;=20),"ALTO",IF(AND(O915&gt;=21,O915&lt;=24),"MUY ALTO"))))</f>
        <v>MEDIO</v>
      </c>
      <c r="Q915" s="45">
        <v>25</v>
      </c>
      <c r="R915" s="22">
        <f>O915*Q915</f>
        <v>150</v>
      </c>
      <c r="S915" s="45" t="str">
        <f>+IF(AND(R915&gt;=1,R915&lt;=20),"IV",IF(AND(R915&gt;=40,R915&lt;=120),"III",IF(AND(R915&gt;=150,R915&lt;=500),"II",IF(AND(R915&gt;=600,R915&lt;=4000),"I",0))))</f>
        <v>II</v>
      </c>
      <c r="T915" s="45" t="str">
        <f>+IF(AND(R915&gt;=1,R915&lt;=20),"Aceptable",IF(AND(R915&gt;=40,R915&lt;=120),"Mejorable",IF(AND(R915&gt;=150,R915&lt;=500),"Aceptable con control específico",IF(AND(R915&gt;=600,R915&lt;=4000),"No aceptable",0))))</f>
        <v>Aceptable con control específico</v>
      </c>
      <c r="U915" s="45">
        <v>20</v>
      </c>
      <c r="V915" s="45" t="s">
        <v>133</v>
      </c>
      <c r="W915" s="45" t="s">
        <v>61</v>
      </c>
      <c r="X915" s="45" t="s">
        <v>62</v>
      </c>
      <c r="Y915" s="45" t="s">
        <v>62</v>
      </c>
      <c r="Z915" s="45" t="s">
        <v>62</v>
      </c>
      <c r="AA915" s="45" t="s">
        <v>135</v>
      </c>
      <c r="AB915" s="23" t="s">
        <v>402</v>
      </c>
      <c r="AC915" s="132" t="s">
        <v>136</v>
      </c>
      <c r="AD915" s="141" t="s">
        <v>403</v>
      </c>
      <c r="AE915" s="142" t="s">
        <v>73</v>
      </c>
      <c r="AF915" s="142" t="s">
        <v>74</v>
      </c>
    </row>
    <row r="916" spans="1:32" ht="72.95" customHeight="1">
      <c r="A916" s="57"/>
      <c r="B916" s="55"/>
      <c r="C916" s="55"/>
      <c r="D916" s="61"/>
      <c r="E916" s="45" t="s">
        <v>130</v>
      </c>
      <c r="F916" s="35" t="s">
        <v>138</v>
      </c>
      <c r="G916" s="23" t="s">
        <v>785</v>
      </c>
      <c r="H916" s="20" t="s">
        <v>6</v>
      </c>
      <c r="I916" s="45" t="s">
        <v>140</v>
      </c>
      <c r="J916" s="45" t="s">
        <v>58</v>
      </c>
      <c r="K916" s="45" t="s">
        <v>58</v>
      </c>
      <c r="L916" s="45" t="s">
        <v>134</v>
      </c>
      <c r="M916" s="45">
        <v>2</v>
      </c>
      <c r="N916" s="45">
        <v>3</v>
      </c>
      <c r="O916" s="45">
        <f>M916*N916</f>
        <v>6</v>
      </c>
      <c r="P916" s="45" t="str">
        <f>+IF(AND(O916&gt;1,O916&lt;=4),"BAJO",IF(AND(O916&gt;=5,O916&lt;=8),"MEDIO",IF(AND(O916&gt;=9,O916&lt;=20),"ALTO",IF(AND(O916&gt;=21,O916&lt;=24),"MUY ALTO"))))</f>
        <v>MEDIO</v>
      </c>
      <c r="Q916" s="45">
        <v>25</v>
      </c>
      <c r="R916" s="22">
        <f>O916*Q916</f>
        <v>150</v>
      </c>
      <c r="S916" s="45" t="str">
        <f>+IF(AND(R916&gt;=1,R916&lt;=20),"IV",IF(AND(R916&gt;=40,R916&lt;=120),"III",IF(AND(R916&gt;=150,R916&lt;=500),"II",IF(AND(R916&gt;=600,R916&lt;=4000),"I",0))))</f>
        <v>II</v>
      </c>
      <c r="T916" s="45" t="str">
        <f>+IF(AND(R916&gt;=1,R916&lt;=20),"Aceptable",IF(AND(R916&gt;=40,R916&lt;=120),"Mejorable",IF(AND(R916&gt;=150,R916&lt;=500),"Aceptable con control específico",IF(AND(R916&gt;=600,R916&lt;=4000),"No aceptable",0))))</f>
        <v>Aceptable con control específico</v>
      </c>
      <c r="U916" s="45">
        <v>20</v>
      </c>
      <c r="V916" s="45" t="s">
        <v>141</v>
      </c>
      <c r="W916" s="45" t="s">
        <v>61</v>
      </c>
      <c r="X916" s="45" t="s">
        <v>62</v>
      </c>
      <c r="Y916" s="45" t="s">
        <v>62</v>
      </c>
      <c r="Z916" s="45" t="s">
        <v>62</v>
      </c>
      <c r="AA916" s="45" t="s">
        <v>492</v>
      </c>
      <c r="AB916" s="23" t="s">
        <v>783</v>
      </c>
      <c r="AC916" s="132" t="s">
        <v>144</v>
      </c>
      <c r="AD916" s="141" t="s">
        <v>137</v>
      </c>
      <c r="AE916" s="142" t="s">
        <v>73</v>
      </c>
      <c r="AF916" s="142" t="s">
        <v>74</v>
      </c>
    </row>
    <row r="917" spans="1:32" ht="100.5" customHeight="1">
      <c r="A917" s="57"/>
      <c r="B917" s="55"/>
      <c r="C917" s="55"/>
      <c r="D917" s="61" t="s">
        <v>786</v>
      </c>
      <c r="E917" s="45" t="s">
        <v>54</v>
      </c>
      <c r="F917" s="35" t="s">
        <v>187</v>
      </c>
      <c r="G917" s="45" t="s">
        <v>56</v>
      </c>
      <c r="H917" s="20" t="s">
        <v>6</v>
      </c>
      <c r="I917" s="131" t="s">
        <v>57</v>
      </c>
      <c r="J917" s="45" t="s">
        <v>1048</v>
      </c>
      <c r="K917" s="45" t="s">
        <v>1077</v>
      </c>
      <c r="L917" s="45" t="s">
        <v>1076</v>
      </c>
      <c r="M917" s="45">
        <v>2</v>
      </c>
      <c r="N917" s="45">
        <v>4</v>
      </c>
      <c r="O917" s="45">
        <f>M917*N917</f>
        <v>8</v>
      </c>
      <c r="P917" s="23" t="str">
        <f>+IF(AND(O917&gt;1,O917&lt;=4),"BAJO",IF(AND(O917&gt;=5,O917&lt;=8),"MEDIO",IF(AND(O917&gt;=9,O917&lt;=20),"ALTO",IF(AND(O917&gt;=21,O917&lt;=24),"MUY ALTO"))))</f>
        <v>MEDIO</v>
      </c>
      <c r="Q917" s="45">
        <v>25</v>
      </c>
      <c r="R917" s="22">
        <f>O917*Q917</f>
        <v>200</v>
      </c>
      <c r="S917" s="45" t="str">
        <f>+IF(AND(R917&gt;=1,R917&lt;=20),"IV",IF(AND(R917&gt;=40,R917&lt;=120),"III",IF(AND(R917&gt;=150,R917&lt;=500),"II",IF(AND(R917&gt;=600,R917&lt;=4000),"I",0))))</f>
        <v>II</v>
      </c>
      <c r="T917" s="45" t="str">
        <f>+IF(AND(R917&gt;=1,R917&lt;=20),"Aceptable",IF(AND(R917&gt;=40,R917&lt;=120),"Mejorable",IF(AND(R917&gt;=150,R917&lt;=500),"Aceptable con control específico",IF(AND(R917&gt;=600,R917&lt;=4000),"No aceptable",0))))</f>
        <v>Aceptable con control específico</v>
      </c>
      <c r="U917" s="45">
        <v>20</v>
      </c>
      <c r="V917" s="131" t="s">
        <v>60</v>
      </c>
      <c r="W917" s="45" t="s">
        <v>61</v>
      </c>
      <c r="X917" s="45" t="s">
        <v>62</v>
      </c>
      <c r="Y917" s="45" t="s">
        <v>62</v>
      </c>
      <c r="Z917" s="45" t="s">
        <v>62</v>
      </c>
      <c r="AA917" s="23" t="s">
        <v>1138</v>
      </c>
      <c r="AB917" s="20" t="s">
        <v>62</v>
      </c>
      <c r="AC917" s="132" t="s">
        <v>63</v>
      </c>
      <c r="AD917" s="24" t="s">
        <v>72</v>
      </c>
      <c r="AE917" s="25" t="s">
        <v>73</v>
      </c>
      <c r="AF917" s="24" t="s">
        <v>74</v>
      </c>
    </row>
    <row r="918" spans="1:32" ht="72.95" customHeight="1">
      <c r="A918" s="57"/>
      <c r="B918" s="55"/>
      <c r="C918" s="55"/>
      <c r="D918" s="61"/>
      <c r="E918" s="45" t="s">
        <v>67</v>
      </c>
      <c r="F918" s="35" t="s">
        <v>653</v>
      </c>
      <c r="G918" s="45" t="s">
        <v>225</v>
      </c>
      <c r="H918" s="20" t="s">
        <v>6</v>
      </c>
      <c r="I918" s="45" t="s">
        <v>70</v>
      </c>
      <c r="J918" s="21" t="s">
        <v>58</v>
      </c>
      <c r="K918" s="21" t="s">
        <v>58</v>
      </c>
      <c r="L918" s="45" t="s">
        <v>71</v>
      </c>
      <c r="M918" s="45" t="s">
        <v>62</v>
      </c>
      <c r="N918" s="45" t="s">
        <v>62</v>
      </c>
      <c r="O918" s="45" t="s">
        <v>62</v>
      </c>
      <c r="P918" s="45" t="s">
        <v>62</v>
      </c>
      <c r="Q918" s="45" t="s">
        <v>62</v>
      </c>
      <c r="R918" s="45" t="s">
        <v>62</v>
      </c>
      <c r="S918" s="45" t="s">
        <v>62</v>
      </c>
      <c r="T918" s="45" t="s">
        <v>62</v>
      </c>
      <c r="U918" s="45">
        <v>20</v>
      </c>
      <c r="V918" s="45" t="s">
        <v>62</v>
      </c>
      <c r="W918" s="45" t="s">
        <v>61</v>
      </c>
      <c r="X918" s="23" t="s">
        <v>62</v>
      </c>
      <c r="Y918" s="23" t="s">
        <v>62</v>
      </c>
      <c r="Z918" s="23" t="s">
        <v>62</v>
      </c>
      <c r="AA918" s="23" t="s">
        <v>1099</v>
      </c>
      <c r="AB918" s="20" t="s">
        <v>62</v>
      </c>
      <c r="AC918" s="132" t="s">
        <v>63</v>
      </c>
      <c r="AD918" s="24" t="s">
        <v>158</v>
      </c>
      <c r="AE918" s="27" t="s">
        <v>73</v>
      </c>
      <c r="AF918" s="24" t="s">
        <v>74</v>
      </c>
    </row>
    <row r="919" spans="1:32" ht="72.95" customHeight="1">
      <c r="A919" s="57"/>
      <c r="B919" s="55"/>
      <c r="C919" s="55"/>
      <c r="D919" s="61"/>
      <c r="E919" s="45" t="s">
        <v>75</v>
      </c>
      <c r="F919" s="35" t="s">
        <v>76</v>
      </c>
      <c r="G919" s="45" t="s">
        <v>77</v>
      </c>
      <c r="H919" s="20" t="s">
        <v>6</v>
      </c>
      <c r="I919" s="45" t="s">
        <v>78</v>
      </c>
      <c r="J919" s="21" t="s">
        <v>58</v>
      </c>
      <c r="K919" s="21" t="s">
        <v>58</v>
      </c>
      <c r="L919" s="45" t="s">
        <v>79</v>
      </c>
      <c r="M919" s="45">
        <v>2</v>
      </c>
      <c r="N919" s="45">
        <v>4</v>
      </c>
      <c r="O919" s="45">
        <f>M919*N919</f>
        <v>8</v>
      </c>
      <c r="P919" s="45" t="str">
        <f>+IF(AND(O919&gt;1,O919&lt;=4),"BAJO",IF(AND(O919&gt;=5,O919&lt;=8),"MEDIO",IF(AND(O919&gt;=9,O919&lt;=20),"ALTO",IF(AND(O919&gt;=21,O919&lt;=24),"MUY ALTO"))))</f>
        <v>MEDIO</v>
      </c>
      <c r="Q919" s="45">
        <v>10</v>
      </c>
      <c r="R919" s="22">
        <f>O919*Q919</f>
        <v>80</v>
      </c>
      <c r="S919" s="45" t="str">
        <f>+IF(AND(R919&gt;=1,R919&lt;=20),"IV",IF(AND(R919&gt;=40,R919&lt;=120),"III",IF(AND(R919&gt;=150,R919&lt;=500),"II",IF(AND(R919&gt;=600,R919&lt;=4000),"I",0))))</f>
        <v>III</v>
      </c>
      <c r="T919" s="45" t="str">
        <f>+IF(AND(R919&gt;=1,R919&lt;=20),"Aceptable",IF(AND(R919&gt;=40,R919&lt;=120),"Mejorable",IF(AND(R919&gt;=150,R919&lt;=500),"Aceptable con control específico",IF(AND(R919&gt;=600,R919&lt;=4000),"No aceptable",0))))</f>
        <v>Mejorable</v>
      </c>
      <c r="U919" s="45">
        <v>20</v>
      </c>
      <c r="V919" s="45" t="s">
        <v>80</v>
      </c>
      <c r="W919" s="45" t="s">
        <v>61</v>
      </c>
      <c r="X919" s="45" t="s">
        <v>62</v>
      </c>
      <c r="Y919" s="45" t="s">
        <v>62</v>
      </c>
      <c r="Z919" s="45" t="s">
        <v>62</v>
      </c>
      <c r="AA919" s="45" t="s">
        <v>1084</v>
      </c>
      <c r="AB919" s="20" t="s">
        <v>62</v>
      </c>
      <c r="AC919" s="132" t="s">
        <v>63</v>
      </c>
      <c r="AD919" s="24" t="s">
        <v>137</v>
      </c>
      <c r="AE919" s="25" t="s">
        <v>73</v>
      </c>
      <c r="AF919" s="24" t="s">
        <v>74</v>
      </c>
    </row>
    <row r="920" spans="1:32" ht="96.75" customHeight="1">
      <c r="A920" s="57"/>
      <c r="B920" s="55"/>
      <c r="C920" s="55"/>
      <c r="D920" s="61" t="s">
        <v>787</v>
      </c>
      <c r="E920" s="45" t="s">
        <v>54</v>
      </c>
      <c r="F920" s="35" t="s">
        <v>187</v>
      </c>
      <c r="G920" s="45" t="s">
        <v>56</v>
      </c>
      <c r="H920" s="20" t="s">
        <v>6</v>
      </c>
      <c r="I920" s="131" t="s">
        <v>57</v>
      </c>
      <c r="J920" s="45" t="s">
        <v>1048</v>
      </c>
      <c r="K920" s="45" t="s">
        <v>1077</v>
      </c>
      <c r="L920" s="45" t="s">
        <v>1076</v>
      </c>
      <c r="M920" s="45">
        <v>2</v>
      </c>
      <c r="N920" s="45">
        <v>4</v>
      </c>
      <c r="O920" s="45">
        <f>M920*N920</f>
        <v>8</v>
      </c>
      <c r="P920" s="23" t="str">
        <f>+IF(AND(O920&gt;1,O920&lt;=4),"BAJO",IF(AND(O920&gt;=5,O920&lt;=8),"MEDIO",IF(AND(O920&gt;=9,O920&lt;=20),"ALTO",IF(AND(O920&gt;=21,O920&lt;=24),"MUY ALTO"))))</f>
        <v>MEDIO</v>
      </c>
      <c r="Q920" s="45">
        <v>25</v>
      </c>
      <c r="R920" s="22">
        <f>O920*Q920</f>
        <v>200</v>
      </c>
      <c r="S920" s="45" t="str">
        <f>+IF(AND(R920&gt;=1,R920&lt;=20),"IV",IF(AND(R920&gt;=40,R920&lt;=120),"III",IF(AND(R920&gt;=150,R920&lt;=500),"II",IF(AND(R920&gt;=600,R920&lt;=4000),"I",0))))</f>
        <v>II</v>
      </c>
      <c r="T920" s="45" t="str">
        <f>+IF(AND(R920&gt;=1,R920&lt;=20),"Aceptable",IF(AND(R920&gt;=40,R920&lt;=120),"Mejorable",IF(AND(R920&gt;=150,R920&lt;=500),"Aceptable con control específico",IF(AND(R920&gt;=600,R920&lt;=4000),"No aceptable",0))))</f>
        <v>Aceptable con control específico</v>
      </c>
      <c r="U920" s="45">
        <v>20</v>
      </c>
      <c r="V920" s="131" t="s">
        <v>60</v>
      </c>
      <c r="W920" s="45" t="s">
        <v>61</v>
      </c>
      <c r="X920" s="45" t="s">
        <v>62</v>
      </c>
      <c r="Y920" s="45" t="s">
        <v>62</v>
      </c>
      <c r="Z920" s="45" t="s">
        <v>62</v>
      </c>
      <c r="AA920" s="23" t="s">
        <v>1138</v>
      </c>
      <c r="AB920" s="20" t="s">
        <v>62</v>
      </c>
      <c r="AC920" s="132" t="s">
        <v>63</v>
      </c>
      <c r="AD920" s="24" t="s">
        <v>72</v>
      </c>
      <c r="AE920" s="25" t="s">
        <v>73</v>
      </c>
      <c r="AF920" s="24" t="s">
        <v>74</v>
      </c>
    </row>
    <row r="921" spans="1:32" ht="72.95" customHeight="1">
      <c r="A921" s="57"/>
      <c r="B921" s="55"/>
      <c r="C921" s="55"/>
      <c r="D921" s="61"/>
      <c r="E921" s="45" t="s">
        <v>67</v>
      </c>
      <c r="F921" s="35" t="s">
        <v>653</v>
      </c>
      <c r="G921" s="45" t="s">
        <v>225</v>
      </c>
      <c r="H921" s="20" t="s">
        <v>6</v>
      </c>
      <c r="I921" s="45" t="s">
        <v>70</v>
      </c>
      <c r="J921" s="21" t="s">
        <v>58</v>
      </c>
      <c r="K921" s="21" t="s">
        <v>58</v>
      </c>
      <c r="L921" s="45" t="s">
        <v>71</v>
      </c>
      <c r="M921" s="45" t="s">
        <v>62</v>
      </c>
      <c r="N921" s="45" t="s">
        <v>62</v>
      </c>
      <c r="O921" s="45" t="s">
        <v>62</v>
      </c>
      <c r="P921" s="45" t="s">
        <v>62</v>
      </c>
      <c r="Q921" s="45" t="s">
        <v>62</v>
      </c>
      <c r="R921" s="45" t="s">
        <v>62</v>
      </c>
      <c r="S921" s="45" t="s">
        <v>62</v>
      </c>
      <c r="T921" s="45" t="s">
        <v>62</v>
      </c>
      <c r="U921" s="45">
        <v>20</v>
      </c>
      <c r="V921" s="45" t="s">
        <v>62</v>
      </c>
      <c r="W921" s="45" t="s">
        <v>61</v>
      </c>
      <c r="X921" s="23" t="s">
        <v>62</v>
      </c>
      <c r="Y921" s="23" t="s">
        <v>62</v>
      </c>
      <c r="Z921" s="23" t="s">
        <v>62</v>
      </c>
      <c r="AA921" s="23" t="s">
        <v>1099</v>
      </c>
      <c r="AB921" s="20" t="s">
        <v>62</v>
      </c>
      <c r="AC921" s="132" t="s">
        <v>63</v>
      </c>
      <c r="AD921" s="24" t="s">
        <v>158</v>
      </c>
      <c r="AE921" s="27" t="s">
        <v>73</v>
      </c>
      <c r="AF921" s="24" t="s">
        <v>74</v>
      </c>
    </row>
    <row r="922" spans="1:32" ht="72.95" customHeight="1">
      <c r="A922" s="57"/>
      <c r="B922" s="55"/>
      <c r="C922" s="55"/>
      <c r="D922" s="61"/>
      <c r="E922" s="45" t="s">
        <v>130</v>
      </c>
      <c r="F922" s="35" t="s">
        <v>667</v>
      </c>
      <c r="G922" s="23" t="s">
        <v>429</v>
      </c>
      <c r="H922" s="20" t="s">
        <v>6</v>
      </c>
      <c r="I922" s="45" t="s">
        <v>133</v>
      </c>
      <c r="J922" s="45" t="s">
        <v>58</v>
      </c>
      <c r="K922" s="45" t="s">
        <v>58</v>
      </c>
      <c r="L922" s="45" t="s">
        <v>181</v>
      </c>
      <c r="M922" s="45">
        <v>2</v>
      </c>
      <c r="N922" s="45">
        <v>3</v>
      </c>
      <c r="O922" s="45">
        <f>M922*N922</f>
        <v>6</v>
      </c>
      <c r="P922" s="45" t="str">
        <f>+IF(AND(O922&gt;1,O922&lt;=4),"BAJO",IF(AND(O922&gt;=5,O922&lt;=8),"MEDIO",IF(AND(O922&gt;=9,O922&lt;=20),"ALTO",IF(AND(O922&gt;=21,O922&lt;=24),"MUY ALTO"))))</f>
        <v>MEDIO</v>
      </c>
      <c r="Q922" s="45">
        <v>25</v>
      </c>
      <c r="R922" s="22">
        <f>O922*Q922</f>
        <v>150</v>
      </c>
      <c r="S922" s="45" t="str">
        <f>+IF(AND(R922&gt;=1,R922&lt;=20),"IV",IF(AND(R922&gt;=40,R922&lt;=120),"III",IF(AND(R922&gt;=150,R922&lt;=500),"II",IF(AND(R922&gt;=600,R922&lt;=4000),"I",0))))</f>
        <v>II</v>
      </c>
      <c r="T922" s="45" t="str">
        <f>+IF(AND(R922&gt;=1,R922&lt;=20),"Aceptable",IF(AND(R922&gt;=40,R922&lt;=120),"Mejorable",IF(AND(R922&gt;=150,R922&lt;=500),"Aceptable con control específico",IF(AND(R922&gt;=600,R922&lt;=4000),"No aceptable",0))))</f>
        <v>Aceptable con control específico</v>
      </c>
      <c r="U922" s="45">
        <v>20</v>
      </c>
      <c r="V922" s="45" t="s">
        <v>133</v>
      </c>
      <c r="W922" s="45" t="s">
        <v>61</v>
      </c>
      <c r="X922" s="45" t="s">
        <v>62</v>
      </c>
      <c r="Y922" s="45" t="s">
        <v>62</v>
      </c>
      <c r="Z922" s="45" t="s">
        <v>62</v>
      </c>
      <c r="AA922" s="45" t="s">
        <v>135</v>
      </c>
      <c r="AB922" s="23" t="s">
        <v>402</v>
      </c>
      <c r="AC922" s="132" t="s">
        <v>136</v>
      </c>
      <c r="AD922" s="141" t="s">
        <v>403</v>
      </c>
      <c r="AE922" s="142" t="s">
        <v>73</v>
      </c>
      <c r="AF922" s="142" t="s">
        <v>74</v>
      </c>
    </row>
    <row r="923" spans="1:32" ht="72.95" customHeight="1">
      <c r="A923" s="57"/>
      <c r="B923" s="55"/>
      <c r="C923" s="55"/>
      <c r="D923" s="61"/>
      <c r="E923" s="45" t="s">
        <v>130</v>
      </c>
      <c r="F923" s="35" t="s">
        <v>138</v>
      </c>
      <c r="G923" s="23" t="s">
        <v>785</v>
      </c>
      <c r="H923" s="20" t="s">
        <v>6</v>
      </c>
      <c r="I923" s="45" t="s">
        <v>140</v>
      </c>
      <c r="J923" s="45" t="s">
        <v>58</v>
      </c>
      <c r="K923" s="45" t="s">
        <v>58</v>
      </c>
      <c r="L923" s="45" t="s">
        <v>134</v>
      </c>
      <c r="M923" s="45">
        <v>2</v>
      </c>
      <c r="N923" s="45">
        <v>3</v>
      </c>
      <c r="O923" s="45">
        <f>M923*N923</f>
        <v>6</v>
      </c>
      <c r="P923" s="45" t="str">
        <f>+IF(AND(O923&gt;1,O923&lt;=4),"BAJO",IF(AND(O923&gt;=5,O923&lt;=8),"MEDIO",IF(AND(O923&gt;=9,O923&lt;=20),"ALTO",IF(AND(O923&gt;=21,O923&lt;=24),"MUY ALTO"))))</f>
        <v>MEDIO</v>
      </c>
      <c r="Q923" s="45">
        <v>25</v>
      </c>
      <c r="R923" s="22">
        <f>O923*Q923</f>
        <v>150</v>
      </c>
      <c r="S923" s="45" t="str">
        <f>+IF(AND(R923&gt;=1,R923&lt;=20),"IV",IF(AND(R923&gt;=40,R923&lt;=120),"III",IF(AND(R923&gt;=150,R923&lt;=500),"II",IF(AND(R923&gt;=600,R923&lt;=4000),"I",0))))</f>
        <v>II</v>
      </c>
      <c r="T923" s="45" t="str">
        <f>+IF(AND(R923&gt;=1,R923&lt;=20),"Aceptable",IF(AND(R923&gt;=40,R923&lt;=120),"Mejorable",IF(AND(R923&gt;=150,R923&lt;=500),"Aceptable con control específico",IF(AND(R923&gt;=600,R923&lt;=4000),"No aceptable",0))))</f>
        <v>Aceptable con control específico</v>
      </c>
      <c r="U923" s="45">
        <v>20</v>
      </c>
      <c r="V923" s="45" t="s">
        <v>141</v>
      </c>
      <c r="W923" s="45" t="s">
        <v>61</v>
      </c>
      <c r="X923" s="45" t="s">
        <v>62</v>
      </c>
      <c r="Y923" s="45" t="s">
        <v>62</v>
      </c>
      <c r="Z923" s="45" t="s">
        <v>62</v>
      </c>
      <c r="AA923" s="45" t="s">
        <v>492</v>
      </c>
      <c r="AB923" s="23" t="s">
        <v>783</v>
      </c>
      <c r="AC923" s="132" t="s">
        <v>144</v>
      </c>
      <c r="AD923" s="24" t="s">
        <v>137</v>
      </c>
      <c r="AE923" s="25" t="s">
        <v>73</v>
      </c>
      <c r="AF923" s="24" t="s">
        <v>74</v>
      </c>
    </row>
    <row r="924" spans="1:32" ht="93.75" customHeight="1">
      <c r="A924" s="57"/>
      <c r="B924" s="55"/>
      <c r="C924" s="55" t="s">
        <v>586</v>
      </c>
      <c r="D924" s="61" t="s">
        <v>551</v>
      </c>
      <c r="E924" s="45" t="s">
        <v>54</v>
      </c>
      <c r="F924" s="35" t="s">
        <v>187</v>
      </c>
      <c r="G924" s="45" t="s">
        <v>56</v>
      </c>
      <c r="H924" s="20" t="s">
        <v>6</v>
      </c>
      <c r="I924" s="131" t="s">
        <v>57</v>
      </c>
      <c r="J924" s="45" t="s">
        <v>1048</v>
      </c>
      <c r="K924" s="45" t="s">
        <v>1077</v>
      </c>
      <c r="L924" s="45" t="s">
        <v>1076</v>
      </c>
      <c r="M924" s="45">
        <v>2</v>
      </c>
      <c r="N924" s="45">
        <v>4</v>
      </c>
      <c r="O924" s="45">
        <f>M924*N924</f>
        <v>8</v>
      </c>
      <c r="P924" s="23" t="str">
        <f>+IF(AND(O924&gt;1,O924&lt;=4),"BAJO",IF(AND(O924&gt;=5,O924&lt;=8),"MEDIO",IF(AND(O924&gt;=9,O924&lt;=20),"ALTO",IF(AND(O924&gt;=21,O924&lt;=24),"MUY ALTO"))))</f>
        <v>MEDIO</v>
      </c>
      <c r="Q924" s="45">
        <v>25</v>
      </c>
      <c r="R924" s="22">
        <f>O924*Q924</f>
        <v>200</v>
      </c>
      <c r="S924" s="45" t="str">
        <f>+IF(AND(R924&gt;=1,R924&lt;=20),"IV",IF(AND(R924&gt;=40,R924&lt;=120),"III",IF(AND(R924&gt;=150,R924&lt;=500),"II",IF(AND(R924&gt;=600,R924&lt;=4000),"I",0))))</f>
        <v>II</v>
      </c>
      <c r="T924" s="45" t="str">
        <f>+IF(AND(R924&gt;=1,R924&lt;=20),"Aceptable",IF(AND(R924&gt;=40,R924&lt;=120),"Mejorable",IF(AND(R924&gt;=150,R924&lt;=500),"Aceptable con control específico",IF(AND(R924&gt;=600,R924&lt;=4000),"No aceptable",0))))</f>
        <v>Aceptable con control específico</v>
      </c>
      <c r="U924" s="45">
        <v>45</v>
      </c>
      <c r="V924" s="131" t="s">
        <v>60</v>
      </c>
      <c r="W924" s="45" t="s">
        <v>61</v>
      </c>
      <c r="X924" s="45" t="s">
        <v>62</v>
      </c>
      <c r="Y924" s="45" t="s">
        <v>62</v>
      </c>
      <c r="Z924" s="45" t="s">
        <v>62</v>
      </c>
      <c r="AA924" s="23" t="s">
        <v>1138</v>
      </c>
      <c r="AB924" s="20" t="s">
        <v>62</v>
      </c>
      <c r="AC924" s="132" t="s">
        <v>63</v>
      </c>
      <c r="AD924" s="24" t="s">
        <v>158</v>
      </c>
      <c r="AE924" s="27" t="s">
        <v>73</v>
      </c>
      <c r="AF924" s="24" t="s">
        <v>74</v>
      </c>
    </row>
    <row r="925" spans="1:32" ht="80.099999999999994" customHeight="1">
      <c r="A925" s="57"/>
      <c r="B925" s="55"/>
      <c r="C925" s="55"/>
      <c r="D925" s="61"/>
      <c r="E925" s="45" t="s">
        <v>67</v>
      </c>
      <c r="F925" s="35" t="s">
        <v>255</v>
      </c>
      <c r="G925" s="45" t="s">
        <v>225</v>
      </c>
      <c r="H925" s="20" t="s">
        <v>6</v>
      </c>
      <c r="I925" s="45" t="s">
        <v>70</v>
      </c>
      <c r="J925" s="21" t="s">
        <v>58</v>
      </c>
      <c r="K925" s="21" t="s">
        <v>58</v>
      </c>
      <c r="L925" s="45" t="s">
        <v>71</v>
      </c>
      <c r="M925" s="45" t="s">
        <v>62</v>
      </c>
      <c r="N925" s="45" t="s">
        <v>62</v>
      </c>
      <c r="O925" s="45" t="s">
        <v>62</v>
      </c>
      <c r="P925" s="45" t="s">
        <v>62</v>
      </c>
      <c r="Q925" s="45" t="s">
        <v>62</v>
      </c>
      <c r="R925" s="45" t="s">
        <v>62</v>
      </c>
      <c r="S925" s="45" t="s">
        <v>62</v>
      </c>
      <c r="T925" s="45" t="s">
        <v>62</v>
      </c>
      <c r="U925" s="45">
        <v>45</v>
      </c>
      <c r="V925" s="45" t="s">
        <v>62</v>
      </c>
      <c r="W925" s="45" t="s">
        <v>61</v>
      </c>
      <c r="X925" s="23" t="s">
        <v>62</v>
      </c>
      <c r="Y925" s="23" t="s">
        <v>62</v>
      </c>
      <c r="Z925" s="23" t="s">
        <v>62</v>
      </c>
      <c r="AA925" s="23" t="s">
        <v>1099</v>
      </c>
      <c r="AB925" s="20" t="s">
        <v>62</v>
      </c>
      <c r="AC925" s="132" t="s">
        <v>63</v>
      </c>
      <c r="AD925" s="24" t="s">
        <v>72</v>
      </c>
      <c r="AE925" s="25" t="s">
        <v>73</v>
      </c>
      <c r="AF925" s="24" t="s">
        <v>74</v>
      </c>
    </row>
    <row r="926" spans="1:32" ht="80.099999999999994" customHeight="1">
      <c r="A926" s="57"/>
      <c r="B926" s="55"/>
      <c r="C926" s="55"/>
      <c r="D926" s="61"/>
      <c r="E926" s="45" t="s">
        <v>67</v>
      </c>
      <c r="F926" s="45" t="s">
        <v>117</v>
      </c>
      <c r="G926" s="45" t="s">
        <v>118</v>
      </c>
      <c r="H926" s="20" t="s">
        <v>6</v>
      </c>
      <c r="I926" s="45" t="s">
        <v>70</v>
      </c>
      <c r="J926" s="21" t="s">
        <v>58</v>
      </c>
      <c r="K926" s="21" t="s">
        <v>58</v>
      </c>
      <c r="L926" s="45" t="s">
        <v>71</v>
      </c>
      <c r="M926" s="45" t="s">
        <v>62</v>
      </c>
      <c r="N926" s="45" t="s">
        <v>62</v>
      </c>
      <c r="O926" s="45" t="s">
        <v>62</v>
      </c>
      <c r="P926" s="45" t="s">
        <v>62</v>
      </c>
      <c r="Q926" s="45" t="s">
        <v>62</v>
      </c>
      <c r="R926" s="45" t="s">
        <v>62</v>
      </c>
      <c r="S926" s="45" t="s">
        <v>62</v>
      </c>
      <c r="T926" s="45" t="s">
        <v>62</v>
      </c>
      <c r="U926" s="45">
        <v>45</v>
      </c>
      <c r="V926" s="45" t="s">
        <v>62</v>
      </c>
      <c r="W926" s="45" t="s">
        <v>61</v>
      </c>
      <c r="X926" s="23" t="s">
        <v>62</v>
      </c>
      <c r="Y926" s="23" t="s">
        <v>62</v>
      </c>
      <c r="Z926" s="23" t="s">
        <v>62</v>
      </c>
      <c r="AA926" s="23" t="s">
        <v>1099</v>
      </c>
      <c r="AB926" s="20" t="s">
        <v>62</v>
      </c>
      <c r="AC926" s="132" t="s">
        <v>63</v>
      </c>
      <c r="AD926" s="24" t="s">
        <v>72</v>
      </c>
      <c r="AE926" s="25" t="s">
        <v>73</v>
      </c>
      <c r="AF926" s="24" t="s">
        <v>74</v>
      </c>
    </row>
    <row r="927" spans="1:32" ht="80.099999999999994" customHeight="1">
      <c r="A927" s="57"/>
      <c r="B927" s="55"/>
      <c r="C927" s="55"/>
      <c r="D927" s="61"/>
      <c r="E927" s="45" t="s">
        <v>67</v>
      </c>
      <c r="F927" s="45" t="s">
        <v>117</v>
      </c>
      <c r="G927" s="45" t="s">
        <v>119</v>
      </c>
      <c r="H927" s="20" t="s">
        <v>6</v>
      </c>
      <c r="I927" s="45" t="s">
        <v>70</v>
      </c>
      <c r="J927" s="21" t="s">
        <v>58</v>
      </c>
      <c r="K927" s="21" t="s">
        <v>58</v>
      </c>
      <c r="L927" s="45" t="s">
        <v>71</v>
      </c>
      <c r="M927" s="45" t="s">
        <v>62</v>
      </c>
      <c r="N927" s="45" t="s">
        <v>62</v>
      </c>
      <c r="O927" s="45" t="s">
        <v>62</v>
      </c>
      <c r="P927" s="45" t="s">
        <v>62</v>
      </c>
      <c r="Q927" s="45" t="s">
        <v>62</v>
      </c>
      <c r="R927" s="45" t="s">
        <v>62</v>
      </c>
      <c r="S927" s="45" t="s">
        <v>62</v>
      </c>
      <c r="T927" s="45" t="s">
        <v>62</v>
      </c>
      <c r="U927" s="45">
        <v>45</v>
      </c>
      <c r="V927" s="45" t="s">
        <v>62</v>
      </c>
      <c r="W927" s="45" t="s">
        <v>61</v>
      </c>
      <c r="X927" s="23" t="s">
        <v>62</v>
      </c>
      <c r="Y927" s="23" t="s">
        <v>62</v>
      </c>
      <c r="Z927" s="23" t="s">
        <v>62</v>
      </c>
      <c r="AA927" s="23" t="s">
        <v>1099</v>
      </c>
      <c r="AB927" s="20" t="s">
        <v>62</v>
      </c>
      <c r="AC927" s="132" t="s">
        <v>63</v>
      </c>
      <c r="AD927" s="24" t="s">
        <v>72</v>
      </c>
      <c r="AE927" s="25" t="s">
        <v>73</v>
      </c>
      <c r="AF927" s="24" t="s">
        <v>74</v>
      </c>
    </row>
    <row r="928" spans="1:32" ht="80.099999999999994" customHeight="1">
      <c r="A928" s="57"/>
      <c r="B928" s="55"/>
      <c r="C928" s="55"/>
      <c r="D928" s="61"/>
      <c r="E928" s="45" t="s">
        <v>120</v>
      </c>
      <c r="F928" s="45" t="s">
        <v>121</v>
      </c>
      <c r="G928" s="45" t="s">
        <v>122</v>
      </c>
      <c r="H928" s="20" t="s">
        <v>6</v>
      </c>
      <c r="I928" s="45" t="s">
        <v>123</v>
      </c>
      <c r="J928" s="45" t="s">
        <v>124</v>
      </c>
      <c r="K928" s="45" t="s">
        <v>125</v>
      </c>
      <c r="L928" s="21" t="s">
        <v>58</v>
      </c>
      <c r="M928" s="45">
        <v>6</v>
      </c>
      <c r="N928" s="45">
        <v>2</v>
      </c>
      <c r="O928" s="45">
        <f t="shared" ref="O928:O934" si="160">M928*N928</f>
        <v>12</v>
      </c>
      <c r="P928" s="45" t="str">
        <f t="shared" ref="P928:P934" si="161">+IF(AND(O928&gt;1,O928&lt;=4),"BAJO",IF(AND(O928&gt;=5,O928&lt;=8),"MEDIO",IF(AND(O928&gt;=9,O928&lt;=20),"ALTO",IF(AND(O928&gt;=21,O928&lt;=24),"MUY ALTO"))))</f>
        <v>ALTO</v>
      </c>
      <c r="Q928" s="45">
        <v>24</v>
      </c>
      <c r="R928" s="22">
        <f t="shared" ref="R928:R934" si="162">O928*Q928</f>
        <v>288</v>
      </c>
      <c r="S928" s="45" t="str">
        <f t="shared" ref="S928:S934" si="163">+IF(AND(R928&gt;=1,R928&lt;=20),"IV",IF(AND(R928&gt;=40,R928&lt;=120),"III",IF(AND(R928&gt;=150,R928&lt;=500),"II",IF(AND(R928&gt;=600,R928&lt;=4000),"I",0))))</f>
        <v>II</v>
      </c>
      <c r="T928" s="45" t="str">
        <f t="shared" ref="T928:T934" si="164">+IF(AND(R928&gt;=1,R928&lt;=20),"Aceptable",IF(AND(R928&gt;=40,R928&lt;=120),"Mejorable",IF(AND(R928&gt;=150,R928&lt;=500),"Aceptable con control específico",IF(AND(R928&gt;=600,R928&lt;=4000),"No aceptable",0))))</f>
        <v>Aceptable con control específico</v>
      </c>
      <c r="U928" s="45">
        <v>45</v>
      </c>
      <c r="V928" s="23" t="s">
        <v>126</v>
      </c>
      <c r="W928" s="45" t="s">
        <v>61</v>
      </c>
      <c r="X928" s="23" t="s">
        <v>62</v>
      </c>
      <c r="Y928" s="23" t="s">
        <v>62</v>
      </c>
      <c r="Z928" s="23" t="s">
        <v>62</v>
      </c>
      <c r="AA928" s="131" t="s">
        <v>127</v>
      </c>
      <c r="AB928" s="20" t="s">
        <v>62</v>
      </c>
      <c r="AC928" s="132" t="s">
        <v>63</v>
      </c>
      <c r="AD928" s="29" t="s">
        <v>128</v>
      </c>
      <c r="AE928" s="25" t="s">
        <v>113</v>
      </c>
      <c r="AF928" s="24" t="s">
        <v>129</v>
      </c>
    </row>
    <row r="929" spans="1:32" ht="84" customHeight="1">
      <c r="A929" s="57"/>
      <c r="B929" s="55"/>
      <c r="C929" s="55"/>
      <c r="D929" s="61"/>
      <c r="E929" s="45" t="s">
        <v>95</v>
      </c>
      <c r="F929" s="35" t="s">
        <v>229</v>
      </c>
      <c r="G929" s="45" t="s">
        <v>97</v>
      </c>
      <c r="H929" s="20" t="s">
        <v>6</v>
      </c>
      <c r="I929" s="45" t="s">
        <v>98</v>
      </c>
      <c r="J929" s="23" t="s">
        <v>99</v>
      </c>
      <c r="K929" s="20" t="s">
        <v>58</v>
      </c>
      <c r="L929" s="45" t="s">
        <v>100</v>
      </c>
      <c r="M929" s="45">
        <v>2</v>
      </c>
      <c r="N929" s="45">
        <v>4</v>
      </c>
      <c r="O929" s="45">
        <f t="shared" si="160"/>
        <v>8</v>
      </c>
      <c r="P929" s="23" t="str">
        <f t="shared" si="161"/>
        <v>MEDIO</v>
      </c>
      <c r="Q929" s="45">
        <v>25</v>
      </c>
      <c r="R929" s="22">
        <f t="shared" si="162"/>
        <v>200</v>
      </c>
      <c r="S929" s="45" t="str">
        <f t="shared" si="163"/>
        <v>II</v>
      </c>
      <c r="T929" s="45" t="str">
        <f t="shared" si="164"/>
        <v>Aceptable con control específico</v>
      </c>
      <c r="U929" s="45">
        <v>45</v>
      </c>
      <c r="V929" s="45" t="s">
        <v>101</v>
      </c>
      <c r="W929" s="45" t="s">
        <v>61</v>
      </c>
      <c r="X929" s="23" t="s">
        <v>62</v>
      </c>
      <c r="Y929" s="23" t="s">
        <v>62</v>
      </c>
      <c r="Z929" s="23" t="s">
        <v>62</v>
      </c>
      <c r="AA929" s="23" t="s">
        <v>230</v>
      </c>
      <c r="AB929" s="20" t="s">
        <v>62</v>
      </c>
      <c r="AC929" s="132" t="s">
        <v>214</v>
      </c>
      <c r="AD929" s="24" t="s">
        <v>103</v>
      </c>
      <c r="AE929" s="25" t="s">
        <v>73</v>
      </c>
      <c r="AF929" s="24" t="s">
        <v>74</v>
      </c>
    </row>
    <row r="930" spans="1:32" ht="84" customHeight="1">
      <c r="A930" s="57"/>
      <c r="B930" s="55"/>
      <c r="C930" s="55"/>
      <c r="D930" s="61"/>
      <c r="E930" s="45" t="s">
        <v>95</v>
      </c>
      <c r="F930" s="45" t="s">
        <v>104</v>
      </c>
      <c r="G930" s="23" t="s">
        <v>105</v>
      </c>
      <c r="H930" s="20" t="s">
        <v>6</v>
      </c>
      <c r="I930" s="45" t="s">
        <v>106</v>
      </c>
      <c r="J930" s="45" t="s">
        <v>107</v>
      </c>
      <c r="K930" s="45" t="s">
        <v>58</v>
      </c>
      <c r="L930" s="45" t="s">
        <v>58</v>
      </c>
      <c r="M930" s="45">
        <v>2</v>
      </c>
      <c r="N930" s="45">
        <v>3</v>
      </c>
      <c r="O930" s="45">
        <f t="shared" si="160"/>
        <v>6</v>
      </c>
      <c r="P930" s="45" t="str">
        <f t="shared" si="161"/>
        <v>MEDIO</v>
      </c>
      <c r="Q930" s="45">
        <v>10</v>
      </c>
      <c r="R930" s="22">
        <f t="shared" si="162"/>
        <v>60</v>
      </c>
      <c r="S930" s="45" t="str">
        <f t="shared" si="163"/>
        <v>III</v>
      </c>
      <c r="T930" s="45" t="str">
        <f t="shared" si="164"/>
        <v>Mejorable</v>
      </c>
      <c r="U930" s="45">
        <v>45</v>
      </c>
      <c r="V930" s="45" t="s">
        <v>108</v>
      </c>
      <c r="W930" s="45" t="s">
        <v>61</v>
      </c>
      <c r="X930" s="45" t="s">
        <v>62</v>
      </c>
      <c r="Y930" s="45" t="s">
        <v>62</v>
      </c>
      <c r="Z930" s="45" t="s">
        <v>109</v>
      </c>
      <c r="AA930" s="45" t="s">
        <v>110</v>
      </c>
      <c r="AB930" s="23" t="s">
        <v>62</v>
      </c>
      <c r="AC930" s="132" t="s">
        <v>111</v>
      </c>
      <c r="AD930" s="24" t="s">
        <v>112</v>
      </c>
      <c r="AE930" s="25" t="s">
        <v>113</v>
      </c>
      <c r="AF930" s="24" t="s">
        <v>114</v>
      </c>
    </row>
    <row r="931" spans="1:32" ht="87" customHeight="1">
      <c r="A931" s="57"/>
      <c r="B931" s="55"/>
      <c r="C931" s="55"/>
      <c r="D931" s="61"/>
      <c r="E931" s="45" t="s">
        <v>83</v>
      </c>
      <c r="F931" s="35" t="s">
        <v>84</v>
      </c>
      <c r="G931" s="45" t="s">
        <v>85</v>
      </c>
      <c r="H931" s="21" t="s">
        <v>6</v>
      </c>
      <c r="I931" s="45" t="s">
        <v>86</v>
      </c>
      <c r="J931" s="45" t="s">
        <v>58</v>
      </c>
      <c r="K931" s="45" t="s">
        <v>58</v>
      </c>
      <c r="L931" s="45" t="s">
        <v>87</v>
      </c>
      <c r="M931" s="45">
        <v>2</v>
      </c>
      <c r="N931" s="45">
        <v>1</v>
      </c>
      <c r="O931" s="45">
        <f t="shared" si="160"/>
        <v>2</v>
      </c>
      <c r="P931" s="45" t="str">
        <f t="shared" si="161"/>
        <v>BAJO</v>
      </c>
      <c r="Q931" s="45">
        <v>60</v>
      </c>
      <c r="R931" s="22">
        <f t="shared" si="162"/>
        <v>120</v>
      </c>
      <c r="S931" s="45" t="str">
        <f t="shared" si="163"/>
        <v>III</v>
      </c>
      <c r="T931" s="45" t="str">
        <f t="shared" si="164"/>
        <v>Mejorable</v>
      </c>
      <c r="U931" s="45">
        <v>45</v>
      </c>
      <c r="V931" s="45" t="s">
        <v>88</v>
      </c>
      <c r="W931" s="45" t="s">
        <v>61</v>
      </c>
      <c r="X931" s="45" t="s">
        <v>62</v>
      </c>
      <c r="Y931" s="45" t="s">
        <v>62</v>
      </c>
      <c r="Z931" s="45" t="s">
        <v>62</v>
      </c>
      <c r="AA931" s="45" t="s">
        <v>89</v>
      </c>
      <c r="AB931" s="20" t="s">
        <v>62</v>
      </c>
      <c r="AC931" s="132" t="s">
        <v>63</v>
      </c>
      <c r="AD931" s="29" t="s">
        <v>90</v>
      </c>
      <c r="AE931" s="25" t="s">
        <v>73</v>
      </c>
      <c r="AF931" s="24" t="s">
        <v>74</v>
      </c>
    </row>
    <row r="932" spans="1:32" ht="71.099999999999994" customHeight="1">
      <c r="A932" s="57"/>
      <c r="B932" s="55"/>
      <c r="C932" s="55"/>
      <c r="D932" s="61"/>
      <c r="E932" s="45" t="s">
        <v>130</v>
      </c>
      <c r="F932" s="35" t="s">
        <v>138</v>
      </c>
      <c r="G932" s="23" t="s">
        <v>139</v>
      </c>
      <c r="H932" s="20" t="s">
        <v>6</v>
      </c>
      <c r="I932" s="45" t="s">
        <v>140</v>
      </c>
      <c r="J932" s="45" t="s">
        <v>58</v>
      </c>
      <c r="K932" s="45" t="s">
        <v>58</v>
      </c>
      <c r="L932" s="45" t="s">
        <v>134</v>
      </c>
      <c r="M932" s="45">
        <v>2</v>
      </c>
      <c r="N932" s="45">
        <v>3</v>
      </c>
      <c r="O932" s="45">
        <f t="shared" si="160"/>
        <v>6</v>
      </c>
      <c r="P932" s="45" t="str">
        <f t="shared" si="161"/>
        <v>MEDIO</v>
      </c>
      <c r="Q932" s="45">
        <v>25</v>
      </c>
      <c r="R932" s="22">
        <f t="shared" si="162"/>
        <v>150</v>
      </c>
      <c r="S932" s="45" t="str">
        <f t="shared" si="163"/>
        <v>II</v>
      </c>
      <c r="T932" s="45" t="str">
        <f t="shared" si="164"/>
        <v>Aceptable con control específico</v>
      </c>
      <c r="U932" s="45">
        <v>1</v>
      </c>
      <c r="V932" s="45" t="s">
        <v>141</v>
      </c>
      <c r="W932" s="45" t="s">
        <v>61</v>
      </c>
      <c r="X932" s="45" t="s">
        <v>62</v>
      </c>
      <c r="Y932" s="45" t="s">
        <v>62</v>
      </c>
      <c r="Z932" s="45" t="s">
        <v>62</v>
      </c>
      <c r="AA932" s="45" t="s">
        <v>492</v>
      </c>
      <c r="AB932" s="23" t="s">
        <v>758</v>
      </c>
      <c r="AC932" s="132" t="s">
        <v>144</v>
      </c>
      <c r="AD932" s="141" t="s">
        <v>137</v>
      </c>
      <c r="AE932" s="142" t="s">
        <v>73</v>
      </c>
      <c r="AF932" s="142" t="s">
        <v>74</v>
      </c>
    </row>
    <row r="933" spans="1:32" ht="78.95" customHeight="1">
      <c r="A933" s="57"/>
      <c r="B933" s="55"/>
      <c r="C933" s="55"/>
      <c r="D933" s="61"/>
      <c r="E933" s="139" t="s">
        <v>120</v>
      </c>
      <c r="F933" s="35" t="s">
        <v>119</v>
      </c>
      <c r="G933" s="45" t="s">
        <v>467</v>
      </c>
      <c r="H933" s="45" t="s">
        <v>6</v>
      </c>
      <c r="I933" s="45" t="s">
        <v>227</v>
      </c>
      <c r="J933" s="21" t="s">
        <v>58</v>
      </c>
      <c r="K933" s="21" t="s">
        <v>58</v>
      </c>
      <c r="L933" s="139" t="s">
        <v>58</v>
      </c>
      <c r="M933" s="139">
        <v>2</v>
      </c>
      <c r="N933" s="139">
        <v>4</v>
      </c>
      <c r="O933" s="45">
        <f t="shared" si="160"/>
        <v>8</v>
      </c>
      <c r="P933" s="23" t="str">
        <f t="shared" si="161"/>
        <v>MEDIO</v>
      </c>
      <c r="Q933" s="45">
        <v>10</v>
      </c>
      <c r="R933" s="22">
        <f t="shared" si="162"/>
        <v>80</v>
      </c>
      <c r="S933" s="45" t="str">
        <f t="shared" si="163"/>
        <v>III</v>
      </c>
      <c r="T933" s="45" t="str">
        <f t="shared" si="164"/>
        <v>Mejorable</v>
      </c>
      <c r="U933" s="45">
        <v>45</v>
      </c>
      <c r="V933" s="45" t="s">
        <v>552</v>
      </c>
      <c r="W933" s="45" t="s">
        <v>61</v>
      </c>
      <c r="X933" s="23" t="s">
        <v>62</v>
      </c>
      <c r="Y933" s="23" t="s">
        <v>62</v>
      </c>
      <c r="Z933" s="23" t="s">
        <v>62</v>
      </c>
      <c r="AA933" s="140" t="s">
        <v>481</v>
      </c>
      <c r="AB933" s="20" t="s">
        <v>62</v>
      </c>
      <c r="AC933" s="132" t="s">
        <v>63</v>
      </c>
      <c r="AD933" s="141" t="s">
        <v>511</v>
      </c>
      <c r="AE933" s="142" t="s">
        <v>73</v>
      </c>
      <c r="AF933" s="142" t="s">
        <v>74</v>
      </c>
    </row>
    <row r="934" spans="1:32" ht="97.5" customHeight="1">
      <c r="A934" s="57"/>
      <c r="B934" s="55"/>
      <c r="C934" s="55"/>
      <c r="D934" s="61" t="s">
        <v>788</v>
      </c>
      <c r="E934" s="45" t="s">
        <v>54</v>
      </c>
      <c r="F934" s="35" t="s">
        <v>187</v>
      </c>
      <c r="G934" s="45" t="s">
        <v>56</v>
      </c>
      <c r="H934" s="20" t="s">
        <v>6</v>
      </c>
      <c r="I934" s="131" t="s">
        <v>57</v>
      </c>
      <c r="J934" s="45" t="s">
        <v>1048</v>
      </c>
      <c r="K934" s="45" t="s">
        <v>1077</v>
      </c>
      <c r="L934" s="45" t="s">
        <v>1076</v>
      </c>
      <c r="M934" s="45">
        <v>2</v>
      </c>
      <c r="N934" s="45">
        <v>4</v>
      </c>
      <c r="O934" s="45">
        <f t="shared" si="160"/>
        <v>8</v>
      </c>
      <c r="P934" s="23" t="str">
        <f t="shared" si="161"/>
        <v>MEDIO</v>
      </c>
      <c r="Q934" s="45">
        <v>25</v>
      </c>
      <c r="R934" s="22">
        <f t="shared" si="162"/>
        <v>200</v>
      </c>
      <c r="S934" s="45" t="str">
        <f t="shared" si="163"/>
        <v>II</v>
      </c>
      <c r="T934" s="45" t="str">
        <f t="shared" si="164"/>
        <v>Aceptable con control específico</v>
      </c>
      <c r="U934" s="45">
        <v>5</v>
      </c>
      <c r="V934" s="131" t="s">
        <v>60</v>
      </c>
      <c r="W934" s="45" t="s">
        <v>61</v>
      </c>
      <c r="X934" s="45" t="s">
        <v>62</v>
      </c>
      <c r="Y934" s="45" t="s">
        <v>62</v>
      </c>
      <c r="Z934" s="45" t="s">
        <v>62</v>
      </c>
      <c r="AA934" s="23" t="s">
        <v>1138</v>
      </c>
      <c r="AB934" s="20" t="s">
        <v>62</v>
      </c>
      <c r="AC934" s="132" t="s">
        <v>63</v>
      </c>
      <c r="AD934" s="24" t="s">
        <v>158</v>
      </c>
      <c r="AE934" s="27" t="s">
        <v>73</v>
      </c>
      <c r="AF934" s="24" t="s">
        <v>74</v>
      </c>
    </row>
    <row r="935" spans="1:32" ht="87.6" customHeight="1">
      <c r="A935" s="57"/>
      <c r="B935" s="55"/>
      <c r="C935" s="55"/>
      <c r="D935" s="61"/>
      <c r="E935" s="45" t="s">
        <v>67</v>
      </c>
      <c r="F935" s="35" t="s">
        <v>255</v>
      </c>
      <c r="G935" s="45" t="s">
        <v>225</v>
      </c>
      <c r="H935" s="20" t="s">
        <v>6</v>
      </c>
      <c r="I935" s="45" t="s">
        <v>70</v>
      </c>
      <c r="J935" s="21" t="s">
        <v>58</v>
      </c>
      <c r="K935" s="21" t="s">
        <v>58</v>
      </c>
      <c r="L935" s="45" t="s">
        <v>71</v>
      </c>
      <c r="M935" s="45" t="s">
        <v>62</v>
      </c>
      <c r="N935" s="45" t="s">
        <v>62</v>
      </c>
      <c r="O935" s="45" t="s">
        <v>62</v>
      </c>
      <c r="P935" s="45" t="s">
        <v>62</v>
      </c>
      <c r="Q935" s="45" t="s">
        <v>62</v>
      </c>
      <c r="R935" s="45" t="s">
        <v>62</v>
      </c>
      <c r="S935" s="45" t="s">
        <v>62</v>
      </c>
      <c r="T935" s="45" t="s">
        <v>62</v>
      </c>
      <c r="U935" s="45">
        <v>45</v>
      </c>
      <c r="V935" s="45" t="s">
        <v>62</v>
      </c>
      <c r="W935" s="45" t="s">
        <v>61</v>
      </c>
      <c r="X935" s="23" t="s">
        <v>62</v>
      </c>
      <c r="Y935" s="23" t="s">
        <v>62</v>
      </c>
      <c r="Z935" s="23" t="s">
        <v>62</v>
      </c>
      <c r="AA935" s="23" t="s">
        <v>1099</v>
      </c>
      <c r="AB935" s="20" t="s">
        <v>62</v>
      </c>
      <c r="AC935" s="132" t="s">
        <v>63</v>
      </c>
      <c r="AD935" s="24" t="s">
        <v>72</v>
      </c>
      <c r="AE935" s="25" t="s">
        <v>73</v>
      </c>
      <c r="AF935" s="24" t="s">
        <v>74</v>
      </c>
    </row>
    <row r="936" spans="1:32" ht="82.5" customHeight="1">
      <c r="A936" s="57"/>
      <c r="B936" s="55"/>
      <c r="C936" s="55"/>
      <c r="D936" s="61"/>
      <c r="E936" s="45" t="s">
        <v>75</v>
      </c>
      <c r="F936" s="35" t="s">
        <v>76</v>
      </c>
      <c r="G936" s="45" t="s">
        <v>77</v>
      </c>
      <c r="H936" s="20" t="s">
        <v>6</v>
      </c>
      <c r="I936" s="45" t="s">
        <v>78</v>
      </c>
      <c r="J936" s="21" t="s">
        <v>58</v>
      </c>
      <c r="K936" s="21" t="s">
        <v>58</v>
      </c>
      <c r="L936" s="45" t="s">
        <v>79</v>
      </c>
      <c r="M936" s="45">
        <v>2</v>
      </c>
      <c r="N936" s="45">
        <v>4</v>
      </c>
      <c r="O936" s="45">
        <f>M936*N936</f>
        <v>8</v>
      </c>
      <c r="P936" s="45" t="str">
        <f>+IF(AND(O936&gt;1,O936&lt;=4),"BAJO",IF(AND(O936&gt;=5,O936&lt;=8),"MEDIO",IF(AND(O936&gt;=9,O936&lt;=20),"ALTO",IF(AND(O936&gt;=21,O936&lt;=24),"MUY ALTO"))))</f>
        <v>MEDIO</v>
      </c>
      <c r="Q936" s="45">
        <v>10</v>
      </c>
      <c r="R936" s="22">
        <f>O936*Q936</f>
        <v>80</v>
      </c>
      <c r="S936" s="45" t="str">
        <f>+IF(AND(R936&gt;=1,R936&lt;=20),"IV",IF(AND(R936&gt;=40,R936&lt;=120),"III",IF(AND(R936&gt;=150,R936&lt;=500),"II",IF(AND(R936&gt;=600,R936&lt;=4000),"I",0))))</f>
        <v>III</v>
      </c>
      <c r="T936" s="45" t="str">
        <f>+IF(AND(R936&gt;=1,R936&lt;=20),"Aceptable",IF(AND(R936&gt;=40,R936&lt;=120),"Mejorable",IF(AND(R936&gt;=150,R936&lt;=500),"Aceptable con control específico",IF(AND(R936&gt;=600,R936&lt;=4000),"No aceptable",0))))</f>
        <v>Mejorable</v>
      </c>
      <c r="U936" s="45">
        <v>45</v>
      </c>
      <c r="V936" s="45" t="s">
        <v>80</v>
      </c>
      <c r="W936" s="45" t="s">
        <v>61</v>
      </c>
      <c r="X936" s="45" t="s">
        <v>62</v>
      </c>
      <c r="Y936" s="45" t="s">
        <v>62</v>
      </c>
      <c r="Z936" s="45" t="s">
        <v>62</v>
      </c>
      <c r="AA936" s="45" t="s">
        <v>1084</v>
      </c>
      <c r="AB936" s="20" t="s">
        <v>62</v>
      </c>
      <c r="AC936" s="132" t="s">
        <v>63</v>
      </c>
      <c r="AD936" s="24" t="s">
        <v>158</v>
      </c>
      <c r="AE936" s="27" t="s">
        <v>73</v>
      </c>
      <c r="AF936" s="24" t="s">
        <v>74</v>
      </c>
    </row>
    <row r="937" spans="1:32" ht="101.1" customHeight="1">
      <c r="A937" s="57"/>
      <c r="B937" s="55"/>
      <c r="C937" s="55"/>
      <c r="D937" s="61" t="s">
        <v>588</v>
      </c>
      <c r="E937" s="45" t="s">
        <v>54</v>
      </c>
      <c r="F937" s="35" t="s">
        <v>187</v>
      </c>
      <c r="G937" s="45" t="s">
        <v>56</v>
      </c>
      <c r="H937" s="20" t="s">
        <v>6</v>
      </c>
      <c r="I937" s="131" t="s">
        <v>57</v>
      </c>
      <c r="J937" s="45" t="s">
        <v>1048</v>
      </c>
      <c r="K937" s="45" t="s">
        <v>1077</v>
      </c>
      <c r="L937" s="45" t="s">
        <v>1076</v>
      </c>
      <c r="M937" s="45">
        <v>2</v>
      </c>
      <c r="N937" s="45">
        <v>4</v>
      </c>
      <c r="O937" s="45">
        <f>M937*N937</f>
        <v>8</v>
      </c>
      <c r="P937" s="23" t="str">
        <f>+IF(AND(O937&gt;1,O937&lt;=4),"BAJO",IF(AND(O937&gt;=5,O937&lt;=8),"MEDIO",IF(AND(O937&gt;=9,O937&lt;=20),"ALTO",IF(AND(O937&gt;=21,O937&lt;=24),"MUY ALTO"))))</f>
        <v>MEDIO</v>
      </c>
      <c r="Q937" s="45">
        <v>25</v>
      </c>
      <c r="R937" s="22">
        <f>O937*Q937</f>
        <v>200</v>
      </c>
      <c r="S937" s="45" t="str">
        <f>+IF(AND(R937&gt;=1,R937&lt;=20),"IV",IF(AND(R937&gt;=40,R937&lt;=120),"III",IF(AND(R937&gt;=150,R937&lt;=500),"II",IF(AND(R937&gt;=600,R937&lt;=4000),"I",0))))</f>
        <v>II</v>
      </c>
      <c r="T937" s="45" t="str">
        <f>+IF(AND(R937&gt;=1,R937&lt;=20),"Aceptable",IF(AND(R937&gt;=40,R937&lt;=120),"Mejorable",IF(AND(R937&gt;=150,R937&lt;=500),"Aceptable con control específico",IF(AND(R937&gt;=600,R937&lt;=4000),"No aceptable",0))))</f>
        <v>Aceptable con control específico</v>
      </c>
      <c r="U937" s="45">
        <v>45</v>
      </c>
      <c r="V937" s="131" t="s">
        <v>60</v>
      </c>
      <c r="W937" s="45" t="s">
        <v>61</v>
      </c>
      <c r="X937" s="45" t="s">
        <v>62</v>
      </c>
      <c r="Y937" s="45" t="s">
        <v>62</v>
      </c>
      <c r="Z937" s="45" t="s">
        <v>62</v>
      </c>
      <c r="AA937" s="23" t="s">
        <v>1138</v>
      </c>
      <c r="AB937" s="20" t="s">
        <v>62</v>
      </c>
      <c r="AC937" s="132" t="s">
        <v>63</v>
      </c>
      <c r="AD937" s="24" t="s">
        <v>158</v>
      </c>
      <c r="AE937" s="27" t="s">
        <v>73</v>
      </c>
      <c r="AF937" s="24" t="s">
        <v>74</v>
      </c>
    </row>
    <row r="938" spans="1:32" ht="75.95" customHeight="1">
      <c r="A938" s="57"/>
      <c r="B938" s="55"/>
      <c r="C938" s="55"/>
      <c r="D938" s="61"/>
      <c r="E938" s="45" t="s">
        <v>67</v>
      </c>
      <c r="F938" s="35" t="s">
        <v>255</v>
      </c>
      <c r="G938" s="45" t="s">
        <v>225</v>
      </c>
      <c r="H938" s="20" t="s">
        <v>6</v>
      </c>
      <c r="I938" s="45" t="s">
        <v>70</v>
      </c>
      <c r="J938" s="21" t="s">
        <v>58</v>
      </c>
      <c r="K938" s="21" t="s">
        <v>58</v>
      </c>
      <c r="L938" s="45" t="s">
        <v>71</v>
      </c>
      <c r="M938" s="45" t="s">
        <v>62</v>
      </c>
      <c r="N938" s="45" t="s">
        <v>62</v>
      </c>
      <c r="O938" s="45" t="s">
        <v>62</v>
      </c>
      <c r="P938" s="45" t="s">
        <v>62</v>
      </c>
      <c r="Q938" s="45" t="s">
        <v>62</v>
      </c>
      <c r="R938" s="45" t="s">
        <v>62</v>
      </c>
      <c r="S938" s="45" t="s">
        <v>62</v>
      </c>
      <c r="T938" s="45" t="s">
        <v>62</v>
      </c>
      <c r="U938" s="45">
        <v>45</v>
      </c>
      <c r="V938" s="45" t="s">
        <v>62</v>
      </c>
      <c r="W938" s="45" t="s">
        <v>61</v>
      </c>
      <c r="X938" s="23" t="s">
        <v>62</v>
      </c>
      <c r="Y938" s="23" t="s">
        <v>62</v>
      </c>
      <c r="Z938" s="23" t="s">
        <v>62</v>
      </c>
      <c r="AA938" s="23" t="s">
        <v>1099</v>
      </c>
      <c r="AB938" s="20" t="s">
        <v>62</v>
      </c>
      <c r="AC938" s="132" t="s">
        <v>63</v>
      </c>
      <c r="AD938" s="24" t="s">
        <v>72</v>
      </c>
      <c r="AE938" s="25" t="s">
        <v>73</v>
      </c>
      <c r="AF938" s="24" t="s">
        <v>74</v>
      </c>
    </row>
    <row r="939" spans="1:32" ht="75" customHeight="1">
      <c r="A939" s="57"/>
      <c r="B939" s="55"/>
      <c r="C939" s="55"/>
      <c r="D939" s="61"/>
      <c r="E939" s="45" t="s">
        <v>75</v>
      </c>
      <c r="F939" s="35" t="s">
        <v>76</v>
      </c>
      <c r="G939" s="45" t="s">
        <v>77</v>
      </c>
      <c r="H939" s="20" t="s">
        <v>6</v>
      </c>
      <c r="I939" s="45" t="s">
        <v>78</v>
      </c>
      <c r="J939" s="21" t="s">
        <v>58</v>
      </c>
      <c r="K939" s="21" t="s">
        <v>58</v>
      </c>
      <c r="L939" s="45" t="s">
        <v>79</v>
      </c>
      <c r="M939" s="45">
        <v>2</v>
      </c>
      <c r="N939" s="45">
        <v>4</v>
      </c>
      <c r="O939" s="45">
        <f>M939*N939</f>
        <v>8</v>
      </c>
      <c r="P939" s="45" t="str">
        <f>+IF(AND(O939&gt;1,O939&lt;=4),"BAJO",IF(AND(O939&gt;=5,O939&lt;=8),"MEDIO",IF(AND(O939&gt;=9,O939&lt;=20),"ALTO",IF(AND(O939&gt;=21,O939&lt;=24),"MUY ALTO"))))</f>
        <v>MEDIO</v>
      </c>
      <c r="Q939" s="45">
        <v>10</v>
      </c>
      <c r="R939" s="22">
        <f>O939*Q939</f>
        <v>80</v>
      </c>
      <c r="S939" s="45" t="str">
        <f>+IF(AND(R939&gt;=1,R939&lt;=20),"IV",IF(AND(R939&gt;=40,R939&lt;=120),"III",IF(AND(R939&gt;=150,R939&lt;=500),"II",IF(AND(R939&gt;=600,R939&lt;=4000),"I",0))))</f>
        <v>III</v>
      </c>
      <c r="T939" s="45" t="str">
        <f>+IF(AND(R939&gt;=1,R939&lt;=20),"Aceptable",IF(AND(R939&gt;=40,R939&lt;=120),"Mejorable",IF(AND(R939&gt;=150,R939&lt;=500),"Aceptable con control específico",IF(AND(R939&gt;=600,R939&lt;=4000),"No aceptable",0))))</f>
        <v>Mejorable</v>
      </c>
      <c r="U939" s="45">
        <v>45</v>
      </c>
      <c r="V939" s="45" t="s">
        <v>80</v>
      </c>
      <c r="W939" s="45" t="s">
        <v>61</v>
      </c>
      <c r="X939" s="45" t="s">
        <v>62</v>
      </c>
      <c r="Y939" s="45" t="s">
        <v>62</v>
      </c>
      <c r="Z939" s="45" t="s">
        <v>62</v>
      </c>
      <c r="AA939" s="45" t="s">
        <v>1084</v>
      </c>
      <c r="AB939" s="20" t="s">
        <v>62</v>
      </c>
      <c r="AC939" s="132" t="s">
        <v>63</v>
      </c>
      <c r="AD939" s="24" t="s">
        <v>158</v>
      </c>
      <c r="AE939" s="27" t="s">
        <v>73</v>
      </c>
      <c r="AF939" s="24" t="s">
        <v>74</v>
      </c>
    </row>
    <row r="940" spans="1:32" ht="80.099999999999994" customHeight="1">
      <c r="A940" s="57"/>
      <c r="B940" s="55"/>
      <c r="C940" s="55"/>
      <c r="D940" s="61" t="s">
        <v>589</v>
      </c>
      <c r="E940" s="45" t="s">
        <v>54</v>
      </c>
      <c r="F940" s="35" t="s">
        <v>830</v>
      </c>
      <c r="G940" s="45" t="s">
        <v>466</v>
      </c>
      <c r="H940" s="20" t="s">
        <v>6</v>
      </c>
      <c r="I940" s="131" t="s">
        <v>57</v>
      </c>
      <c r="J940" s="21" t="s">
        <v>58</v>
      </c>
      <c r="K940" s="21" t="s">
        <v>58</v>
      </c>
      <c r="L940" s="45" t="s">
        <v>59</v>
      </c>
      <c r="M940" s="45">
        <v>2</v>
      </c>
      <c r="N940" s="45">
        <v>3</v>
      </c>
      <c r="O940" s="45">
        <f>M940*N940</f>
        <v>6</v>
      </c>
      <c r="P940" s="23" t="str">
        <f>+IF(AND(O940&gt;1,O940&lt;=4),"BAJO",IF(AND(O940&gt;=5,O940&lt;=8),"MEDIO",IF(AND(O940&gt;=9,O940&lt;=20),"ALTO",IF(AND(O940&gt;=21,O940&lt;=24),"MUY ALTO"))))</f>
        <v>MEDIO</v>
      </c>
      <c r="Q940" s="45">
        <v>25</v>
      </c>
      <c r="R940" s="22">
        <f>O940*Q940</f>
        <v>150</v>
      </c>
      <c r="S940" s="45" t="str">
        <f>+IF(AND(R940&gt;=1,R940&lt;=20),"IV",IF(AND(R940&gt;=40,R940&lt;=120),"III",IF(AND(R940&gt;=150,R940&lt;=500),"II",IF(AND(R940&gt;=600,R940&lt;=4000),"I",0))))</f>
        <v>II</v>
      </c>
      <c r="T940" s="45" t="str">
        <f>+IF(AND(R940&gt;=1,R940&lt;=20),"Aceptable",IF(AND(R940&gt;=40,R940&lt;=120),"Mejorable",IF(AND(R940&gt;=150,R940&lt;=500),"Aceptable con control específico",IF(AND(R940&gt;=600,R940&lt;=4000),"No aceptable",0))))</f>
        <v>Aceptable con control específico</v>
      </c>
      <c r="U940" s="45">
        <v>45</v>
      </c>
      <c r="V940" s="131" t="s">
        <v>60</v>
      </c>
      <c r="W940" s="45" t="s">
        <v>61</v>
      </c>
      <c r="X940" s="45" t="s">
        <v>62</v>
      </c>
      <c r="Y940" s="45" t="s">
        <v>62</v>
      </c>
      <c r="Z940" s="45" t="s">
        <v>62</v>
      </c>
      <c r="AA940" s="23" t="s">
        <v>1138</v>
      </c>
      <c r="AB940" s="20" t="s">
        <v>62</v>
      </c>
      <c r="AC940" s="132" t="s">
        <v>63</v>
      </c>
      <c r="AD940" s="24" t="s">
        <v>158</v>
      </c>
      <c r="AE940" s="27" t="s">
        <v>73</v>
      </c>
      <c r="AF940" s="24" t="s">
        <v>74</v>
      </c>
    </row>
    <row r="941" spans="1:32" ht="71.099999999999994" customHeight="1">
      <c r="A941" s="57"/>
      <c r="B941" s="55"/>
      <c r="C941" s="55"/>
      <c r="D941" s="61"/>
      <c r="E941" s="45" t="s">
        <v>67</v>
      </c>
      <c r="F941" s="35" t="s">
        <v>591</v>
      </c>
      <c r="G941" s="45" t="s">
        <v>225</v>
      </c>
      <c r="H941" s="20" t="s">
        <v>6</v>
      </c>
      <c r="I941" s="45" t="s">
        <v>70</v>
      </c>
      <c r="J941" s="21" t="s">
        <v>58</v>
      </c>
      <c r="K941" s="21" t="s">
        <v>58</v>
      </c>
      <c r="L941" s="45" t="s">
        <v>71</v>
      </c>
      <c r="M941" s="45" t="s">
        <v>62</v>
      </c>
      <c r="N941" s="45" t="s">
        <v>62</v>
      </c>
      <c r="O941" s="45" t="s">
        <v>62</v>
      </c>
      <c r="P941" s="45" t="s">
        <v>62</v>
      </c>
      <c r="Q941" s="45" t="s">
        <v>62</v>
      </c>
      <c r="R941" s="45" t="s">
        <v>62</v>
      </c>
      <c r="S941" s="45" t="s">
        <v>62</v>
      </c>
      <c r="T941" s="45" t="s">
        <v>62</v>
      </c>
      <c r="U941" s="45">
        <v>45</v>
      </c>
      <c r="V941" s="45" t="s">
        <v>62</v>
      </c>
      <c r="W941" s="45" t="s">
        <v>61</v>
      </c>
      <c r="X941" s="23" t="s">
        <v>62</v>
      </c>
      <c r="Y941" s="23" t="s">
        <v>62</v>
      </c>
      <c r="Z941" s="23" t="s">
        <v>62</v>
      </c>
      <c r="AA941" s="23" t="s">
        <v>1099</v>
      </c>
      <c r="AB941" s="20" t="s">
        <v>62</v>
      </c>
      <c r="AC941" s="132" t="s">
        <v>63</v>
      </c>
      <c r="AD941" s="24" t="s">
        <v>72</v>
      </c>
      <c r="AE941" s="25" t="s">
        <v>73</v>
      </c>
      <c r="AF941" s="24" t="s">
        <v>74</v>
      </c>
    </row>
    <row r="942" spans="1:32" ht="78" customHeight="1">
      <c r="A942" s="57"/>
      <c r="B942" s="55"/>
      <c r="C942" s="55"/>
      <c r="D942" s="61"/>
      <c r="E942" s="45" t="s">
        <v>130</v>
      </c>
      <c r="F942" s="35" t="s">
        <v>400</v>
      </c>
      <c r="G942" s="23" t="s">
        <v>733</v>
      </c>
      <c r="H942" s="20" t="s">
        <v>6</v>
      </c>
      <c r="I942" s="45" t="s">
        <v>133</v>
      </c>
      <c r="J942" s="45" t="s">
        <v>58</v>
      </c>
      <c r="K942" s="45" t="s">
        <v>58</v>
      </c>
      <c r="L942" s="45" t="s">
        <v>181</v>
      </c>
      <c r="M942" s="45">
        <v>2</v>
      </c>
      <c r="N942" s="45">
        <v>3</v>
      </c>
      <c r="O942" s="45">
        <f>M942*N942</f>
        <v>6</v>
      </c>
      <c r="P942" s="45" t="str">
        <f>+IF(AND(O942&gt;1,O942&lt;=4),"BAJO",IF(AND(O942&gt;=5,O942&lt;=8),"MEDIO",IF(AND(O942&gt;=9,O942&lt;=20),"ALTO",IF(AND(O942&gt;=21,O942&lt;=24),"MUY ALTO"))))</f>
        <v>MEDIO</v>
      </c>
      <c r="Q942" s="45">
        <v>25</v>
      </c>
      <c r="R942" s="22">
        <f>O942*Q942</f>
        <v>150</v>
      </c>
      <c r="S942" s="45" t="str">
        <f>+IF(AND(R942&gt;=1,R942&lt;=20),"IV",IF(AND(R942&gt;=40,R942&lt;=120),"III",IF(AND(R942&gt;=150,R942&lt;=500),"II",IF(AND(R942&gt;=600,R942&lt;=4000),"I",0))))</f>
        <v>II</v>
      </c>
      <c r="T942" s="45" t="str">
        <f>+IF(AND(R942&gt;=1,R942&lt;=20),"Aceptable",IF(AND(R942&gt;=40,R942&lt;=120),"Mejorable",IF(AND(R942&gt;=150,R942&lt;=500),"Aceptable con control específico",IF(AND(R942&gt;=600,R942&lt;=4000),"No aceptable",0))))</f>
        <v>Aceptable con control específico</v>
      </c>
      <c r="U942" s="45">
        <v>45</v>
      </c>
      <c r="V942" s="45" t="s">
        <v>133</v>
      </c>
      <c r="W942" s="45" t="s">
        <v>61</v>
      </c>
      <c r="X942" s="45" t="s">
        <v>62</v>
      </c>
      <c r="Y942" s="45" t="s">
        <v>62</v>
      </c>
      <c r="Z942" s="45" t="s">
        <v>62</v>
      </c>
      <c r="AA942" s="45" t="s">
        <v>135</v>
      </c>
      <c r="AB942" s="23" t="s">
        <v>402</v>
      </c>
      <c r="AC942" s="132" t="s">
        <v>136</v>
      </c>
      <c r="AD942" s="24" t="s">
        <v>403</v>
      </c>
      <c r="AE942" s="27" t="s">
        <v>73</v>
      </c>
      <c r="AF942" s="24" t="s">
        <v>74</v>
      </c>
    </row>
    <row r="943" spans="1:32" ht="75" customHeight="1">
      <c r="A943" s="57"/>
      <c r="B943" s="55"/>
      <c r="C943" s="55"/>
      <c r="D943" s="61"/>
      <c r="E943" s="45" t="s">
        <v>130</v>
      </c>
      <c r="F943" s="35" t="s">
        <v>138</v>
      </c>
      <c r="G943" s="23" t="s">
        <v>785</v>
      </c>
      <c r="H943" s="20" t="s">
        <v>6</v>
      </c>
      <c r="I943" s="45" t="s">
        <v>140</v>
      </c>
      <c r="J943" s="45" t="s">
        <v>58</v>
      </c>
      <c r="K943" s="45" t="s">
        <v>58</v>
      </c>
      <c r="L943" s="45" t="s">
        <v>134</v>
      </c>
      <c r="M943" s="45">
        <v>2</v>
      </c>
      <c r="N943" s="45">
        <v>4</v>
      </c>
      <c r="O943" s="45">
        <f>M943*N943</f>
        <v>8</v>
      </c>
      <c r="P943" s="45" t="str">
        <f>+IF(AND(O943&gt;1,O943&lt;=4),"BAJO",IF(AND(O943&gt;=5,O943&lt;=8),"MEDIO",IF(AND(O943&gt;=9,O943&lt;=20),"ALTO",IF(AND(O943&gt;=21,O943&lt;=24),"MUY ALTO"))))</f>
        <v>MEDIO</v>
      </c>
      <c r="Q943" s="45">
        <v>25</v>
      </c>
      <c r="R943" s="22">
        <f>O943*Q943</f>
        <v>200</v>
      </c>
      <c r="S943" s="45" t="str">
        <f>+IF(AND(R943&gt;=1,R943&lt;=20),"IV",IF(AND(R943&gt;=40,R943&lt;=120),"III",IF(AND(R943&gt;=150,R943&lt;=500),"II",IF(AND(R943&gt;=600,R943&lt;=4000),"I",0))))</f>
        <v>II</v>
      </c>
      <c r="T943" s="45" t="str">
        <f>+IF(AND(R943&gt;=1,R943&lt;=20),"Aceptable",IF(AND(R943&gt;=40,R943&lt;=120),"Mejorable",IF(AND(R943&gt;=150,R943&lt;=500),"Aceptable con control específico",IF(AND(R943&gt;=600,R943&lt;=4000),"No aceptable",0))))</f>
        <v>Aceptable con control específico</v>
      </c>
      <c r="U943" s="45">
        <v>45</v>
      </c>
      <c r="V943" s="45" t="s">
        <v>141</v>
      </c>
      <c r="W943" s="45" t="s">
        <v>61</v>
      </c>
      <c r="X943" s="45" t="s">
        <v>62</v>
      </c>
      <c r="Y943" s="45" t="s">
        <v>62</v>
      </c>
      <c r="Z943" s="45" t="s">
        <v>62</v>
      </c>
      <c r="AA943" s="45" t="s">
        <v>492</v>
      </c>
      <c r="AB943" s="23" t="s">
        <v>783</v>
      </c>
      <c r="AC943" s="132" t="s">
        <v>144</v>
      </c>
      <c r="AD943" s="24" t="s">
        <v>137</v>
      </c>
      <c r="AE943" s="25" t="s">
        <v>73</v>
      </c>
      <c r="AF943" s="24" t="s">
        <v>74</v>
      </c>
    </row>
    <row r="944" spans="1:32" ht="115.5" customHeight="1">
      <c r="A944" s="57"/>
      <c r="B944" s="55"/>
      <c r="C944" s="55"/>
      <c r="D944" s="49" t="s">
        <v>594</v>
      </c>
      <c r="E944" s="45" t="s">
        <v>67</v>
      </c>
      <c r="F944" s="35" t="s">
        <v>255</v>
      </c>
      <c r="G944" s="45" t="s">
        <v>225</v>
      </c>
      <c r="H944" s="20" t="s">
        <v>6</v>
      </c>
      <c r="I944" s="45" t="s">
        <v>70</v>
      </c>
      <c r="J944" s="21" t="s">
        <v>58</v>
      </c>
      <c r="K944" s="21" t="s">
        <v>58</v>
      </c>
      <c r="L944" s="45" t="s">
        <v>71</v>
      </c>
      <c r="M944" s="45" t="s">
        <v>62</v>
      </c>
      <c r="N944" s="45" t="s">
        <v>62</v>
      </c>
      <c r="O944" s="45" t="s">
        <v>62</v>
      </c>
      <c r="P944" s="45" t="s">
        <v>62</v>
      </c>
      <c r="Q944" s="45" t="s">
        <v>62</v>
      </c>
      <c r="R944" s="45" t="s">
        <v>62</v>
      </c>
      <c r="S944" s="45" t="s">
        <v>62</v>
      </c>
      <c r="T944" s="45" t="s">
        <v>62</v>
      </c>
      <c r="U944" s="45">
        <v>45</v>
      </c>
      <c r="V944" s="45" t="s">
        <v>62</v>
      </c>
      <c r="W944" s="45" t="s">
        <v>61</v>
      </c>
      <c r="X944" s="23" t="s">
        <v>62</v>
      </c>
      <c r="Y944" s="23" t="s">
        <v>62</v>
      </c>
      <c r="Z944" s="23" t="s">
        <v>62</v>
      </c>
      <c r="AA944" s="23" t="s">
        <v>1099</v>
      </c>
      <c r="AB944" s="20" t="s">
        <v>62</v>
      </c>
      <c r="AC944" s="132" t="s">
        <v>63</v>
      </c>
      <c r="AD944" s="24" t="s">
        <v>72</v>
      </c>
      <c r="AE944" s="25" t="s">
        <v>73</v>
      </c>
      <c r="AF944" s="24" t="s">
        <v>74</v>
      </c>
    </row>
    <row r="945" spans="1:32" ht="123.75" customHeight="1">
      <c r="A945" s="57"/>
      <c r="B945" s="55"/>
      <c r="C945" s="55" t="s">
        <v>790</v>
      </c>
      <c r="D945" s="61" t="s">
        <v>791</v>
      </c>
      <c r="E945" s="45" t="s">
        <v>54</v>
      </c>
      <c r="F945" s="35" t="s">
        <v>570</v>
      </c>
      <c r="G945" s="45" t="s">
        <v>792</v>
      </c>
      <c r="H945" s="20" t="s">
        <v>6</v>
      </c>
      <c r="I945" s="131" t="s">
        <v>57</v>
      </c>
      <c r="J945" s="21" t="s">
        <v>58</v>
      </c>
      <c r="K945" s="45" t="s">
        <v>1080</v>
      </c>
      <c r="L945" s="45" t="s">
        <v>1067</v>
      </c>
      <c r="M945" s="45">
        <v>2</v>
      </c>
      <c r="N945" s="45">
        <v>4</v>
      </c>
      <c r="O945" s="45">
        <f>M945*N945</f>
        <v>8</v>
      </c>
      <c r="P945" s="23" t="str">
        <f>+IF(AND(O945&gt;1,O945&lt;=4),"BAJO",IF(AND(O945&gt;=5,O945&lt;=8),"MEDIO",IF(AND(O945&gt;=9,O945&lt;=20),"ALTO",IF(AND(O945&gt;=21,O945&lt;=24),"MUY ALTO"))))</f>
        <v>MEDIO</v>
      </c>
      <c r="Q945" s="45">
        <v>25</v>
      </c>
      <c r="R945" s="22">
        <f>O945*Q945</f>
        <v>200</v>
      </c>
      <c r="S945" s="45" t="str">
        <f>+IF(AND(R945&gt;=1,R945&lt;=20),"IV",IF(AND(R945&gt;=40,R945&lt;=120),"III",IF(AND(R945&gt;=150,R945&lt;=500),"II",IF(AND(R945&gt;=600,R945&lt;=4000),"I",0))))</f>
        <v>II</v>
      </c>
      <c r="T945" s="45" t="str">
        <f>+IF(AND(R945&gt;=1,R945&lt;=20),"Aceptable",IF(AND(R945&gt;=40,R945&lt;=120),"Mejorable",IF(AND(R945&gt;=150,R945&lt;=500),"Aceptable con control específico",IF(AND(R945&gt;=600,R945&lt;=4000),"No aceptable",0))))</f>
        <v>Aceptable con control específico</v>
      </c>
      <c r="U945" s="45">
        <v>8</v>
      </c>
      <c r="V945" s="131" t="s">
        <v>60</v>
      </c>
      <c r="W945" s="45" t="s">
        <v>61</v>
      </c>
      <c r="X945" s="45" t="s">
        <v>62</v>
      </c>
      <c r="Y945" s="45" t="s">
        <v>62</v>
      </c>
      <c r="Z945" s="45" t="s">
        <v>62</v>
      </c>
      <c r="AA945" s="23" t="s">
        <v>1138</v>
      </c>
      <c r="AB945" s="20" t="s">
        <v>62</v>
      </c>
      <c r="AC945" s="132" t="s">
        <v>63</v>
      </c>
      <c r="AD945" s="24" t="s">
        <v>158</v>
      </c>
      <c r="AE945" s="27" t="s">
        <v>73</v>
      </c>
      <c r="AF945" s="24" t="s">
        <v>74</v>
      </c>
    </row>
    <row r="946" spans="1:32" ht="81.95" customHeight="1">
      <c r="A946" s="57"/>
      <c r="B946" s="55"/>
      <c r="C946" s="55"/>
      <c r="D946" s="61"/>
      <c r="E946" s="45" t="s">
        <v>67</v>
      </c>
      <c r="F946" s="35" t="s">
        <v>793</v>
      </c>
      <c r="G946" s="45" t="s">
        <v>225</v>
      </c>
      <c r="H946" s="20" t="s">
        <v>6</v>
      </c>
      <c r="I946" s="45" t="s">
        <v>70</v>
      </c>
      <c r="J946" s="21" t="s">
        <v>58</v>
      </c>
      <c r="K946" s="21" t="s">
        <v>58</v>
      </c>
      <c r="L946" s="45" t="s">
        <v>71</v>
      </c>
      <c r="M946" s="45" t="s">
        <v>62</v>
      </c>
      <c r="N946" s="45" t="s">
        <v>62</v>
      </c>
      <c r="O946" s="45" t="s">
        <v>62</v>
      </c>
      <c r="P946" s="45" t="s">
        <v>62</v>
      </c>
      <c r="Q946" s="45" t="s">
        <v>62</v>
      </c>
      <c r="R946" s="45" t="s">
        <v>62</v>
      </c>
      <c r="S946" s="45" t="s">
        <v>62</v>
      </c>
      <c r="T946" s="45" t="s">
        <v>62</v>
      </c>
      <c r="U946" s="45">
        <v>8</v>
      </c>
      <c r="V946" s="45" t="s">
        <v>62</v>
      </c>
      <c r="W946" s="45" t="s">
        <v>61</v>
      </c>
      <c r="X946" s="23" t="s">
        <v>62</v>
      </c>
      <c r="Y946" s="23" t="s">
        <v>62</v>
      </c>
      <c r="Z946" s="23" t="s">
        <v>62</v>
      </c>
      <c r="AA946" s="23" t="s">
        <v>1099</v>
      </c>
      <c r="AB946" s="20" t="s">
        <v>62</v>
      </c>
      <c r="AC946" s="132" t="s">
        <v>63</v>
      </c>
      <c r="AD946" s="24" t="s">
        <v>72</v>
      </c>
      <c r="AE946" s="25" t="s">
        <v>73</v>
      </c>
      <c r="AF946" s="24" t="s">
        <v>74</v>
      </c>
    </row>
    <row r="947" spans="1:32" ht="81.95" customHeight="1">
      <c r="A947" s="57"/>
      <c r="B947" s="55"/>
      <c r="C947" s="55"/>
      <c r="D947" s="61"/>
      <c r="E947" s="45" t="s">
        <v>67</v>
      </c>
      <c r="F947" s="45" t="s">
        <v>117</v>
      </c>
      <c r="G947" s="45" t="s">
        <v>118</v>
      </c>
      <c r="H947" s="20" t="s">
        <v>6</v>
      </c>
      <c r="I947" s="45" t="s">
        <v>70</v>
      </c>
      <c r="J947" s="21" t="s">
        <v>58</v>
      </c>
      <c r="K947" s="21" t="s">
        <v>58</v>
      </c>
      <c r="L947" s="45" t="s">
        <v>71</v>
      </c>
      <c r="M947" s="45" t="s">
        <v>62</v>
      </c>
      <c r="N947" s="45" t="s">
        <v>62</v>
      </c>
      <c r="O947" s="45" t="s">
        <v>62</v>
      </c>
      <c r="P947" s="45" t="s">
        <v>62</v>
      </c>
      <c r="Q947" s="45" t="s">
        <v>62</v>
      </c>
      <c r="R947" s="45" t="s">
        <v>62</v>
      </c>
      <c r="S947" s="45" t="s">
        <v>62</v>
      </c>
      <c r="T947" s="45" t="s">
        <v>62</v>
      </c>
      <c r="U947" s="45">
        <v>8</v>
      </c>
      <c r="V947" s="45" t="s">
        <v>62</v>
      </c>
      <c r="W947" s="45" t="s">
        <v>61</v>
      </c>
      <c r="X947" s="23" t="s">
        <v>62</v>
      </c>
      <c r="Y947" s="23" t="s">
        <v>62</v>
      </c>
      <c r="Z947" s="23" t="s">
        <v>62</v>
      </c>
      <c r="AA947" s="23" t="s">
        <v>1099</v>
      </c>
      <c r="AB947" s="20" t="s">
        <v>62</v>
      </c>
      <c r="AC947" s="132" t="s">
        <v>63</v>
      </c>
      <c r="AD947" s="24" t="s">
        <v>72</v>
      </c>
      <c r="AE947" s="25" t="s">
        <v>73</v>
      </c>
      <c r="AF947" s="24" t="s">
        <v>74</v>
      </c>
    </row>
    <row r="948" spans="1:32" ht="81.95" customHeight="1">
      <c r="A948" s="57"/>
      <c r="B948" s="55"/>
      <c r="C948" s="55"/>
      <c r="D948" s="61"/>
      <c r="E948" s="45" t="s">
        <v>67</v>
      </c>
      <c r="F948" s="45" t="s">
        <v>117</v>
      </c>
      <c r="G948" s="45" t="s">
        <v>119</v>
      </c>
      <c r="H948" s="20" t="s">
        <v>6</v>
      </c>
      <c r="I948" s="45" t="s">
        <v>70</v>
      </c>
      <c r="J948" s="21" t="s">
        <v>58</v>
      </c>
      <c r="K948" s="21" t="s">
        <v>58</v>
      </c>
      <c r="L948" s="45" t="s">
        <v>71</v>
      </c>
      <c r="M948" s="45" t="s">
        <v>62</v>
      </c>
      <c r="N948" s="45" t="s">
        <v>62</v>
      </c>
      <c r="O948" s="45" t="s">
        <v>62</v>
      </c>
      <c r="P948" s="45" t="s">
        <v>62</v>
      </c>
      <c r="Q948" s="45" t="s">
        <v>62</v>
      </c>
      <c r="R948" s="45" t="s">
        <v>62</v>
      </c>
      <c r="S948" s="45" t="s">
        <v>62</v>
      </c>
      <c r="T948" s="45" t="s">
        <v>62</v>
      </c>
      <c r="U948" s="45">
        <v>8</v>
      </c>
      <c r="V948" s="45" t="s">
        <v>62</v>
      </c>
      <c r="W948" s="45" t="s">
        <v>61</v>
      </c>
      <c r="X948" s="23" t="s">
        <v>62</v>
      </c>
      <c r="Y948" s="23" t="s">
        <v>62</v>
      </c>
      <c r="Z948" s="23" t="s">
        <v>62</v>
      </c>
      <c r="AA948" s="23" t="s">
        <v>1099</v>
      </c>
      <c r="AB948" s="20" t="s">
        <v>62</v>
      </c>
      <c r="AC948" s="132" t="s">
        <v>63</v>
      </c>
      <c r="AD948" s="24" t="s">
        <v>72</v>
      </c>
      <c r="AE948" s="25" t="s">
        <v>73</v>
      </c>
      <c r="AF948" s="24" t="s">
        <v>74</v>
      </c>
    </row>
    <row r="949" spans="1:32" ht="81.95" customHeight="1">
      <c r="A949" s="57"/>
      <c r="B949" s="55"/>
      <c r="C949" s="55"/>
      <c r="D949" s="61"/>
      <c r="E949" s="45" t="s">
        <v>120</v>
      </c>
      <c r="F949" s="45" t="s">
        <v>121</v>
      </c>
      <c r="G949" s="45" t="s">
        <v>122</v>
      </c>
      <c r="H949" s="20" t="s">
        <v>6</v>
      </c>
      <c r="I949" s="45" t="s">
        <v>123</v>
      </c>
      <c r="J949" s="45" t="s">
        <v>124</v>
      </c>
      <c r="K949" s="45" t="s">
        <v>125</v>
      </c>
      <c r="L949" s="21" t="s">
        <v>58</v>
      </c>
      <c r="M949" s="45">
        <v>6</v>
      </c>
      <c r="N949" s="45">
        <v>2</v>
      </c>
      <c r="O949" s="45">
        <f t="shared" ref="O949:O956" si="165">M949*N949</f>
        <v>12</v>
      </c>
      <c r="P949" s="45" t="str">
        <f t="shared" ref="P949:P956" si="166">+IF(AND(O949&gt;1,O949&lt;=4),"BAJO",IF(AND(O949&gt;=5,O949&lt;=8),"MEDIO",IF(AND(O949&gt;=9,O949&lt;=20),"ALTO",IF(AND(O949&gt;=21,O949&lt;=24),"MUY ALTO"))))</f>
        <v>ALTO</v>
      </c>
      <c r="Q949" s="45">
        <v>24</v>
      </c>
      <c r="R949" s="22">
        <f t="shared" ref="R949:R956" si="167">O949*Q949</f>
        <v>288</v>
      </c>
      <c r="S949" s="45" t="str">
        <f t="shared" ref="S949:S956" si="168">+IF(AND(R949&gt;=1,R949&lt;=20),"IV",IF(AND(R949&gt;=40,R949&lt;=120),"III",IF(AND(R949&gt;=150,R949&lt;=500),"II",IF(AND(R949&gt;=600,R949&lt;=4000),"I",0))))</f>
        <v>II</v>
      </c>
      <c r="T949" s="45" t="str">
        <f t="shared" ref="T949:T956" si="169">+IF(AND(R949&gt;=1,R949&lt;=20),"Aceptable",IF(AND(R949&gt;=40,R949&lt;=120),"Mejorable",IF(AND(R949&gt;=150,R949&lt;=500),"Aceptable con control específico",IF(AND(R949&gt;=600,R949&lt;=4000),"No aceptable",0))))</f>
        <v>Aceptable con control específico</v>
      </c>
      <c r="U949" s="45">
        <v>8</v>
      </c>
      <c r="V949" s="23" t="s">
        <v>126</v>
      </c>
      <c r="W949" s="45" t="s">
        <v>61</v>
      </c>
      <c r="X949" s="23" t="s">
        <v>62</v>
      </c>
      <c r="Y949" s="23" t="s">
        <v>62</v>
      </c>
      <c r="Z949" s="23" t="s">
        <v>62</v>
      </c>
      <c r="AA949" s="131" t="s">
        <v>127</v>
      </c>
      <c r="AB949" s="20" t="s">
        <v>62</v>
      </c>
      <c r="AC949" s="132" t="s">
        <v>63</v>
      </c>
      <c r="AD949" s="29" t="s">
        <v>128</v>
      </c>
      <c r="AE949" s="25" t="s">
        <v>113</v>
      </c>
      <c r="AF949" s="24" t="s">
        <v>129</v>
      </c>
    </row>
    <row r="950" spans="1:32" ht="84" customHeight="1">
      <c r="A950" s="57"/>
      <c r="B950" s="55"/>
      <c r="C950" s="55"/>
      <c r="D950" s="61"/>
      <c r="E950" s="45" t="s">
        <v>95</v>
      </c>
      <c r="F950" s="35" t="s">
        <v>229</v>
      </c>
      <c r="G950" s="45" t="s">
        <v>97</v>
      </c>
      <c r="H950" s="20" t="s">
        <v>6</v>
      </c>
      <c r="I950" s="45" t="s">
        <v>98</v>
      </c>
      <c r="J950" s="23" t="s">
        <v>99</v>
      </c>
      <c r="K950" s="20" t="s">
        <v>58</v>
      </c>
      <c r="L950" s="45" t="s">
        <v>100</v>
      </c>
      <c r="M950" s="45">
        <v>2</v>
      </c>
      <c r="N950" s="45">
        <v>4</v>
      </c>
      <c r="O950" s="45">
        <f t="shared" si="165"/>
        <v>8</v>
      </c>
      <c r="P950" s="23" t="str">
        <f t="shared" si="166"/>
        <v>MEDIO</v>
      </c>
      <c r="Q950" s="45">
        <v>25</v>
      </c>
      <c r="R950" s="22">
        <f t="shared" si="167"/>
        <v>200</v>
      </c>
      <c r="S950" s="45" t="str">
        <f t="shared" si="168"/>
        <v>II</v>
      </c>
      <c r="T950" s="45" t="str">
        <f t="shared" si="169"/>
        <v>Aceptable con control específico</v>
      </c>
      <c r="U950" s="45">
        <v>8</v>
      </c>
      <c r="V950" s="45" t="s">
        <v>101</v>
      </c>
      <c r="W950" s="45" t="s">
        <v>61</v>
      </c>
      <c r="X950" s="23" t="s">
        <v>62</v>
      </c>
      <c r="Y950" s="23" t="s">
        <v>62</v>
      </c>
      <c r="Z950" s="23" t="s">
        <v>62</v>
      </c>
      <c r="AA950" s="23" t="s">
        <v>230</v>
      </c>
      <c r="AB950" s="20" t="s">
        <v>62</v>
      </c>
      <c r="AC950" s="132" t="s">
        <v>214</v>
      </c>
      <c r="AD950" s="24" t="s">
        <v>103</v>
      </c>
      <c r="AE950" s="25" t="s">
        <v>73</v>
      </c>
      <c r="AF950" s="24" t="s">
        <v>74</v>
      </c>
    </row>
    <row r="951" spans="1:32" ht="84" customHeight="1">
      <c r="A951" s="57"/>
      <c r="B951" s="55"/>
      <c r="C951" s="55"/>
      <c r="D951" s="61"/>
      <c r="E951" s="45" t="s">
        <v>95</v>
      </c>
      <c r="F951" s="45" t="s">
        <v>104</v>
      </c>
      <c r="G951" s="23" t="s">
        <v>105</v>
      </c>
      <c r="H951" s="20" t="s">
        <v>6</v>
      </c>
      <c r="I951" s="45" t="s">
        <v>106</v>
      </c>
      <c r="J951" s="45" t="s">
        <v>107</v>
      </c>
      <c r="K951" s="45" t="s">
        <v>58</v>
      </c>
      <c r="L951" s="45" t="s">
        <v>58</v>
      </c>
      <c r="M951" s="45">
        <v>2</v>
      </c>
      <c r="N951" s="45">
        <v>3</v>
      </c>
      <c r="O951" s="45">
        <f t="shared" si="165"/>
        <v>6</v>
      </c>
      <c r="P951" s="45" t="str">
        <f t="shared" si="166"/>
        <v>MEDIO</v>
      </c>
      <c r="Q951" s="45">
        <v>10</v>
      </c>
      <c r="R951" s="22">
        <f t="shared" si="167"/>
        <v>60</v>
      </c>
      <c r="S951" s="45" t="str">
        <f t="shared" si="168"/>
        <v>III</v>
      </c>
      <c r="T951" s="45" t="str">
        <f t="shared" si="169"/>
        <v>Mejorable</v>
      </c>
      <c r="U951" s="45">
        <v>8</v>
      </c>
      <c r="V951" s="45" t="s">
        <v>108</v>
      </c>
      <c r="W951" s="45" t="s">
        <v>61</v>
      </c>
      <c r="X951" s="45" t="s">
        <v>62</v>
      </c>
      <c r="Y951" s="45" t="s">
        <v>62</v>
      </c>
      <c r="Z951" s="45" t="s">
        <v>109</v>
      </c>
      <c r="AA951" s="45" t="s">
        <v>110</v>
      </c>
      <c r="AB951" s="23" t="s">
        <v>62</v>
      </c>
      <c r="AC951" s="132" t="s">
        <v>111</v>
      </c>
      <c r="AD951" s="24" t="s">
        <v>112</v>
      </c>
      <c r="AE951" s="25" t="s">
        <v>113</v>
      </c>
      <c r="AF951" s="24" t="s">
        <v>114</v>
      </c>
    </row>
    <row r="952" spans="1:32" ht="81" customHeight="1">
      <c r="A952" s="57"/>
      <c r="B952" s="55"/>
      <c r="C952" s="55"/>
      <c r="D952" s="61"/>
      <c r="E952" s="45" t="s">
        <v>83</v>
      </c>
      <c r="F952" s="35" t="s">
        <v>84</v>
      </c>
      <c r="G952" s="45" t="s">
        <v>85</v>
      </c>
      <c r="H952" s="21" t="s">
        <v>6</v>
      </c>
      <c r="I952" s="45" t="s">
        <v>86</v>
      </c>
      <c r="J952" s="45" t="s">
        <v>58</v>
      </c>
      <c r="K952" s="45" t="s">
        <v>58</v>
      </c>
      <c r="L952" s="45" t="s">
        <v>87</v>
      </c>
      <c r="M952" s="45">
        <v>2</v>
      </c>
      <c r="N952" s="45">
        <v>1</v>
      </c>
      <c r="O952" s="45">
        <f t="shared" si="165"/>
        <v>2</v>
      </c>
      <c r="P952" s="45" t="str">
        <f t="shared" si="166"/>
        <v>BAJO</v>
      </c>
      <c r="Q952" s="45">
        <v>60</v>
      </c>
      <c r="R952" s="22">
        <f t="shared" si="167"/>
        <v>120</v>
      </c>
      <c r="S952" s="45" t="str">
        <f t="shared" si="168"/>
        <v>III</v>
      </c>
      <c r="T952" s="45" t="str">
        <f t="shared" si="169"/>
        <v>Mejorable</v>
      </c>
      <c r="U952" s="45">
        <v>8</v>
      </c>
      <c r="V952" s="45" t="s">
        <v>88</v>
      </c>
      <c r="W952" s="45" t="s">
        <v>61</v>
      </c>
      <c r="X952" s="45" t="s">
        <v>62</v>
      </c>
      <c r="Y952" s="45" t="s">
        <v>62</v>
      </c>
      <c r="Z952" s="45" t="s">
        <v>62</v>
      </c>
      <c r="AA952" s="45" t="s">
        <v>89</v>
      </c>
      <c r="AB952" s="20" t="s">
        <v>62</v>
      </c>
      <c r="AC952" s="132" t="s">
        <v>63</v>
      </c>
      <c r="AD952" s="29" t="s">
        <v>90</v>
      </c>
      <c r="AE952" s="25" t="s">
        <v>73</v>
      </c>
      <c r="AF952" s="24" t="s">
        <v>74</v>
      </c>
    </row>
    <row r="953" spans="1:32" ht="80.099999999999994" customHeight="1">
      <c r="A953" s="57"/>
      <c r="B953" s="55"/>
      <c r="C953" s="55"/>
      <c r="D953" s="61"/>
      <c r="E953" s="45" t="s">
        <v>163</v>
      </c>
      <c r="F953" s="35" t="s">
        <v>166</v>
      </c>
      <c r="G953" s="45" t="s">
        <v>719</v>
      </c>
      <c r="H953" s="20" t="s">
        <v>6</v>
      </c>
      <c r="I953" s="45" t="s">
        <v>794</v>
      </c>
      <c r="J953" s="45" t="s">
        <v>58</v>
      </c>
      <c r="K953" s="45" t="s">
        <v>58</v>
      </c>
      <c r="L953" s="45" t="s">
        <v>58</v>
      </c>
      <c r="M953" s="45">
        <v>2</v>
      </c>
      <c r="N953" s="45">
        <v>4</v>
      </c>
      <c r="O953" s="45">
        <f t="shared" si="165"/>
        <v>8</v>
      </c>
      <c r="P953" s="45" t="str">
        <f t="shared" si="166"/>
        <v>MEDIO</v>
      </c>
      <c r="Q953" s="45">
        <v>25</v>
      </c>
      <c r="R953" s="22">
        <f t="shared" si="167"/>
        <v>200</v>
      </c>
      <c r="S953" s="45" t="str">
        <f t="shared" si="168"/>
        <v>II</v>
      </c>
      <c r="T953" s="45" t="str">
        <f t="shared" si="169"/>
        <v>Aceptable con control específico</v>
      </c>
      <c r="U953" s="45">
        <v>8</v>
      </c>
      <c r="V953" s="45" t="s">
        <v>243</v>
      </c>
      <c r="W953" s="45" t="s">
        <v>61</v>
      </c>
      <c r="X953" s="45" t="s">
        <v>62</v>
      </c>
      <c r="Y953" s="45" t="s">
        <v>62</v>
      </c>
      <c r="Z953" s="23" t="s">
        <v>62</v>
      </c>
      <c r="AA953" s="23" t="s">
        <v>1144</v>
      </c>
      <c r="AB953" s="20" t="s">
        <v>62</v>
      </c>
      <c r="AC953" s="132" t="s">
        <v>136</v>
      </c>
      <c r="AD953" s="141" t="s">
        <v>795</v>
      </c>
      <c r="AE953" s="142" t="s">
        <v>73</v>
      </c>
      <c r="AF953" s="142" t="s">
        <v>74</v>
      </c>
    </row>
    <row r="954" spans="1:32" ht="81" customHeight="1">
      <c r="A954" s="57"/>
      <c r="B954" s="55"/>
      <c r="C954" s="55"/>
      <c r="D954" s="61"/>
      <c r="E954" s="45" t="s">
        <v>130</v>
      </c>
      <c r="F954" s="35" t="s">
        <v>400</v>
      </c>
      <c r="G954" s="23" t="s">
        <v>733</v>
      </c>
      <c r="H954" s="20" t="s">
        <v>6</v>
      </c>
      <c r="I954" s="45" t="s">
        <v>133</v>
      </c>
      <c r="J954" s="45" t="s">
        <v>58</v>
      </c>
      <c r="K954" s="45" t="s">
        <v>58</v>
      </c>
      <c r="L954" s="45" t="s">
        <v>181</v>
      </c>
      <c r="M954" s="45">
        <v>2</v>
      </c>
      <c r="N954" s="45">
        <v>4</v>
      </c>
      <c r="O954" s="45">
        <f t="shared" si="165"/>
        <v>8</v>
      </c>
      <c r="P954" s="45" t="str">
        <f t="shared" si="166"/>
        <v>MEDIO</v>
      </c>
      <c r="Q954" s="45">
        <v>25</v>
      </c>
      <c r="R954" s="22">
        <f t="shared" si="167"/>
        <v>200</v>
      </c>
      <c r="S954" s="45" t="str">
        <f t="shared" si="168"/>
        <v>II</v>
      </c>
      <c r="T954" s="45" t="str">
        <f t="shared" si="169"/>
        <v>Aceptable con control específico</v>
      </c>
      <c r="U954" s="45">
        <v>8</v>
      </c>
      <c r="V954" s="45" t="s">
        <v>133</v>
      </c>
      <c r="W954" s="45" t="s">
        <v>61</v>
      </c>
      <c r="X954" s="45" t="s">
        <v>62</v>
      </c>
      <c r="Y954" s="45" t="s">
        <v>62</v>
      </c>
      <c r="Z954" s="45" t="s">
        <v>62</v>
      </c>
      <c r="AA954" s="45" t="s">
        <v>135</v>
      </c>
      <c r="AB954" s="23" t="s">
        <v>402</v>
      </c>
      <c r="AC954" s="132" t="s">
        <v>136</v>
      </c>
      <c r="AD954" s="141" t="s">
        <v>511</v>
      </c>
      <c r="AE954" s="142" t="s">
        <v>73</v>
      </c>
      <c r="AF954" s="142" t="s">
        <v>74</v>
      </c>
    </row>
    <row r="955" spans="1:32" ht="81" customHeight="1">
      <c r="A955" s="57"/>
      <c r="B955" s="55"/>
      <c r="C955" s="55"/>
      <c r="D955" s="61"/>
      <c r="E955" s="45" t="s">
        <v>130</v>
      </c>
      <c r="F955" s="35" t="s">
        <v>138</v>
      </c>
      <c r="G955" s="23" t="s">
        <v>654</v>
      </c>
      <c r="H955" s="20" t="s">
        <v>6</v>
      </c>
      <c r="I955" s="45" t="s">
        <v>140</v>
      </c>
      <c r="J955" s="45" t="s">
        <v>58</v>
      </c>
      <c r="K955" s="45" t="s">
        <v>58</v>
      </c>
      <c r="L955" s="45" t="s">
        <v>134</v>
      </c>
      <c r="M955" s="45">
        <v>2</v>
      </c>
      <c r="N955" s="45">
        <v>4</v>
      </c>
      <c r="O955" s="45">
        <f t="shared" si="165"/>
        <v>8</v>
      </c>
      <c r="P955" s="45" t="str">
        <f t="shared" si="166"/>
        <v>MEDIO</v>
      </c>
      <c r="Q955" s="45">
        <v>25</v>
      </c>
      <c r="R955" s="22">
        <f t="shared" si="167"/>
        <v>200</v>
      </c>
      <c r="S955" s="45" t="str">
        <f t="shared" si="168"/>
        <v>II</v>
      </c>
      <c r="T955" s="45" t="str">
        <f t="shared" si="169"/>
        <v>Aceptable con control específico</v>
      </c>
      <c r="U955" s="45">
        <v>8</v>
      </c>
      <c r="V955" s="45" t="s">
        <v>141</v>
      </c>
      <c r="W955" s="45" t="s">
        <v>61</v>
      </c>
      <c r="X955" s="45" t="s">
        <v>62</v>
      </c>
      <c r="Y955" s="45" t="s">
        <v>62</v>
      </c>
      <c r="Z955" s="45" t="s">
        <v>62</v>
      </c>
      <c r="AA955" s="45" t="s">
        <v>492</v>
      </c>
      <c r="AB955" s="23" t="s">
        <v>783</v>
      </c>
      <c r="AC955" s="132" t="s">
        <v>144</v>
      </c>
      <c r="AD955" s="141" t="s">
        <v>137</v>
      </c>
      <c r="AE955" s="142" t="s">
        <v>73</v>
      </c>
      <c r="AF955" s="142" t="s">
        <v>74</v>
      </c>
    </row>
    <row r="956" spans="1:32" ht="118.5" customHeight="1">
      <c r="A956" s="57"/>
      <c r="B956" s="55"/>
      <c r="C956" s="55"/>
      <c r="D956" s="61" t="s">
        <v>796</v>
      </c>
      <c r="E956" s="45" t="s">
        <v>54</v>
      </c>
      <c r="F956" s="35" t="s">
        <v>570</v>
      </c>
      <c r="G956" s="45" t="s">
        <v>792</v>
      </c>
      <c r="H956" s="20" t="s">
        <v>6</v>
      </c>
      <c r="I956" s="131" t="s">
        <v>57</v>
      </c>
      <c r="J956" s="21" t="s">
        <v>58</v>
      </c>
      <c r="K956" s="45" t="s">
        <v>1080</v>
      </c>
      <c r="L956" s="45" t="s">
        <v>1067</v>
      </c>
      <c r="M956" s="45">
        <v>2</v>
      </c>
      <c r="N956" s="45">
        <v>4</v>
      </c>
      <c r="O956" s="45">
        <f t="shared" si="165"/>
        <v>8</v>
      </c>
      <c r="P956" s="23" t="str">
        <f t="shared" si="166"/>
        <v>MEDIO</v>
      </c>
      <c r="Q956" s="45">
        <v>25</v>
      </c>
      <c r="R956" s="22">
        <f t="shared" si="167"/>
        <v>200</v>
      </c>
      <c r="S956" s="45" t="str">
        <f t="shared" si="168"/>
        <v>II</v>
      </c>
      <c r="T956" s="45" t="str">
        <f t="shared" si="169"/>
        <v>Aceptable con control específico</v>
      </c>
      <c r="U956" s="45">
        <v>8</v>
      </c>
      <c r="V956" s="131" t="s">
        <v>60</v>
      </c>
      <c r="W956" s="45" t="s">
        <v>61</v>
      </c>
      <c r="X956" s="45" t="s">
        <v>62</v>
      </c>
      <c r="Y956" s="45" t="s">
        <v>62</v>
      </c>
      <c r="Z956" s="45" t="s">
        <v>62</v>
      </c>
      <c r="AA956" s="23" t="s">
        <v>1138</v>
      </c>
      <c r="AB956" s="20" t="s">
        <v>62</v>
      </c>
      <c r="AC956" s="132" t="s">
        <v>63</v>
      </c>
      <c r="AD956" s="24" t="s">
        <v>158</v>
      </c>
      <c r="AE956" s="27" t="s">
        <v>73</v>
      </c>
      <c r="AF956" s="24" t="s">
        <v>74</v>
      </c>
    </row>
    <row r="957" spans="1:32" ht="87.95" customHeight="1">
      <c r="A957" s="57"/>
      <c r="B957" s="55"/>
      <c r="C957" s="55"/>
      <c r="D957" s="61"/>
      <c r="E957" s="45" t="s">
        <v>67</v>
      </c>
      <c r="F957" s="35" t="s">
        <v>793</v>
      </c>
      <c r="G957" s="45" t="s">
        <v>225</v>
      </c>
      <c r="H957" s="20" t="s">
        <v>6</v>
      </c>
      <c r="I957" s="45" t="s">
        <v>70</v>
      </c>
      <c r="J957" s="21" t="s">
        <v>58</v>
      </c>
      <c r="K957" s="21" t="s">
        <v>58</v>
      </c>
      <c r="L957" s="45" t="s">
        <v>71</v>
      </c>
      <c r="M957" s="45" t="s">
        <v>62</v>
      </c>
      <c r="N957" s="45" t="s">
        <v>62</v>
      </c>
      <c r="O957" s="45" t="s">
        <v>62</v>
      </c>
      <c r="P957" s="45" t="s">
        <v>62</v>
      </c>
      <c r="Q957" s="45" t="s">
        <v>62</v>
      </c>
      <c r="R957" s="45" t="s">
        <v>62</v>
      </c>
      <c r="S957" s="45" t="s">
        <v>62</v>
      </c>
      <c r="T957" s="45" t="s">
        <v>62</v>
      </c>
      <c r="U957" s="45">
        <v>8</v>
      </c>
      <c r="V957" s="45" t="s">
        <v>62</v>
      </c>
      <c r="W957" s="45" t="s">
        <v>61</v>
      </c>
      <c r="X957" s="23" t="s">
        <v>62</v>
      </c>
      <c r="Y957" s="23" t="s">
        <v>62</v>
      </c>
      <c r="Z957" s="23" t="s">
        <v>62</v>
      </c>
      <c r="AA957" s="23" t="s">
        <v>1099</v>
      </c>
      <c r="AB957" s="20" t="s">
        <v>62</v>
      </c>
      <c r="AC957" s="132" t="s">
        <v>63</v>
      </c>
      <c r="AD957" s="24" t="s">
        <v>72</v>
      </c>
      <c r="AE957" s="25" t="s">
        <v>73</v>
      </c>
      <c r="AF957" s="24" t="s">
        <v>74</v>
      </c>
    </row>
    <row r="958" spans="1:32" ht="78.95" customHeight="1">
      <c r="A958" s="57"/>
      <c r="B958" s="55"/>
      <c r="C958" s="55"/>
      <c r="D958" s="61"/>
      <c r="E958" s="45" t="s">
        <v>163</v>
      </c>
      <c r="F958" s="35" t="s">
        <v>166</v>
      </c>
      <c r="G958" s="45" t="s">
        <v>719</v>
      </c>
      <c r="H958" s="20" t="s">
        <v>6</v>
      </c>
      <c r="I958" s="45" t="s">
        <v>794</v>
      </c>
      <c r="J958" s="45" t="s">
        <v>58</v>
      </c>
      <c r="K958" s="45" t="s">
        <v>58</v>
      </c>
      <c r="L958" s="45" t="s">
        <v>58</v>
      </c>
      <c r="M958" s="45">
        <v>2</v>
      </c>
      <c r="N958" s="45">
        <v>4</v>
      </c>
      <c r="O958" s="45">
        <f>M958*N958</f>
        <v>8</v>
      </c>
      <c r="P958" s="45" t="str">
        <f>+IF(AND(O958&gt;1,O958&lt;=4),"BAJO",IF(AND(O958&gt;=5,O958&lt;=8),"MEDIO",IF(AND(O958&gt;=9,O958&lt;=20),"ALTO",IF(AND(O958&gt;=21,O958&lt;=24),"MUY ALTO"))))</f>
        <v>MEDIO</v>
      </c>
      <c r="Q958" s="45">
        <v>25</v>
      </c>
      <c r="R958" s="22">
        <f>O958*Q958</f>
        <v>200</v>
      </c>
      <c r="S958" s="45" t="str">
        <f>+IF(AND(R958&gt;=1,R958&lt;=20),"IV",IF(AND(R958&gt;=40,R958&lt;=120),"III",IF(AND(R958&gt;=150,R958&lt;=500),"II",IF(AND(R958&gt;=600,R958&lt;=4000),"I",0))))</f>
        <v>II</v>
      </c>
      <c r="T958" s="45" t="str">
        <f>+IF(AND(R958&gt;=1,R958&lt;=20),"Aceptable",IF(AND(R958&gt;=40,R958&lt;=120),"Mejorable",IF(AND(R958&gt;=150,R958&lt;=500),"Aceptable con control específico",IF(AND(R958&gt;=600,R958&lt;=4000),"No aceptable",0))))</f>
        <v>Aceptable con control específico</v>
      </c>
      <c r="U958" s="45">
        <v>8</v>
      </c>
      <c r="V958" s="45" t="s">
        <v>243</v>
      </c>
      <c r="W958" s="45" t="s">
        <v>61</v>
      </c>
      <c r="X958" s="45" t="s">
        <v>62</v>
      </c>
      <c r="Y958" s="45" t="s">
        <v>62</v>
      </c>
      <c r="Z958" s="23" t="s">
        <v>62</v>
      </c>
      <c r="AA958" s="23" t="s">
        <v>1144</v>
      </c>
      <c r="AB958" s="20" t="s">
        <v>62</v>
      </c>
      <c r="AC958" s="132" t="s">
        <v>136</v>
      </c>
      <c r="AD958" s="141" t="s">
        <v>795</v>
      </c>
      <c r="AE958" s="142" t="s">
        <v>73</v>
      </c>
      <c r="AF958" s="142" t="s">
        <v>74</v>
      </c>
    </row>
    <row r="959" spans="1:32" ht="81.95" customHeight="1">
      <c r="A959" s="57"/>
      <c r="B959" s="55"/>
      <c r="C959" s="55"/>
      <c r="D959" s="61"/>
      <c r="E959" s="45" t="s">
        <v>130</v>
      </c>
      <c r="F959" s="35" t="s">
        <v>400</v>
      </c>
      <c r="G959" s="23" t="s">
        <v>429</v>
      </c>
      <c r="H959" s="20" t="s">
        <v>6</v>
      </c>
      <c r="I959" s="45" t="s">
        <v>133</v>
      </c>
      <c r="J959" s="45" t="s">
        <v>58</v>
      </c>
      <c r="K959" s="45" t="s">
        <v>58</v>
      </c>
      <c r="L959" s="45" t="s">
        <v>181</v>
      </c>
      <c r="M959" s="45">
        <v>2</v>
      </c>
      <c r="N959" s="45">
        <v>4</v>
      </c>
      <c r="O959" s="45">
        <f>M959*N959</f>
        <v>8</v>
      </c>
      <c r="P959" s="45" t="str">
        <f>+IF(AND(O959&gt;1,O959&lt;=4),"BAJO",IF(AND(O959&gt;=5,O959&lt;=8),"MEDIO",IF(AND(O959&gt;=9,O959&lt;=20),"ALTO",IF(AND(O959&gt;=21,O959&lt;=24),"MUY ALTO"))))</f>
        <v>MEDIO</v>
      </c>
      <c r="Q959" s="45">
        <v>25</v>
      </c>
      <c r="R959" s="22">
        <f>O959*Q959</f>
        <v>200</v>
      </c>
      <c r="S959" s="45" t="str">
        <f>+IF(AND(R959&gt;=1,R959&lt;=20),"IV",IF(AND(R959&gt;=40,R959&lt;=120),"III",IF(AND(R959&gt;=150,R959&lt;=500),"II",IF(AND(R959&gt;=600,R959&lt;=4000),"I",0))))</f>
        <v>II</v>
      </c>
      <c r="T959" s="45" t="str">
        <f>+IF(AND(R959&gt;=1,R959&lt;=20),"Aceptable",IF(AND(R959&gt;=40,R959&lt;=120),"Mejorable",IF(AND(R959&gt;=150,R959&lt;=500),"Aceptable con control específico",IF(AND(R959&gt;=600,R959&lt;=4000),"No aceptable",0))))</f>
        <v>Aceptable con control específico</v>
      </c>
      <c r="U959" s="45">
        <v>8</v>
      </c>
      <c r="V959" s="45" t="s">
        <v>133</v>
      </c>
      <c r="W959" s="45" t="s">
        <v>61</v>
      </c>
      <c r="X959" s="45" t="s">
        <v>62</v>
      </c>
      <c r="Y959" s="45" t="s">
        <v>62</v>
      </c>
      <c r="Z959" s="45" t="s">
        <v>62</v>
      </c>
      <c r="AA959" s="45" t="s">
        <v>135</v>
      </c>
      <c r="AB959" s="23" t="s">
        <v>402</v>
      </c>
      <c r="AC959" s="132" t="s">
        <v>136</v>
      </c>
      <c r="AD959" s="141" t="s">
        <v>511</v>
      </c>
      <c r="AE959" s="142" t="s">
        <v>73</v>
      </c>
      <c r="AF959" s="142" t="s">
        <v>74</v>
      </c>
    </row>
    <row r="960" spans="1:32" ht="81.95" customHeight="1">
      <c r="A960" s="57"/>
      <c r="B960" s="55"/>
      <c r="C960" s="55"/>
      <c r="D960" s="61"/>
      <c r="E960" s="45" t="s">
        <v>130</v>
      </c>
      <c r="F960" s="35" t="s">
        <v>138</v>
      </c>
      <c r="G960" s="23" t="s">
        <v>654</v>
      </c>
      <c r="H960" s="20" t="s">
        <v>6</v>
      </c>
      <c r="I960" s="45" t="s">
        <v>140</v>
      </c>
      <c r="J960" s="45" t="s">
        <v>58</v>
      </c>
      <c r="K960" s="45" t="s">
        <v>58</v>
      </c>
      <c r="L960" s="45" t="s">
        <v>134</v>
      </c>
      <c r="M960" s="45">
        <v>2</v>
      </c>
      <c r="N960" s="45">
        <v>4</v>
      </c>
      <c r="O960" s="45">
        <f>M960*N960</f>
        <v>8</v>
      </c>
      <c r="P960" s="45" t="str">
        <f>+IF(AND(O960&gt;1,O960&lt;=4),"BAJO",IF(AND(O960&gt;=5,O960&lt;=8),"MEDIO",IF(AND(O960&gt;=9,O960&lt;=20),"ALTO",IF(AND(O960&gt;=21,O960&lt;=24),"MUY ALTO"))))</f>
        <v>MEDIO</v>
      </c>
      <c r="Q960" s="45">
        <v>25</v>
      </c>
      <c r="R960" s="22">
        <f>O960*Q960</f>
        <v>200</v>
      </c>
      <c r="S960" s="45" t="str">
        <f>+IF(AND(R960&gt;=1,R960&lt;=20),"IV",IF(AND(R960&gt;=40,R960&lt;=120),"III",IF(AND(R960&gt;=150,R960&lt;=500),"II",IF(AND(R960&gt;=600,R960&lt;=4000),"I",0))))</f>
        <v>II</v>
      </c>
      <c r="T960" s="45" t="str">
        <f>+IF(AND(R960&gt;=1,R960&lt;=20),"Aceptable",IF(AND(R960&gt;=40,R960&lt;=120),"Mejorable",IF(AND(R960&gt;=150,R960&lt;=500),"Aceptable con control específico",IF(AND(R960&gt;=600,R960&lt;=4000),"No aceptable",0))))</f>
        <v>Aceptable con control específico</v>
      </c>
      <c r="U960" s="45">
        <v>8</v>
      </c>
      <c r="V960" s="45" t="s">
        <v>141</v>
      </c>
      <c r="W960" s="45" t="s">
        <v>61</v>
      </c>
      <c r="X960" s="45" t="s">
        <v>62</v>
      </c>
      <c r="Y960" s="45" t="s">
        <v>62</v>
      </c>
      <c r="Z960" s="45" t="s">
        <v>62</v>
      </c>
      <c r="AA960" s="45" t="s">
        <v>492</v>
      </c>
      <c r="AB960" s="23" t="s">
        <v>783</v>
      </c>
      <c r="AC960" s="132" t="s">
        <v>144</v>
      </c>
      <c r="AD960" s="141" t="s">
        <v>137</v>
      </c>
      <c r="AE960" s="142" t="s">
        <v>73</v>
      </c>
      <c r="AF960" s="142" t="s">
        <v>74</v>
      </c>
    </row>
    <row r="961" spans="1:32" ht="86.65" customHeight="1">
      <c r="A961" s="57"/>
      <c r="B961" s="55"/>
      <c r="C961" s="55"/>
      <c r="D961" s="61" t="s">
        <v>797</v>
      </c>
      <c r="E961" s="45" t="s">
        <v>67</v>
      </c>
      <c r="F961" s="35" t="s">
        <v>793</v>
      </c>
      <c r="G961" s="45" t="s">
        <v>225</v>
      </c>
      <c r="H961" s="20" t="s">
        <v>6</v>
      </c>
      <c r="I961" s="45" t="s">
        <v>70</v>
      </c>
      <c r="J961" s="21" t="s">
        <v>58</v>
      </c>
      <c r="K961" s="21" t="s">
        <v>58</v>
      </c>
      <c r="L961" s="45" t="s">
        <v>71</v>
      </c>
      <c r="M961" s="45" t="s">
        <v>62</v>
      </c>
      <c r="N961" s="45" t="s">
        <v>62</v>
      </c>
      <c r="O961" s="45" t="s">
        <v>62</v>
      </c>
      <c r="P961" s="45" t="s">
        <v>62</v>
      </c>
      <c r="Q961" s="45" t="s">
        <v>62</v>
      </c>
      <c r="R961" s="45" t="s">
        <v>62</v>
      </c>
      <c r="S961" s="45" t="s">
        <v>62</v>
      </c>
      <c r="T961" s="45" t="s">
        <v>62</v>
      </c>
      <c r="U961" s="45">
        <v>8</v>
      </c>
      <c r="V961" s="45" t="s">
        <v>62</v>
      </c>
      <c r="W961" s="45" t="s">
        <v>61</v>
      </c>
      <c r="X961" s="23" t="s">
        <v>62</v>
      </c>
      <c r="Y961" s="23" t="s">
        <v>62</v>
      </c>
      <c r="Z961" s="23" t="s">
        <v>62</v>
      </c>
      <c r="AA961" s="23" t="s">
        <v>1099</v>
      </c>
      <c r="AB961" s="20" t="s">
        <v>62</v>
      </c>
      <c r="AC961" s="132" t="s">
        <v>63</v>
      </c>
      <c r="AD961" s="24" t="s">
        <v>72</v>
      </c>
      <c r="AE961" s="25" t="s">
        <v>73</v>
      </c>
      <c r="AF961" s="24" t="s">
        <v>74</v>
      </c>
    </row>
    <row r="962" spans="1:32" ht="71.099999999999994" customHeight="1">
      <c r="A962" s="57"/>
      <c r="B962" s="55"/>
      <c r="C962" s="55"/>
      <c r="D962" s="61"/>
      <c r="E962" s="45" t="s">
        <v>130</v>
      </c>
      <c r="F962" s="35" t="s">
        <v>138</v>
      </c>
      <c r="G962" s="23" t="s">
        <v>139</v>
      </c>
      <c r="H962" s="20" t="s">
        <v>6</v>
      </c>
      <c r="I962" s="45" t="s">
        <v>140</v>
      </c>
      <c r="J962" s="45" t="s">
        <v>58</v>
      </c>
      <c r="K962" s="45" t="s">
        <v>58</v>
      </c>
      <c r="L962" s="45" t="s">
        <v>134</v>
      </c>
      <c r="M962" s="45">
        <v>2</v>
      </c>
      <c r="N962" s="45">
        <v>3</v>
      </c>
      <c r="O962" s="45">
        <f>M962*N962</f>
        <v>6</v>
      </c>
      <c r="P962" s="45" t="str">
        <f>+IF(AND(O962&gt;1,O962&lt;=4),"BAJO",IF(AND(O962&gt;=5,O962&lt;=8),"MEDIO",IF(AND(O962&gt;=9,O962&lt;=20),"ALTO",IF(AND(O962&gt;=21,O962&lt;=24),"MUY ALTO"))))</f>
        <v>MEDIO</v>
      </c>
      <c r="Q962" s="45">
        <v>25</v>
      </c>
      <c r="R962" s="22">
        <f>O962*Q962</f>
        <v>150</v>
      </c>
      <c r="S962" s="45" t="str">
        <f>+IF(AND(R962&gt;=1,R962&lt;=20),"IV",IF(AND(R962&gt;=40,R962&lt;=120),"III",IF(AND(R962&gt;=150,R962&lt;=500),"II",IF(AND(R962&gt;=600,R962&lt;=4000),"I",0))))</f>
        <v>II</v>
      </c>
      <c r="T962" s="45" t="str">
        <f>+IF(AND(R962&gt;=1,R962&lt;=20),"Aceptable",IF(AND(R962&gt;=40,R962&lt;=120),"Mejorable",IF(AND(R962&gt;=150,R962&lt;=500),"Aceptable con control específico",IF(AND(R962&gt;=600,R962&lt;=4000),"No aceptable",0))))</f>
        <v>Aceptable con control específico</v>
      </c>
      <c r="U962" s="45">
        <v>8</v>
      </c>
      <c r="V962" s="45" t="s">
        <v>141</v>
      </c>
      <c r="W962" s="45" t="s">
        <v>61</v>
      </c>
      <c r="X962" s="45" t="s">
        <v>62</v>
      </c>
      <c r="Y962" s="45" t="s">
        <v>62</v>
      </c>
      <c r="Z962" s="45" t="s">
        <v>62</v>
      </c>
      <c r="AA962" s="45" t="s">
        <v>492</v>
      </c>
      <c r="AB962" s="23" t="s">
        <v>758</v>
      </c>
      <c r="AC962" s="132" t="s">
        <v>144</v>
      </c>
      <c r="AD962" s="141" t="s">
        <v>137</v>
      </c>
      <c r="AE962" s="142" t="s">
        <v>73</v>
      </c>
      <c r="AF962" s="142" t="s">
        <v>74</v>
      </c>
    </row>
    <row r="963" spans="1:32" ht="119.25" customHeight="1">
      <c r="A963" s="57"/>
      <c r="B963" s="55"/>
      <c r="C963" s="55"/>
      <c r="D963" s="61" t="s">
        <v>798</v>
      </c>
      <c r="E963" s="45" t="s">
        <v>54</v>
      </c>
      <c r="F963" s="35" t="s">
        <v>570</v>
      </c>
      <c r="G963" s="45" t="s">
        <v>792</v>
      </c>
      <c r="H963" s="20" t="s">
        <v>6</v>
      </c>
      <c r="I963" s="131" t="s">
        <v>57</v>
      </c>
      <c r="J963" s="21" t="s">
        <v>58</v>
      </c>
      <c r="K963" s="45" t="s">
        <v>1080</v>
      </c>
      <c r="L963" s="45" t="s">
        <v>1067</v>
      </c>
      <c r="M963" s="45">
        <v>2</v>
      </c>
      <c r="N963" s="45">
        <v>4</v>
      </c>
      <c r="O963" s="45">
        <f>M963*N963</f>
        <v>8</v>
      </c>
      <c r="P963" s="23" t="str">
        <f>+IF(AND(O963&gt;1,O963&lt;=4),"BAJO",IF(AND(O963&gt;=5,O963&lt;=8),"MEDIO",IF(AND(O963&gt;=9,O963&lt;=20),"ALTO",IF(AND(O963&gt;=21,O963&lt;=24),"MUY ALTO"))))</f>
        <v>MEDIO</v>
      </c>
      <c r="Q963" s="45">
        <v>25</v>
      </c>
      <c r="R963" s="22">
        <f>O963*Q963</f>
        <v>200</v>
      </c>
      <c r="S963" s="45" t="str">
        <f>+IF(AND(R963&gt;=1,R963&lt;=20),"IV",IF(AND(R963&gt;=40,R963&lt;=120),"III",IF(AND(R963&gt;=150,R963&lt;=500),"II",IF(AND(R963&gt;=600,R963&lt;=4000),"I",0))))</f>
        <v>II</v>
      </c>
      <c r="T963" s="45" t="str">
        <f>+IF(AND(R963&gt;=1,R963&lt;=20),"Aceptable",IF(AND(R963&gt;=40,R963&lt;=120),"Mejorable",IF(AND(R963&gt;=150,R963&lt;=500),"Aceptable con control específico",IF(AND(R963&gt;=600,R963&lt;=4000),"No aceptable",0))))</f>
        <v>Aceptable con control específico</v>
      </c>
      <c r="U963" s="45">
        <v>8</v>
      </c>
      <c r="V963" s="131" t="s">
        <v>60</v>
      </c>
      <c r="W963" s="45" t="s">
        <v>61</v>
      </c>
      <c r="X963" s="45" t="s">
        <v>62</v>
      </c>
      <c r="Y963" s="45" t="s">
        <v>62</v>
      </c>
      <c r="Z963" s="45" t="s">
        <v>62</v>
      </c>
      <c r="AA963" s="23" t="s">
        <v>1138</v>
      </c>
      <c r="AB963" s="20" t="s">
        <v>62</v>
      </c>
      <c r="AC963" s="132" t="s">
        <v>63</v>
      </c>
      <c r="AD963" s="24" t="s">
        <v>158</v>
      </c>
      <c r="AE963" s="27" t="s">
        <v>73</v>
      </c>
      <c r="AF963" s="24" t="s">
        <v>74</v>
      </c>
    </row>
    <row r="964" spans="1:32" ht="83.1" customHeight="1">
      <c r="A964" s="57"/>
      <c r="B964" s="55"/>
      <c r="C964" s="55"/>
      <c r="D964" s="61"/>
      <c r="E964" s="45" t="s">
        <v>67</v>
      </c>
      <c r="F964" s="35" t="s">
        <v>793</v>
      </c>
      <c r="G964" s="45" t="s">
        <v>225</v>
      </c>
      <c r="H964" s="20" t="s">
        <v>6</v>
      </c>
      <c r="I964" s="45" t="s">
        <v>70</v>
      </c>
      <c r="J964" s="21" t="s">
        <v>58</v>
      </c>
      <c r="K964" s="21" t="s">
        <v>58</v>
      </c>
      <c r="L964" s="45" t="s">
        <v>71</v>
      </c>
      <c r="M964" s="45" t="s">
        <v>62</v>
      </c>
      <c r="N964" s="45" t="s">
        <v>62</v>
      </c>
      <c r="O964" s="45" t="s">
        <v>62</v>
      </c>
      <c r="P964" s="45" t="s">
        <v>62</v>
      </c>
      <c r="Q964" s="45" t="s">
        <v>62</v>
      </c>
      <c r="R964" s="45" t="s">
        <v>62</v>
      </c>
      <c r="S964" s="45" t="s">
        <v>62</v>
      </c>
      <c r="T964" s="45" t="s">
        <v>62</v>
      </c>
      <c r="U964" s="45">
        <v>8</v>
      </c>
      <c r="V964" s="45" t="s">
        <v>62</v>
      </c>
      <c r="W964" s="45" t="s">
        <v>61</v>
      </c>
      <c r="X964" s="23" t="s">
        <v>62</v>
      </c>
      <c r="Y964" s="23" t="s">
        <v>62</v>
      </c>
      <c r="Z964" s="23" t="s">
        <v>62</v>
      </c>
      <c r="AA964" s="23" t="s">
        <v>1099</v>
      </c>
      <c r="AB964" s="20" t="s">
        <v>62</v>
      </c>
      <c r="AC964" s="132" t="s">
        <v>63</v>
      </c>
      <c r="AD964" s="24" t="s">
        <v>72</v>
      </c>
      <c r="AE964" s="25" t="s">
        <v>73</v>
      </c>
      <c r="AF964" s="24" t="s">
        <v>74</v>
      </c>
    </row>
    <row r="965" spans="1:32" ht="80.099999999999994" customHeight="1">
      <c r="A965" s="57"/>
      <c r="B965" s="55"/>
      <c r="C965" s="55"/>
      <c r="D965" s="61"/>
      <c r="E965" s="45" t="s">
        <v>163</v>
      </c>
      <c r="F965" s="35" t="s">
        <v>166</v>
      </c>
      <c r="G965" s="45" t="s">
        <v>719</v>
      </c>
      <c r="H965" s="20" t="s">
        <v>6</v>
      </c>
      <c r="I965" s="45" t="s">
        <v>794</v>
      </c>
      <c r="J965" s="45" t="s">
        <v>58</v>
      </c>
      <c r="K965" s="45" t="s">
        <v>58</v>
      </c>
      <c r="L965" s="45" t="s">
        <v>58</v>
      </c>
      <c r="M965" s="45">
        <v>2</v>
      </c>
      <c r="N965" s="45">
        <v>4</v>
      </c>
      <c r="O965" s="45">
        <f>M965*N965</f>
        <v>8</v>
      </c>
      <c r="P965" s="45" t="str">
        <f>+IF(AND(O965&gt;1,O965&lt;=4),"BAJO",IF(AND(O965&gt;=5,O965&lt;=8),"MEDIO",IF(AND(O965&gt;=9,O965&lt;=20),"ALTO",IF(AND(O965&gt;=21,O965&lt;=24),"MUY ALTO"))))</f>
        <v>MEDIO</v>
      </c>
      <c r="Q965" s="45">
        <v>25</v>
      </c>
      <c r="R965" s="22">
        <f>O965*Q965</f>
        <v>200</v>
      </c>
      <c r="S965" s="45" t="str">
        <f>+IF(AND(R965&gt;=1,R965&lt;=20),"IV",IF(AND(R965&gt;=40,R965&lt;=120),"III",IF(AND(R965&gt;=150,R965&lt;=500),"II",IF(AND(R965&gt;=600,R965&lt;=4000),"I",0))))</f>
        <v>II</v>
      </c>
      <c r="T965" s="45" t="str">
        <f>+IF(AND(R965&gt;=1,R965&lt;=20),"Aceptable",IF(AND(R965&gt;=40,R965&lt;=120),"Mejorable",IF(AND(R965&gt;=150,R965&lt;=500),"Aceptable con control específico",IF(AND(R965&gt;=600,R965&lt;=4000),"No aceptable",0))))</f>
        <v>Aceptable con control específico</v>
      </c>
      <c r="U965" s="45">
        <v>8</v>
      </c>
      <c r="V965" s="45" t="s">
        <v>243</v>
      </c>
      <c r="W965" s="45" t="s">
        <v>61</v>
      </c>
      <c r="X965" s="45" t="s">
        <v>62</v>
      </c>
      <c r="Y965" s="45" t="s">
        <v>62</v>
      </c>
      <c r="Z965" s="23" t="s">
        <v>62</v>
      </c>
      <c r="AA965" s="23" t="s">
        <v>1144</v>
      </c>
      <c r="AB965" s="20" t="s">
        <v>62</v>
      </c>
      <c r="AC965" s="132" t="s">
        <v>136</v>
      </c>
      <c r="AD965" s="141" t="s">
        <v>795</v>
      </c>
      <c r="AE965" s="142" t="s">
        <v>73</v>
      </c>
      <c r="AF965" s="142" t="s">
        <v>74</v>
      </c>
    </row>
    <row r="966" spans="1:32" ht="89.1" customHeight="1">
      <c r="A966" s="57"/>
      <c r="B966" s="55"/>
      <c r="C966" s="55"/>
      <c r="D966" s="61"/>
      <c r="E966" s="45" t="s">
        <v>130</v>
      </c>
      <c r="F966" s="35" t="s">
        <v>400</v>
      </c>
      <c r="G966" s="23" t="s">
        <v>429</v>
      </c>
      <c r="H966" s="20" t="s">
        <v>6</v>
      </c>
      <c r="I966" s="45" t="s">
        <v>133</v>
      </c>
      <c r="J966" s="45" t="s">
        <v>58</v>
      </c>
      <c r="K966" s="45" t="s">
        <v>58</v>
      </c>
      <c r="L966" s="45" t="s">
        <v>181</v>
      </c>
      <c r="M966" s="45">
        <v>2</v>
      </c>
      <c r="N966" s="45">
        <v>4</v>
      </c>
      <c r="O966" s="45">
        <f>M966*N966</f>
        <v>8</v>
      </c>
      <c r="P966" s="45" t="str">
        <f>+IF(AND(O966&gt;1,O966&lt;=4),"BAJO",IF(AND(O966&gt;=5,O966&lt;=8),"MEDIO",IF(AND(O966&gt;=9,O966&lt;=20),"ALTO",IF(AND(O966&gt;=21,O966&lt;=24),"MUY ALTO"))))</f>
        <v>MEDIO</v>
      </c>
      <c r="Q966" s="45">
        <v>25</v>
      </c>
      <c r="R966" s="22">
        <f>O966*Q966</f>
        <v>200</v>
      </c>
      <c r="S966" s="45" t="str">
        <f>+IF(AND(R966&gt;=1,R966&lt;=20),"IV",IF(AND(R966&gt;=40,R966&lt;=120),"III",IF(AND(R966&gt;=150,R966&lt;=500),"II",IF(AND(R966&gt;=600,R966&lt;=4000),"I",0))))</f>
        <v>II</v>
      </c>
      <c r="T966" s="45" t="str">
        <f>+IF(AND(R966&gt;=1,R966&lt;=20),"Aceptable",IF(AND(R966&gt;=40,R966&lt;=120),"Mejorable",IF(AND(R966&gt;=150,R966&lt;=500),"Aceptable con control específico",IF(AND(R966&gt;=600,R966&lt;=4000),"No aceptable",0))))</f>
        <v>Aceptable con control específico</v>
      </c>
      <c r="U966" s="45">
        <v>8</v>
      </c>
      <c r="V966" s="45" t="s">
        <v>133</v>
      </c>
      <c r="W966" s="45" t="s">
        <v>61</v>
      </c>
      <c r="X966" s="45" t="s">
        <v>62</v>
      </c>
      <c r="Y966" s="45" t="s">
        <v>62</v>
      </c>
      <c r="Z966" s="45" t="s">
        <v>62</v>
      </c>
      <c r="AA966" s="45" t="s">
        <v>135</v>
      </c>
      <c r="AB966" s="23" t="s">
        <v>402</v>
      </c>
      <c r="AC966" s="132" t="s">
        <v>136</v>
      </c>
      <c r="AD966" s="141" t="s">
        <v>403</v>
      </c>
      <c r="AE966" s="142" t="s">
        <v>73</v>
      </c>
      <c r="AF966" s="142" t="s">
        <v>74</v>
      </c>
    </row>
    <row r="967" spans="1:32" ht="89.1" customHeight="1">
      <c r="A967" s="57"/>
      <c r="B967" s="55"/>
      <c r="C967" s="55"/>
      <c r="D967" s="61"/>
      <c r="E967" s="45" t="s">
        <v>130</v>
      </c>
      <c r="F967" s="35" t="s">
        <v>138</v>
      </c>
      <c r="G967" s="23" t="s">
        <v>654</v>
      </c>
      <c r="H967" s="20" t="s">
        <v>6</v>
      </c>
      <c r="I967" s="45" t="s">
        <v>140</v>
      </c>
      <c r="J967" s="45" t="s">
        <v>58</v>
      </c>
      <c r="K967" s="45" t="s">
        <v>58</v>
      </c>
      <c r="L967" s="45" t="s">
        <v>134</v>
      </c>
      <c r="M967" s="45">
        <v>2</v>
      </c>
      <c r="N967" s="45">
        <v>4</v>
      </c>
      <c r="O967" s="45">
        <f>M967*N967</f>
        <v>8</v>
      </c>
      <c r="P967" s="45" t="str">
        <f>+IF(AND(O967&gt;1,O967&lt;=4),"BAJO",IF(AND(O967&gt;=5,O967&lt;=8),"MEDIO",IF(AND(O967&gt;=9,O967&lt;=20),"ALTO",IF(AND(O967&gt;=21,O967&lt;=24),"MUY ALTO"))))</f>
        <v>MEDIO</v>
      </c>
      <c r="Q967" s="45">
        <v>25</v>
      </c>
      <c r="R967" s="22">
        <f>O967*Q967</f>
        <v>200</v>
      </c>
      <c r="S967" s="45" t="str">
        <f>+IF(AND(R967&gt;=1,R967&lt;=20),"IV",IF(AND(R967&gt;=40,R967&lt;=120),"III",IF(AND(R967&gt;=150,R967&lt;=500),"II",IF(AND(R967&gt;=600,R967&lt;=4000),"I",0))))</f>
        <v>II</v>
      </c>
      <c r="T967" s="45" t="str">
        <f>+IF(AND(R967&gt;=1,R967&lt;=20),"Aceptable",IF(AND(R967&gt;=40,R967&lt;=120),"Mejorable",IF(AND(R967&gt;=150,R967&lt;=500),"Aceptable con control específico",IF(AND(R967&gt;=600,R967&lt;=4000),"No aceptable",0))))</f>
        <v>Aceptable con control específico</v>
      </c>
      <c r="U967" s="45">
        <v>8</v>
      </c>
      <c r="V967" s="45" t="s">
        <v>141</v>
      </c>
      <c r="W967" s="45" t="s">
        <v>61</v>
      </c>
      <c r="X967" s="45" t="s">
        <v>62</v>
      </c>
      <c r="Y967" s="45" t="s">
        <v>62</v>
      </c>
      <c r="Z967" s="45" t="s">
        <v>62</v>
      </c>
      <c r="AA967" s="45" t="s">
        <v>492</v>
      </c>
      <c r="AB967" s="23" t="s">
        <v>783</v>
      </c>
      <c r="AC967" s="132" t="s">
        <v>144</v>
      </c>
      <c r="AD967" s="141" t="s">
        <v>137</v>
      </c>
      <c r="AE967" s="142" t="s">
        <v>73</v>
      </c>
      <c r="AF967" s="142" t="s">
        <v>74</v>
      </c>
    </row>
    <row r="968" spans="1:32" ht="77.099999999999994" customHeight="1">
      <c r="A968" s="57"/>
      <c r="B968" s="55"/>
      <c r="C968" s="55"/>
      <c r="D968" s="61"/>
      <c r="E968" s="45" t="s">
        <v>145</v>
      </c>
      <c r="F968" s="35" t="s">
        <v>146</v>
      </c>
      <c r="G968" s="45" t="s">
        <v>262</v>
      </c>
      <c r="H968" s="20" t="s">
        <v>6</v>
      </c>
      <c r="I968" s="45" t="s">
        <v>148</v>
      </c>
      <c r="J968" s="45" t="s">
        <v>58</v>
      </c>
      <c r="K968" s="45" t="s">
        <v>58</v>
      </c>
      <c r="L968" s="45" t="s">
        <v>58</v>
      </c>
      <c r="M968" s="45">
        <v>6</v>
      </c>
      <c r="N968" s="45">
        <v>1</v>
      </c>
      <c r="O968" s="45">
        <f>M968*N968</f>
        <v>6</v>
      </c>
      <c r="P968" s="45" t="str">
        <f>+IF(AND(O968&gt;1,O968&lt;=4),"BAJO",IF(AND(O968&gt;=5,O968&lt;=8),"MEDIO",IF(AND(O968&gt;=9,O968&lt;=20),"ALTO",IF(AND(O968&gt;=21,O968&lt;=24),"MUY ALTO"))))</f>
        <v>MEDIO</v>
      </c>
      <c r="Q968" s="45">
        <v>60</v>
      </c>
      <c r="R968" s="22">
        <f>O968*Q968</f>
        <v>360</v>
      </c>
      <c r="S968" s="45" t="str">
        <f>+IF(AND(R968&gt;=1,R968&lt;=20),"IV",IF(AND(R968&gt;=40,R968&lt;=120),"III",IF(AND(R968&gt;=150,R968&lt;=500),"II",IF(AND(R968&gt;=600,R968&lt;=4000),"I",0))))</f>
        <v>II</v>
      </c>
      <c r="T968" s="45" t="str">
        <f>+IF(AND(R968&gt;=1,R968&lt;=20),"Aceptable",IF(AND(R968&gt;=40,R968&lt;=120),"Mejorable",IF(AND(R968&gt;=150,R968&lt;=500),"Aceptable con control específico",IF(AND(R968&gt;=600,R968&lt;=4000),"No aceptable",0))))</f>
        <v>Aceptable con control específico</v>
      </c>
      <c r="U968" s="45">
        <v>8</v>
      </c>
      <c r="V968" s="45" t="s">
        <v>141</v>
      </c>
      <c r="W968" s="45" t="s">
        <v>61</v>
      </c>
      <c r="X968" s="45" t="s">
        <v>62</v>
      </c>
      <c r="Y968" s="45" t="s">
        <v>62</v>
      </c>
      <c r="Z968" s="45" t="s">
        <v>62</v>
      </c>
      <c r="AA968" s="45" t="s">
        <v>1127</v>
      </c>
      <c r="AB968" s="20" t="s">
        <v>62</v>
      </c>
      <c r="AC968" s="132" t="s">
        <v>63</v>
      </c>
      <c r="AD968" s="24" t="s">
        <v>241</v>
      </c>
      <c r="AE968" s="25" t="s">
        <v>113</v>
      </c>
      <c r="AF968" s="24" t="s">
        <v>129</v>
      </c>
    </row>
    <row r="969" spans="1:32" ht="80.099999999999994" customHeight="1">
      <c r="A969" s="57"/>
      <c r="B969" s="55"/>
      <c r="C969" s="55"/>
      <c r="D969" s="61" t="s">
        <v>799</v>
      </c>
      <c r="E969" s="45" t="s">
        <v>67</v>
      </c>
      <c r="F969" s="35" t="s">
        <v>793</v>
      </c>
      <c r="G969" s="45" t="s">
        <v>225</v>
      </c>
      <c r="H969" s="20" t="s">
        <v>6</v>
      </c>
      <c r="I969" s="45" t="s">
        <v>70</v>
      </c>
      <c r="J969" s="21" t="s">
        <v>58</v>
      </c>
      <c r="K969" s="21" t="s">
        <v>58</v>
      </c>
      <c r="L969" s="45" t="s">
        <v>71</v>
      </c>
      <c r="M969" s="45" t="s">
        <v>62</v>
      </c>
      <c r="N969" s="45" t="s">
        <v>62</v>
      </c>
      <c r="O969" s="45" t="s">
        <v>62</v>
      </c>
      <c r="P969" s="45" t="s">
        <v>62</v>
      </c>
      <c r="Q969" s="45" t="s">
        <v>62</v>
      </c>
      <c r="R969" s="45" t="s">
        <v>62</v>
      </c>
      <c r="S969" s="45" t="s">
        <v>62</v>
      </c>
      <c r="T969" s="45" t="s">
        <v>62</v>
      </c>
      <c r="U969" s="45">
        <v>8</v>
      </c>
      <c r="V969" s="45" t="s">
        <v>62</v>
      </c>
      <c r="W969" s="45" t="s">
        <v>61</v>
      </c>
      <c r="X969" s="23" t="s">
        <v>62</v>
      </c>
      <c r="Y969" s="23" t="s">
        <v>62</v>
      </c>
      <c r="Z969" s="23" t="s">
        <v>62</v>
      </c>
      <c r="AA969" s="23" t="s">
        <v>1099</v>
      </c>
      <c r="AB969" s="20" t="s">
        <v>62</v>
      </c>
      <c r="AC969" s="132" t="s">
        <v>63</v>
      </c>
      <c r="AD969" s="24" t="s">
        <v>72</v>
      </c>
      <c r="AE969" s="25" t="s">
        <v>73</v>
      </c>
      <c r="AF969" s="24" t="s">
        <v>74</v>
      </c>
    </row>
    <row r="970" spans="1:32" ht="71.099999999999994" customHeight="1">
      <c r="A970" s="57"/>
      <c r="B970" s="55"/>
      <c r="C970" s="55"/>
      <c r="D970" s="61"/>
      <c r="E970" s="45" t="s">
        <v>130</v>
      </c>
      <c r="F970" s="35" t="s">
        <v>138</v>
      </c>
      <c r="G970" s="23" t="s">
        <v>139</v>
      </c>
      <c r="H970" s="20" t="s">
        <v>6</v>
      </c>
      <c r="I970" s="45" t="s">
        <v>140</v>
      </c>
      <c r="J970" s="45" t="s">
        <v>58</v>
      </c>
      <c r="K970" s="45" t="s">
        <v>58</v>
      </c>
      <c r="L970" s="45" t="s">
        <v>134</v>
      </c>
      <c r="M970" s="45">
        <v>2</v>
      </c>
      <c r="N970" s="45">
        <v>3</v>
      </c>
      <c r="O970" s="45">
        <f>M970*N970</f>
        <v>6</v>
      </c>
      <c r="P970" s="45" t="str">
        <f>+IF(AND(O970&gt;1,O970&lt;=4),"BAJO",IF(AND(O970&gt;=5,O970&lt;=8),"MEDIO",IF(AND(O970&gt;=9,O970&lt;=20),"ALTO",IF(AND(O970&gt;=21,O970&lt;=24),"MUY ALTO"))))</f>
        <v>MEDIO</v>
      </c>
      <c r="Q970" s="45">
        <v>25</v>
      </c>
      <c r="R970" s="22">
        <f>O970*Q970</f>
        <v>150</v>
      </c>
      <c r="S970" s="45" t="str">
        <f>+IF(AND(R970&gt;=1,R970&lt;=20),"IV",IF(AND(R970&gt;=40,R970&lt;=120),"III",IF(AND(R970&gt;=150,R970&lt;=500),"II",IF(AND(R970&gt;=600,R970&lt;=4000),"I",0))))</f>
        <v>II</v>
      </c>
      <c r="T970" s="45" t="str">
        <f>+IF(AND(R970&gt;=1,R970&lt;=20),"Aceptable",IF(AND(R970&gt;=40,R970&lt;=120),"Mejorable",IF(AND(R970&gt;=150,R970&lt;=500),"Aceptable con control específico",IF(AND(R970&gt;=600,R970&lt;=4000),"No aceptable",0))))</f>
        <v>Aceptable con control específico</v>
      </c>
      <c r="U970" s="45">
        <v>8</v>
      </c>
      <c r="V970" s="45" t="s">
        <v>141</v>
      </c>
      <c r="W970" s="45" t="s">
        <v>61</v>
      </c>
      <c r="X970" s="45" t="s">
        <v>62</v>
      </c>
      <c r="Y970" s="45" t="s">
        <v>62</v>
      </c>
      <c r="Z970" s="45" t="s">
        <v>62</v>
      </c>
      <c r="AA970" s="45" t="s">
        <v>492</v>
      </c>
      <c r="AB970" s="23" t="s">
        <v>758</v>
      </c>
      <c r="AC970" s="132" t="s">
        <v>144</v>
      </c>
      <c r="AD970" s="141" t="s">
        <v>137</v>
      </c>
      <c r="AE970" s="142" t="s">
        <v>73</v>
      </c>
      <c r="AF970" s="142" t="s">
        <v>74</v>
      </c>
    </row>
    <row r="971" spans="1:32" ht="121.5" customHeight="1">
      <c r="A971" s="57"/>
      <c r="B971" s="55"/>
      <c r="C971" s="55"/>
      <c r="D971" s="61" t="s">
        <v>800</v>
      </c>
      <c r="E971" s="45" t="s">
        <v>54</v>
      </c>
      <c r="F971" s="35" t="s">
        <v>570</v>
      </c>
      <c r="G971" s="45" t="s">
        <v>792</v>
      </c>
      <c r="H971" s="20" t="s">
        <v>6</v>
      </c>
      <c r="I971" s="131" t="s">
        <v>57</v>
      </c>
      <c r="J971" s="21" t="s">
        <v>58</v>
      </c>
      <c r="K971" s="45" t="s">
        <v>1080</v>
      </c>
      <c r="L971" s="45" t="s">
        <v>1067</v>
      </c>
      <c r="M971" s="45">
        <v>2</v>
      </c>
      <c r="N971" s="45">
        <v>4</v>
      </c>
      <c r="O971" s="45">
        <f>M971*N971</f>
        <v>8</v>
      </c>
      <c r="P971" s="23" t="str">
        <f>+IF(AND(O971&gt;1,O971&lt;=4),"BAJO",IF(AND(O971&gt;=5,O971&lt;=8),"MEDIO",IF(AND(O971&gt;=9,O971&lt;=20),"ALTO",IF(AND(O971&gt;=21,O971&lt;=24),"MUY ALTO"))))</f>
        <v>MEDIO</v>
      </c>
      <c r="Q971" s="45">
        <v>25</v>
      </c>
      <c r="R971" s="22">
        <f>O971*Q971</f>
        <v>200</v>
      </c>
      <c r="S971" s="45" t="str">
        <f>+IF(AND(R971&gt;=1,R971&lt;=20),"IV",IF(AND(R971&gt;=40,R971&lt;=120),"III",IF(AND(R971&gt;=150,R971&lt;=500),"II",IF(AND(R971&gt;=600,R971&lt;=4000),"I",0))))</f>
        <v>II</v>
      </c>
      <c r="T971" s="45" t="str">
        <f>+IF(AND(R971&gt;=1,R971&lt;=20),"Aceptable",IF(AND(R971&gt;=40,R971&lt;=120),"Mejorable",IF(AND(R971&gt;=150,R971&lt;=500),"Aceptable con control específico",IF(AND(R971&gt;=600,R971&lt;=4000),"No aceptable",0))))</f>
        <v>Aceptable con control específico</v>
      </c>
      <c r="U971" s="45">
        <v>8</v>
      </c>
      <c r="V971" s="131" t="s">
        <v>60</v>
      </c>
      <c r="W971" s="45" t="s">
        <v>61</v>
      </c>
      <c r="X971" s="45" t="s">
        <v>62</v>
      </c>
      <c r="Y971" s="45" t="s">
        <v>62</v>
      </c>
      <c r="Z971" s="45" t="s">
        <v>62</v>
      </c>
      <c r="AA971" s="23" t="s">
        <v>1138</v>
      </c>
      <c r="AB971" s="20" t="s">
        <v>62</v>
      </c>
      <c r="AC971" s="132" t="s">
        <v>63</v>
      </c>
      <c r="AD971" s="24" t="s">
        <v>158</v>
      </c>
      <c r="AE971" s="27" t="s">
        <v>73</v>
      </c>
      <c r="AF971" s="24" t="s">
        <v>74</v>
      </c>
    </row>
    <row r="972" spans="1:32" ht="80.099999999999994" customHeight="1">
      <c r="A972" s="57"/>
      <c r="B972" s="55"/>
      <c r="C972" s="55"/>
      <c r="D972" s="61"/>
      <c r="E972" s="45" t="s">
        <v>67</v>
      </c>
      <c r="F972" s="35" t="s">
        <v>793</v>
      </c>
      <c r="G972" s="45" t="s">
        <v>225</v>
      </c>
      <c r="H972" s="20" t="s">
        <v>6</v>
      </c>
      <c r="I972" s="45" t="s">
        <v>70</v>
      </c>
      <c r="J972" s="21" t="s">
        <v>58</v>
      </c>
      <c r="K972" s="21" t="s">
        <v>58</v>
      </c>
      <c r="L972" s="45" t="s">
        <v>71</v>
      </c>
      <c r="M972" s="45" t="s">
        <v>62</v>
      </c>
      <c r="N972" s="45" t="s">
        <v>62</v>
      </c>
      <c r="O972" s="45" t="s">
        <v>62</v>
      </c>
      <c r="P972" s="45" t="s">
        <v>62</v>
      </c>
      <c r="Q972" s="45" t="s">
        <v>62</v>
      </c>
      <c r="R972" s="45" t="s">
        <v>62</v>
      </c>
      <c r="S972" s="45" t="s">
        <v>62</v>
      </c>
      <c r="T972" s="45" t="s">
        <v>62</v>
      </c>
      <c r="U972" s="45">
        <v>8</v>
      </c>
      <c r="V972" s="45" t="s">
        <v>62</v>
      </c>
      <c r="W972" s="45" t="s">
        <v>61</v>
      </c>
      <c r="X972" s="23" t="s">
        <v>62</v>
      </c>
      <c r="Y972" s="23" t="s">
        <v>62</v>
      </c>
      <c r="Z972" s="23" t="s">
        <v>62</v>
      </c>
      <c r="AA972" s="23" t="s">
        <v>1099</v>
      </c>
      <c r="AB972" s="20" t="s">
        <v>62</v>
      </c>
      <c r="AC972" s="132" t="s">
        <v>63</v>
      </c>
      <c r="AD972" s="24" t="s">
        <v>72</v>
      </c>
      <c r="AE972" s="25" t="s">
        <v>73</v>
      </c>
      <c r="AF972" s="24" t="s">
        <v>74</v>
      </c>
    </row>
    <row r="973" spans="1:32" ht="75.599999999999994" customHeight="1">
      <c r="A973" s="57"/>
      <c r="B973" s="55"/>
      <c r="C973" s="55"/>
      <c r="D973" s="61"/>
      <c r="E973" s="45" t="s">
        <v>163</v>
      </c>
      <c r="F973" s="35" t="s">
        <v>166</v>
      </c>
      <c r="G973" s="45" t="s">
        <v>719</v>
      </c>
      <c r="H973" s="20" t="s">
        <v>6</v>
      </c>
      <c r="I973" s="45" t="s">
        <v>794</v>
      </c>
      <c r="J973" s="45" t="s">
        <v>58</v>
      </c>
      <c r="K973" s="45" t="s">
        <v>58</v>
      </c>
      <c r="L973" s="45" t="s">
        <v>58</v>
      </c>
      <c r="M973" s="45">
        <v>2</v>
      </c>
      <c r="N973" s="45">
        <v>4</v>
      </c>
      <c r="O973" s="45">
        <f>M973*N973</f>
        <v>8</v>
      </c>
      <c r="P973" s="45" t="str">
        <f>+IF(AND(O973&gt;1,O973&lt;=4),"BAJO",IF(AND(O973&gt;=5,O973&lt;=8),"MEDIO",IF(AND(O973&gt;=9,O973&lt;=20),"ALTO",IF(AND(O973&gt;=21,O973&lt;=24),"MUY ALTO"))))</f>
        <v>MEDIO</v>
      </c>
      <c r="Q973" s="45">
        <v>25</v>
      </c>
      <c r="R973" s="22">
        <f>O973*Q973</f>
        <v>200</v>
      </c>
      <c r="S973" s="45" t="str">
        <f>+IF(AND(R973&gt;=1,R973&lt;=20),"IV",IF(AND(R973&gt;=40,R973&lt;=120),"III",IF(AND(R973&gt;=150,R973&lt;=500),"II",IF(AND(R973&gt;=600,R973&lt;=4000),"I",0))))</f>
        <v>II</v>
      </c>
      <c r="T973" s="45" t="str">
        <f>+IF(AND(R973&gt;=1,R973&lt;=20),"Aceptable",IF(AND(R973&gt;=40,R973&lt;=120),"Mejorable",IF(AND(R973&gt;=150,R973&lt;=500),"Aceptable con control específico",IF(AND(R973&gt;=600,R973&lt;=4000),"No aceptable",0))))</f>
        <v>Aceptable con control específico</v>
      </c>
      <c r="U973" s="45">
        <v>8</v>
      </c>
      <c r="V973" s="45" t="s">
        <v>243</v>
      </c>
      <c r="W973" s="45" t="s">
        <v>61</v>
      </c>
      <c r="X973" s="45" t="s">
        <v>62</v>
      </c>
      <c r="Y973" s="45" t="s">
        <v>62</v>
      </c>
      <c r="Z973" s="23" t="s">
        <v>62</v>
      </c>
      <c r="AA973" s="23" t="s">
        <v>1144</v>
      </c>
      <c r="AB973" s="20" t="s">
        <v>62</v>
      </c>
      <c r="AC973" s="132" t="s">
        <v>136</v>
      </c>
      <c r="AD973" s="141" t="s">
        <v>795</v>
      </c>
      <c r="AE973" s="142" t="s">
        <v>73</v>
      </c>
      <c r="AF973" s="142" t="s">
        <v>74</v>
      </c>
    </row>
    <row r="974" spans="1:32" ht="83.1" customHeight="1">
      <c r="A974" s="57"/>
      <c r="B974" s="55"/>
      <c r="C974" s="55"/>
      <c r="D974" s="61"/>
      <c r="E974" s="45" t="s">
        <v>130</v>
      </c>
      <c r="F974" s="35" t="s">
        <v>400</v>
      </c>
      <c r="G974" s="23" t="s">
        <v>429</v>
      </c>
      <c r="H974" s="20" t="s">
        <v>6</v>
      </c>
      <c r="I974" s="45" t="s">
        <v>133</v>
      </c>
      <c r="J974" s="45" t="s">
        <v>58</v>
      </c>
      <c r="K974" s="45" t="s">
        <v>58</v>
      </c>
      <c r="L974" s="45" t="s">
        <v>181</v>
      </c>
      <c r="M974" s="45">
        <v>2</v>
      </c>
      <c r="N974" s="45">
        <v>4</v>
      </c>
      <c r="O974" s="45">
        <f>M974*N974</f>
        <v>8</v>
      </c>
      <c r="P974" s="45" t="str">
        <f>+IF(AND(O974&gt;1,O974&lt;=4),"BAJO",IF(AND(O974&gt;=5,O974&lt;=8),"MEDIO",IF(AND(O974&gt;=9,O974&lt;=20),"ALTO",IF(AND(O974&gt;=21,O974&lt;=24),"MUY ALTO"))))</f>
        <v>MEDIO</v>
      </c>
      <c r="Q974" s="45">
        <v>25</v>
      </c>
      <c r="R974" s="22">
        <f>O974*Q974</f>
        <v>200</v>
      </c>
      <c r="S974" s="45" t="str">
        <f>+IF(AND(R974&gt;=1,R974&lt;=20),"IV",IF(AND(R974&gt;=40,R974&lt;=120),"III",IF(AND(R974&gt;=150,R974&lt;=500),"II",IF(AND(R974&gt;=600,R974&lt;=4000),"I",0))))</f>
        <v>II</v>
      </c>
      <c r="T974" s="45" t="str">
        <f>+IF(AND(R974&gt;=1,R974&lt;=20),"Aceptable",IF(AND(R974&gt;=40,R974&lt;=120),"Mejorable",IF(AND(R974&gt;=150,R974&lt;=500),"Aceptable con control específico",IF(AND(R974&gt;=600,R974&lt;=4000),"No aceptable",0))))</f>
        <v>Aceptable con control específico</v>
      </c>
      <c r="U974" s="45">
        <v>8</v>
      </c>
      <c r="V974" s="45" t="s">
        <v>133</v>
      </c>
      <c r="W974" s="45" t="s">
        <v>61</v>
      </c>
      <c r="X974" s="45" t="s">
        <v>62</v>
      </c>
      <c r="Y974" s="45" t="s">
        <v>62</v>
      </c>
      <c r="Z974" s="45" t="s">
        <v>62</v>
      </c>
      <c r="AA974" s="45" t="s">
        <v>135</v>
      </c>
      <c r="AB974" s="23" t="s">
        <v>402</v>
      </c>
      <c r="AC974" s="132" t="s">
        <v>136</v>
      </c>
      <c r="AD974" s="141" t="s">
        <v>403</v>
      </c>
      <c r="AE974" s="142" t="s">
        <v>73</v>
      </c>
      <c r="AF974" s="142" t="s">
        <v>74</v>
      </c>
    </row>
    <row r="975" spans="1:32" ht="83.1" customHeight="1">
      <c r="A975" s="57"/>
      <c r="B975" s="55"/>
      <c r="C975" s="55"/>
      <c r="D975" s="61"/>
      <c r="E975" s="45" t="s">
        <v>130</v>
      </c>
      <c r="F975" s="35" t="s">
        <v>138</v>
      </c>
      <c r="G975" s="23" t="s">
        <v>654</v>
      </c>
      <c r="H975" s="20" t="s">
        <v>6</v>
      </c>
      <c r="I975" s="45" t="s">
        <v>140</v>
      </c>
      <c r="J975" s="45" t="s">
        <v>58</v>
      </c>
      <c r="K975" s="45" t="s">
        <v>58</v>
      </c>
      <c r="L975" s="45" t="s">
        <v>134</v>
      </c>
      <c r="M975" s="45">
        <v>2</v>
      </c>
      <c r="N975" s="45">
        <v>3</v>
      </c>
      <c r="O975" s="45">
        <f>M975*N975</f>
        <v>6</v>
      </c>
      <c r="P975" s="45" t="str">
        <f>+IF(AND(O975&gt;1,O975&lt;=4),"BAJO",IF(AND(O975&gt;=5,O975&lt;=8),"MEDIO",IF(AND(O975&gt;=9,O975&lt;=20),"ALTO",IF(AND(O975&gt;=21,O975&lt;=24),"MUY ALTO"))))</f>
        <v>MEDIO</v>
      </c>
      <c r="Q975" s="45">
        <v>25</v>
      </c>
      <c r="R975" s="22">
        <f>O975*Q975</f>
        <v>150</v>
      </c>
      <c r="S975" s="45" t="str">
        <f>+IF(AND(R975&gt;=1,R975&lt;=20),"IV",IF(AND(R975&gt;=40,R975&lt;=120),"III",IF(AND(R975&gt;=150,R975&lt;=500),"II",IF(AND(R975&gt;=600,R975&lt;=4000),"I",0))))</f>
        <v>II</v>
      </c>
      <c r="T975" s="45" t="str">
        <f>+IF(AND(R975&gt;=1,R975&lt;=20),"Aceptable",IF(AND(R975&gt;=40,R975&lt;=120),"Mejorable",IF(AND(R975&gt;=150,R975&lt;=500),"Aceptable con control específico",IF(AND(R975&gt;=600,R975&lt;=4000),"No aceptable",0))))</f>
        <v>Aceptable con control específico</v>
      </c>
      <c r="U975" s="45">
        <v>8</v>
      </c>
      <c r="V975" s="45" t="s">
        <v>141</v>
      </c>
      <c r="W975" s="45" t="s">
        <v>61</v>
      </c>
      <c r="X975" s="45" t="s">
        <v>62</v>
      </c>
      <c r="Y975" s="45" t="s">
        <v>62</v>
      </c>
      <c r="Z975" s="45" t="s">
        <v>62</v>
      </c>
      <c r="AA975" s="45" t="s">
        <v>492</v>
      </c>
      <c r="AB975" s="23" t="s">
        <v>783</v>
      </c>
      <c r="AC975" s="132" t="s">
        <v>144</v>
      </c>
      <c r="AD975" s="141" t="s">
        <v>137</v>
      </c>
      <c r="AE975" s="142" t="s">
        <v>73</v>
      </c>
      <c r="AF975" s="142" t="s">
        <v>74</v>
      </c>
    </row>
    <row r="976" spans="1:32" ht="92.45" customHeight="1">
      <c r="A976" s="57"/>
      <c r="B976" s="55"/>
      <c r="C976" s="55"/>
      <c r="D976" s="61" t="s">
        <v>801</v>
      </c>
      <c r="E976" s="45" t="s">
        <v>67</v>
      </c>
      <c r="F976" s="35" t="s">
        <v>793</v>
      </c>
      <c r="G976" s="45" t="s">
        <v>225</v>
      </c>
      <c r="H976" s="20" t="s">
        <v>6</v>
      </c>
      <c r="I976" s="45" t="s">
        <v>70</v>
      </c>
      <c r="J976" s="21" t="s">
        <v>58</v>
      </c>
      <c r="K976" s="21" t="s">
        <v>58</v>
      </c>
      <c r="L976" s="45" t="s">
        <v>71</v>
      </c>
      <c r="M976" s="45" t="s">
        <v>62</v>
      </c>
      <c r="N976" s="45" t="s">
        <v>62</v>
      </c>
      <c r="O976" s="45" t="s">
        <v>62</v>
      </c>
      <c r="P976" s="45" t="s">
        <v>62</v>
      </c>
      <c r="Q976" s="45" t="s">
        <v>62</v>
      </c>
      <c r="R976" s="45" t="s">
        <v>62</v>
      </c>
      <c r="S976" s="45" t="s">
        <v>62</v>
      </c>
      <c r="T976" s="45" t="s">
        <v>62</v>
      </c>
      <c r="U976" s="45">
        <v>8</v>
      </c>
      <c r="V976" s="45" t="s">
        <v>62</v>
      </c>
      <c r="W976" s="45" t="s">
        <v>61</v>
      </c>
      <c r="X976" s="23" t="s">
        <v>62</v>
      </c>
      <c r="Y976" s="23" t="s">
        <v>62</v>
      </c>
      <c r="Z976" s="23" t="s">
        <v>62</v>
      </c>
      <c r="AA976" s="23" t="s">
        <v>1099</v>
      </c>
      <c r="AB976" s="20" t="s">
        <v>62</v>
      </c>
      <c r="AC976" s="132" t="s">
        <v>63</v>
      </c>
      <c r="AD976" s="24" t="s">
        <v>72</v>
      </c>
      <c r="AE976" s="25" t="s">
        <v>73</v>
      </c>
      <c r="AF976" s="24" t="s">
        <v>74</v>
      </c>
    </row>
    <row r="977" spans="1:32" ht="71.099999999999994" customHeight="1">
      <c r="A977" s="57"/>
      <c r="B977" s="55"/>
      <c r="C977" s="55"/>
      <c r="D977" s="61"/>
      <c r="E977" s="45" t="s">
        <v>130</v>
      </c>
      <c r="F977" s="35" t="s">
        <v>138</v>
      </c>
      <c r="G977" s="23" t="s">
        <v>139</v>
      </c>
      <c r="H977" s="20" t="s">
        <v>6</v>
      </c>
      <c r="I977" s="45" t="s">
        <v>140</v>
      </c>
      <c r="J977" s="45" t="s">
        <v>58</v>
      </c>
      <c r="K977" s="45" t="s">
        <v>58</v>
      </c>
      <c r="L977" s="45" t="s">
        <v>134</v>
      </c>
      <c r="M977" s="45">
        <v>2</v>
      </c>
      <c r="N977" s="45">
        <v>3</v>
      </c>
      <c r="O977" s="45">
        <f>M977*N977</f>
        <v>6</v>
      </c>
      <c r="P977" s="45" t="str">
        <f>+IF(AND(O977&gt;1,O977&lt;=4),"BAJO",IF(AND(O977&gt;=5,O977&lt;=8),"MEDIO",IF(AND(O977&gt;=9,O977&lt;=20),"ALTO",IF(AND(O977&gt;=21,O977&lt;=24),"MUY ALTO"))))</f>
        <v>MEDIO</v>
      </c>
      <c r="Q977" s="45">
        <v>25</v>
      </c>
      <c r="R977" s="22">
        <f>O977*Q977</f>
        <v>150</v>
      </c>
      <c r="S977" s="45" t="str">
        <f>+IF(AND(R977&gt;=1,R977&lt;=20),"IV",IF(AND(R977&gt;=40,R977&lt;=120),"III",IF(AND(R977&gt;=150,R977&lt;=500),"II",IF(AND(R977&gt;=600,R977&lt;=4000),"I",0))))</f>
        <v>II</v>
      </c>
      <c r="T977" s="45" t="str">
        <f>+IF(AND(R977&gt;=1,R977&lt;=20),"Aceptable",IF(AND(R977&gt;=40,R977&lt;=120),"Mejorable",IF(AND(R977&gt;=150,R977&lt;=500),"Aceptable con control específico",IF(AND(R977&gt;=600,R977&lt;=4000),"No aceptable",0))))</f>
        <v>Aceptable con control específico</v>
      </c>
      <c r="U977" s="45">
        <v>8</v>
      </c>
      <c r="V977" s="45" t="s">
        <v>141</v>
      </c>
      <c r="W977" s="45" t="s">
        <v>61</v>
      </c>
      <c r="X977" s="45" t="s">
        <v>62</v>
      </c>
      <c r="Y977" s="45" t="s">
        <v>62</v>
      </c>
      <c r="Z977" s="45" t="s">
        <v>62</v>
      </c>
      <c r="AA977" s="45" t="s">
        <v>492</v>
      </c>
      <c r="AB977" s="23" t="s">
        <v>758</v>
      </c>
      <c r="AC977" s="132" t="s">
        <v>144</v>
      </c>
      <c r="AD977" s="141" t="s">
        <v>137</v>
      </c>
      <c r="AE977" s="142" t="s">
        <v>73</v>
      </c>
      <c r="AF977" s="142" t="s">
        <v>74</v>
      </c>
    </row>
    <row r="978" spans="1:32" ht="84" customHeight="1">
      <c r="A978" s="57"/>
      <c r="B978" s="55"/>
      <c r="C978" s="55"/>
      <c r="D978" s="61"/>
      <c r="E978" s="45" t="s">
        <v>95</v>
      </c>
      <c r="F978" s="35" t="s">
        <v>229</v>
      </c>
      <c r="G978" s="45" t="s">
        <v>97</v>
      </c>
      <c r="H978" s="20" t="s">
        <v>6</v>
      </c>
      <c r="I978" s="45" t="s">
        <v>98</v>
      </c>
      <c r="J978" s="23" t="s">
        <v>99</v>
      </c>
      <c r="K978" s="20" t="s">
        <v>58</v>
      </c>
      <c r="L978" s="45" t="s">
        <v>100</v>
      </c>
      <c r="M978" s="45">
        <v>2</v>
      </c>
      <c r="N978" s="45">
        <v>4</v>
      </c>
      <c r="O978" s="45">
        <f>M978*N978</f>
        <v>8</v>
      </c>
      <c r="P978" s="23" t="str">
        <f>+IF(AND(O978&gt;1,O978&lt;=4),"BAJO",IF(AND(O978&gt;=5,O978&lt;=8),"MEDIO",IF(AND(O978&gt;=9,O978&lt;=20),"ALTO",IF(AND(O978&gt;=21,O978&lt;=24),"MUY ALTO"))))</f>
        <v>MEDIO</v>
      </c>
      <c r="Q978" s="45">
        <v>25</v>
      </c>
      <c r="R978" s="22">
        <f>O978*Q978</f>
        <v>200</v>
      </c>
      <c r="S978" s="45" t="str">
        <f>+IF(AND(R978&gt;=1,R978&lt;=20),"IV",IF(AND(R978&gt;=40,R978&lt;=120),"III",IF(AND(R978&gt;=150,R978&lt;=500),"II",IF(AND(R978&gt;=600,R978&lt;=4000),"I",0))))</f>
        <v>II</v>
      </c>
      <c r="T978" s="45" t="str">
        <f>+IF(AND(R978&gt;=1,R978&lt;=20),"Aceptable",IF(AND(R978&gt;=40,R978&lt;=120),"Mejorable",IF(AND(R978&gt;=150,R978&lt;=500),"Aceptable con control específico",IF(AND(R978&gt;=600,R978&lt;=4000),"No aceptable",0))))</f>
        <v>Aceptable con control específico</v>
      </c>
      <c r="U978" s="45">
        <v>8</v>
      </c>
      <c r="V978" s="45" t="s">
        <v>101</v>
      </c>
      <c r="W978" s="45" t="s">
        <v>61</v>
      </c>
      <c r="X978" s="23" t="s">
        <v>62</v>
      </c>
      <c r="Y978" s="23" t="s">
        <v>62</v>
      </c>
      <c r="Z978" s="23" t="s">
        <v>62</v>
      </c>
      <c r="AA978" s="23" t="s">
        <v>230</v>
      </c>
      <c r="AB978" s="20" t="s">
        <v>62</v>
      </c>
      <c r="AC978" s="132" t="s">
        <v>214</v>
      </c>
      <c r="AD978" s="24" t="s">
        <v>103</v>
      </c>
      <c r="AE978" s="25" t="s">
        <v>73</v>
      </c>
      <c r="AF978" s="24" t="s">
        <v>74</v>
      </c>
    </row>
    <row r="979" spans="1:32" ht="99" customHeight="1">
      <c r="A979" s="57"/>
      <c r="B979" s="55"/>
      <c r="C979" s="55" t="s">
        <v>802</v>
      </c>
      <c r="D979" s="61" t="s">
        <v>803</v>
      </c>
      <c r="E979" s="45" t="s">
        <v>54</v>
      </c>
      <c r="F979" s="35" t="s">
        <v>187</v>
      </c>
      <c r="G979" s="45" t="s">
        <v>56</v>
      </c>
      <c r="H979" s="20" t="s">
        <v>6</v>
      </c>
      <c r="I979" s="131" t="s">
        <v>57</v>
      </c>
      <c r="J979" s="45" t="s">
        <v>1048</v>
      </c>
      <c r="K979" s="45" t="s">
        <v>1077</v>
      </c>
      <c r="L979" s="45" t="s">
        <v>1076</v>
      </c>
      <c r="M979" s="45">
        <v>2</v>
      </c>
      <c r="N979" s="45">
        <v>3</v>
      </c>
      <c r="O979" s="45">
        <f>M979*N979</f>
        <v>6</v>
      </c>
      <c r="P979" s="23" t="str">
        <f>+IF(AND(O979&gt;1,O979&lt;=4),"BAJO",IF(AND(O979&gt;=5,O979&lt;=8),"MEDIO",IF(AND(O979&gt;=9,O979&lt;=20),"ALTO",IF(AND(O979&gt;=21,O979&lt;=24),"MUY ALTO"))))</f>
        <v>MEDIO</v>
      </c>
      <c r="Q979" s="45">
        <v>25</v>
      </c>
      <c r="R979" s="22">
        <f>O979*Q979</f>
        <v>150</v>
      </c>
      <c r="S979" s="45" t="str">
        <f>+IF(AND(R979&gt;=1,R979&lt;=20),"IV",IF(AND(R979&gt;=40,R979&lt;=120),"III",IF(AND(R979&gt;=150,R979&lt;=500),"II",IF(AND(R979&gt;=600,R979&lt;=4000),"I",0))))</f>
        <v>II</v>
      </c>
      <c r="T979" s="45" t="str">
        <f>+IF(AND(R979&gt;=1,R979&lt;=20),"Aceptable",IF(AND(R979&gt;=40,R979&lt;=120),"Mejorable",IF(AND(R979&gt;=150,R979&lt;=500),"Aceptable con control específico",IF(AND(R979&gt;=600,R979&lt;=4000),"No aceptable",0))))</f>
        <v>Aceptable con control específico</v>
      </c>
      <c r="U979" s="45">
        <v>2</v>
      </c>
      <c r="V979" s="131" t="s">
        <v>60</v>
      </c>
      <c r="W979" s="45" t="s">
        <v>61</v>
      </c>
      <c r="X979" s="45" t="s">
        <v>62</v>
      </c>
      <c r="Y979" s="45" t="s">
        <v>62</v>
      </c>
      <c r="Z979" s="45" t="s">
        <v>62</v>
      </c>
      <c r="AA979" s="23" t="s">
        <v>1138</v>
      </c>
      <c r="AB979" s="20" t="s">
        <v>62</v>
      </c>
      <c r="AC979" s="132" t="s">
        <v>63</v>
      </c>
      <c r="AD979" s="24" t="s">
        <v>158</v>
      </c>
      <c r="AE979" s="27" t="s">
        <v>73</v>
      </c>
      <c r="AF979" s="24" t="s">
        <v>74</v>
      </c>
    </row>
    <row r="980" spans="1:32" ht="75" customHeight="1">
      <c r="A980" s="57"/>
      <c r="B980" s="55"/>
      <c r="C980" s="55"/>
      <c r="D980" s="61"/>
      <c r="E980" s="45" t="s">
        <v>67</v>
      </c>
      <c r="F980" s="35" t="s">
        <v>591</v>
      </c>
      <c r="G980" s="45" t="s">
        <v>225</v>
      </c>
      <c r="H980" s="20" t="s">
        <v>6</v>
      </c>
      <c r="I980" s="45" t="s">
        <v>70</v>
      </c>
      <c r="J980" s="21" t="s">
        <v>58</v>
      </c>
      <c r="K980" s="21" t="s">
        <v>58</v>
      </c>
      <c r="L980" s="45" t="s">
        <v>71</v>
      </c>
      <c r="M980" s="45" t="s">
        <v>62</v>
      </c>
      <c r="N980" s="45" t="s">
        <v>62</v>
      </c>
      <c r="O980" s="45" t="s">
        <v>62</v>
      </c>
      <c r="P980" s="45" t="s">
        <v>62</v>
      </c>
      <c r="Q980" s="45" t="s">
        <v>62</v>
      </c>
      <c r="R980" s="45" t="s">
        <v>62</v>
      </c>
      <c r="S980" s="45" t="s">
        <v>62</v>
      </c>
      <c r="T980" s="45" t="s">
        <v>62</v>
      </c>
      <c r="U980" s="45">
        <v>2</v>
      </c>
      <c r="V980" s="45" t="s">
        <v>62</v>
      </c>
      <c r="W980" s="45" t="s">
        <v>61</v>
      </c>
      <c r="X980" s="23" t="s">
        <v>62</v>
      </c>
      <c r="Y980" s="23" t="s">
        <v>62</v>
      </c>
      <c r="Z980" s="23" t="s">
        <v>62</v>
      </c>
      <c r="AA980" s="23" t="s">
        <v>1099</v>
      </c>
      <c r="AB980" s="20" t="s">
        <v>62</v>
      </c>
      <c r="AC980" s="132" t="s">
        <v>63</v>
      </c>
      <c r="AD980" s="24" t="s">
        <v>72</v>
      </c>
      <c r="AE980" s="25" t="s">
        <v>73</v>
      </c>
      <c r="AF980" s="24" t="s">
        <v>74</v>
      </c>
    </row>
    <row r="981" spans="1:32" ht="71.099999999999994" customHeight="1">
      <c r="A981" s="57"/>
      <c r="B981" s="55"/>
      <c r="C981" s="55"/>
      <c r="D981" s="61"/>
      <c r="E981" s="45" t="s">
        <v>130</v>
      </c>
      <c r="F981" s="35" t="s">
        <v>138</v>
      </c>
      <c r="G981" s="23" t="s">
        <v>139</v>
      </c>
      <c r="H981" s="20" t="s">
        <v>6</v>
      </c>
      <c r="I981" s="45" t="s">
        <v>140</v>
      </c>
      <c r="J981" s="45" t="s">
        <v>58</v>
      </c>
      <c r="K981" s="45" t="s">
        <v>58</v>
      </c>
      <c r="L981" s="45" t="s">
        <v>134</v>
      </c>
      <c r="M981" s="45">
        <v>2</v>
      </c>
      <c r="N981" s="45">
        <v>3</v>
      </c>
      <c r="O981" s="45">
        <f t="shared" ref="O981:O986" si="170">M981*N981</f>
        <v>6</v>
      </c>
      <c r="P981" s="45" t="str">
        <f t="shared" ref="P981:P986" si="171">+IF(AND(O981&gt;1,O981&lt;=4),"BAJO",IF(AND(O981&gt;=5,O981&lt;=8),"MEDIO",IF(AND(O981&gt;=9,O981&lt;=20),"ALTO",IF(AND(O981&gt;=21,O981&lt;=24),"MUY ALTO"))))</f>
        <v>MEDIO</v>
      </c>
      <c r="Q981" s="45">
        <v>25</v>
      </c>
      <c r="R981" s="22">
        <f t="shared" ref="R981:R986" si="172">O981*Q981</f>
        <v>150</v>
      </c>
      <c r="S981" s="45" t="str">
        <f t="shared" ref="S981:S986" si="173">+IF(AND(R981&gt;=1,R981&lt;=20),"IV",IF(AND(R981&gt;=40,R981&lt;=120),"III",IF(AND(R981&gt;=150,R981&lt;=500),"II",IF(AND(R981&gt;=600,R981&lt;=4000),"I",0))))</f>
        <v>II</v>
      </c>
      <c r="T981" s="45" t="str">
        <f t="shared" ref="T981:T986" si="174">+IF(AND(R981&gt;=1,R981&lt;=20),"Aceptable",IF(AND(R981&gt;=40,R981&lt;=120),"Mejorable",IF(AND(R981&gt;=150,R981&lt;=500),"Aceptable con control específico",IF(AND(R981&gt;=600,R981&lt;=4000),"No aceptable",0))))</f>
        <v>Aceptable con control específico</v>
      </c>
      <c r="U981" s="45">
        <v>2</v>
      </c>
      <c r="V981" s="45" t="s">
        <v>141</v>
      </c>
      <c r="W981" s="45" t="s">
        <v>61</v>
      </c>
      <c r="X981" s="45" t="s">
        <v>62</v>
      </c>
      <c r="Y981" s="45" t="s">
        <v>62</v>
      </c>
      <c r="Z981" s="45" t="s">
        <v>62</v>
      </c>
      <c r="AA981" s="45" t="s">
        <v>492</v>
      </c>
      <c r="AB981" s="23" t="s">
        <v>758</v>
      </c>
      <c r="AC981" s="132" t="s">
        <v>144</v>
      </c>
      <c r="AD981" s="141" t="s">
        <v>137</v>
      </c>
      <c r="AE981" s="142" t="s">
        <v>73</v>
      </c>
      <c r="AF981" s="142" t="s">
        <v>74</v>
      </c>
    </row>
    <row r="982" spans="1:32" ht="69.95" customHeight="1">
      <c r="A982" s="57"/>
      <c r="B982" s="55"/>
      <c r="C982" s="55"/>
      <c r="D982" s="61"/>
      <c r="E982" s="45" t="s">
        <v>95</v>
      </c>
      <c r="F982" s="35" t="s">
        <v>229</v>
      </c>
      <c r="G982" s="45" t="s">
        <v>97</v>
      </c>
      <c r="H982" s="20" t="s">
        <v>6</v>
      </c>
      <c r="I982" s="45" t="s">
        <v>98</v>
      </c>
      <c r="J982" s="23" t="s">
        <v>99</v>
      </c>
      <c r="K982" s="20" t="s">
        <v>58</v>
      </c>
      <c r="L982" s="45" t="s">
        <v>100</v>
      </c>
      <c r="M982" s="45">
        <v>2</v>
      </c>
      <c r="N982" s="45">
        <v>3</v>
      </c>
      <c r="O982" s="45">
        <f t="shared" si="170"/>
        <v>6</v>
      </c>
      <c r="P982" s="23" t="str">
        <f t="shared" si="171"/>
        <v>MEDIO</v>
      </c>
      <c r="Q982" s="45">
        <v>25</v>
      </c>
      <c r="R982" s="22">
        <f t="shared" si="172"/>
        <v>150</v>
      </c>
      <c r="S982" s="45" t="str">
        <f t="shared" si="173"/>
        <v>II</v>
      </c>
      <c r="T982" s="45" t="str">
        <f t="shared" si="174"/>
        <v>Aceptable con control específico</v>
      </c>
      <c r="U982" s="45">
        <v>2</v>
      </c>
      <c r="V982" s="45" t="s">
        <v>101</v>
      </c>
      <c r="W982" s="45" t="s">
        <v>61</v>
      </c>
      <c r="X982" s="23" t="s">
        <v>62</v>
      </c>
      <c r="Y982" s="23" t="s">
        <v>62</v>
      </c>
      <c r="Z982" s="23" t="s">
        <v>62</v>
      </c>
      <c r="AA982" s="23" t="s">
        <v>230</v>
      </c>
      <c r="AB982" s="20" t="s">
        <v>62</v>
      </c>
      <c r="AC982" s="132" t="s">
        <v>214</v>
      </c>
      <c r="AD982" s="24" t="s">
        <v>103</v>
      </c>
      <c r="AE982" s="25" t="s">
        <v>73</v>
      </c>
      <c r="AF982" s="24" t="s">
        <v>74</v>
      </c>
    </row>
    <row r="983" spans="1:32" ht="69.95" customHeight="1">
      <c r="A983" s="57"/>
      <c r="B983" s="55"/>
      <c r="C983" s="55"/>
      <c r="D983" s="61"/>
      <c r="E983" s="45" t="s">
        <v>95</v>
      </c>
      <c r="F983" s="45" t="s">
        <v>104</v>
      </c>
      <c r="G983" s="23" t="s">
        <v>105</v>
      </c>
      <c r="H983" s="20" t="s">
        <v>6</v>
      </c>
      <c r="I983" s="45" t="s">
        <v>106</v>
      </c>
      <c r="J983" s="45" t="s">
        <v>107</v>
      </c>
      <c r="K983" s="45" t="s">
        <v>58</v>
      </c>
      <c r="L983" s="45" t="s">
        <v>58</v>
      </c>
      <c r="M983" s="45">
        <v>2</v>
      </c>
      <c r="N983" s="45">
        <v>3</v>
      </c>
      <c r="O983" s="45">
        <f t="shared" si="170"/>
        <v>6</v>
      </c>
      <c r="P983" s="45" t="str">
        <f t="shared" si="171"/>
        <v>MEDIO</v>
      </c>
      <c r="Q983" s="45">
        <v>10</v>
      </c>
      <c r="R983" s="22">
        <f t="shared" si="172"/>
        <v>60</v>
      </c>
      <c r="S983" s="45" t="str">
        <f t="shared" si="173"/>
        <v>III</v>
      </c>
      <c r="T983" s="45" t="str">
        <f t="shared" si="174"/>
        <v>Mejorable</v>
      </c>
      <c r="U983" s="45">
        <v>2</v>
      </c>
      <c r="V983" s="45" t="s">
        <v>108</v>
      </c>
      <c r="W983" s="45" t="s">
        <v>61</v>
      </c>
      <c r="X983" s="45" t="s">
        <v>62</v>
      </c>
      <c r="Y983" s="45" t="s">
        <v>62</v>
      </c>
      <c r="Z983" s="45" t="s">
        <v>109</v>
      </c>
      <c r="AA983" s="45" t="s">
        <v>110</v>
      </c>
      <c r="AB983" s="23" t="s">
        <v>62</v>
      </c>
      <c r="AC983" s="132" t="s">
        <v>111</v>
      </c>
      <c r="AD983" s="24" t="s">
        <v>112</v>
      </c>
      <c r="AE983" s="25" t="s">
        <v>113</v>
      </c>
      <c r="AF983" s="24" t="s">
        <v>114</v>
      </c>
    </row>
    <row r="984" spans="1:32" ht="78.95" customHeight="1">
      <c r="A984" s="57"/>
      <c r="B984" s="55"/>
      <c r="C984" s="55"/>
      <c r="D984" s="61"/>
      <c r="E984" s="45" t="s">
        <v>83</v>
      </c>
      <c r="F984" s="35" t="s">
        <v>84</v>
      </c>
      <c r="G984" s="45" t="s">
        <v>85</v>
      </c>
      <c r="H984" s="21" t="s">
        <v>6</v>
      </c>
      <c r="I984" s="45" t="s">
        <v>86</v>
      </c>
      <c r="J984" s="45" t="s">
        <v>58</v>
      </c>
      <c r="K984" s="45" t="s">
        <v>58</v>
      </c>
      <c r="L984" s="45" t="s">
        <v>87</v>
      </c>
      <c r="M984" s="45">
        <v>2</v>
      </c>
      <c r="N984" s="45">
        <v>1</v>
      </c>
      <c r="O984" s="45">
        <f t="shared" si="170"/>
        <v>2</v>
      </c>
      <c r="P984" s="45" t="str">
        <f t="shared" si="171"/>
        <v>BAJO</v>
      </c>
      <c r="Q984" s="45">
        <v>60</v>
      </c>
      <c r="R984" s="22">
        <f t="shared" si="172"/>
        <v>120</v>
      </c>
      <c r="S984" s="45" t="str">
        <f t="shared" si="173"/>
        <v>III</v>
      </c>
      <c r="T984" s="45" t="str">
        <f t="shared" si="174"/>
        <v>Mejorable</v>
      </c>
      <c r="U984" s="45">
        <v>2</v>
      </c>
      <c r="V984" s="45" t="s">
        <v>88</v>
      </c>
      <c r="W984" s="45" t="s">
        <v>61</v>
      </c>
      <c r="X984" s="45" t="s">
        <v>62</v>
      </c>
      <c r="Y984" s="45" t="s">
        <v>62</v>
      </c>
      <c r="Z984" s="45" t="s">
        <v>62</v>
      </c>
      <c r="AA984" s="45" t="s">
        <v>89</v>
      </c>
      <c r="AB984" s="20" t="s">
        <v>62</v>
      </c>
      <c r="AC984" s="132" t="s">
        <v>63</v>
      </c>
      <c r="AD984" s="29" t="s">
        <v>90</v>
      </c>
      <c r="AE984" s="25" t="s">
        <v>73</v>
      </c>
      <c r="AF984" s="24" t="s">
        <v>74</v>
      </c>
    </row>
    <row r="985" spans="1:32" ht="78.95" customHeight="1">
      <c r="A985" s="57"/>
      <c r="B985" s="55"/>
      <c r="C985" s="55"/>
      <c r="D985" s="61"/>
      <c r="E985" s="45" t="s">
        <v>145</v>
      </c>
      <c r="F985" s="35" t="s">
        <v>146</v>
      </c>
      <c r="G985" s="45" t="s">
        <v>262</v>
      </c>
      <c r="H985" s="20" t="s">
        <v>6</v>
      </c>
      <c r="I985" s="45" t="s">
        <v>148</v>
      </c>
      <c r="J985" s="45" t="s">
        <v>58</v>
      </c>
      <c r="K985" s="45" t="s">
        <v>58</v>
      </c>
      <c r="L985" s="45" t="s">
        <v>58</v>
      </c>
      <c r="M985" s="45">
        <v>6</v>
      </c>
      <c r="N985" s="45">
        <v>1</v>
      </c>
      <c r="O985" s="45">
        <f t="shared" si="170"/>
        <v>6</v>
      </c>
      <c r="P985" s="45" t="str">
        <f t="shared" si="171"/>
        <v>MEDIO</v>
      </c>
      <c r="Q985" s="45">
        <v>60</v>
      </c>
      <c r="R985" s="22">
        <f t="shared" si="172"/>
        <v>360</v>
      </c>
      <c r="S985" s="45" t="str">
        <f t="shared" si="173"/>
        <v>II</v>
      </c>
      <c r="T985" s="45" t="str">
        <f t="shared" si="174"/>
        <v>Aceptable con control específico</v>
      </c>
      <c r="U985" s="45">
        <v>2</v>
      </c>
      <c r="V985" s="45" t="s">
        <v>141</v>
      </c>
      <c r="W985" s="45" t="s">
        <v>61</v>
      </c>
      <c r="X985" s="45" t="s">
        <v>62</v>
      </c>
      <c r="Y985" s="45" t="s">
        <v>62</v>
      </c>
      <c r="Z985" s="45" t="s">
        <v>62</v>
      </c>
      <c r="AA985" s="45" t="s">
        <v>1127</v>
      </c>
      <c r="AB985" s="20" t="s">
        <v>62</v>
      </c>
      <c r="AC985" s="132" t="s">
        <v>63</v>
      </c>
      <c r="AD985" s="24" t="s">
        <v>241</v>
      </c>
      <c r="AE985" s="25" t="s">
        <v>113</v>
      </c>
      <c r="AF985" s="24" t="s">
        <v>129</v>
      </c>
    </row>
    <row r="986" spans="1:32" ht="87" customHeight="1">
      <c r="A986" s="57"/>
      <c r="B986" s="55"/>
      <c r="C986" s="55"/>
      <c r="D986" s="61" t="s">
        <v>804</v>
      </c>
      <c r="E986" s="45" t="s">
        <v>54</v>
      </c>
      <c r="F986" s="35" t="s">
        <v>187</v>
      </c>
      <c r="G986" s="45" t="s">
        <v>56</v>
      </c>
      <c r="H986" s="20" t="s">
        <v>6</v>
      </c>
      <c r="I986" s="131" t="s">
        <v>57</v>
      </c>
      <c r="J986" s="45" t="s">
        <v>1048</v>
      </c>
      <c r="K986" s="45" t="s">
        <v>1077</v>
      </c>
      <c r="L986" s="45" t="s">
        <v>1076</v>
      </c>
      <c r="M986" s="45">
        <v>2</v>
      </c>
      <c r="N986" s="45">
        <v>3</v>
      </c>
      <c r="O986" s="45">
        <f t="shared" si="170"/>
        <v>6</v>
      </c>
      <c r="P986" s="23" t="str">
        <f t="shared" si="171"/>
        <v>MEDIO</v>
      </c>
      <c r="Q986" s="45">
        <v>25</v>
      </c>
      <c r="R986" s="22">
        <f t="shared" si="172"/>
        <v>150</v>
      </c>
      <c r="S986" s="45" t="str">
        <f t="shared" si="173"/>
        <v>II</v>
      </c>
      <c r="T986" s="45" t="str">
        <f t="shared" si="174"/>
        <v>Aceptable con control específico</v>
      </c>
      <c r="U986" s="45">
        <v>2</v>
      </c>
      <c r="V986" s="131" t="s">
        <v>60</v>
      </c>
      <c r="W986" s="45" t="s">
        <v>61</v>
      </c>
      <c r="X986" s="45" t="s">
        <v>62</v>
      </c>
      <c r="Y986" s="45" t="s">
        <v>62</v>
      </c>
      <c r="Z986" s="45" t="s">
        <v>62</v>
      </c>
      <c r="AA986" s="23" t="s">
        <v>1138</v>
      </c>
      <c r="AB986" s="20" t="s">
        <v>62</v>
      </c>
      <c r="AC986" s="132" t="s">
        <v>63</v>
      </c>
      <c r="AD986" s="24" t="s">
        <v>158</v>
      </c>
      <c r="AE986" s="27" t="s">
        <v>73</v>
      </c>
      <c r="AF986" s="24" t="s">
        <v>74</v>
      </c>
    </row>
    <row r="987" spans="1:32" ht="81.95" customHeight="1">
      <c r="A987" s="57"/>
      <c r="B987" s="55"/>
      <c r="C987" s="55"/>
      <c r="D987" s="61"/>
      <c r="E987" s="45" t="s">
        <v>67</v>
      </c>
      <c r="F987" s="35" t="s">
        <v>591</v>
      </c>
      <c r="G987" s="45" t="s">
        <v>225</v>
      </c>
      <c r="H987" s="20" t="s">
        <v>6</v>
      </c>
      <c r="I987" s="45" t="s">
        <v>70</v>
      </c>
      <c r="J987" s="21" t="s">
        <v>58</v>
      </c>
      <c r="K987" s="21" t="s">
        <v>58</v>
      </c>
      <c r="L987" s="45" t="s">
        <v>71</v>
      </c>
      <c r="M987" s="45" t="s">
        <v>62</v>
      </c>
      <c r="N987" s="45" t="s">
        <v>62</v>
      </c>
      <c r="O987" s="45" t="s">
        <v>62</v>
      </c>
      <c r="P987" s="45" t="s">
        <v>62</v>
      </c>
      <c r="Q987" s="45" t="s">
        <v>62</v>
      </c>
      <c r="R987" s="45" t="s">
        <v>62</v>
      </c>
      <c r="S987" s="45" t="s">
        <v>62</v>
      </c>
      <c r="T987" s="45" t="s">
        <v>62</v>
      </c>
      <c r="U987" s="45">
        <v>2</v>
      </c>
      <c r="V987" s="45" t="s">
        <v>62</v>
      </c>
      <c r="W987" s="45" t="s">
        <v>61</v>
      </c>
      <c r="X987" s="23" t="s">
        <v>62</v>
      </c>
      <c r="Y987" s="23" t="s">
        <v>62</v>
      </c>
      <c r="Z987" s="23" t="s">
        <v>62</v>
      </c>
      <c r="AA987" s="23" t="s">
        <v>1099</v>
      </c>
      <c r="AB987" s="20" t="s">
        <v>62</v>
      </c>
      <c r="AC987" s="132" t="s">
        <v>63</v>
      </c>
      <c r="AD987" s="24" t="s">
        <v>72</v>
      </c>
      <c r="AE987" s="25" t="s">
        <v>73</v>
      </c>
      <c r="AF987" s="24" t="s">
        <v>74</v>
      </c>
    </row>
    <row r="988" spans="1:32" ht="69.95" customHeight="1">
      <c r="A988" s="57"/>
      <c r="B988" s="55"/>
      <c r="C988" s="55"/>
      <c r="D988" s="61"/>
      <c r="E988" s="139" t="s">
        <v>120</v>
      </c>
      <c r="F988" s="35" t="s">
        <v>805</v>
      </c>
      <c r="G988" s="45" t="s">
        <v>467</v>
      </c>
      <c r="H988" s="45" t="s">
        <v>6</v>
      </c>
      <c r="I988" s="45" t="s">
        <v>117</v>
      </c>
      <c r="J988" s="21" t="s">
        <v>58</v>
      </c>
      <c r="K988" s="21" t="s">
        <v>58</v>
      </c>
      <c r="L988" s="139" t="s">
        <v>58</v>
      </c>
      <c r="M988" s="139">
        <v>2</v>
      </c>
      <c r="N988" s="139">
        <v>3</v>
      </c>
      <c r="O988" s="45">
        <f>M988*N988</f>
        <v>6</v>
      </c>
      <c r="P988" s="23" t="str">
        <f>+IF(AND(O988&gt;1,O988&lt;=4),"BAJO",IF(AND(O988&gt;=5,O988&lt;=8),"MEDIO",IF(AND(O988&gt;=9,O988&lt;=20),"ALTO",IF(AND(O988&gt;=21,O988&lt;=24),"MUY ALTO"))))</f>
        <v>MEDIO</v>
      </c>
      <c r="Q988" s="45">
        <v>10</v>
      </c>
      <c r="R988" s="22">
        <f>O988*Q988</f>
        <v>60</v>
      </c>
      <c r="S988" s="45" t="str">
        <f>+IF(AND(R988&gt;=1,R988&lt;=20),"IV",IF(AND(R988&gt;=40,R988&lt;=120),"III",IF(AND(R988&gt;=150,R988&lt;=500),"II",IF(AND(R988&gt;=600,R988&lt;=4000),"I",0))))</f>
        <v>III</v>
      </c>
      <c r="T988" s="45" t="str">
        <f>+IF(AND(R988&gt;=1,R988&lt;=20),"Aceptable",IF(AND(R988&gt;=40,R988&lt;=120),"Mejorable",IF(AND(R988&gt;=150,R988&lt;=500),"Aceptable con control específico",IF(AND(R988&gt;=600,R988&lt;=4000),"No aceptable",0))))</f>
        <v>Mejorable</v>
      </c>
      <c r="U988" s="45">
        <v>2</v>
      </c>
      <c r="V988" s="45" t="s">
        <v>480</v>
      </c>
      <c r="W988" s="45" t="s">
        <v>61</v>
      </c>
      <c r="X988" s="23" t="s">
        <v>62</v>
      </c>
      <c r="Y988" s="23" t="s">
        <v>62</v>
      </c>
      <c r="Z988" s="23" t="s">
        <v>62</v>
      </c>
      <c r="AA988" s="140" t="s">
        <v>806</v>
      </c>
      <c r="AB988" s="20" t="s">
        <v>62</v>
      </c>
      <c r="AC988" s="132" t="s">
        <v>63</v>
      </c>
      <c r="AD988" s="24" t="s">
        <v>807</v>
      </c>
      <c r="AE988" s="25" t="s">
        <v>113</v>
      </c>
      <c r="AF988" s="24" t="s">
        <v>808</v>
      </c>
    </row>
    <row r="989" spans="1:32" ht="69.95" customHeight="1">
      <c r="A989" s="57"/>
      <c r="B989" s="55"/>
      <c r="C989" s="55"/>
      <c r="D989" s="61"/>
      <c r="E989" s="45" t="s">
        <v>130</v>
      </c>
      <c r="F989" s="35" t="s">
        <v>400</v>
      </c>
      <c r="G989" s="23" t="s">
        <v>429</v>
      </c>
      <c r="H989" s="20" t="s">
        <v>6</v>
      </c>
      <c r="I989" s="45" t="s">
        <v>133</v>
      </c>
      <c r="J989" s="45" t="s">
        <v>58</v>
      </c>
      <c r="K989" s="45" t="s">
        <v>58</v>
      </c>
      <c r="L989" s="45" t="s">
        <v>181</v>
      </c>
      <c r="M989" s="45">
        <v>2</v>
      </c>
      <c r="N989" s="45">
        <v>4</v>
      </c>
      <c r="O989" s="45">
        <f>M989*N989</f>
        <v>8</v>
      </c>
      <c r="P989" s="45" t="str">
        <f>+IF(AND(O989&gt;1,O989&lt;=4),"BAJO",IF(AND(O989&gt;=5,O989&lt;=8),"MEDIO",IF(AND(O989&gt;=9,O989&lt;=20),"ALTO",IF(AND(O989&gt;=21,O989&lt;=24),"MUY ALTO"))))</f>
        <v>MEDIO</v>
      </c>
      <c r="Q989" s="45">
        <v>25</v>
      </c>
      <c r="R989" s="22">
        <f>O989*Q989</f>
        <v>200</v>
      </c>
      <c r="S989" s="45" t="str">
        <f>+IF(AND(R989&gt;=1,R989&lt;=20),"IV",IF(AND(R989&gt;=40,R989&lt;=120),"III",IF(AND(R989&gt;=150,R989&lt;=500),"II",IF(AND(R989&gt;=600,R989&lt;=4000),"I",0))))</f>
        <v>II</v>
      </c>
      <c r="T989" s="45" t="str">
        <f>+IF(AND(R989&gt;=1,R989&lt;=20),"Aceptable",IF(AND(R989&gt;=40,R989&lt;=120),"Mejorable",IF(AND(R989&gt;=150,R989&lt;=500),"Aceptable con control específico",IF(AND(R989&gt;=600,R989&lt;=4000),"No aceptable",0))))</f>
        <v>Aceptable con control específico</v>
      </c>
      <c r="U989" s="45">
        <v>2</v>
      </c>
      <c r="V989" s="45" t="s">
        <v>133</v>
      </c>
      <c r="W989" s="45" t="s">
        <v>61</v>
      </c>
      <c r="X989" s="45" t="s">
        <v>62</v>
      </c>
      <c r="Y989" s="45" t="s">
        <v>62</v>
      </c>
      <c r="Z989" s="45" t="s">
        <v>62</v>
      </c>
      <c r="AA989" s="45" t="s">
        <v>135</v>
      </c>
      <c r="AB989" s="23" t="s">
        <v>402</v>
      </c>
      <c r="AC989" s="132" t="s">
        <v>136</v>
      </c>
      <c r="AD989" s="141" t="s">
        <v>403</v>
      </c>
      <c r="AE989" s="142" t="s">
        <v>73</v>
      </c>
      <c r="AF989" s="142" t="s">
        <v>74</v>
      </c>
    </row>
    <row r="990" spans="1:32" ht="69.95" customHeight="1">
      <c r="A990" s="57"/>
      <c r="B990" s="55"/>
      <c r="C990" s="55"/>
      <c r="D990" s="61"/>
      <c r="E990" s="45" t="s">
        <v>130</v>
      </c>
      <c r="F990" s="35" t="s">
        <v>138</v>
      </c>
      <c r="G990" s="23" t="s">
        <v>139</v>
      </c>
      <c r="H990" s="20" t="s">
        <v>6</v>
      </c>
      <c r="I990" s="45" t="s">
        <v>140</v>
      </c>
      <c r="J990" s="45" t="s">
        <v>58</v>
      </c>
      <c r="K990" s="45" t="s">
        <v>58</v>
      </c>
      <c r="L990" s="45" t="s">
        <v>134</v>
      </c>
      <c r="M990" s="45">
        <v>2</v>
      </c>
      <c r="N990" s="45">
        <v>2</v>
      </c>
      <c r="O990" s="45">
        <f>M990*N990</f>
        <v>4</v>
      </c>
      <c r="P990" s="45" t="str">
        <f>+IF(AND(O990&gt;1,O990&lt;=4),"BAJO",IF(AND(O990&gt;=5,O990&lt;=8),"MEDIO",IF(AND(O990&gt;=9,O990&lt;=20),"ALTO",IF(AND(O990&gt;=21,O990&lt;=24),"MUY ALTO"))))</f>
        <v>BAJO</v>
      </c>
      <c r="Q990" s="45">
        <v>25</v>
      </c>
      <c r="R990" s="22">
        <f>O990*Q990</f>
        <v>100</v>
      </c>
      <c r="S990" s="45" t="str">
        <f>+IF(AND(R990&gt;=1,R990&lt;=20),"IV",IF(AND(R990&gt;=40,R990&lt;=120),"III",IF(AND(R990&gt;=150,R990&lt;=500),"II",IF(AND(R990&gt;=600,R990&lt;=4000),"I",0))))</f>
        <v>III</v>
      </c>
      <c r="T990" s="45" t="str">
        <f>+IF(AND(R990&gt;=1,R990&lt;=20),"Aceptable",IF(AND(R990&gt;=40,R990&lt;=120),"Mejorable",IF(AND(R990&gt;=150,R990&lt;=500),"Aceptable con control específico",IF(AND(R990&gt;=600,R990&lt;=4000),"No aceptable",0))))</f>
        <v>Mejorable</v>
      </c>
      <c r="U990" s="45">
        <v>2</v>
      </c>
      <c r="V990" s="45" t="s">
        <v>141</v>
      </c>
      <c r="W990" s="45" t="s">
        <v>61</v>
      </c>
      <c r="X990" s="45" t="s">
        <v>62</v>
      </c>
      <c r="Y990" s="45" t="s">
        <v>62</v>
      </c>
      <c r="Z990" s="45" t="s">
        <v>62</v>
      </c>
      <c r="AA990" s="45" t="s">
        <v>492</v>
      </c>
      <c r="AB990" s="23" t="s">
        <v>250</v>
      </c>
      <c r="AC990" s="132" t="s">
        <v>144</v>
      </c>
      <c r="AD990" s="141" t="s">
        <v>137</v>
      </c>
      <c r="AE990" s="142" t="s">
        <v>73</v>
      </c>
      <c r="AF990" s="142" t="s">
        <v>74</v>
      </c>
    </row>
    <row r="991" spans="1:32" ht="69.95" customHeight="1">
      <c r="A991" s="57"/>
      <c r="B991" s="55"/>
      <c r="C991" s="55"/>
      <c r="D991" s="61"/>
      <c r="E991" s="45" t="s">
        <v>75</v>
      </c>
      <c r="F991" s="35" t="s">
        <v>76</v>
      </c>
      <c r="G991" s="45" t="s">
        <v>77</v>
      </c>
      <c r="H991" s="20" t="s">
        <v>6</v>
      </c>
      <c r="I991" s="45" t="s">
        <v>78</v>
      </c>
      <c r="J991" s="21" t="s">
        <v>58</v>
      </c>
      <c r="K991" s="21" t="s">
        <v>58</v>
      </c>
      <c r="L991" s="45" t="s">
        <v>79</v>
      </c>
      <c r="M991" s="45">
        <v>2</v>
      </c>
      <c r="N991" s="45">
        <v>4</v>
      </c>
      <c r="O991" s="45">
        <f>M991*N991</f>
        <v>8</v>
      </c>
      <c r="P991" s="45" t="str">
        <f>+IF(AND(O991&gt;1,O991&lt;=4),"BAJO",IF(AND(O991&gt;=5,O991&lt;=8),"MEDIO",IF(AND(O991&gt;=9,O991&lt;=20),"ALTO",IF(AND(O991&gt;=21,O991&lt;=24),"MUY ALTO"))))</f>
        <v>MEDIO</v>
      </c>
      <c r="Q991" s="45">
        <v>10</v>
      </c>
      <c r="R991" s="22">
        <f>O991*Q991</f>
        <v>80</v>
      </c>
      <c r="S991" s="45" t="str">
        <f>+IF(AND(R991&gt;=1,R991&lt;=20),"IV",IF(AND(R991&gt;=40,R991&lt;=120),"III",IF(AND(R991&gt;=150,R991&lt;=500),"II",IF(AND(R991&gt;=600,R991&lt;=4000),"I",0))))</f>
        <v>III</v>
      </c>
      <c r="T991" s="45" t="str">
        <f>+IF(AND(R991&gt;=1,R991&lt;=20),"Aceptable",IF(AND(R991&gt;=40,R991&lt;=120),"Mejorable",IF(AND(R991&gt;=150,R991&lt;=500),"Aceptable con control específico",IF(AND(R991&gt;=600,R991&lt;=4000),"No aceptable",0))))</f>
        <v>Mejorable</v>
      </c>
      <c r="U991" s="45">
        <v>2</v>
      </c>
      <c r="V991" s="45" t="s">
        <v>80</v>
      </c>
      <c r="W991" s="45" t="s">
        <v>61</v>
      </c>
      <c r="X991" s="45" t="s">
        <v>62</v>
      </c>
      <c r="Y991" s="45" t="s">
        <v>62</v>
      </c>
      <c r="Z991" s="45" t="s">
        <v>62</v>
      </c>
      <c r="AA991" s="45" t="s">
        <v>1084</v>
      </c>
      <c r="AB991" s="20" t="s">
        <v>62</v>
      </c>
      <c r="AC991" s="132" t="s">
        <v>63</v>
      </c>
      <c r="AD991" s="24" t="s">
        <v>158</v>
      </c>
      <c r="AE991" s="27" t="s">
        <v>73</v>
      </c>
      <c r="AF991" s="24" t="s">
        <v>74</v>
      </c>
    </row>
    <row r="992" spans="1:32" ht="80.650000000000006" customHeight="1">
      <c r="A992" s="57"/>
      <c r="B992" s="55"/>
      <c r="C992" s="55"/>
      <c r="D992" s="61" t="s">
        <v>809</v>
      </c>
      <c r="E992" s="45" t="s">
        <v>67</v>
      </c>
      <c r="F992" s="35" t="s">
        <v>591</v>
      </c>
      <c r="G992" s="45" t="s">
        <v>225</v>
      </c>
      <c r="H992" s="20" t="s">
        <v>6</v>
      </c>
      <c r="I992" s="45" t="s">
        <v>70</v>
      </c>
      <c r="J992" s="21" t="s">
        <v>58</v>
      </c>
      <c r="K992" s="21" t="s">
        <v>58</v>
      </c>
      <c r="L992" s="45" t="s">
        <v>71</v>
      </c>
      <c r="M992" s="45" t="s">
        <v>62</v>
      </c>
      <c r="N992" s="45" t="s">
        <v>62</v>
      </c>
      <c r="O992" s="45" t="s">
        <v>62</v>
      </c>
      <c r="P992" s="45" t="s">
        <v>62</v>
      </c>
      <c r="Q992" s="45" t="s">
        <v>62</v>
      </c>
      <c r="R992" s="45" t="s">
        <v>62</v>
      </c>
      <c r="S992" s="45" t="s">
        <v>62</v>
      </c>
      <c r="T992" s="45" t="s">
        <v>62</v>
      </c>
      <c r="U992" s="45">
        <v>2</v>
      </c>
      <c r="V992" s="45" t="s">
        <v>62</v>
      </c>
      <c r="W992" s="45" t="s">
        <v>61</v>
      </c>
      <c r="X992" s="23" t="s">
        <v>62</v>
      </c>
      <c r="Y992" s="23" t="s">
        <v>62</v>
      </c>
      <c r="Z992" s="23" t="s">
        <v>62</v>
      </c>
      <c r="AA992" s="23" t="s">
        <v>1099</v>
      </c>
      <c r="AB992" s="20" t="s">
        <v>62</v>
      </c>
      <c r="AC992" s="132" t="s">
        <v>63</v>
      </c>
      <c r="AD992" s="24" t="s">
        <v>72</v>
      </c>
      <c r="AE992" s="25" t="s">
        <v>73</v>
      </c>
      <c r="AF992" s="24" t="s">
        <v>74</v>
      </c>
    </row>
    <row r="993" spans="1:32" ht="80.650000000000006" customHeight="1">
      <c r="A993" s="57"/>
      <c r="B993" s="55"/>
      <c r="C993" s="55"/>
      <c r="D993" s="61"/>
      <c r="E993" s="45" t="s">
        <v>67</v>
      </c>
      <c r="F993" s="45" t="s">
        <v>117</v>
      </c>
      <c r="G993" s="45" t="s">
        <v>118</v>
      </c>
      <c r="H993" s="20" t="s">
        <v>6</v>
      </c>
      <c r="I993" s="45" t="s">
        <v>70</v>
      </c>
      <c r="J993" s="21" t="s">
        <v>58</v>
      </c>
      <c r="K993" s="21" t="s">
        <v>58</v>
      </c>
      <c r="L993" s="45" t="s">
        <v>71</v>
      </c>
      <c r="M993" s="45" t="s">
        <v>62</v>
      </c>
      <c r="N993" s="45" t="s">
        <v>62</v>
      </c>
      <c r="O993" s="45" t="s">
        <v>62</v>
      </c>
      <c r="P993" s="45" t="s">
        <v>62</v>
      </c>
      <c r="Q993" s="45" t="s">
        <v>62</v>
      </c>
      <c r="R993" s="45" t="s">
        <v>62</v>
      </c>
      <c r="S993" s="45" t="s">
        <v>62</v>
      </c>
      <c r="T993" s="45" t="s">
        <v>62</v>
      </c>
      <c r="U993" s="45">
        <v>2</v>
      </c>
      <c r="V993" s="45" t="s">
        <v>62</v>
      </c>
      <c r="W993" s="45" t="s">
        <v>61</v>
      </c>
      <c r="X993" s="23" t="s">
        <v>62</v>
      </c>
      <c r="Y993" s="23" t="s">
        <v>62</v>
      </c>
      <c r="Z993" s="23" t="s">
        <v>62</v>
      </c>
      <c r="AA993" s="23" t="s">
        <v>1099</v>
      </c>
      <c r="AB993" s="20" t="s">
        <v>62</v>
      </c>
      <c r="AC993" s="132" t="s">
        <v>63</v>
      </c>
      <c r="AD993" s="24" t="s">
        <v>72</v>
      </c>
      <c r="AE993" s="25" t="s">
        <v>73</v>
      </c>
      <c r="AF993" s="24" t="s">
        <v>74</v>
      </c>
    </row>
    <row r="994" spans="1:32" ht="80.650000000000006" customHeight="1">
      <c r="A994" s="57"/>
      <c r="B994" s="55"/>
      <c r="C994" s="55"/>
      <c r="D994" s="61"/>
      <c r="E994" s="45" t="s">
        <v>67</v>
      </c>
      <c r="F994" s="45" t="s">
        <v>117</v>
      </c>
      <c r="G994" s="45" t="s">
        <v>119</v>
      </c>
      <c r="H994" s="20" t="s">
        <v>6</v>
      </c>
      <c r="I994" s="45" t="s">
        <v>70</v>
      </c>
      <c r="J994" s="21" t="s">
        <v>58</v>
      </c>
      <c r="K994" s="21" t="s">
        <v>58</v>
      </c>
      <c r="L994" s="45" t="s">
        <v>71</v>
      </c>
      <c r="M994" s="45" t="s">
        <v>62</v>
      </c>
      <c r="N994" s="45" t="s">
        <v>62</v>
      </c>
      <c r="O994" s="45" t="s">
        <v>62</v>
      </c>
      <c r="P994" s="45" t="s">
        <v>62</v>
      </c>
      <c r="Q994" s="45" t="s">
        <v>62</v>
      </c>
      <c r="R994" s="45" t="s">
        <v>62</v>
      </c>
      <c r="S994" s="45" t="s">
        <v>62</v>
      </c>
      <c r="T994" s="45" t="s">
        <v>62</v>
      </c>
      <c r="U994" s="45">
        <v>2</v>
      </c>
      <c r="V994" s="45" t="s">
        <v>62</v>
      </c>
      <c r="W994" s="45" t="s">
        <v>61</v>
      </c>
      <c r="X994" s="23" t="s">
        <v>62</v>
      </c>
      <c r="Y994" s="23" t="s">
        <v>62</v>
      </c>
      <c r="Z994" s="23" t="s">
        <v>62</v>
      </c>
      <c r="AA994" s="23" t="s">
        <v>1099</v>
      </c>
      <c r="AB994" s="20" t="s">
        <v>62</v>
      </c>
      <c r="AC994" s="132" t="s">
        <v>63</v>
      </c>
      <c r="AD994" s="24" t="s">
        <v>72</v>
      </c>
      <c r="AE994" s="25" t="s">
        <v>73</v>
      </c>
      <c r="AF994" s="24" t="s">
        <v>74</v>
      </c>
    </row>
    <row r="995" spans="1:32" ht="80.650000000000006" customHeight="1">
      <c r="A995" s="57"/>
      <c r="B995" s="55"/>
      <c r="C995" s="55"/>
      <c r="D995" s="61"/>
      <c r="E995" s="45" t="s">
        <v>120</v>
      </c>
      <c r="F995" s="45" t="s">
        <v>121</v>
      </c>
      <c r="G995" s="45" t="s">
        <v>122</v>
      </c>
      <c r="H995" s="20" t="s">
        <v>6</v>
      </c>
      <c r="I995" s="45" t="s">
        <v>123</v>
      </c>
      <c r="J995" s="45" t="s">
        <v>124</v>
      </c>
      <c r="K995" s="45" t="s">
        <v>125</v>
      </c>
      <c r="L995" s="21" t="s">
        <v>58</v>
      </c>
      <c r="M995" s="45">
        <v>6</v>
      </c>
      <c r="N995" s="45">
        <v>2</v>
      </c>
      <c r="O995" s="45">
        <f>M995*N995</f>
        <v>12</v>
      </c>
      <c r="P995" s="45" t="str">
        <f>+IF(AND(O995&gt;1,O995&lt;=4),"BAJO",IF(AND(O995&gt;=5,O995&lt;=8),"MEDIO",IF(AND(O995&gt;=9,O995&lt;=20),"ALTO",IF(AND(O995&gt;=21,O995&lt;=24),"MUY ALTO"))))</f>
        <v>ALTO</v>
      </c>
      <c r="Q995" s="45">
        <v>24</v>
      </c>
      <c r="R995" s="22">
        <f>O995*Q995</f>
        <v>288</v>
      </c>
      <c r="S995" s="45" t="str">
        <f>+IF(AND(R995&gt;=1,R995&lt;=20),"IV",IF(AND(R995&gt;=40,R995&lt;=120),"III",IF(AND(R995&gt;=150,R995&lt;=500),"II",IF(AND(R995&gt;=600,R995&lt;=4000),"I",0))))</f>
        <v>II</v>
      </c>
      <c r="T995" s="45" t="str">
        <f>+IF(AND(R995&gt;=1,R995&lt;=20),"Aceptable",IF(AND(R995&gt;=40,R995&lt;=120),"Mejorable",IF(AND(R995&gt;=150,R995&lt;=500),"Aceptable con control específico",IF(AND(R995&gt;=600,R995&lt;=4000),"No aceptable",0))))</f>
        <v>Aceptable con control específico</v>
      </c>
      <c r="U995" s="45">
        <v>2</v>
      </c>
      <c r="V995" s="23" t="s">
        <v>126</v>
      </c>
      <c r="W995" s="45" t="s">
        <v>61</v>
      </c>
      <c r="X995" s="23" t="s">
        <v>62</v>
      </c>
      <c r="Y995" s="23" t="s">
        <v>62</v>
      </c>
      <c r="Z995" s="23" t="s">
        <v>62</v>
      </c>
      <c r="AA995" s="131" t="s">
        <v>127</v>
      </c>
      <c r="AB995" s="20" t="s">
        <v>62</v>
      </c>
      <c r="AC995" s="132" t="s">
        <v>63</v>
      </c>
      <c r="AD995" s="29" t="s">
        <v>128</v>
      </c>
      <c r="AE995" s="25" t="s">
        <v>113</v>
      </c>
      <c r="AF995" s="24" t="s">
        <v>129</v>
      </c>
    </row>
    <row r="996" spans="1:32" ht="132" customHeight="1">
      <c r="A996" s="57"/>
      <c r="B996" s="55"/>
      <c r="C996" s="55"/>
      <c r="D996" s="61"/>
      <c r="E996" s="45" t="s">
        <v>130</v>
      </c>
      <c r="F996" s="35" t="s">
        <v>138</v>
      </c>
      <c r="G996" s="23" t="s">
        <v>139</v>
      </c>
      <c r="H996" s="20" t="s">
        <v>6</v>
      </c>
      <c r="I996" s="45" t="s">
        <v>140</v>
      </c>
      <c r="J996" s="45" t="s">
        <v>58</v>
      </c>
      <c r="K996" s="45" t="s">
        <v>58</v>
      </c>
      <c r="L996" s="45" t="s">
        <v>134</v>
      </c>
      <c r="M996" s="45">
        <v>2</v>
      </c>
      <c r="N996" s="45">
        <v>3</v>
      </c>
      <c r="O996" s="45">
        <f>M996*N996</f>
        <v>6</v>
      </c>
      <c r="P996" s="45" t="str">
        <f>+IF(AND(O996&gt;1,O996&lt;=4),"BAJO",IF(AND(O996&gt;=5,O996&lt;=8),"MEDIO",IF(AND(O996&gt;=9,O996&lt;=20),"ALTO",IF(AND(O996&gt;=21,O996&lt;=24),"MUY ALTO"))))</f>
        <v>MEDIO</v>
      </c>
      <c r="Q996" s="45">
        <v>25</v>
      </c>
      <c r="R996" s="22">
        <f>O996*Q996</f>
        <v>150</v>
      </c>
      <c r="S996" s="45" t="str">
        <f>+IF(AND(R996&gt;=1,R996&lt;=20),"IV",IF(AND(R996&gt;=40,R996&lt;=120),"III",IF(AND(R996&gt;=150,R996&lt;=500),"II",IF(AND(R996&gt;=600,R996&lt;=4000),"I",0))))</f>
        <v>II</v>
      </c>
      <c r="T996" s="45" t="str">
        <f>+IF(AND(R996&gt;=1,R996&lt;=20),"Aceptable",IF(AND(R996&gt;=40,R996&lt;=120),"Mejorable",IF(AND(R996&gt;=150,R996&lt;=500),"Aceptable con control específico",IF(AND(R996&gt;=600,R996&lt;=4000),"No aceptable",0))))</f>
        <v>Aceptable con control específico</v>
      </c>
      <c r="U996" s="45">
        <v>2</v>
      </c>
      <c r="V996" s="45" t="s">
        <v>141</v>
      </c>
      <c r="W996" s="45" t="s">
        <v>61</v>
      </c>
      <c r="X996" s="45" t="s">
        <v>62</v>
      </c>
      <c r="Y996" s="45" t="s">
        <v>62</v>
      </c>
      <c r="Z996" s="45" t="s">
        <v>62</v>
      </c>
      <c r="AA996" s="45" t="s">
        <v>492</v>
      </c>
      <c r="AB996" s="23" t="s">
        <v>758</v>
      </c>
      <c r="AC996" s="132" t="s">
        <v>144</v>
      </c>
      <c r="AD996" s="141" t="s">
        <v>137</v>
      </c>
      <c r="AE996" s="142" t="s">
        <v>73</v>
      </c>
      <c r="AF996" s="142" t="s">
        <v>74</v>
      </c>
    </row>
    <row r="997" spans="1:32" ht="129.75" customHeight="1">
      <c r="A997" s="57"/>
      <c r="B997" s="55"/>
      <c r="C997" s="55"/>
      <c r="D997" s="61" t="s">
        <v>810</v>
      </c>
      <c r="E997" s="45" t="s">
        <v>54</v>
      </c>
      <c r="F997" s="35" t="s">
        <v>187</v>
      </c>
      <c r="G997" s="45" t="s">
        <v>56</v>
      </c>
      <c r="H997" s="20" t="s">
        <v>6</v>
      </c>
      <c r="I997" s="131" t="s">
        <v>57</v>
      </c>
      <c r="J997" s="45" t="s">
        <v>1048</v>
      </c>
      <c r="K997" s="45" t="s">
        <v>1077</v>
      </c>
      <c r="L997" s="45" t="s">
        <v>1076</v>
      </c>
      <c r="M997" s="45">
        <v>2</v>
      </c>
      <c r="N997" s="45">
        <v>3</v>
      </c>
      <c r="O997" s="45">
        <f>M997*N997</f>
        <v>6</v>
      </c>
      <c r="P997" s="23" t="str">
        <f>+IF(AND(O997&gt;1,O997&lt;=4),"BAJO",IF(AND(O997&gt;=5,O997&lt;=8),"MEDIO",IF(AND(O997&gt;=9,O997&lt;=20),"ALTO",IF(AND(O997&gt;=21,O997&lt;=24),"MUY ALTO"))))</f>
        <v>MEDIO</v>
      </c>
      <c r="Q997" s="45">
        <v>25</v>
      </c>
      <c r="R997" s="22">
        <f>O997*Q997</f>
        <v>150</v>
      </c>
      <c r="S997" s="45" t="str">
        <f>+IF(AND(R997&gt;=1,R997&lt;=20),"IV",IF(AND(R997&gt;=40,R997&lt;=120),"III",IF(AND(R997&gt;=150,R997&lt;=500),"II",IF(AND(R997&gt;=600,R997&lt;=4000),"I",0))))</f>
        <v>II</v>
      </c>
      <c r="T997" s="45" t="str">
        <f>+IF(AND(R997&gt;=1,R997&lt;=20),"Aceptable",IF(AND(R997&gt;=40,R997&lt;=120),"Mejorable",IF(AND(R997&gt;=150,R997&lt;=500),"Aceptable con control específico",IF(AND(R997&gt;=600,R997&lt;=4000),"No aceptable",0))))</f>
        <v>Aceptable con control específico</v>
      </c>
      <c r="U997" s="45">
        <v>2</v>
      </c>
      <c r="V997" s="131" t="s">
        <v>60</v>
      </c>
      <c r="W997" s="45" t="s">
        <v>61</v>
      </c>
      <c r="X997" s="45" t="s">
        <v>62</v>
      </c>
      <c r="Y997" s="45" t="s">
        <v>62</v>
      </c>
      <c r="Z997" s="45" t="s">
        <v>62</v>
      </c>
      <c r="AA997" s="23" t="s">
        <v>1138</v>
      </c>
      <c r="AB997" s="20" t="s">
        <v>62</v>
      </c>
      <c r="AC997" s="132" t="s">
        <v>63</v>
      </c>
      <c r="AD997" s="24" t="s">
        <v>158</v>
      </c>
      <c r="AE997" s="27" t="s">
        <v>73</v>
      </c>
      <c r="AF997" s="24" t="s">
        <v>74</v>
      </c>
    </row>
    <row r="998" spans="1:32" ht="80.099999999999994" customHeight="1">
      <c r="A998" s="57"/>
      <c r="B998" s="55"/>
      <c r="C998" s="55"/>
      <c r="D998" s="61"/>
      <c r="E998" s="45" t="s">
        <v>67</v>
      </c>
      <c r="F998" s="35" t="s">
        <v>591</v>
      </c>
      <c r="G998" s="45" t="s">
        <v>225</v>
      </c>
      <c r="H998" s="20" t="s">
        <v>6</v>
      </c>
      <c r="I998" s="45" t="s">
        <v>70</v>
      </c>
      <c r="J998" s="21" t="s">
        <v>58</v>
      </c>
      <c r="K998" s="21" t="s">
        <v>58</v>
      </c>
      <c r="L998" s="45" t="s">
        <v>71</v>
      </c>
      <c r="M998" s="45" t="s">
        <v>62</v>
      </c>
      <c r="N998" s="45" t="s">
        <v>62</v>
      </c>
      <c r="O998" s="45" t="s">
        <v>62</v>
      </c>
      <c r="P998" s="45" t="s">
        <v>62</v>
      </c>
      <c r="Q998" s="45" t="s">
        <v>62</v>
      </c>
      <c r="R998" s="45" t="s">
        <v>62</v>
      </c>
      <c r="S998" s="45" t="s">
        <v>62</v>
      </c>
      <c r="T998" s="45" t="s">
        <v>62</v>
      </c>
      <c r="U998" s="45">
        <v>2</v>
      </c>
      <c r="V998" s="45" t="s">
        <v>62</v>
      </c>
      <c r="W998" s="45" t="s">
        <v>61</v>
      </c>
      <c r="X998" s="23" t="s">
        <v>62</v>
      </c>
      <c r="Y998" s="23" t="s">
        <v>62</v>
      </c>
      <c r="Z998" s="23" t="s">
        <v>62</v>
      </c>
      <c r="AA998" s="23" t="s">
        <v>1099</v>
      </c>
      <c r="AB998" s="20" t="s">
        <v>62</v>
      </c>
      <c r="AC998" s="132" t="s">
        <v>63</v>
      </c>
      <c r="AD998" s="24" t="s">
        <v>72</v>
      </c>
      <c r="AE998" s="25" t="s">
        <v>73</v>
      </c>
      <c r="AF998" s="24" t="s">
        <v>74</v>
      </c>
    </row>
    <row r="999" spans="1:32" ht="80.099999999999994" customHeight="1">
      <c r="A999" s="57"/>
      <c r="B999" s="55"/>
      <c r="C999" s="55"/>
      <c r="D999" s="61"/>
      <c r="E999" s="45" t="s">
        <v>130</v>
      </c>
      <c r="F999" s="35" t="s">
        <v>400</v>
      </c>
      <c r="G999" s="23" t="s">
        <v>429</v>
      </c>
      <c r="H999" s="20" t="s">
        <v>6</v>
      </c>
      <c r="I999" s="45" t="s">
        <v>133</v>
      </c>
      <c r="J999" s="45" t="s">
        <v>58</v>
      </c>
      <c r="K999" s="45" t="s">
        <v>58</v>
      </c>
      <c r="L999" s="45" t="s">
        <v>181</v>
      </c>
      <c r="M999" s="45">
        <v>2</v>
      </c>
      <c r="N999" s="45">
        <v>4</v>
      </c>
      <c r="O999" s="45">
        <f>M999*N999</f>
        <v>8</v>
      </c>
      <c r="P999" s="45" t="str">
        <f>+IF(AND(O999&gt;1,O999&lt;=4),"BAJO",IF(AND(O999&gt;=5,O999&lt;=8),"MEDIO",IF(AND(O999&gt;=9,O999&lt;=20),"ALTO",IF(AND(O999&gt;=21,O999&lt;=24),"MUY ALTO"))))</f>
        <v>MEDIO</v>
      </c>
      <c r="Q999" s="45">
        <v>25</v>
      </c>
      <c r="R999" s="22">
        <f>O999*Q999</f>
        <v>200</v>
      </c>
      <c r="S999" s="45" t="str">
        <f>+IF(AND(R999&gt;=1,R999&lt;=20),"IV",IF(AND(R999&gt;=40,R999&lt;=120),"III",IF(AND(R999&gt;=150,R999&lt;=500),"II",IF(AND(R999&gt;=600,R999&lt;=4000),"I",0))))</f>
        <v>II</v>
      </c>
      <c r="T999" s="45" t="str">
        <f>+IF(AND(R999&gt;=1,R999&lt;=20),"Aceptable",IF(AND(R999&gt;=40,R999&lt;=120),"Mejorable",IF(AND(R999&gt;=150,R999&lt;=500),"Aceptable con control específico",IF(AND(R999&gt;=600,R999&lt;=4000),"No aceptable",0))))</f>
        <v>Aceptable con control específico</v>
      </c>
      <c r="U999" s="45">
        <v>2</v>
      </c>
      <c r="V999" s="45" t="s">
        <v>133</v>
      </c>
      <c r="W999" s="45" t="s">
        <v>61</v>
      </c>
      <c r="X999" s="45" t="s">
        <v>62</v>
      </c>
      <c r="Y999" s="45" t="s">
        <v>62</v>
      </c>
      <c r="Z999" s="45" t="s">
        <v>62</v>
      </c>
      <c r="AA999" s="45" t="s">
        <v>135</v>
      </c>
      <c r="AB999" s="23" t="s">
        <v>402</v>
      </c>
      <c r="AC999" s="132" t="s">
        <v>136</v>
      </c>
      <c r="AD999" s="141" t="s">
        <v>403</v>
      </c>
      <c r="AE999" s="142" t="s">
        <v>73</v>
      </c>
      <c r="AF999" s="142" t="s">
        <v>74</v>
      </c>
    </row>
    <row r="1000" spans="1:32" ht="80.099999999999994" customHeight="1">
      <c r="A1000" s="57"/>
      <c r="B1000" s="55"/>
      <c r="C1000" s="55"/>
      <c r="D1000" s="61"/>
      <c r="E1000" s="45" t="s">
        <v>130</v>
      </c>
      <c r="F1000" s="35" t="s">
        <v>138</v>
      </c>
      <c r="G1000" s="23" t="s">
        <v>139</v>
      </c>
      <c r="H1000" s="20" t="s">
        <v>6</v>
      </c>
      <c r="I1000" s="45" t="s">
        <v>140</v>
      </c>
      <c r="J1000" s="45" t="s">
        <v>58</v>
      </c>
      <c r="K1000" s="45" t="s">
        <v>58</v>
      </c>
      <c r="L1000" s="45" t="s">
        <v>134</v>
      </c>
      <c r="M1000" s="45">
        <v>6</v>
      </c>
      <c r="N1000" s="45">
        <v>2</v>
      </c>
      <c r="O1000" s="45">
        <f>M1000*N1000</f>
        <v>12</v>
      </c>
      <c r="P1000" s="45" t="str">
        <f>+IF(AND(O1000&gt;1,O1000&lt;=4),"BAJO",IF(AND(O1000&gt;=5,O1000&lt;=8),"MEDIO",IF(AND(O1000&gt;=9,O1000&lt;=20),"ALTO",IF(AND(O1000&gt;=21,O1000&lt;=24),"MUY ALTO"))))</f>
        <v>ALTO</v>
      </c>
      <c r="Q1000" s="45">
        <v>25</v>
      </c>
      <c r="R1000" s="22">
        <f>O1000*Q1000</f>
        <v>300</v>
      </c>
      <c r="S1000" s="45" t="str">
        <f>+IF(AND(R1000&gt;=1,R1000&lt;=20),"IV",IF(AND(R1000&gt;=40,R1000&lt;=120),"III",IF(AND(R1000&gt;=150,R1000&lt;=500),"II",IF(AND(R1000&gt;=600,R1000&lt;=4000),"I",0))))</f>
        <v>II</v>
      </c>
      <c r="T1000" s="45" t="str">
        <f>+IF(AND(R1000&gt;=1,R1000&lt;=20),"Aceptable",IF(AND(R1000&gt;=40,R1000&lt;=120),"Mejorable",IF(AND(R1000&gt;=150,R1000&lt;=500),"Aceptable con control específico",IF(AND(R1000&gt;=600,R1000&lt;=4000),"No aceptable",0))))</f>
        <v>Aceptable con control específico</v>
      </c>
      <c r="U1000" s="45">
        <v>2</v>
      </c>
      <c r="V1000" s="45" t="s">
        <v>141</v>
      </c>
      <c r="W1000" s="45" t="s">
        <v>61</v>
      </c>
      <c r="X1000" s="45" t="s">
        <v>62</v>
      </c>
      <c r="Y1000" s="45" t="s">
        <v>62</v>
      </c>
      <c r="Z1000" s="45" t="s">
        <v>62</v>
      </c>
      <c r="AA1000" s="45" t="s">
        <v>492</v>
      </c>
      <c r="AB1000" s="23" t="s">
        <v>250</v>
      </c>
      <c r="AC1000" s="132" t="s">
        <v>144</v>
      </c>
      <c r="AD1000" s="141" t="s">
        <v>137</v>
      </c>
      <c r="AE1000" s="142" t="s">
        <v>73</v>
      </c>
      <c r="AF1000" s="142" t="s">
        <v>74</v>
      </c>
    </row>
    <row r="1001" spans="1:32" ht="72" customHeight="1">
      <c r="A1001" s="57"/>
      <c r="B1001" s="55"/>
      <c r="C1001" s="55"/>
      <c r="D1001" s="61"/>
      <c r="E1001" s="139" t="s">
        <v>120</v>
      </c>
      <c r="F1001" s="35" t="s">
        <v>805</v>
      </c>
      <c r="G1001" s="45" t="s">
        <v>467</v>
      </c>
      <c r="H1001" s="45" t="s">
        <v>6</v>
      </c>
      <c r="I1001" s="45" t="s">
        <v>117</v>
      </c>
      <c r="J1001" s="21" t="s">
        <v>58</v>
      </c>
      <c r="K1001" s="21" t="s">
        <v>58</v>
      </c>
      <c r="L1001" s="139" t="s">
        <v>58</v>
      </c>
      <c r="M1001" s="139">
        <v>2</v>
      </c>
      <c r="N1001" s="139">
        <v>3</v>
      </c>
      <c r="O1001" s="45">
        <f>M1001*N1001</f>
        <v>6</v>
      </c>
      <c r="P1001" s="23" t="str">
        <f>+IF(AND(O1001&gt;1,O1001&lt;=4),"BAJO",IF(AND(O1001&gt;=5,O1001&lt;=8),"MEDIO",IF(AND(O1001&gt;=9,O1001&lt;=20),"ALTO",IF(AND(O1001&gt;=21,O1001&lt;=24),"MUY ALTO"))))</f>
        <v>MEDIO</v>
      </c>
      <c r="Q1001" s="45">
        <v>10</v>
      </c>
      <c r="R1001" s="22">
        <f>O1001*Q1001</f>
        <v>60</v>
      </c>
      <c r="S1001" s="45" t="str">
        <f>+IF(AND(R1001&gt;=1,R1001&lt;=20),"IV",IF(AND(R1001&gt;=40,R1001&lt;=120),"III",IF(AND(R1001&gt;=150,R1001&lt;=500),"II",IF(AND(R1001&gt;=600,R1001&lt;=4000),"I",0))))</f>
        <v>III</v>
      </c>
      <c r="T1001" s="45" t="str">
        <f>+IF(AND(R1001&gt;=1,R1001&lt;=20),"Aceptable",IF(AND(R1001&gt;=40,R1001&lt;=120),"Mejorable",IF(AND(R1001&gt;=150,R1001&lt;=500),"Aceptable con control específico",IF(AND(R1001&gt;=600,R1001&lt;=4000),"No aceptable",0))))</f>
        <v>Mejorable</v>
      </c>
      <c r="U1001" s="45">
        <v>2</v>
      </c>
      <c r="V1001" s="45" t="s">
        <v>480</v>
      </c>
      <c r="W1001" s="45" t="s">
        <v>61</v>
      </c>
      <c r="X1001" s="23" t="s">
        <v>62</v>
      </c>
      <c r="Y1001" s="23" t="s">
        <v>62</v>
      </c>
      <c r="Z1001" s="23" t="s">
        <v>62</v>
      </c>
      <c r="AA1001" s="140" t="s">
        <v>806</v>
      </c>
      <c r="AB1001" s="20" t="s">
        <v>62</v>
      </c>
      <c r="AC1001" s="132" t="s">
        <v>63</v>
      </c>
      <c r="AD1001" s="24" t="s">
        <v>807</v>
      </c>
      <c r="AE1001" s="25" t="s">
        <v>113</v>
      </c>
      <c r="AF1001" s="24" t="s">
        <v>808</v>
      </c>
    </row>
    <row r="1002" spans="1:32" ht="72" customHeight="1">
      <c r="A1002" s="57"/>
      <c r="B1002" s="55"/>
      <c r="C1002" s="55"/>
      <c r="D1002" s="49" t="s">
        <v>811</v>
      </c>
      <c r="E1002" s="45" t="s">
        <v>67</v>
      </c>
      <c r="F1002" s="35" t="s">
        <v>591</v>
      </c>
      <c r="G1002" s="45" t="s">
        <v>225</v>
      </c>
      <c r="H1002" s="20" t="s">
        <v>6</v>
      </c>
      <c r="I1002" s="45" t="s">
        <v>70</v>
      </c>
      <c r="J1002" s="21" t="s">
        <v>58</v>
      </c>
      <c r="K1002" s="21" t="s">
        <v>58</v>
      </c>
      <c r="L1002" s="45" t="s">
        <v>71</v>
      </c>
      <c r="M1002" s="45" t="s">
        <v>62</v>
      </c>
      <c r="N1002" s="45" t="s">
        <v>62</v>
      </c>
      <c r="O1002" s="45" t="s">
        <v>62</v>
      </c>
      <c r="P1002" s="45" t="s">
        <v>62</v>
      </c>
      <c r="Q1002" s="45" t="s">
        <v>62</v>
      </c>
      <c r="R1002" s="45" t="s">
        <v>62</v>
      </c>
      <c r="S1002" s="45" t="s">
        <v>62</v>
      </c>
      <c r="T1002" s="45" t="s">
        <v>62</v>
      </c>
      <c r="U1002" s="45">
        <v>2</v>
      </c>
      <c r="V1002" s="45" t="s">
        <v>62</v>
      </c>
      <c r="W1002" s="45" t="s">
        <v>61</v>
      </c>
      <c r="X1002" s="23" t="s">
        <v>62</v>
      </c>
      <c r="Y1002" s="23" t="s">
        <v>62</v>
      </c>
      <c r="Z1002" s="23" t="s">
        <v>62</v>
      </c>
      <c r="AA1002" s="23" t="s">
        <v>1099</v>
      </c>
      <c r="AB1002" s="20" t="s">
        <v>62</v>
      </c>
      <c r="AC1002" s="132" t="s">
        <v>63</v>
      </c>
      <c r="AD1002" s="24" t="s">
        <v>72</v>
      </c>
      <c r="AE1002" s="25" t="s">
        <v>73</v>
      </c>
      <c r="AF1002" s="24" t="s">
        <v>74</v>
      </c>
    </row>
    <row r="1003" spans="1:32" ht="78.95" customHeight="1">
      <c r="A1003" s="57"/>
      <c r="B1003" s="55"/>
      <c r="C1003" s="55"/>
      <c r="D1003" s="61" t="s">
        <v>812</v>
      </c>
      <c r="E1003" s="45" t="s">
        <v>67</v>
      </c>
      <c r="F1003" s="35" t="s">
        <v>591</v>
      </c>
      <c r="G1003" s="45" t="s">
        <v>225</v>
      </c>
      <c r="H1003" s="20" t="s">
        <v>6</v>
      </c>
      <c r="I1003" s="45" t="s">
        <v>70</v>
      </c>
      <c r="J1003" s="21" t="s">
        <v>58</v>
      </c>
      <c r="K1003" s="21" t="s">
        <v>58</v>
      </c>
      <c r="L1003" s="45" t="s">
        <v>71</v>
      </c>
      <c r="M1003" s="45" t="s">
        <v>62</v>
      </c>
      <c r="N1003" s="45" t="s">
        <v>62</v>
      </c>
      <c r="O1003" s="45" t="s">
        <v>62</v>
      </c>
      <c r="P1003" s="45" t="s">
        <v>62</v>
      </c>
      <c r="Q1003" s="45" t="s">
        <v>62</v>
      </c>
      <c r="R1003" s="45" t="s">
        <v>62</v>
      </c>
      <c r="S1003" s="45" t="s">
        <v>62</v>
      </c>
      <c r="T1003" s="45" t="s">
        <v>62</v>
      </c>
      <c r="U1003" s="45">
        <v>2</v>
      </c>
      <c r="V1003" s="45" t="s">
        <v>62</v>
      </c>
      <c r="W1003" s="45" t="s">
        <v>61</v>
      </c>
      <c r="X1003" s="23" t="s">
        <v>62</v>
      </c>
      <c r="Y1003" s="23" t="s">
        <v>62</v>
      </c>
      <c r="Z1003" s="23" t="s">
        <v>62</v>
      </c>
      <c r="AA1003" s="23" t="s">
        <v>1099</v>
      </c>
      <c r="AB1003" s="20" t="s">
        <v>62</v>
      </c>
      <c r="AC1003" s="132" t="s">
        <v>63</v>
      </c>
      <c r="AD1003" s="24" t="s">
        <v>72</v>
      </c>
      <c r="AE1003" s="25" t="s">
        <v>73</v>
      </c>
      <c r="AF1003" s="24" t="s">
        <v>74</v>
      </c>
    </row>
    <row r="1004" spans="1:32" ht="81.95" customHeight="1">
      <c r="A1004" s="57"/>
      <c r="B1004" s="55"/>
      <c r="C1004" s="55"/>
      <c r="D1004" s="61"/>
      <c r="E1004" s="45" t="s">
        <v>145</v>
      </c>
      <c r="F1004" s="35" t="s">
        <v>146</v>
      </c>
      <c r="G1004" s="45" t="s">
        <v>262</v>
      </c>
      <c r="H1004" s="20" t="s">
        <v>6</v>
      </c>
      <c r="I1004" s="45" t="s">
        <v>148</v>
      </c>
      <c r="J1004" s="45" t="s">
        <v>58</v>
      </c>
      <c r="K1004" s="45" t="s">
        <v>58</v>
      </c>
      <c r="L1004" s="45" t="s">
        <v>58</v>
      </c>
      <c r="M1004" s="45">
        <v>6</v>
      </c>
      <c r="N1004" s="45">
        <v>1</v>
      </c>
      <c r="O1004" s="45">
        <f>M1004*N1004</f>
        <v>6</v>
      </c>
      <c r="P1004" s="45" t="str">
        <f>+IF(AND(O1004&gt;1,O1004&lt;=4),"BAJO",IF(AND(O1004&gt;=5,O1004&lt;=8),"MEDIO",IF(AND(O1004&gt;=9,O1004&lt;=20),"ALTO",IF(AND(O1004&gt;=21,O1004&lt;=24),"MUY ALTO"))))</f>
        <v>MEDIO</v>
      </c>
      <c r="Q1004" s="45">
        <v>60</v>
      </c>
      <c r="R1004" s="22">
        <f>O1004*Q1004</f>
        <v>360</v>
      </c>
      <c r="S1004" s="45" t="str">
        <f>+IF(AND(R1004&gt;=1,R1004&lt;=20),"IV",IF(AND(R1004&gt;=40,R1004&lt;=120),"III",IF(AND(R1004&gt;=150,R1004&lt;=500),"II",IF(AND(R1004&gt;=600,R1004&lt;=4000),"I",0))))</f>
        <v>II</v>
      </c>
      <c r="T1004" s="45" t="str">
        <f>+IF(AND(R1004&gt;=1,R1004&lt;=20),"Aceptable",IF(AND(R1004&gt;=40,R1004&lt;=120),"Mejorable",IF(AND(R1004&gt;=150,R1004&lt;=500),"Aceptable con control específico",IF(AND(R1004&gt;=600,R1004&lt;=4000),"No aceptable",0))))</f>
        <v>Aceptable con control específico</v>
      </c>
      <c r="U1004" s="45">
        <v>2</v>
      </c>
      <c r="V1004" s="45" t="s">
        <v>141</v>
      </c>
      <c r="W1004" s="45" t="s">
        <v>61</v>
      </c>
      <c r="X1004" s="45" t="s">
        <v>62</v>
      </c>
      <c r="Y1004" s="45" t="s">
        <v>62</v>
      </c>
      <c r="Z1004" s="45" t="s">
        <v>62</v>
      </c>
      <c r="AA1004" s="45" t="s">
        <v>1127</v>
      </c>
      <c r="AB1004" s="20" t="s">
        <v>62</v>
      </c>
      <c r="AC1004" s="132" t="s">
        <v>63</v>
      </c>
      <c r="AD1004" s="24" t="s">
        <v>241</v>
      </c>
      <c r="AE1004" s="25" t="s">
        <v>113</v>
      </c>
      <c r="AF1004" s="24" t="s">
        <v>129</v>
      </c>
    </row>
    <row r="1005" spans="1:32" ht="87.95" customHeight="1">
      <c r="A1005" s="57"/>
      <c r="B1005" s="55"/>
      <c r="C1005" s="55"/>
      <c r="D1005" s="49" t="s">
        <v>813</v>
      </c>
      <c r="E1005" s="45" t="s">
        <v>67</v>
      </c>
      <c r="F1005" s="35" t="s">
        <v>591</v>
      </c>
      <c r="G1005" s="45" t="s">
        <v>225</v>
      </c>
      <c r="H1005" s="20" t="s">
        <v>6</v>
      </c>
      <c r="I1005" s="45" t="s">
        <v>70</v>
      </c>
      <c r="J1005" s="21" t="s">
        <v>58</v>
      </c>
      <c r="K1005" s="21" t="s">
        <v>58</v>
      </c>
      <c r="L1005" s="45" t="s">
        <v>71</v>
      </c>
      <c r="M1005" s="45" t="s">
        <v>62</v>
      </c>
      <c r="N1005" s="45" t="s">
        <v>62</v>
      </c>
      <c r="O1005" s="45" t="s">
        <v>62</v>
      </c>
      <c r="P1005" s="45" t="s">
        <v>62</v>
      </c>
      <c r="Q1005" s="45" t="s">
        <v>62</v>
      </c>
      <c r="R1005" s="45" t="s">
        <v>62</v>
      </c>
      <c r="S1005" s="45" t="s">
        <v>62</v>
      </c>
      <c r="T1005" s="45" t="s">
        <v>62</v>
      </c>
      <c r="U1005" s="45">
        <v>2</v>
      </c>
      <c r="V1005" s="45" t="s">
        <v>62</v>
      </c>
      <c r="W1005" s="45" t="s">
        <v>61</v>
      </c>
      <c r="X1005" s="23" t="s">
        <v>62</v>
      </c>
      <c r="Y1005" s="23" t="s">
        <v>62</v>
      </c>
      <c r="Z1005" s="23" t="s">
        <v>62</v>
      </c>
      <c r="AA1005" s="23" t="s">
        <v>1099</v>
      </c>
      <c r="AB1005" s="20" t="s">
        <v>62</v>
      </c>
      <c r="AC1005" s="132" t="s">
        <v>63</v>
      </c>
      <c r="AD1005" s="24" t="s">
        <v>72</v>
      </c>
      <c r="AE1005" s="25" t="s">
        <v>73</v>
      </c>
      <c r="AF1005" s="24" t="s">
        <v>74</v>
      </c>
    </row>
    <row r="1006" spans="1:32" ht="87.95" customHeight="1">
      <c r="A1006" s="57"/>
      <c r="B1006" s="55"/>
      <c r="C1006" s="55" t="s">
        <v>814</v>
      </c>
      <c r="D1006" s="61" t="s">
        <v>815</v>
      </c>
      <c r="E1006" s="45" t="s">
        <v>54</v>
      </c>
      <c r="F1006" s="35" t="s">
        <v>816</v>
      </c>
      <c r="G1006" s="45" t="s">
        <v>817</v>
      </c>
      <c r="H1006" s="20" t="s">
        <v>6</v>
      </c>
      <c r="I1006" s="131" t="s">
        <v>57</v>
      </c>
      <c r="J1006" s="45" t="s">
        <v>1048</v>
      </c>
      <c r="K1006" s="45" t="s">
        <v>1077</v>
      </c>
      <c r="L1006" s="45" t="s">
        <v>1076</v>
      </c>
      <c r="M1006" s="45">
        <v>2</v>
      </c>
      <c r="N1006" s="45">
        <v>4</v>
      </c>
      <c r="O1006" s="45">
        <f>M1006*N1006</f>
        <v>8</v>
      </c>
      <c r="P1006" s="23" t="str">
        <f>+IF(AND(O1006&gt;1,O1006&lt;=4),"BAJO",IF(AND(O1006&gt;=5,O1006&lt;=8),"MEDIO",IF(AND(O1006&gt;=9,O1006&lt;=20),"ALTO",IF(AND(O1006&gt;=21,O1006&lt;=24),"MUY ALTO"))))</f>
        <v>MEDIO</v>
      </c>
      <c r="Q1006" s="45">
        <v>25</v>
      </c>
      <c r="R1006" s="22">
        <f>O1006*Q1006</f>
        <v>200</v>
      </c>
      <c r="S1006" s="45" t="str">
        <f>+IF(AND(R1006&gt;=1,R1006&lt;=20),"IV",IF(AND(R1006&gt;=40,R1006&lt;=120),"III",IF(AND(R1006&gt;=150,R1006&lt;=500),"II",IF(AND(R1006&gt;=600,R1006&lt;=4000),"I",0))))</f>
        <v>II</v>
      </c>
      <c r="T1006" s="45" t="str">
        <f>+IF(AND(R1006&gt;=1,R1006&lt;=20),"Aceptable",IF(AND(R1006&gt;=40,R1006&lt;=120),"Mejorable",IF(AND(R1006&gt;=150,R1006&lt;=500),"Aceptable con control específico",IF(AND(R1006&gt;=600,R1006&lt;=4000),"No aceptable",0))))</f>
        <v>Aceptable con control específico</v>
      </c>
      <c r="U1006" s="45">
        <v>2</v>
      </c>
      <c r="V1006" s="131" t="s">
        <v>60</v>
      </c>
      <c r="W1006" s="45" t="s">
        <v>61</v>
      </c>
      <c r="X1006" s="45" t="s">
        <v>62</v>
      </c>
      <c r="Y1006" s="45" t="s">
        <v>62</v>
      </c>
      <c r="Z1006" s="45" t="s">
        <v>62</v>
      </c>
      <c r="AA1006" s="23" t="s">
        <v>1138</v>
      </c>
      <c r="AB1006" s="20" t="s">
        <v>62</v>
      </c>
      <c r="AC1006" s="132" t="s">
        <v>63</v>
      </c>
      <c r="AD1006" s="24" t="s">
        <v>158</v>
      </c>
      <c r="AE1006" s="27" t="s">
        <v>73</v>
      </c>
      <c r="AF1006" s="24" t="s">
        <v>74</v>
      </c>
    </row>
    <row r="1007" spans="1:32" ht="69" customHeight="1">
      <c r="A1007" s="57"/>
      <c r="B1007" s="55"/>
      <c r="C1007" s="55"/>
      <c r="D1007" s="61"/>
      <c r="E1007" s="45" t="s">
        <v>67</v>
      </c>
      <c r="F1007" s="35" t="s">
        <v>591</v>
      </c>
      <c r="G1007" s="45" t="s">
        <v>225</v>
      </c>
      <c r="H1007" s="20" t="s">
        <v>6</v>
      </c>
      <c r="I1007" s="45" t="s">
        <v>70</v>
      </c>
      <c r="J1007" s="21" t="s">
        <v>58</v>
      </c>
      <c r="K1007" s="21" t="s">
        <v>58</v>
      </c>
      <c r="L1007" s="45" t="s">
        <v>71</v>
      </c>
      <c r="M1007" s="45" t="s">
        <v>62</v>
      </c>
      <c r="N1007" s="45" t="s">
        <v>62</v>
      </c>
      <c r="O1007" s="45" t="s">
        <v>62</v>
      </c>
      <c r="P1007" s="45" t="s">
        <v>62</v>
      </c>
      <c r="Q1007" s="45" t="s">
        <v>62</v>
      </c>
      <c r="R1007" s="45" t="s">
        <v>62</v>
      </c>
      <c r="S1007" s="45" t="s">
        <v>62</v>
      </c>
      <c r="T1007" s="45" t="s">
        <v>62</v>
      </c>
      <c r="U1007" s="45">
        <v>2</v>
      </c>
      <c r="V1007" s="45" t="s">
        <v>62</v>
      </c>
      <c r="W1007" s="45" t="s">
        <v>61</v>
      </c>
      <c r="X1007" s="23" t="s">
        <v>62</v>
      </c>
      <c r="Y1007" s="23" t="s">
        <v>62</v>
      </c>
      <c r="Z1007" s="23" t="s">
        <v>62</v>
      </c>
      <c r="AA1007" s="23" t="s">
        <v>1099</v>
      </c>
      <c r="AB1007" s="20" t="s">
        <v>62</v>
      </c>
      <c r="AC1007" s="132" t="s">
        <v>63</v>
      </c>
      <c r="AD1007" s="24" t="s">
        <v>72</v>
      </c>
      <c r="AE1007" s="25" t="s">
        <v>73</v>
      </c>
      <c r="AF1007" s="24" t="s">
        <v>74</v>
      </c>
    </row>
    <row r="1008" spans="1:32" ht="69" customHeight="1">
      <c r="A1008" s="57"/>
      <c r="B1008" s="55"/>
      <c r="C1008" s="55"/>
      <c r="D1008" s="61"/>
      <c r="E1008" s="45" t="s">
        <v>67</v>
      </c>
      <c r="F1008" s="45" t="s">
        <v>117</v>
      </c>
      <c r="G1008" s="45" t="s">
        <v>118</v>
      </c>
      <c r="H1008" s="20" t="s">
        <v>6</v>
      </c>
      <c r="I1008" s="45" t="s">
        <v>70</v>
      </c>
      <c r="J1008" s="21" t="s">
        <v>58</v>
      </c>
      <c r="K1008" s="21" t="s">
        <v>58</v>
      </c>
      <c r="L1008" s="45" t="s">
        <v>71</v>
      </c>
      <c r="M1008" s="45" t="s">
        <v>62</v>
      </c>
      <c r="N1008" s="45" t="s">
        <v>62</v>
      </c>
      <c r="O1008" s="45" t="s">
        <v>62</v>
      </c>
      <c r="P1008" s="45" t="s">
        <v>62</v>
      </c>
      <c r="Q1008" s="45" t="s">
        <v>62</v>
      </c>
      <c r="R1008" s="45" t="s">
        <v>62</v>
      </c>
      <c r="S1008" s="45" t="s">
        <v>62</v>
      </c>
      <c r="T1008" s="45" t="s">
        <v>62</v>
      </c>
      <c r="U1008" s="45">
        <v>2</v>
      </c>
      <c r="V1008" s="45" t="s">
        <v>62</v>
      </c>
      <c r="W1008" s="45" t="s">
        <v>61</v>
      </c>
      <c r="X1008" s="23" t="s">
        <v>62</v>
      </c>
      <c r="Y1008" s="23" t="s">
        <v>62</v>
      </c>
      <c r="Z1008" s="23" t="s">
        <v>62</v>
      </c>
      <c r="AA1008" s="23" t="s">
        <v>1099</v>
      </c>
      <c r="AB1008" s="20" t="s">
        <v>62</v>
      </c>
      <c r="AC1008" s="132" t="s">
        <v>63</v>
      </c>
      <c r="AD1008" s="24" t="s">
        <v>72</v>
      </c>
      <c r="AE1008" s="25" t="s">
        <v>73</v>
      </c>
      <c r="AF1008" s="24" t="s">
        <v>74</v>
      </c>
    </row>
    <row r="1009" spans="1:32" ht="69" customHeight="1">
      <c r="A1009" s="57"/>
      <c r="B1009" s="55"/>
      <c r="C1009" s="55"/>
      <c r="D1009" s="61"/>
      <c r="E1009" s="45" t="s">
        <v>67</v>
      </c>
      <c r="F1009" s="45" t="s">
        <v>117</v>
      </c>
      <c r="G1009" s="45" t="s">
        <v>119</v>
      </c>
      <c r="H1009" s="20" t="s">
        <v>6</v>
      </c>
      <c r="I1009" s="45" t="s">
        <v>70</v>
      </c>
      <c r="J1009" s="21" t="s">
        <v>58</v>
      </c>
      <c r="K1009" s="21" t="s">
        <v>58</v>
      </c>
      <c r="L1009" s="45" t="s">
        <v>71</v>
      </c>
      <c r="M1009" s="45" t="s">
        <v>62</v>
      </c>
      <c r="N1009" s="45" t="s">
        <v>62</v>
      </c>
      <c r="O1009" s="45" t="s">
        <v>62</v>
      </c>
      <c r="P1009" s="45" t="s">
        <v>62</v>
      </c>
      <c r="Q1009" s="45" t="s">
        <v>62</v>
      </c>
      <c r="R1009" s="45" t="s">
        <v>62</v>
      </c>
      <c r="S1009" s="45" t="s">
        <v>62</v>
      </c>
      <c r="T1009" s="45" t="s">
        <v>62</v>
      </c>
      <c r="U1009" s="45">
        <v>2</v>
      </c>
      <c r="V1009" s="45" t="s">
        <v>62</v>
      </c>
      <c r="W1009" s="45" t="s">
        <v>61</v>
      </c>
      <c r="X1009" s="23" t="s">
        <v>62</v>
      </c>
      <c r="Y1009" s="23" t="s">
        <v>62</v>
      </c>
      <c r="Z1009" s="23" t="s">
        <v>62</v>
      </c>
      <c r="AA1009" s="23" t="s">
        <v>1099</v>
      </c>
      <c r="AB1009" s="20" t="s">
        <v>62</v>
      </c>
      <c r="AC1009" s="132" t="s">
        <v>63</v>
      </c>
      <c r="AD1009" s="24" t="s">
        <v>72</v>
      </c>
      <c r="AE1009" s="25" t="s">
        <v>73</v>
      </c>
      <c r="AF1009" s="24" t="s">
        <v>74</v>
      </c>
    </row>
    <row r="1010" spans="1:32" ht="69" customHeight="1">
      <c r="A1010" s="57"/>
      <c r="B1010" s="55"/>
      <c r="C1010" s="55"/>
      <c r="D1010" s="61"/>
      <c r="E1010" s="45" t="s">
        <v>120</v>
      </c>
      <c r="F1010" s="45" t="s">
        <v>121</v>
      </c>
      <c r="G1010" s="45" t="s">
        <v>122</v>
      </c>
      <c r="H1010" s="20" t="s">
        <v>6</v>
      </c>
      <c r="I1010" s="45" t="s">
        <v>123</v>
      </c>
      <c r="J1010" s="45" t="s">
        <v>124</v>
      </c>
      <c r="K1010" s="45" t="s">
        <v>125</v>
      </c>
      <c r="L1010" s="21" t="s">
        <v>58</v>
      </c>
      <c r="M1010" s="45">
        <v>6</v>
      </c>
      <c r="N1010" s="45">
        <v>2</v>
      </c>
      <c r="O1010" s="45">
        <f>M1010*N1010</f>
        <v>12</v>
      </c>
      <c r="P1010" s="45" t="str">
        <f>+IF(AND(O1010&gt;1,O1010&lt;=4),"BAJO",IF(AND(O1010&gt;=5,O1010&lt;=8),"MEDIO",IF(AND(O1010&gt;=9,O1010&lt;=20),"ALTO",IF(AND(O1010&gt;=21,O1010&lt;=24),"MUY ALTO"))))</f>
        <v>ALTO</v>
      </c>
      <c r="Q1010" s="45">
        <v>24</v>
      </c>
      <c r="R1010" s="22">
        <f>O1010*Q1010</f>
        <v>288</v>
      </c>
      <c r="S1010" s="45" t="str">
        <f>+IF(AND(R1010&gt;=1,R1010&lt;=20),"IV",IF(AND(R1010&gt;=40,R1010&lt;=120),"III",IF(AND(R1010&gt;=150,R1010&lt;=500),"II",IF(AND(R1010&gt;=600,R1010&lt;=4000),"I",0))))</f>
        <v>II</v>
      </c>
      <c r="T1010" s="45" t="str">
        <f>+IF(AND(R1010&gt;=1,R1010&lt;=20),"Aceptable",IF(AND(R1010&gt;=40,R1010&lt;=120),"Mejorable",IF(AND(R1010&gt;=150,R1010&lt;=500),"Aceptable con control específico",IF(AND(R1010&gt;=600,R1010&lt;=4000),"No aceptable",0))))</f>
        <v>Aceptable con control específico</v>
      </c>
      <c r="U1010" s="45">
        <v>2</v>
      </c>
      <c r="V1010" s="23" t="s">
        <v>126</v>
      </c>
      <c r="W1010" s="45" t="s">
        <v>61</v>
      </c>
      <c r="X1010" s="23" t="s">
        <v>62</v>
      </c>
      <c r="Y1010" s="23" t="s">
        <v>62</v>
      </c>
      <c r="Z1010" s="23" t="s">
        <v>62</v>
      </c>
      <c r="AA1010" s="131" t="s">
        <v>127</v>
      </c>
      <c r="AB1010" s="20" t="s">
        <v>62</v>
      </c>
      <c r="AC1010" s="132" t="s">
        <v>63</v>
      </c>
      <c r="AD1010" s="29" t="s">
        <v>128</v>
      </c>
      <c r="AE1010" s="25" t="s">
        <v>113</v>
      </c>
      <c r="AF1010" s="24" t="s">
        <v>129</v>
      </c>
    </row>
    <row r="1011" spans="1:32" ht="69" customHeight="1">
      <c r="A1011" s="57"/>
      <c r="B1011" s="55"/>
      <c r="C1011" s="55"/>
      <c r="D1011" s="61"/>
      <c r="E1011" s="45" t="s">
        <v>130</v>
      </c>
      <c r="F1011" s="35" t="s">
        <v>138</v>
      </c>
      <c r="G1011" s="23" t="s">
        <v>139</v>
      </c>
      <c r="H1011" s="20" t="s">
        <v>6</v>
      </c>
      <c r="I1011" s="45" t="s">
        <v>140</v>
      </c>
      <c r="J1011" s="45" t="s">
        <v>58</v>
      </c>
      <c r="K1011" s="45" t="s">
        <v>58</v>
      </c>
      <c r="L1011" s="45" t="s">
        <v>134</v>
      </c>
      <c r="M1011" s="45">
        <v>2</v>
      </c>
      <c r="N1011" s="45">
        <v>2</v>
      </c>
      <c r="O1011" s="45">
        <f>M1011*N1011</f>
        <v>4</v>
      </c>
      <c r="P1011" s="45" t="str">
        <f>+IF(AND(O1011&gt;1,O1011&lt;=4),"BAJO",IF(AND(O1011&gt;=5,O1011&lt;=8),"MEDIO",IF(AND(O1011&gt;=9,O1011&lt;=20),"ALTO",IF(AND(O1011&gt;=21,O1011&lt;=24),"MUY ALTO"))))</f>
        <v>BAJO</v>
      </c>
      <c r="Q1011" s="45">
        <v>25</v>
      </c>
      <c r="R1011" s="22">
        <f>O1011*Q1011</f>
        <v>100</v>
      </c>
      <c r="S1011" s="45" t="str">
        <f>+IF(AND(R1011&gt;=1,R1011&lt;=20),"IV",IF(AND(R1011&gt;=40,R1011&lt;=120),"III",IF(AND(R1011&gt;=150,R1011&lt;=500),"II",IF(AND(R1011&gt;=600,R1011&lt;=4000),"I",0))))</f>
        <v>III</v>
      </c>
      <c r="T1011" s="45" t="str">
        <f>+IF(AND(R1011&gt;=1,R1011&lt;=20),"Aceptable",IF(AND(R1011&gt;=40,R1011&lt;=120),"Mejorable",IF(AND(R1011&gt;=150,R1011&lt;=500),"Aceptable con control específico",IF(AND(R1011&gt;=600,R1011&lt;=4000),"No aceptable",0))))</f>
        <v>Mejorable</v>
      </c>
      <c r="U1011" s="45">
        <v>2</v>
      </c>
      <c r="V1011" s="45" t="s">
        <v>141</v>
      </c>
      <c r="W1011" s="45" t="s">
        <v>61</v>
      </c>
      <c r="X1011" s="45" t="s">
        <v>62</v>
      </c>
      <c r="Y1011" s="45" t="s">
        <v>62</v>
      </c>
      <c r="Z1011" s="45" t="s">
        <v>62</v>
      </c>
      <c r="AA1011" s="45" t="s">
        <v>492</v>
      </c>
      <c r="AB1011" s="23" t="s">
        <v>250</v>
      </c>
      <c r="AC1011" s="132" t="s">
        <v>144</v>
      </c>
      <c r="AD1011" s="141" t="s">
        <v>137</v>
      </c>
      <c r="AE1011" s="142" t="s">
        <v>73</v>
      </c>
      <c r="AF1011" s="142" t="s">
        <v>74</v>
      </c>
    </row>
    <row r="1012" spans="1:32" ht="75" customHeight="1">
      <c r="A1012" s="57"/>
      <c r="B1012" s="55"/>
      <c r="C1012" s="55"/>
      <c r="D1012" s="61"/>
      <c r="E1012" s="45" t="s">
        <v>95</v>
      </c>
      <c r="F1012" s="35" t="s">
        <v>229</v>
      </c>
      <c r="G1012" s="45" t="s">
        <v>97</v>
      </c>
      <c r="H1012" s="20" t="s">
        <v>6</v>
      </c>
      <c r="I1012" s="45" t="s">
        <v>98</v>
      </c>
      <c r="J1012" s="23" t="s">
        <v>99</v>
      </c>
      <c r="K1012" s="20" t="s">
        <v>58</v>
      </c>
      <c r="L1012" s="45" t="s">
        <v>100</v>
      </c>
      <c r="M1012" s="45">
        <v>2</v>
      </c>
      <c r="N1012" s="45">
        <v>3</v>
      </c>
      <c r="O1012" s="45">
        <f>M1012*N1012</f>
        <v>6</v>
      </c>
      <c r="P1012" s="23" t="str">
        <f>+IF(AND(O1012&gt;1,O1012&lt;=4),"BAJO",IF(AND(O1012&gt;=5,O1012&lt;=8),"MEDIO",IF(AND(O1012&gt;=9,O1012&lt;=20),"ALTO",IF(AND(O1012&gt;=21,O1012&lt;=24),"MUY ALTO"))))</f>
        <v>MEDIO</v>
      </c>
      <c r="Q1012" s="45">
        <v>25</v>
      </c>
      <c r="R1012" s="22">
        <f>O1012*Q1012</f>
        <v>150</v>
      </c>
      <c r="S1012" s="45" t="str">
        <f>+IF(AND(R1012&gt;=1,R1012&lt;=20),"IV",IF(AND(R1012&gt;=40,R1012&lt;=120),"III",IF(AND(R1012&gt;=150,R1012&lt;=500),"II",IF(AND(R1012&gt;=600,R1012&lt;=4000),"I",0))))</f>
        <v>II</v>
      </c>
      <c r="T1012" s="45" t="str">
        <f>+IF(AND(R1012&gt;=1,R1012&lt;=20),"Aceptable",IF(AND(R1012&gt;=40,R1012&lt;=120),"Mejorable",IF(AND(R1012&gt;=150,R1012&lt;=500),"Aceptable con control específico",IF(AND(R1012&gt;=600,R1012&lt;=4000),"No aceptable",0))))</f>
        <v>Aceptable con control específico</v>
      </c>
      <c r="U1012" s="45">
        <v>2</v>
      </c>
      <c r="V1012" s="45" t="s">
        <v>101</v>
      </c>
      <c r="W1012" s="45" t="s">
        <v>61</v>
      </c>
      <c r="X1012" s="23" t="s">
        <v>62</v>
      </c>
      <c r="Y1012" s="23" t="s">
        <v>62</v>
      </c>
      <c r="Z1012" s="23" t="s">
        <v>62</v>
      </c>
      <c r="AA1012" s="23" t="s">
        <v>230</v>
      </c>
      <c r="AB1012" s="20" t="s">
        <v>62</v>
      </c>
      <c r="AC1012" s="132" t="s">
        <v>214</v>
      </c>
      <c r="AD1012" s="24" t="s">
        <v>103</v>
      </c>
      <c r="AE1012" s="25" t="s">
        <v>73</v>
      </c>
      <c r="AF1012" s="24" t="s">
        <v>74</v>
      </c>
    </row>
    <row r="1013" spans="1:32" ht="75" customHeight="1">
      <c r="A1013" s="57"/>
      <c r="B1013" s="55"/>
      <c r="C1013" s="55"/>
      <c r="D1013" s="61"/>
      <c r="E1013" s="45" t="s">
        <v>95</v>
      </c>
      <c r="F1013" s="45" t="s">
        <v>104</v>
      </c>
      <c r="G1013" s="23" t="s">
        <v>105</v>
      </c>
      <c r="H1013" s="20" t="s">
        <v>6</v>
      </c>
      <c r="I1013" s="45" t="s">
        <v>106</v>
      </c>
      <c r="J1013" s="45" t="s">
        <v>107</v>
      </c>
      <c r="K1013" s="45" t="s">
        <v>58</v>
      </c>
      <c r="L1013" s="45" t="s">
        <v>58</v>
      </c>
      <c r="M1013" s="45">
        <v>2</v>
      </c>
      <c r="N1013" s="45">
        <v>3</v>
      </c>
      <c r="O1013" s="45">
        <f>M1013*N1013</f>
        <v>6</v>
      </c>
      <c r="P1013" s="45" t="str">
        <f>+IF(AND(O1013&gt;1,O1013&lt;=4),"BAJO",IF(AND(O1013&gt;=5,O1013&lt;=8),"MEDIO",IF(AND(O1013&gt;=9,O1013&lt;=20),"ALTO",IF(AND(O1013&gt;=21,O1013&lt;=24),"MUY ALTO"))))</f>
        <v>MEDIO</v>
      </c>
      <c r="Q1013" s="45">
        <v>10</v>
      </c>
      <c r="R1013" s="22">
        <f>O1013*Q1013</f>
        <v>60</v>
      </c>
      <c r="S1013" s="45" t="str">
        <f>+IF(AND(R1013&gt;=1,R1013&lt;=20),"IV",IF(AND(R1013&gt;=40,R1013&lt;=120),"III",IF(AND(R1013&gt;=150,R1013&lt;=500),"II",IF(AND(R1013&gt;=600,R1013&lt;=4000),"I",0))))</f>
        <v>III</v>
      </c>
      <c r="T1013" s="45" t="str">
        <f>+IF(AND(R1013&gt;=1,R1013&lt;=20),"Aceptable",IF(AND(R1013&gt;=40,R1013&lt;=120),"Mejorable",IF(AND(R1013&gt;=150,R1013&lt;=500),"Aceptable con control específico",IF(AND(R1013&gt;=600,R1013&lt;=4000),"No aceptable",0))))</f>
        <v>Mejorable</v>
      </c>
      <c r="U1013" s="45">
        <v>2</v>
      </c>
      <c r="V1013" s="45" t="s">
        <v>108</v>
      </c>
      <c r="W1013" s="45" t="s">
        <v>61</v>
      </c>
      <c r="X1013" s="45" t="s">
        <v>62</v>
      </c>
      <c r="Y1013" s="45" t="s">
        <v>62</v>
      </c>
      <c r="Z1013" s="45" t="s">
        <v>109</v>
      </c>
      <c r="AA1013" s="45" t="s">
        <v>110</v>
      </c>
      <c r="AB1013" s="23" t="s">
        <v>62</v>
      </c>
      <c r="AC1013" s="132" t="s">
        <v>111</v>
      </c>
      <c r="AD1013" s="24" t="s">
        <v>112</v>
      </c>
      <c r="AE1013" s="25" t="s">
        <v>113</v>
      </c>
      <c r="AF1013" s="24" t="s">
        <v>114</v>
      </c>
    </row>
    <row r="1014" spans="1:32" ht="75.95" customHeight="1">
      <c r="A1014" s="57"/>
      <c r="B1014" s="55"/>
      <c r="C1014" s="55"/>
      <c r="D1014" s="61"/>
      <c r="E1014" s="45" t="s">
        <v>83</v>
      </c>
      <c r="F1014" s="35" t="s">
        <v>84</v>
      </c>
      <c r="G1014" s="45" t="s">
        <v>85</v>
      </c>
      <c r="H1014" s="21" t="s">
        <v>6</v>
      </c>
      <c r="I1014" s="45" t="s">
        <v>86</v>
      </c>
      <c r="J1014" s="45" t="s">
        <v>58</v>
      </c>
      <c r="K1014" s="45" t="s">
        <v>58</v>
      </c>
      <c r="L1014" s="45" t="s">
        <v>87</v>
      </c>
      <c r="M1014" s="45">
        <v>2</v>
      </c>
      <c r="N1014" s="45">
        <v>1</v>
      </c>
      <c r="O1014" s="45">
        <f>M1014*N1014</f>
        <v>2</v>
      </c>
      <c r="P1014" s="45" t="str">
        <f>+IF(AND(O1014&gt;1,O1014&lt;=4),"BAJO",IF(AND(O1014&gt;=5,O1014&lt;=8),"MEDIO",IF(AND(O1014&gt;=9,O1014&lt;=20),"ALTO",IF(AND(O1014&gt;=21,O1014&lt;=24),"MUY ALTO"))))</f>
        <v>BAJO</v>
      </c>
      <c r="Q1014" s="45">
        <v>60</v>
      </c>
      <c r="R1014" s="22">
        <f>O1014*Q1014</f>
        <v>120</v>
      </c>
      <c r="S1014" s="45" t="str">
        <f>+IF(AND(R1014&gt;=1,R1014&lt;=20),"IV",IF(AND(R1014&gt;=40,R1014&lt;=120),"III",IF(AND(R1014&gt;=150,R1014&lt;=500),"II",IF(AND(R1014&gt;=600,R1014&lt;=4000),"I",0))))</f>
        <v>III</v>
      </c>
      <c r="T1014" s="45" t="str">
        <f>+IF(AND(R1014&gt;=1,R1014&lt;=20),"Aceptable",IF(AND(R1014&gt;=40,R1014&lt;=120),"Mejorable",IF(AND(R1014&gt;=150,R1014&lt;=500),"Aceptable con control específico",IF(AND(R1014&gt;=600,R1014&lt;=4000),"No aceptable",0))))</f>
        <v>Mejorable</v>
      </c>
      <c r="U1014" s="45">
        <v>2</v>
      </c>
      <c r="V1014" s="45" t="s">
        <v>88</v>
      </c>
      <c r="W1014" s="45" t="s">
        <v>61</v>
      </c>
      <c r="X1014" s="45" t="s">
        <v>62</v>
      </c>
      <c r="Y1014" s="45" t="s">
        <v>62</v>
      </c>
      <c r="Z1014" s="45" t="s">
        <v>62</v>
      </c>
      <c r="AA1014" s="45" t="s">
        <v>89</v>
      </c>
      <c r="AB1014" s="20" t="s">
        <v>62</v>
      </c>
      <c r="AC1014" s="132" t="s">
        <v>63</v>
      </c>
      <c r="AD1014" s="29" t="s">
        <v>90</v>
      </c>
      <c r="AE1014" s="25" t="s">
        <v>73</v>
      </c>
      <c r="AF1014" s="24" t="s">
        <v>74</v>
      </c>
    </row>
    <row r="1015" spans="1:32" ht="87.95" customHeight="1">
      <c r="A1015" s="57"/>
      <c r="B1015" s="55"/>
      <c r="C1015" s="55"/>
      <c r="D1015" s="61" t="s">
        <v>818</v>
      </c>
      <c r="E1015" s="45" t="s">
        <v>67</v>
      </c>
      <c r="F1015" s="35" t="s">
        <v>591</v>
      </c>
      <c r="G1015" s="45" t="s">
        <v>225</v>
      </c>
      <c r="H1015" s="20" t="s">
        <v>6</v>
      </c>
      <c r="I1015" s="45" t="s">
        <v>70</v>
      </c>
      <c r="J1015" s="21" t="s">
        <v>58</v>
      </c>
      <c r="K1015" s="21" t="s">
        <v>58</v>
      </c>
      <c r="L1015" s="45" t="s">
        <v>71</v>
      </c>
      <c r="M1015" s="45" t="s">
        <v>62</v>
      </c>
      <c r="N1015" s="45" t="s">
        <v>62</v>
      </c>
      <c r="O1015" s="45" t="s">
        <v>62</v>
      </c>
      <c r="P1015" s="45" t="s">
        <v>62</v>
      </c>
      <c r="Q1015" s="45" t="s">
        <v>62</v>
      </c>
      <c r="R1015" s="45" t="s">
        <v>62</v>
      </c>
      <c r="S1015" s="45" t="s">
        <v>62</v>
      </c>
      <c r="T1015" s="45" t="s">
        <v>62</v>
      </c>
      <c r="U1015" s="45">
        <v>2</v>
      </c>
      <c r="V1015" s="45" t="s">
        <v>62</v>
      </c>
      <c r="W1015" s="45" t="s">
        <v>61</v>
      </c>
      <c r="X1015" s="23" t="s">
        <v>62</v>
      </c>
      <c r="Y1015" s="23" t="s">
        <v>62</v>
      </c>
      <c r="Z1015" s="23" t="s">
        <v>62</v>
      </c>
      <c r="AA1015" s="23" t="s">
        <v>1099</v>
      </c>
      <c r="AB1015" s="20" t="s">
        <v>62</v>
      </c>
      <c r="AC1015" s="132" t="s">
        <v>63</v>
      </c>
      <c r="AD1015" s="24" t="s">
        <v>72</v>
      </c>
      <c r="AE1015" s="25" t="s">
        <v>73</v>
      </c>
      <c r="AF1015" s="24" t="s">
        <v>74</v>
      </c>
    </row>
    <row r="1016" spans="1:32" ht="71.099999999999994" customHeight="1">
      <c r="A1016" s="57"/>
      <c r="B1016" s="55"/>
      <c r="C1016" s="55"/>
      <c r="D1016" s="61"/>
      <c r="E1016" s="45" t="s">
        <v>130</v>
      </c>
      <c r="F1016" s="35" t="s">
        <v>138</v>
      </c>
      <c r="G1016" s="23" t="s">
        <v>139</v>
      </c>
      <c r="H1016" s="20" t="s">
        <v>6</v>
      </c>
      <c r="I1016" s="45" t="s">
        <v>140</v>
      </c>
      <c r="J1016" s="45" t="s">
        <v>58</v>
      </c>
      <c r="K1016" s="45" t="s">
        <v>58</v>
      </c>
      <c r="L1016" s="45" t="s">
        <v>134</v>
      </c>
      <c r="M1016" s="45">
        <v>2</v>
      </c>
      <c r="N1016" s="45">
        <v>3</v>
      </c>
      <c r="O1016" s="45">
        <f>M1016*N1016</f>
        <v>6</v>
      </c>
      <c r="P1016" s="45" t="str">
        <f>+IF(AND(O1016&gt;1,O1016&lt;=4),"BAJO",IF(AND(O1016&gt;=5,O1016&lt;=8),"MEDIO",IF(AND(O1016&gt;=9,O1016&lt;=20),"ALTO",IF(AND(O1016&gt;=21,O1016&lt;=24),"MUY ALTO"))))</f>
        <v>MEDIO</v>
      </c>
      <c r="Q1016" s="45">
        <v>25</v>
      </c>
      <c r="R1016" s="22">
        <f>O1016*Q1016</f>
        <v>150</v>
      </c>
      <c r="S1016" s="45" t="str">
        <f>+IF(AND(R1016&gt;=1,R1016&lt;=20),"IV",IF(AND(R1016&gt;=40,R1016&lt;=120),"III",IF(AND(R1016&gt;=150,R1016&lt;=500),"II",IF(AND(R1016&gt;=600,R1016&lt;=4000),"I",0))))</f>
        <v>II</v>
      </c>
      <c r="T1016" s="45" t="str">
        <f>+IF(AND(R1016&gt;=1,R1016&lt;=20),"Aceptable",IF(AND(R1016&gt;=40,R1016&lt;=120),"Mejorable",IF(AND(R1016&gt;=150,R1016&lt;=500),"Aceptable con control específico",IF(AND(R1016&gt;=600,R1016&lt;=4000),"No aceptable",0))))</f>
        <v>Aceptable con control específico</v>
      </c>
      <c r="U1016" s="45">
        <v>2</v>
      </c>
      <c r="V1016" s="45" t="s">
        <v>141</v>
      </c>
      <c r="W1016" s="45" t="s">
        <v>61</v>
      </c>
      <c r="X1016" s="45" t="s">
        <v>62</v>
      </c>
      <c r="Y1016" s="45" t="s">
        <v>62</v>
      </c>
      <c r="Z1016" s="45" t="s">
        <v>62</v>
      </c>
      <c r="AA1016" s="45" t="s">
        <v>492</v>
      </c>
      <c r="AB1016" s="23" t="s">
        <v>758</v>
      </c>
      <c r="AC1016" s="132" t="s">
        <v>144</v>
      </c>
      <c r="AD1016" s="141" t="s">
        <v>137</v>
      </c>
      <c r="AE1016" s="142" t="s">
        <v>73</v>
      </c>
      <c r="AF1016" s="142" t="s">
        <v>74</v>
      </c>
    </row>
    <row r="1017" spans="1:32" ht="87.95" customHeight="1">
      <c r="A1017" s="57"/>
      <c r="B1017" s="55"/>
      <c r="C1017" s="55" t="s">
        <v>819</v>
      </c>
      <c r="D1017" s="61" t="s">
        <v>820</v>
      </c>
      <c r="E1017" s="45" t="s">
        <v>54</v>
      </c>
      <c r="F1017" s="35" t="s">
        <v>821</v>
      </c>
      <c r="G1017" s="45" t="s">
        <v>822</v>
      </c>
      <c r="H1017" s="20" t="s">
        <v>6</v>
      </c>
      <c r="I1017" s="131" t="s">
        <v>57</v>
      </c>
      <c r="J1017" s="45" t="s">
        <v>1048</v>
      </c>
      <c r="K1017" s="45" t="s">
        <v>1077</v>
      </c>
      <c r="L1017" s="45" t="s">
        <v>1076</v>
      </c>
      <c r="M1017" s="45">
        <v>2</v>
      </c>
      <c r="N1017" s="45">
        <v>4</v>
      </c>
      <c r="O1017" s="45">
        <f>M1017*N1017</f>
        <v>8</v>
      </c>
      <c r="P1017" s="23" t="str">
        <f>+IF(AND(O1017&gt;1,O1017&lt;=4),"BAJO",IF(AND(O1017&gt;=5,O1017&lt;=8),"MEDIO",IF(AND(O1017&gt;=9,O1017&lt;=20),"ALTO",IF(AND(O1017&gt;=21,O1017&lt;=24),"MUY ALTO"))))</f>
        <v>MEDIO</v>
      </c>
      <c r="Q1017" s="45">
        <v>25</v>
      </c>
      <c r="R1017" s="22">
        <f>O1017*Q1017</f>
        <v>200</v>
      </c>
      <c r="S1017" s="45" t="str">
        <f>+IF(AND(R1017&gt;=1,R1017&lt;=20),"IV",IF(AND(R1017&gt;=40,R1017&lt;=120),"III",IF(AND(R1017&gt;=150,R1017&lt;=500),"II",IF(AND(R1017&gt;=600,R1017&lt;=4000),"I",0))))</f>
        <v>II</v>
      </c>
      <c r="T1017" s="45" t="str">
        <f>+IF(AND(R1017&gt;=1,R1017&lt;=20),"Aceptable",IF(AND(R1017&gt;=40,R1017&lt;=120),"Mejorable",IF(AND(R1017&gt;=150,R1017&lt;=500),"Aceptable con control específico",IF(AND(R1017&gt;=600,R1017&lt;=4000),"No aceptable",0))))</f>
        <v>Aceptable con control específico</v>
      </c>
      <c r="U1017" s="45">
        <v>2</v>
      </c>
      <c r="V1017" s="131" t="s">
        <v>60</v>
      </c>
      <c r="W1017" s="45" t="s">
        <v>61</v>
      </c>
      <c r="X1017" s="45" t="s">
        <v>62</v>
      </c>
      <c r="Y1017" s="45" t="s">
        <v>62</v>
      </c>
      <c r="Z1017" s="45" t="s">
        <v>62</v>
      </c>
      <c r="AA1017" s="23" t="s">
        <v>1138</v>
      </c>
      <c r="AB1017" s="20" t="s">
        <v>62</v>
      </c>
      <c r="AC1017" s="132" t="s">
        <v>63</v>
      </c>
      <c r="AD1017" s="24" t="s">
        <v>158</v>
      </c>
      <c r="AE1017" s="27" t="s">
        <v>73</v>
      </c>
      <c r="AF1017" s="24" t="s">
        <v>74</v>
      </c>
    </row>
    <row r="1018" spans="1:32" ht="87.95" customHeight="1">
      <c r="A1018" s="57"/>
      <c r="B1018" s="55"/>
      <c r="C1018" s="55"/>
      <c r="D1018" s="61"/>
      <c r="E1018" s="45" t="s">
        <v>67</v>
      </c>
      <c r="F1018" s="35" t="s">
        <v>591</v>
      </c>
      <c r="G1018" s="45" t="s">
        <v>225</v>
      </c>
      <c r="H1018" s="20" t="s">
        <v>6</v>
      </c>
      <c r="I1018" s="45" t="s">
        <v>70</v>
      </c>
      <c r="J1018" s="21" t="s">
        <v>58</v>
      </c>
      <c r="K1018" s="21" t="s">
        <v>58</v>
      </c>
      <c r="L1018" s="45" t="s">
        <v>71</v>
      </c>
      <c r="M1018" s="45" t="s">
        <v>62</v>
      </c>
      <c r="N1018" s="45" t="s">
        <v>62</v>
      </c>
      <c r="O1018" s="45" t="s">
        <v>62</v>
      </c>
      <c r="P1018" s="45" t="s">
        <v>62</v>
      </c>
      <c r="Q1018" s="45" t="s">
        <v>62</v>
      </c>
      <c r="R1018" s="45" t="s">
        <v>62</v>
      </c>
      <c r="S1018" s="45" t="s">
        <v>62</v>
      </c>
      <c r="T1018" s="45" t="s">
        <v>62</v>
      </c>
      <c r="U1018" s="45">
        <v>2</v>
      </c>
      <c r="V1018" s="45" t="s">
        <v>62</v>
      </c>
      <c r="W1018" s="45" t="s">
        <v>61</v>
      </c>
      <c r="X1018" s="23" t="s">
        <v>62</v>
      </c>
      <c r="Y1018" s="23" t="s">
        <v>62</v>
      </c>
      <c r="Z1018" s="23" t="s">
        <v>62</v>
      </c>
      <c r="AA1018" s="23" t="s">
        <v>1099</v>
      </c>
      <c r="AB1018" s="20" t="s">
        <v>62</v>
      </c>
      <c r="AC1018" s="132" t="s">
        <v>63</v>
      </c>
      <c r="AD1018" s="24" t="s">
        <v>72</v>
      </c>
      <c r="AE1018" s="25" t="s">
        <v>73</v>
      </c>
      <c r="AF1018" s="24" t="s">
        <v>74</v>
      </c>
    </row>
    <row r="1019" spans="1:32" ht="87.95" customHeight="1">
      <c r="A1019" s="57"/>
      <c r="B1019" s="55"/>
      <c r="C1019" s="55"/>
      <c r="D1019" s="61"/>
      <c r="E1019" s="45" t="s">
        <v>67</v>
      </c>
      <c r="F1019" s="45" t="s">
        <v>117</v>
      </c>
      <c r="G1019" s="45" t="s">
        <v>118</v>
      </c>
      <c r="H1019" s="20" t="s">
        <v>6</v>
      </c>
      <c r="I1019" s="45" t="s">
        <v>70</v>
      </c>
      <c r="J1019" s="21" t="s">
        <v>58</v>
      </c>
      <c r="K1019" s="21" t="s">
        <v>58</v>
      </c>
      <c r="L1019" s="45" t="s">
        <v>71</v>
      </c>
      <c r="M1019" s="45" t="s">
        <v>62</v>
      </c>
      <c r="N1019" s="45" t="s">
        <v>62</v>
      </c>
      <c r="O1019" s="45" t="s">
        <v>62</v>
      </c>
      <c r="P1019" s="45" t="s">
        <v>62</v>
      </c>
      <c r="Q1019" s="45" t="s">
        <v>62</v>
      </c>
      <c r="R1019" s="45" t="s">
        <v>62</v>
      </c>
      <c r="S1019" s="45" t="s">
        <v>62</v>
      </c>
      <c r="T1019" s="45" t="s">
        <v>62</v>
      </c>
      <c r="U1019" s="45">
        <v>2</v>
      </c>
      <c r="V1019" s="45" t="s">
        <v>62</v>
      </c>
      <c r="W1019" s="45" t="s">
        <v>61</v>
      </c>
      <c r="X1019" s="23" t="s">
        <v>62</v>
      </c>
      <c r="Y1019" s="23" t="s">
        <v>62</v>
      </c>
      <c r="Z1019" s="23" t="s">
        <v>62</v>
      </c>
      <c r="AA1019" s="23" t="s">
        <v>1099</v>
      </c>
      <c r="AB1019" s="20" t="s">
        <v>62</v>
      </c>
      <c r="AC1019" s="132" t="s">
        <v>63</v>
      </c>
      <c r="AD1019" s="24" t="s">
        <v>72</v>
      </c>
      <c r="AE1019" s="25" t="s">
        <v>73</v>
      </c>
      <c r="AF1019" s="24" t="s">
        <v>74</v>
      </c>
    </row>
    <row r="1020" spans="1:32" ht="87.95" customHeight="1">
      <c r="A1020" s="57"/>
      <c r="B1020" s="55"/>
      <c r="C1020" s="55"/>
      <c r="D1020" s="61"/>
      <c r="E1020" s="45" t="s">
        <v>67</v>
      </c>
      <c r="F1020" s="45" t="s">
        <v>117</v>
      </c>
      <c r="G1020" s="45" t="s">
        <v>119</v>
      </c>
      <c r="H1020" s="20" t="s">
        <v>6</v>
      </c>
      <c r="I1020" s="45" t="s">
        <v>70</v>
      </c>
      <c r="J1020" s="21" t="s">
        <v>58</v>
      </c>
      <c r="K1020" s="21" t="s">
        <v>58</v>
      </c>
      <c r="L1020" s="45" t="s">
        <v>71</v>
      </c>
      <c r="M1020" s="45" t="s">
        <v>62</v>
      </c>
      <c r="N1020" s="45" t="s">
        <v>62</v>
      </c>
      <c r="O1020" s="45" t="s">
        <v>62</v>
      </c>
      <c r="P1020" s="45" t="s">
        <v>62</v>
      </c>
      <c r="Q1020" s="45" t="s">
        <v>62</v>
      </c>
      <c r="R1020" s="45" t="s">
        <v>62</v>
      </c>
      <c r="S1020" s="45" t="s">
        <v>62</v>
      </c>
      <c r="T1020" s="45" t="s">
        <v>62</v>
      </c>
      <c r="U1020" s="45">
        <v>2</v>
      </c>
      <c r="V1020" s="45" t="s">
        <v>62</v>
      </c>
      <c r="W1020" s="45" t="s">
        <v>61</v>
      </c>
      <c r="X1020" s="23" t="s">
        <v>62</v>
      </c>
      <c r="Y1020" s="23" t="s">
        <v>62</v>
      </c>
      <c r="Z1020" s="23" t="s">
        <v>62</v>
      </c>
      <c r="AA1020" s="23" t="s">
        <v>1099</v>
      </c>
      <c r="AB1020" s="20" t="s">
        <v>62</v>
      </c>
      <c r="AC1020" s="132" t="s">
        <v>63</v>
      </c>
      <c r="AD1020" s="24" t="s">
        <v>72</v>
      </c>
      <c r="AE1020" s="25" t="s">
        <v>73</v>
      </c>
      <c r="AF1020" s="24" t="s">
        <v>74</v>
      </c>
    </row>
    <row r="1021" spans="1:32" ht="87.95" customHeight="1">
      <c r="A1021" s="57"/>
      <c r="B1021" s="55"/>
      <c r="C1021" s="55"/>
      <c r="D1021" s="61"/>
      <c r="E1021" s="45" t="s">
        <v>120</v>
      </c>
      <c r="F1021" s="45" t="s">
        <v>121</v>
      </c>
      <c r="G1021" s="45" t="s">
        <v>122</v>
      </c>
      <c r="H1021" s="20" t="s">
        <v>6</v>
      </c>
      <c r="I1021" s="45" t="s">
        <v>123</v>
      </c>
      <c r="J1021" s="45" t="s">
        <v>124</v>
      </c>
      <c r="K1021" s="45" t="s">
        <v>125</v>
      </c>
      <c r="L1021" s="21" t="s">
        <v>58</v>
      </c>
      <c r="M1021" s="45">
        <v>6</v>
      </c>
      <c r="N1021" s="45">
        <v>2</v>
      </c>
      <c r="O1021" s="45">
        <f>M1021*N1021</f>
        <v>12</v>
      </c>
      <c r="P1021" s="45" t="str">
        <f>+IF(AND(O1021&gt;1,O1021&lt;=4),"BAJO",IF(AND(O1021&gt;=5,O1021&lt;=8),"MEDIO",IF(AND(O1021&gt;=9,O1021&lt;=20),"ALTO",IF(AND(O1021&gt;=21,O1021&lt;=24),"MUY ALTO"))))</f>
        <v>ALTO</v>
      </c>
      <c r="Q1021" s="45">
        <v>24</v>
      </c>
      <c r="R1021" s="22">
        <f>O1021*Q1021</f>
        <v>288</v>
      </c>
      <c r="S1021" s="45" t="str">
        <f>+IF(AND(R1021&gt;=1,R1021&lt;=20),"IV",IF(AND(R1021&gt;=40,R1021&lt;=120),"III",IF(AND(R1021&gt;=150,R1021&lt;=500),"II",IF(AND(R1021&gt;=600,R1021&lt;=4000),"I",0))))</f>
        <v>II</v>
      </c>
      <c r="T1021" s="45" t="str">
        <f>+IF(AND(R1021&gt;=1,R1021&lt;=20),"Aceptable",IF(AND(R1021&gt;=40,R1021&lt;=120),"Mejorable",IF(AND(R1021&gt;=150,R1021&lt;=500),"Aceptable con control específico",IF(AND(R1021&gt;=600,R1021&lt;=4000),"No aceptable",0))))</f>
        <v>Aceptable con control específico</v>
      </c>
      <c r="U1021" s="45">
        <v>2</v>
      </c>
      <c r="V1021" s="23" t="s">
        <v>126</v>
      </c>
      <c r="W1021" s="45" t="s">
        <v>61</v>
      </c>
      <c r="X1021" s="23" t="s">
        <v>62</v>
      </c>
      <c r="Y1021" s="23" t="s">
        <v>62</v>
      </c>
      <c r="Z1021" s="23" t="s">
        <v>62</v>
      </c>
      <c r="AA1021" s="131" t="s">
        <v>127</v>
      </c>
      <c r="AB1021" s="20" t="s">
        <v>62</v>
      </c>
      <c r="AC1021" s="132" t="s">
        <v>63</v>
      </c>
      <c r="AD1021" s="29" t="s">
        <v>128</v>
      </c>
      <c r="AE1021" s="25" t="s">
        <v>113</v>
      </c>
      <c r="AF1021" s="24" t="s">
        <v>129</v>
      </c>
    </row>
    <row r="1022" spans="1:32" ht="71.099999999999994" customHeight="1">
      <c r="A1022" s="57"/>
      <c r="B1022" s="55"/>
      <c r="C1022" s="55"/>
      <c r="D1022" s="61"/>
      <c r="E1022" s="45" t="s">
        <v>130</v>
      </c>
      <c r="F1022" s="35" t="s">
        <v>138</v>
      </c>
      <c r="G1022" s="23" t="s">
        <v>139</v>
      </c>
      <c r="H1022" s="20" t="s">
        <v>6</v>
      </c>
      <c r="I1022" s="45" t="s">
        <v>140</v>
      </c>
      <c r="J1022" s="45" t="s">
        <v>58</v>
      </c>
      <c r="K1022" s="45" t="s">
        <v>58</v>
      </c>
      <c r="L1022" s="45" t="s">
        <v>134</v>
      </c>
      <c r="M1022" s="45">
        <v>2</v>
      </c>
      <c r="N1022" s="45">
        <v>3</v>
      </c>
      <c r="O1022" s="45">
        <f>M1022*N1022</f>
        <v>6</v>
      </c>
      <c r="P1022" s="45" t="str">
        <f>+IF(AND(O1022&gt;1,O1022&lt;=4),"BAJO",IF(AND(O1022&gt;=5,O1022&lt;=8),"MEDIO",IF(AND(O1022&gt;=9,O1022&lt;=20),"ALTO",IF(AND(O1022&gt;=21,O1022&lt;=24),"MUY ALTO"))))</f>
        <v>MEDIO</v>
      </c>
      <c r="Q1022" s="45">
        <v>25</v>
      </c>
      <c r="R1022" s="22">
        <f>O1022*Q1022</f>
        <v>150</v>
      </c>
      <c r="S1022" s="45" t="str">
        <f>+IF(AND(R1022&gt;=1,R1022&lt;=20),"IV",IF(AND(R1022&gt;=40,R1022&lt;=120),"III",IF(AND(R1022&gt;=150,R1022&lt;=500),"II",IF(AND(R1022&gt;=600,R1022&lt;=4000),"I",0))))</f>
        <v>II</v>
      </c>
      <c r="T1022" s="45" t="str">
        <f>+IF(AND(R1022&gt;=1,R1022&lt;=20),"Aceptable",IF(AND(R1022&gt;=40,R1022&lt;=120),"Mejorable",IF(AND(R1022&gt;=150,R1022&lt;=500),"Aceptable con control específico",IF(AND(R1022&gt;=600,R1022&lt;=4000),"No aceptable",0))))</f>
        <v>Aceptable con control específico</v>
      </c>
      <c r="U1022" s="45">
        <v>2</v>
      </c>
      <c r="V1022" s="45" t="s">
        <v>141</v>
      </c>
      <c r="W1022" s="45" t="s">
        <v>61</v>
      </c>
      <c r="X1022" s="45" t="s">
        <v>62</v>
      </c>
      <c r="Y1022" s="45" t="s">
        <v>62</v>
      </c>
      <c r="Z1022" s="45" t="s">
        <v>62</v>
      </c>
      <c r="AA1022" s="45" t="s">
        <v>492</v>
      </c>
      <c r="AB1022" s="23" t="s">
        <v>758</v>
      </c>
      <c r="AC1022" s="132" t="s">
        <v>144</v>
      </c>
      <c r="AD1022" s="141" t="s">
        <v>137</v>
      </c>
      <c r="AE1022" s="142" t="s">
        <v>73</v>
      </c>
      <c r="AF1022" s="142" t="s">
        <v>74</v>
      </c>
    </row>
    <row r="1023" spans="1:32" ht="87.95" customHeight="1">
      <c r="A1023" s="57"/>
      <c r="B1023" s="55"/>
      <c r="C1023" s="55"/>
      <c r="D1023" s="61"/>
      <c r="E1023" s="45" t="s">
        <v>95</v>
      </c>
      <c r="F1023" s="35" t="s">
        <v>229</v>
      </c>
      <c r="G1023" s="45" t="s">
        <v>97</v>
      </c>
      <c r="H1023" s="20" t="s">
        <v>6</v>
      </c>
      <c r="I1023" s="45" t="s">
        <v>98</v>
      </c>
      <c r="J1023" s="23" t="s">
        <v>99</v>
      </c>
      <c r="K1023" s="20" t="s">
        <v>58</v>
      </c>
      <c r="L1023" s="45" t="s">
        <v>100</v>
      </c>
      <c r="M1023" s="45">
        <v>2</v>
      </c>
      <c r="N1023" s="45">
        <v>3</v>
      </c>
      <c r="O1023" s="45">
        <f>M1023*N1023</f>
        <v>6</v>
      </c>
      <c r="P1023" s="23" t="str">
        <f>+IF(AND(O1023&gt;1,O1023&lt;=4),"BAJO",IF(AND(O1023&gt;=5,O1023&lt;=8),"MEDIO",IF(AND(O1023&gt;=9,O1023&lt;=20),"ALTO",IF(AND(O1023&gt;=21,O1023&lt;=24),"MUY ALTO"))))</f>
        <v>MEDIO</v>
      </c>
      <c r="Q1023" s="45">
        <v>25</v>
      </c>
      <c r="R1023" s="22">
        <f>O1023*Q1023</f>
        <v>150</v>
      </c>
      <c r="S1023" s="45" t="str">
        <f>+IF(AND(R1023&gt;=1,R1023&lt;=20),"IV",IF(AND(R1023&gt;=40,R1023&lt;=120),"III",IF(AND(R1023&gt;=150,R1023&lt;=500),"II",IF(AND(R1023&gt;=600,R1023&lt;=4000),"I",0))))</f>
        <v>II</v>
      </c>
      <c r="T1023" s="45" t="str">
        <f>+IF(AND(R1023&gt;=1,R1023&lt;=20),"Aceptable",IF(AND(R1023&gt;=40,R1023&lt;=120),"Mejorable",IF(AND(R1023&gt;=150,R1023&lt;=500),"Aceptable con control específico",IF(AND(R1023&gt;=600,R1023&lt;=4000),"No aceptable",0))))</f>
        <v>Aceptable con control específico</v>
      </c>
      <c r="U1023" s="45">
        <v>2</v>
      </c>
      <c r="V1023" s="45" t="s">
        <v>101</v>
      </c>
      <c r="W1023" s="45" t="s">
        <v>61</v>
      </c>
      <c r="X1023" s="23" t="s">
        <v>62</v>
      </c>
      <c r="Y1023" s="23" t="s">
        <v>62</v>
      </c>
      <c r="Z1023" s="23" t="s">
        <v>62</v>
      </c>
      <c r="AA1023" s="23" t="s">
        <v>230</v>
      </c>
      <c r="AB1023" s="20" t="s">
        <v>62</v>
      </c>
      <c r="AC1023" s="132" t="s">
        <v>214</v>
      </c>
      <c r="AD1023" s="24" t="s">
        <v>103</v>
      </c>
      <c r="AE1023" s="25" t="s">
        <v>73</v>
      </c>
      <c r="AF1023" s="24" t="s">
        <v>74</v>
      </c>
    </row>
    <row r="1024" spans="1:32" ht="87.95" customHeight="1">
      <c r="A1024" s="57"/>
      <c r="B1024" s="55"/>
      <c r="C1024" s="55"/>
      <c r="D1024" s="61"/>
      <c r="E1024" s="45" t="s">
        <v>95</v>
      </c>
      <c r="F1024" s="45" t="s">
        <v>104</v>
      </c>
      <c r="G1024" s="23" t="s">
        <v>105</v>
      </c>
      <c r="H1024" s="20" t="s">
        <v>6</v>
      </c>
      <c r="I1024" s="45" t="s">
        <v>106</v>
      </c>
      <c r="J1024" s="45" t="s">
        <v>107</v>
      </c>
      <c r="K1024" s="45" t="s">
        <v>58</v>
      </c>
      <c r="L1024" s="45" t="s">
        <v>58</v>
      </c>
      <c r="M1024" s="45">
        <v>2</v>
      </c>
      <c r="N1024" s="45">
        <v>3</v>
      </c>
      <c r="O1024" s="45">
        <f>M1024*N1024</f>
        <v>6</v>
      </c>
      <c r="P1024" s="45" t="str">
        <f>+IF(AND(O1024&gt;1,O1024&lt;=4),"BAJO",IF(AND(O1024&gt;=5,O1024&lt;=8),"MEDIO",IF(AND(O1024&gt;=9,O1024&lt;=20),"ALTO",IF(AND(O1024&gt;=21,O1024&lt;=24),"MUY ALTO"))))</f>
        <v>MEDIO</v>
      </c>
      <c r="Q1024" s="45">
        <v>10</v>
      </c>
      <c r="R1024" s="22">
        <f>O1024*Q1024</f>
        <v>60</v>
      </c>
      <c r="S1024" s="45" t="str">
        <f>+IF(AND(R1024&gt;=1,R1024&lt;=20),"IV",IF(AND(R1024&gt;=40,R1024&lt;=120),"III",IF(AND(R1024&gt;=150,R1024&lt;=500),"II",IF(AND(R1024&gt;=600,R1024&lt;=4000),"I",0))))</f>
        <v>III</v>
      </c>
      <c r="T1024" s="45" t="str">
        <f>+IF(AND(R1024&gt;=1,R1024&lt;=20),"Aceptable",IF(AND(R1024&gt;=40,R1024&lt;=120),"Mejorable",IF(AND(R1024&gt;=150,R1024&lt;=500),"Aceptable con control específico",IF(AND(R1024&gt;=600,R1024&lt;=4000),"No aceptable",0))))</f>
        <v>Mejorable</v>
      </c>
      <c r="U1024" s="45">
        <v>2</v>
      </c>
      <c r="V1024" s="45" t="s">
        <v>108</v>
      </c>
      <c r="W1024" s="45" t="s">
        <v>61</v>
      </c>
      <c r="X1024" s="45" t="s">
        <v>62</v>
      </c>
      <c r="Y1024" s="45" t="s">
        <v>62</v>
      </c>
      <c r="Z1024" s="45" t="s">
        <v>109</v>
      </c>
      <c r="AA1024" s="45" t="s">
        <v>110</v>
      </c>
      <c r="AB1024" s="23" t="s">
        <v>62</v>
      </c>
      <c r="AC1024" s="132" t="s">
        <v>111</v>
      </c>
      <c r="AD1024" s="24" t="s">
        <v>112</v>
      </c>
      <c r="AE1024" s="25" t="s">
        <v>113</v>
      </c>
      <c r="AF1024" s="24" t="s">
        <v>114</v>
      </c>
    </row>
    <row r="1025" spans="1:32" ht="87.95" customHeight="1">
      <c r="A1025" s="57"/>
      <c r="B1025" s="55"/>
      <c r="C1025" s="55"/>
      <c r="D1025" s="61"/>
      <c r="E1025" s="45" t="s">
        <v>83</v>
      </c>
      <c r="F1025" s="35" t="s">
        <v>84</v>
      </c>
      <c r="G1025" s="45" t="s">
        <v>85</v>
      </c>
      <c r="H1025" s="21" t="s">
        <v>6</v>
      </c>
      <c r="I1025" s="45" t="s">
        <v>86</v>
      </c>
      <c r="J1025" s="45" t="s">
        <v>58</v>
      </c>
      <c r="K1025" s="45" t="s">
        <v>58</v>
      </c>
      <c r="L1025" s="45" t="s">
        <v>87</v>
      </c>
      <c r="M1025" s="45">
        <v>2</v>
      </c>
      <c r="N1025" s="45">
        <v>1</v>
      </c>
      <c r="O1025" s="45">
        <f>M1025*N1025</f>
        <v>2</v>
      </c>
      <c r="P1025" s="45" t="str">
        <f>+IF(AND(O1025&gt;1,O1025&lt;=4),"BAJO",IF(AND(O1025&gt;=5,O1025&lt;=8),"MEDIO",IF(AND(O1025&gt;=9,O1025&lt;=20),"ALTO",IF(AND(O1025&gt;=21,O1025&lt;=24),"MUY ALTO"))))</f>
        <v>BAJO</v>
      </c>
      <c r="Q1025" s="45">
        <v>60</v>
      </c>
      <c r="R1025" s="22">
        <f>O1025*Q1025</f>
        <v>120</v>
      </c>
      <c r="S1025" s="45" t="str">
        <f>+IF(AND(R1025&gt;=1,R1025&lt;=20),"IV",IF(AND(R1025&gt;=40,R1025&lt;=120),"III",IF(AND(R1025&gt;=150,R1025&lt;=500),"II",IF(AND(R1025&gt;=600,R1025&lt;=4000),"I",0))))</f>
        <v>III</v>
      </c>
      <c r="T1025" s="45" t="str">
        <f>+IF(AND(R1025&gt;=1,R1025&lt;=20),"Aceptable",IF(AND(R1025&gt;=40,R1025&lt;=120),"Mejorable",IF(AND(R1025&gt;=150,R1025&lt;=500),"Aceptable con control específico",IF(AND(R1025&gt;=600,R1025&lt;=4000),"No aceptable",0))))</f>
        <v>Mejorable</v>
      </c>
      <c r="U1025" s="45">
        <v>2</v>
      </c>
      <c r="V1025" s="45" t="s">
        <v>88</v>
      </c>
      <c r="W1025" s="45" t="s">
        <v>61</v>
      </c>
      <c r="X1025" s="45" t="s">
        <v>62</v>
      </c>
      <c r="Y1025" s="45" t="s">
        <v>62</v>
      </c>
      <c r="Z1025" s="45" t="s">
        <v>62</v>
      </c>
      <c r="AA1025" s="45" t="s">
        <v>89</v>
      </c>
      <c r="AB1025" s="20" t="s">
        <v>62</v>
      </c>
      <c r="AC1025" s="132" t="s">
        <v>63</v>
      </c>
      <c r="AD1025" s="24" t="s">
        <v>90</v>
      </c>
      <c r="AE1025" s="25" t="s">
        <v>73</v>
      </c>
      <c r="AF1025" s="24" t="s">
        <v>74</v>
      </c>
    </row>
    <row r="1026" spans="1:32" ht="87.95" customHeight="1">
      <c r="A1026" s="57"/>
      <c r="B1026" s="55"/>
      <c r="C1026" s="55"/>
      <c r="D1026" s="61" t="s">
        <v>823</v>
      </c>
      <c r="E1026" s="45" t="s">
        <v>67</v>
      </c>
      <c r="F1026" s="35" t="s">
        <v>591</v>
      </c>
      <c r="G1026" s="45" t="s">
        <v>225</v>
      </c>
      <c r="H1026" s="20" t="s">
        <v>6</v>
      </c>
      <c r="I1026" s="45" t="s">
        <v>70</v>
      </c>
      <c r="J1026" s="21" t="s">
        <v>58</v>
      </c>
      <c r="K1026" s="21" t="s">
        <v>58</v>
      </c>
      <c r="L1026" s="45" t="s">
        <v>71</v>
      </c>
      <c r="M1026" s="45" t="s">
        <v>62</v>
      </c>
      <c r="N1026" s="45" t="s">
        <v>62</v>
      </c>
      <c r="O1026" s="45" t="s">
        <v>62</v>
      </c>
      <c r="P1026" s="45" t="s">
        <v>62</v>
      </c>
      <c r="Q1026" s="45" t="s">
        <v>62</v>
      </c>
      <c r="R1026" s="45" t="s">
        <v>62</v>
      </c>
      <c r="S1026" s="45" t="s">
        <v>62</v>
      </c>
      <c r="T1026" s="45" t="s">
        <v>62</v>
      </c>
      <c r="U1026" s="45">
        <v>2</v>
      </c>
      <c r="V1026" s="45" t="s">
        <v>62</v>
      </c>
      <c r="W1026" s="45" t="s">
        <v>61</v>
      </c>
      <c r="X1026" s="23" t="s">
        <v>62</v>
      </c>
      <c r="Y1026" s="23" t="s">
        <v>62</v>
      </c>
      <c r="Z1026" s="23" t="s">
        <v>62</v>
      </c>
      <c r="AA1026" s="23" t="s">
        <v>1099</v>
      </c>
      <c r="AB1026" s="20" t="s">
        <v>62</v>
      </c>
      <c r="AC1026" s="132" t="s">
        <v>63</v>
      </c>
      <c r="AD1026" s="24" t="s">
        <v>72</v>
      </c>
      <c r="AE1026" s="25" t="s">
        <v>73</v>
      </c>
      <c r="AF1026" s="24" t="s">
        <v>74</v>
      </c>
    </row>
    <row r="1027" spans="1:32" ht="87.95" customHeight="1">
      <c r="A1027" s="57"/>
      <c r="B1027" s="55"/>
      <c r="C1027" s="55"/>
      <c r="D1027" s="61"/>
      <c r="E1027" s="45" t="s">
        <v>130</v>
      </c>
      <c r="F1027" s="35" t="s">
        <v>400</v>
      </c>
      <c r="G1027" s="23" t="s">
        <v>644</v>
      </c>
      <c r="H1027" s="20" t="s">
        <v>6</v>
      </c>
      <c r="I1027" s="45" t="s">
        <v>133</v>
      </c>
      <c r="J1027" s="45" t="s">
        <v>58</v>
      </c>
      <c r="K1027" s="45" t="s">
        <v>58</v>
      </c>
      <c r="L1027" s="45" t="s">
        <v>181</v>
      </c>
      <c r="M1027" s="45">
        <v>2</v>
      </c>
      <c r="N1027" s="45">
        <v>4</v>
      </c>
      <c r="O1027" s="45">
        <f>M1027*N1027</f>
        <v>8</v>
      </c>
      <c r="P1027" s="45" t="str">
        <f>+IF(AND(O1027&gt;1,O1027&lt;=4),"BAJO",IF(AND(O1027&gt;=5,O1027&lt;=8),"MEDIO",IF(AND(O1027&gt;=9,O1027&lt;=20),"ALTO",IF(AND(O1027&gt;=21,O1027&lt;=24),"MUY ALTO"))))</f>
        <v>MEDIO</v>
      </c>
      <c r="Q1027" s="45">
        <v>25</v>
      </c>
      <c r="R1027" s="22">
        <f>O1027*Q1027</f>
        <v>200</v>
      </c>
      <c r="S1027" s="45" t="str">
        <f>+IF(AND(R1027&gt;=1,R1027&lt;=20),"IV",IF(AND(R1027&gt;=40,R1027&lt;=120),"III",IF(AND(R1027&gt;=150,R1027&lt;=500),"II",IF(AND(R1027&gt;=600,R1027&lt;=4000),"I",0))))</f>
        <v>II</v>
      </c>
      <c r="T1027" s="45" t="str">
        <f>+IF(AND(R1027&gt;=1,R1027&lt;=20),"Aceptable",IF(AND(R1027&gt;=40,R1027&lt;=120),"Mejorable",IF(AND(R1027&gt;=150,R1027&lt;=500),"Aceptable con control específico",IF(AND(R1027&gt;=600,R1027&lt;=4000),"No aceptable",0))))</f>
        <v>Aceptable con control específico</v>
      </c>
      <c r="U1027" s="45">
        <v>2</v>
      </c>
      <c r="V1027" s="45" t="s">
        <v>133</v>
      </c>
      <c r="W1027" s="45" t="s">
        <v>61</v>
      </c>
      <c r="X1027" s="45" t="s">
        <v>62</v>
      </c>
      <c r="Y1027" s="45" t="s">
        <v>62</v>
      </c>
      <c r="Z1027" s="45" t="s">
        <v>62</v>
      </c>
      <c r="AA1027" s="45" t="s">
        <v>135</v>
      </c>
      <c r="AB1027" s="23" t="s">
        <v>402</v>
      </c>
      <c r="AC1027" s="132" t="s">
        <v>136</v>
      </c>
      <c r="AD1027" s="141" t="s">
        <v>403</v>
      </c>
      <c r="AE1027" s="142" t="s">
        <v>73</v>
      </c>
      <c r="AF1027" s="142" t="s">
        <v>74</v>
      </c>
    </row>
    <row r="1028" spans="1:32" ht="87.95" customHeight="1">
      <c r="A1028" s="57"/>
      <c r="B1028" s="55"/>
      <c r="C1028" s="55"/>
      <c r="D1028" s="61"/>
      <c r="E1028" s="45" t="s">
        <v>130</v>
      </c>
      <c r="F1028" s="35" t="s">
        <v>138</v>
      </c>
      <c r="G1028" s="23" t="s">
        <v>528</v>
      </c>
      <c r="H1028" s="20" t="s">
        <v>6</v>
      </c>
      <c r="I1028" s="45" t="s">
        <v>140</v>
      </c>
      <c r="J1028" s="45" t="s">
        <v>58</v>
      </c>
      <c r="K1028" s="45" t="s">
        <v>58</v>
      </c>
      <c r="L1028" s="45" t="s">
        <v>134</v>
      </c>
      <c r="M1028" s="45">
        <v>2</v>
      </c>
      <c r="N1028" s="45">
        <v>4</v>
      </c>
      <c r="O1028" s="45">
        <f>M1028*N1028</f>
        <v>8</v>
      </c>
      <c r="P1028" s="45" t="str">
        <f>+IF(AND(O1028&gt;1,O1028&lt;=4),"BAJO",IF(AND(O1028&gt;=5,O1028&lt;=8),"MEDIO",IF(AND(O1028&gt;=9,O1028&lt;=20),"ALTO",IF(AND(O1028&gt;=21,O1028&lt;=24),"MUY ALTO"))))</f>
        <v>MEDIO</v>
      </c>
      <c r="Q1028" s="45">
        <v>25</v>
      </c>
      <c r="R1028" s="22">
        <f>O1028*Q1028</f>
        <v>200</v>
      </c>
      <c r="S1028" s="45" t="str">
        <f>+IF(AND(R1028&gt;=1,R1028&lt;=20),"IV",IF(AND(R1028&gt;=40,R1028&lt;=120),"III",IF(AND(R1028&gt;=150,R1028&lt;=500),"II",IF(AND(R1028&gt;=600,R1028&lt;=4000),"I",0))))</f>
        <v>II</v>
      </c>
      <c r="T1028" s="45" t="str">
        <f>+IF(AND(R1028&gt;=1,R1028&lt;=20),"Aceptable",IF(AND(R1028&gt;=40,R1028&lt;=120),"Mejorable",IF(AND(R1028&gt;=150,R1028&lt;=500),"Aceptable con control específico",IF(AND(R1028&gt;=600,R1028&lt;=4000),"No aceptable",0))))</f>
        <v>Aceptable con control específico</v>
      </c>
      <c r="U1028" s="45">
        <v>2</v>
      </c>
      <c r="V1028" s="45" t="s">
        <v>141</v>
      </c>
      <c r="W1028" s="45" t="s">
        <v>61</v>
      </c>
      <c r="X1028" s="45" t="s">
        <v>62</v>
      </c>
      <c r="Y1028" s="45" t="s">
        <v>62</v>
      </c>
      <c r="Z1028" s="45" t="s">
        <v>62</v>
      </c>
      <c r="AA1028" s="45" t="s">
        <v>492</v>
      </c>
      <c r="AB1028" s="23" t="s">
        <v>783</v>
      </c>
      <c r="AC1028" s="132" t="s">
        <v>144</v>
      </c>
      <c r="AD1028" s="141" t="s">
        <v>137</v>
      </c>
      <c r="AE1028" s="142" t="s">
        <v>73</v>
      </c>
      <c r="AF1028" s="142" t="s">
        <v>74</v>
      </c>
    </row>
    <row r="1029" spans="1:32" ht="87.95" customHeight="1">
      <c r="A1029" s="57"/>
      <c r="B1029" s="55"/>
      <c r="C1029" s="55"/>
      <c r="D1029" s="61" t="s">
        <v>824</v>
      </c>
      <c r="E1029" s="45" t="s">
        <v>130</v>
      </c>
      <c r="F1029" s="35" t="s">
        <v>400</v>
      </c>
      <c r="G1029" s="23" t="s">
        <v>429</v>
      </c>
      <c r="H1029" s="20" t="s">
        <v>6</v>
      </c>
      <c r="I1029" s="45" t="s">
        <v>133</v>
      </c>
      <c r="J1029" s="45" t="s">
        <v>58</v>
      </c>
      <c r="K1029" s="45" t="s">
        <v>58</v>
      </c>
      <c r="L1029" s="45" t="s">
        <v>181</v>
      </c>
      <c r="M1029" s="45">
        <v>2</v>
      </c>
      <c r="N1029" s="45">
        <v>4</v>
      </c>
      <c r="O1029" s="45">
        <f>M1029*N1029</f>
        <v>8</v>
      </c>
      <c r="P1029" s="45" t="str">
        <f>+IF(AND(O1029&gt;1,O1029&lt;=4),"BAJO",IF(AND(O1029&gt;=5,O1029&lt;=8),"MEDIO",IF(AND(O1029&gt;=9,O1029&lt;=20),"ALTO",IF(AND(O1029&gt;=21,O1029&lt;=24),"MUY ALTO"))))</f>
        <v>MEDIO</v>
      </c>
      <c r="Q1029" s="45">
        <v>25</v>
      </c>
      <c r="R1029" s="22">
        <f>O1029*Q1029</f>
        <v>200</v>
      </c>
      <c r="S1029" s="45" t="str">
        <f>+IF(AND(R1029&gt;=1,R1029&lt;=20),"IV",IF(AND(R1029&gt;=40,R1029&lt;=120),"III",IF(AND(R1029&gt;=150,R1029&lt;=500),"II",IF(AND(R1029&gt;=600,R1029&lt;=4000),"I",0))))</f>
        <v>II</v>
      </c>
      <c r="T1029" s="45" t="str">
        <f>+IF(AND(R1029&gt;=1,R1029&lt;=20),"Aceptable",IF(AND(R1029&gt;=40,R1029&lt;=120),"Mejorable",IF(AND(R1029&gt;=150,R1029&lt;=500),"Aceptable con control específico",IF(AND(R1029&gt;=600,R1029&lt;=4000),"No aceptable",0))))</f>
        <v>Aceptable con control específico</v>
      </c>
      <c r="U1029" s="45">
        <v>2</v>
      </c>
      <c r="V1029" s="45" t="s">
        <v>133</v>
      </c>
      <c r="W1029" s="45" t="s">
        <v>61</v>
      </c>
      <c r="X1029" s="45" t="s">
        <v>62</v>
      </c>
      <c r="Y1029" s="45" t="s">
        <v>62</v>
      </c>
      <c r="Z1029" s="45" t="s">
        <v>62</v>
      </c>
      <c r="AA1029" s="45" t="s">
        <v>135</v>
      </c>
      <c r="AB1029" s="23" t="s">
        <v>402</v>
      </c>
      <c r="AC1029" s="132" t="s">
        <v>136</v>
      </c>
      <c r="AD1029" s="24" t="s">
        <v>403</v>
      </c>
      <c r="AE1029" s="25" t="s">
        <v>73</v>
      </c>
      <c r="AF1029" s="24" t="s">
        <v>74</v>
      </c>
    </row>
    <row r="1030" spans="1:32" ht="71.099999999999994" customHeight="1">
      <c r="A1030" s="57"/>
      <c r="B1030" s="55"/>
      <c r="C1030" s="55"/>
      <c r="D1030" s="61"/>
      <c r="E1030" s="45" t="s">
        <v>130</v>
      </c>
      <c r="F1030" s="35" t="s">
        <v>138</v>
      </c>
      <c r="G1030" s="23" t="s">
        <v>139</v>
      </c>
      <c r="H1030" s="20" t="s">
        <v>6</v>
      </c>
      <c r="I1030" s="45" t="s">
        <v>140</v>
      </c>
      <c r="J1030" s="45" t="s">
        <v>58</v>
      </c>
      <c r="K1030" s="45" t="s">
        <v>58</v>
      </c>
      <c r="L1030" s="45" t="s">
        <v>134</v>
      </c>
      <c r="M1030" s="45">
        <v>2</v>
      </c>
      <c r="N1030" s="45">
        <v>4</v>
      </c>
      <c r="O1030" s="45">
        <f>M1030*N1030</f>
        <v>8</v>
      </c>
      <c r="P1030" s="45" t="str">
        <f>+IF(AND(O1030&gt;1,O1030&lt;=4),"BAJO",IF(AND(O1030&gt;=5,O1030&lt;=8),"MEDIO",IF(AND(O1030&gt;=9,O1030&lt;=20),"ALTO",IF(AND(O1030&gt;=21,O1030&lt;=24),"MUY ALTO"))))</f>
        <v>MEDIO</v>
      </c>
      <c r="Q1030" s="45">
        <v>25</v>
      </c>
      <c r="R1030" s="22">
        <f>O1030*Q1030</f>
        <v>200</v>
      </c>
      <c r="S1030" s="45" t="str">
        <f>+IF(AND(R1030&gt;=1,R1030&lt;=20),"IV",IF(AND(R1030&gt;=40,R1030&lt;=120),"III",IF(AND(R1030&gt;=150,R1030&lt;=500),"II",IF(AND(R1030&gt;=600,R1030&lt;=4000),"I",0))))</f>
        <v>II</v>
      </c>
      <c r="T1030" s="45" t="str">
        <f>+IF(AND(R1030&gt;=1,R1030&lt;=20),"Aceptable",IF(AND(R1030&gt;=40,R1030&lt;=120),"Mejorable",IF(AND(R1030&gt;=150,R1030&lt;=500),"Aceptable con control específico",IF(AND(R1030&gt;=600,R1030&lt;=4000),"No aceptable",0))))</f>
        <v>Aceptable con control específico</v>
      </c>
      <c r="U1030" s="45">
        <v>2</v>
      </c>
      <c r="V1030" s="45" t="s">
        <v>141</v>
      </c>
      <c r="W1030" s="45" t="s">
        <v>61</v>
      </c>
      <c r="X1030" s="45" t="s">
        <v>62</v>
      </c>
      <c r="Y1030" s="45" t="s">
        <v>62</v>
      </c>
      <c r="Z1030" s="45" t="s">
        <v>62</v>
      </c>
      <c r="AA1030" s="45" t="s">
        <v>492</v>
      </c>
      <c r="AB1030" s="23" t="s">
        <v>758</v>
      </c>
      <c r="AC1030" s="132" t="s">
        <v>144</v>
      </c>
      <c r="AD1030" s="141" t="s">
        <v>137</v>
      </c>
      <c r="AE1030" s="142" t="s">
        <v>73</v>
      </c>
      <c r="AF1030" s="142" t="s">
        <v>74</v>
      </c>
    </row>
    <row r="1031" spans="1:32" ht="87.95" customHeight="1">
      <c r="A1031" s="57"/>
      <c r="B1031" s="55"/>
      <c r="C1031" s="55"/>
      <c r="D1031" s="61" t="s">
        <v>825</v>
      </c>
      <c r="E1031" s="45" t="s">
        <v>67</v>
      </c>
      <c r="F1031" s="35" t="s">
        <v>591</v>
      </c>
      <c r="G1031" s="45" t="s">
        <v>225</v>
      </c>
      <c r="H1031" s="20" t="s">
        <v>6</v>
      </c>
      <c r="I1031" s="45" t="s">
        <v>70</v>
      </c>
      <c r="J1031" s="21" t="s">
        <v>58</v>
      </c>
      <c r="K1031" s="21" t="s">
        <v>58</v>
      </c>
      <c r="L1031" s="45" t="s">
        <v>71</v>
      </c>
      <c r="M1031" s="45" t="s">
        <v>62</v>
      </c>
      <c r="N1031" s="45" t="s">
        <v>62</v>
      </c>
      <c r="O1031" s="45" t="s">
        <v>62</v>
      </c>
      <c r="P1031" s="45" t="s">
        <v>62</v>
      </c>
      <c r="Q1031" s="45" t="s">
        <v>62</v>
      </c>
      <c r="R1031" s="45" t="s">
        <v>62</v>
      </c>
      <c r="S1031" s="45" t="s">
        <v>62</v>
      </c>
      <c r="T1031" s="45" t="s">
        <v>62</v>
      </c>
      <c r="U1031" s="45">
        <v>2</v>
      </c>
      <c r="V1031" s="45" t="s">
        <v>62</v>
      </c>
      <c r="W1031" s="45" t="s">
        <v>61</v>
      </c>
      <c r="X1031" s="23" t="s">
        <v>62</v>
      </c>
      <c r="Y1031" s="23" t="s">
        <v>62</v>
      </c>
      <c r="Z1031" s="23" t="s">
        <v>62</v>
      </c>
      <c r="AA1031" s="23" t="s">
        <v>1099</v>
      </c>
      <c r="AB1031" s="20" t="s">
        <v>62</v>
      </c>
      <c r="AC1031" s="132" t="s">
        <v>63</v>
      </c>
      <c r="AD1031" s="24" t="s">
        <v>72</v>
      </c>
      <c r="AE1031" s="25" t="s">
        <v>73</v>
      </c>
      <c r="AF1031" s="24" t="s">
        <v>74</v>
      </c>
    </row>
    <row r="1032" spans="1:32" ht="87.95" customHeight="1">
      <c r="A1032" s="57"/>
      <c r="B1032" s="55"/>
      <c r="C1032" s="55"/>
      <c r="D1032" s="61"/>
      <c r="E1032" s="45" t="s">
        <v>130</v>
      </c>
      <c r="F1032" s="35" t="s">
        <v>400</v>
      </c>
      <c r="G1032" s="23" t="s">
        <v>429</v>
      </c>
      <c r="H1032" s="20" t="s">
        <v>6</v>
      </c>
      <c r="I1032" s="45" t="s">
        <v>133</v>
      </c>
      <c r="J1032" s="45" t="s">
        <v>58</v>
      </c>
      <c r="K1032" s="45" t="s">
        <v>58</v>
      </c>
      <c r="L1032" s="45" t="s">
        <v>181</v>
      </c>
      <c r="M1032" s="45">
        <v>2</v>
      </c>
      <c r="N1032" s="45">
        <v>4</v>
      </c>
      <c r="O1032" s="45">
        <f>M1032*N1032</f>
        <v>8</v>
      </c>
      <c r="P1032" s="45" t="str">
        <f>+IF(AND(O1032&gt;1,O1032&lt;=4),"BAJO",IF(AND(O1032&gt;=5,O1032&lt;=8),"MEDIO",IF(AND(O1032&gt;=9,O1032&lt;=20),"ALTO",IF(AND(O1032&gt;=21,O1032&lt;=24),"MUY ALTO"))))</f>
        <v>MEDIO</v>
      </c>
      <c r="Q1032" s="45">
        <v>25</v>
      </c>
      <c r="R1032" s="22">
        <f>O1032*Q1032</f>
        <v>200</v>
      </c>
      <c r="S1032" s="45" t="str">
        <f>+IF(AND(R1032&gt;=1,R1032&lt;=20),"IV",IF(AND(R1032&gt;=40,R1032&lt;=120),"III",IF(AND(R1032&gt;=150,R1032&lt;=500),"II",IF(AND(R1032&gt;=600,R1032&lt;=4000),"I",0))))</f>
        <v>II</v>
      </c>
      <c r="T1032" s="45" t="str">
        <f>+IF(AND(R1032&gt;=1,R1032&lt;=20),"Aceptable",IF(AND(R1032&gt;=40,R1032&lt;=120),"Mejorable",IF(AND(R1032&gt;=150,R1032&lt;=500),"Aceptable con control específico",IF(AND(R1032&gt;=600,R1032&lt;=4000),"No aceptable",0))))</f>
        <v>Aceptable con control específico</v>
      </c>
      <c r="U1032" s="45">
        <v>2</v>
      </c>
      <c r="V1032" s="45" t="s">
        <v>133</v>
      </c>
      <c r="W1032" s="45" t="s">
        <v>61</v>
      </c>
      <c r="X1032" s="45" t="s">
        <v>62</v>
      </c>
      <c r="Y1032" s="45" t="s">
        <v>62</v>
      </c>
      <c r="Z1032" s="45" t="s">
        <v>62</v>
      </c>
      <c r="AA1032" s="45" t="s">
        <v>135</v>
      </c>
      <c r="AB1032" s="23" t="s">
        <v>402</v>
      </c>
      <c r="AC1032" s="132" t="s">
        <v>136</v>
      </c>
      <c r="AD1032" s="141" t="s">
        <v>403</v>
      </c>
      <c r="AE1032" s="142" t="s">
        <v>73</v>
      </c>
      <c r="AF1032" s="142" t="s">
        <v>74</v>
      </c>
    </row>
    <row r="1033" spans="1:32" ht="87.95" customHeight="1">
      <c r="A1033" s="57"/>
      <c r="B1033" s="55"/>
      <c r="C1033" s="55"/>
      <c r="D1033" s="61"/>
      <c r="E1033" s="45" t="s">
        <v>130</v>
      </c>
      <c r="F1033" s="35" t="s">
        <v>138</v>
      </c>
      <c r="G1033" s="23" t="s">
        <v>528</v>
      </c>
      <c r="H1033" s="20" t="s">
        <v>6</v>
      </c>
      <c r="I1033" s="45" t="s">
        <v>140</v>
      </c>
      <c r="J1033" s="45" t="s">
        <v>58</v>
      </c>
      <c r="K1033" s="45" t="s">
        <v>58</v>
      </c>
      <c r="L1033" s="45" t="s">
        <v>134</v>
      </c>
      <c r="M1033" s="45">
        <v>2</v>
      </c>
      <c r="N1033" s="45">
        <v>4</v>
      </c>
      <c r="O1033" s="45">
        <f>M1033*N1033</f>
        <v>8</v>
      </c>
      <c r="P1033" s="45" t="str">
        <f>+IF(AND(O1033&gt;1,O1033&lt;=4),"BAJO",IF(AND(O1033&gt;=5,O1033&lt;=8),"MEDIO",IF(AND(O1033&gt;=9,O1033&lt;=20),"ALTO",IF(AND(O1033&gt;=21,O1033&lt;=24),"MUY ALTO"))))</f>
        <v>MEDIO</v>
      </c>
      <c r="Q1033" s="45">
        <v>25</v>
      </c>
      <c r="R1033" s="22">
        <f>O1033*Q1033</f>
        <v>200</v>
      </c>
      <c r="S1033" s="45" t="str">
        <f>+IF(AND(R1033&gt;=1,R1033&lt;=20),"IV",IF(AND(R1033&gt;=40,R1033&lt;=120),"III",IF(AND(R1033&gt;=150,R1033&lt;=500),"II",IF(AND(R1033&gt;=600,R1033&lt;=4000),"I",0))))</f>
        <v>II</v>
      </c>
      <c r="T1033" s="45" t="str">
        <f>+IF(AND(R1033&gt;=1,R1033&lt;=20),"Aceptable",IF(AND(R1033&gt;=40,R1033&lt;=120),"Mejorable",IF(AND(R1033&gt;=150,R1033&lt;=500),"Aceptable con control específico",IF(AND(R1033&gt;=600,R1033&lt;=4000),"No aceptable",0))))</f>
        <v>Aceptable con control específico</v>
      </c>
      <c r="U1033" s="45">
        <v>2</v>
      </c>
      <c r="V1033" s="45" t="s">
        <v>141</v>
      </c>
      <c r="W1033" s="45" t="s">
        <v>61</v>
      </c>
      <c r="X1033" s="45" t="s">
        <v>62</v>
      </c>
      <c r="Y1033" s="45" t="s">
        <v>62</v>
      </c>
      <c r="Z1033" s="45" t="s">
        <v>62</v>
      </c>
      <c r="AA1033" s="45" t="s">
        <v>492</v>
      </c>
      <c r="AB1033" s="23" t="s">
        <v>783</v>
      </c>
      <c r="AC1033" s="132" t="s">
        <v>144</v>
      </c>
      <c r="AD1033" s="141" t="s">
        <v>137</v>
      </c>
      <c r="AE1033" s="142" t="s">
        <v>73</v>
      </c>
      <c r="AF1033" s="142" t="s">
        <v>74</v>
      </c>
    </row>
    <row r="1034" spans="1:32" ht="111.75" customHeight="1">
      <c r="A1034" s="57"/>
      <c r="B1034" s="55"/>
      <c r="C1034" s="55" t="s">
        <v>826</v>
      </c>
      <c r="D1034" s="61" t="s">
        <v>827</v>
      </c>
      <c r="E1034" s="45" t="s">
        <v>54</v>
      </c>
      <c r="F1034" s="35" t="s">
        <v>570</v>
      </c>
      <c r="G1034" s="45" t="s">
        <v>828</v>
      </c>
      <c r="H1034" s="20" t="s">
        <v>6</v>
      </c>
      <c r="I1034" s="131" t="s">
        <v>57</v>
      </c>
      <c r="J1034" s="21" t="s">
        <v>58</v>
      </c>
      <c r="K1034" s="45" t="s">
        <v>1080</v>
      </c>
      <c r="L1034" s="45" t="s">
        <v>1067</v>
      </c>
      <c r="M1034" s="45">
        <v>2</v>
      </c>
      <c r="N1034" s="45">
        <v>4</v>
      </c>
      <c r="O1034" s="45">
        <f>M1034*N1034</f>
        <v>8</v>
      </c>
      <c r="P1034" s="23" t="str">
        <f>+IF(AND(O1034&gt;1,O1034&lt;=4),"BAJO",IF(AND(O1034&gt;=5,O1034&lt;=8),"MEDIO",IF(AND(O1034&gt;=9,O1034&lt;=20),"ALTO",IF(AND(O1034&gt;=21,O1034&lt;=24),"MUY ALTO"))))</f>
        <v>MEDIO</v>
      </c>
      <c r="Q1034" s="45">
        <v>25</v>
      </c>
      <c r="R1034" s="22">
        <f>O1034*Q1034</f>
        <v>200</v>
      </c>
      <c r="S1034" s="45" t="str">
        <f>+IF(AND(R1034&gt;=1,R1034&lt;=20),"IV",IF(AND(R1034&gt;=40,R1034&lt;=120),"III",IF(AND(R1034&gt;=150,R1034&lt;=500),"II",IF(AND(R1034&gt;=600,R1034&lt;=4000),"I",0))))</f>
        <v>II</v>
      </c>
      <c r="T1034" s="45" t="str">
        <f>+IF(AND(R1034&gt;=1,R1034&lt;=20),"Aceptable",IF(AND(R1034&gt;=40,R1034&lt;=120),"Mejorable",IF(AND(R1034&gt;=150,R1034&lt;=500),"Aceptable con control específico",IF(AND(R1034&gt;=600,R1034&lt;=4000),"No aceptable",0))))</f>
        <v>Aceptable con control específico</v>
      </c>
      <c r="U1034" s="45">
        <v>100</v>
      </c>
      <c r="V1034" s="131" t="s">
        <v>60</v>
      </c>
      <c r="W1034" s="45" t="s">
        <v>61</v>
      </c>
      <c r="X1034" s="45" t="s">
        <v>62</v>
      </c>
      <c r="Y1034" s="45" t="s">
        <v>62</v>
      </c>
      <c r="Z1034" s="45" t="s">
        <v>62</v>
      </c>
      <c r="AA1034" s="23" t="s">
        <v>1138</v>
      </c>
      <c r="AB1034" s="20" t="s">
        <v>62</v>
      </c>
      <c r="AC1034" s="132" t="s">
        <v>63</v>
      </c>
      <c r="AD1034" s="24" t="s">
        <v>158</v>
      </c>
      <c r="AE1034" s="27" t="s">
        <v>73</v>
      </c>
      <c r="AF1034" s="24" t="s">
        <v>74</v>
      </c>
    </row>
    <row r="1035" spans="1:32" ht="72" customHeight="1">
      <c r="A1035" s="57"/>
      <c r="B1035" s="55"/>
      <c r="C1035" s="55"/>
      <c r="D1035" s="61"/>
      <c r="E1035" s="45" t="s">
        <v>67</v>
      </c>
      <c r="F1035" s="35" t="s">
        <v>793</v>
      </c>
      <c r="G1035" s="45" t="s">
        <v>225</v>
      </c>
      <c r="H1035" s="20" t="s">
        <v>6</v>
      </c>
      <c r="I1035" s="45" t="s">
        <v>70</v>
      </c>
      <c r="J1035" s="21" t="s">
        <v>58</v>
      </c>
      <c r="K1035" s="21" t="s">
        <v>58</v>
      </c>
      <c r="L1035" s="45" t="s">
        <v>71</v>
      </c>
      <c r="M1035" s="45" t="s">
        <v>62</v>
      </c>
      <c r="N1035" s="45" t="s">
        <v>62</v>
      </c>
      <c r="O1035" s="45" t="s">
        <v>62</v>
      </c>
      <c r="P1035" s="45" t="s">
        <v>62</v>
      </c>
      <c r="Q1035" s="45" t="s">
        <v>62</v>
      </c>
      <c r="R1035" s="45" t="s">
        <v>62</v>
      </c>
      <c r="S1035" s="45" t="s">
        <v>62</v>
      </c>
      <c r="T1035" s="45" t="s">
        <v>62</v>
      </c>
      <c r="U1035" s="45">
        <v>100</v>
      </c>
      <c r="V1035" s="45" t="s">
        <v>62</v>
      </c>
      <c r="W1035" s="45" t="s">
        <v>61</v>
      </c>
      <c r="X1035" s="23" t="s">
        <v>62</v>
      </c>
      <c r="Y1035" s="23" t="s">
        <v>62</v>
      </c>
      <c r="Z1035" s="23" t="s">
        <v>62</v>
      </c>
      <c r="AA1035" s="23" t="s">
        <v>1099</v>
      </c>
      <c r="AB1035" s="20" t="s">
        <v>62</v>
      </c>
      <c r="AC1035" s="132" t="s">
        <v>63</v>
      </c>
      <c r="AD1035" s="24" t="s">
        <v>72</v>
      </c>
      <c r="AE1035" s="25" t="s">
        <v>73</v>
      </c>
      <c r="AF1035" s="24" t="s">
        <v>74</v>
      </c>
    </row>
    <row r="1036" spans="1:32" ht="74.099999999999994" customHeight="1">
      <c r="A1036" s="57"/>
      <c r="B1036" s="55"/>
      <c r="C1036" s="55"/>
      <c r="D1036" s="61"/>
      <c r="E1036" s="45" t="s">
        <v>95</v>
      </c>
      <c r="F1036" s="35" t="s">
        <v>229</v>
      </c>
      <c r="G1036" s="45" t="s">
        <v>97</v>
      </c>
      <c r="H1036" s="20" t="s">
        <v>6</v>
      </c>
      <c r="I1036" s="45" t="s">
        <v>98</v>
      </c>
      <c r="J1036" s="23" t="s">
        <v>99</v>
      </c>
      <c r="K1036" s="20" t="s">
        <v>58</v>
      </c>
      <c r="L1036" s="45" t="s">
        <v>100</v>
      </c>
      <c r="M1036" s="45">
        <v>2</v>
      </c>
      <c r="N1036" s="45">
        <v>4</v>
      </c>
      <c r="O1036" s="45">
        <f t="shared" ref="O1036:O1041" si="175">M1036*N1036</f>
        <v>8</v>
      </c>
      <c r="P1036" s="23" t="str">
        <f t="shared" ref="P1036:P1041" si="176">+IF(AND(O1036&gt;1,O1036&lt;=4),"BAJO",IF(AND(O1036&gt;=5,O1036&lt;=8),"MEDIO",IF(AND(O1036&gt;=9,O1036&lt;=20),"ALTO",IF(AND(O1036&gt;=21,O1036&lt;=24),"MUY ALTO"))))</f>
        <v>MEDIO</v>
      </c>
      <c r="Q1036" s="45">
        <v>25</v>
      </c>
      <c r="R1036" s="22">
        <f t="shared" ref="R1036:R1041" si="177">O1036*Q1036</f>
        <v>200</v>
      </c>
      <c r="S1036" s="45" t="str">
        <f t="shared" ref="S1036:S1041" si="178">+IF(AND(R1036&gt;=1,R1036&lt;=20),"IV",IF(AND(R1036&gt;=40,R1036&lt;=120),"III",IF(AND(R1036&gt;=150,R1036&lt;=500),"II",IF(AND(R1036&gt;=600,R1036&lt;=4000),"I",0))))</f>
        <v>II</v>
      </c>
      <c r="T1036" s="45" t="str">
        <f t="shared" ref="T1036:T1041" si="179">+IF(AND(R1036&gt;=1,R1036&lt;=20),"Aceptable",IF(AND(R1036&gt;=40,R1036&lt;=120),"Mejorable",IF(AND(R1036&gt;=150,R1036&lt;=500),"Aceptable con control específico",IF(AND(R1036&gt;=600,R1036&lt;=4000),"No aceptable",0))))</f>
        <v>Aceptable con control específico</v>
      </c>
      <c r="U1036" s="45">
        <v>100</v>
      </c>
      <c r="V1036" s="45" t="s">
        <v>101</v>
      </c>
      <c r="W1036" s="45" t="s">
        <v>61</v>
      </c>
      <c r="X1036" s="23" t="s">
        <v>62</v>
      </c>
      <c r="Y1036" s="23" t="s">
        <v>62</v>
      </c>
      <c r="Z1036" s="23" t="s">
        <v>62</v>
      </c>
      <c r="AA1036" s="23" t="s">
        <v>230</v>
      </c>
      <c r="AB1036" s="20" t="s">
        <v>62</v>
      </c>
      <c r="AC1036" s="132" t="s">
        <v>214</v>
      </c>
      <c r="AD1036" s="24" t="s">
        <v>103</v>
      </c>
      <c r="AE1036" s="25" t="s">
        <v>73</v>
      </c>
      <c r="AF1036" s="24" t="s">
        <v>74</v>
      </c>
    </row>
    <row r="1037" spans="1:32" ht="74.099999999999994" customHeight="1">
      <c r="A1037" s="57"/>
      <c r="B1037" s="55"/>
      <c r="C1037" s="55"/>
      <c r="D1037" s="61"/>
      <c r="E1037" s="45" t="s">
        <v>95</v>
      </c>
      <c r="F1037" s="45" t="s">
        <v>104</v>
      </c>
      <c r="G1037" s="23" t="s">
        <v>105</v>
      </c>
      <c r="H1037" s="20" t="s">
        <v>6</v>
      </c>
      <c r="I1037" s="45" t="s">
        <v>106</v>
      </c>
      <c r="J1037" s="45" t="s">
        <v>107</v>
      </c>
      <c r="K1037" s="45" t="s">
        <v>58</v>
      </c>
      <c r="L1037" s="45" t="s">
        <v>58</v>
      </c>
      <c r="M1037" s="45">
        <v>2</v>
      </c>
      <c r="N1037" s="45">
        <v>3</v>
      </c>
      <c r="O1037" s="45">
        <f t="shared" si="175"/>
        <v>6</v>
      </c>
      <c r="P1037" s="45" t="str">
        <f t="shared" si="176"/>
        <v>MEDIO</v>
      </c>
      <c r="Q1037" s="45">
        <v>10</v>
      </c>
      <c r="R1037" s="22">
        <f t="shared" si="177"/>
        <v>60</v>
      </c>
      <c r="S1037" s="45" t="str">
        <f t="shared" si="178"/>
        <v>III</v>
      </c>
      <c r="T1037" s="45" t="str">
        <f t="shared" si="179"/>
        <v>Mejorable</v>
      </c>
      <c r="U1037" s="45">
        <v>100</v>
      </c>
      <c r="V1037" s="45" t="s">
        <v>108</v>
      </c>
      <c r="W1037" s="45" t="s">
        <v>61</v>
      </c>
      <c r="X1037" s="45" t="s">
        <v>62</v>
      </c>
      <c r="Y1037" s="45" t="s">
        <v>62</v>
      </c>
      <c r="Z1037" s="45" t="s">
        <v>109</v>
      </c>
      <c r="AA1037" s="45" t="s">
        <v>110</v>
      </c>
      <c r="AB1037" s="23" t="s">
        <v>62</v>
      </c>
      <c r="AC1037" s="132" t="s">
        <v>111</v>
      </c>
      <c r="AD1037" s="24" t="s">
        <v>112</v>
      </c>
      <c r="AE1037" s="25" t="s">
        <v>113</v>
      </c>
      <c r="AF1037" s="24" t="s">
        <v>114</v>
      </c>
    </row>
    <row r="1038" spans="1:32" ht="75" customHeight="1">
      <c r="A1038" s="57"/>
      <c r="B1038" s="55"/>
      <c r="C1038" s="55"/>
      <c r="D1038" s="61"/>
      <c r="E1038" s="45" t="s">
        <v>83</v>
      </c>
      <c r="F1038" s="35" t="s">
        <v>84</v>
      </c>
      <c r="G1038" s="45" t="s">
        <v>85</v>
      </c>
      <c r="H1038" s="21" t="s">
        <v>6</v>
      </c>
      <c r="I1038" s="45" t="s">
        <v>86</v>
      </c>
      <c r="J1038" s="45" t="s">
        <v>58</v>
      </c>
      <c r="K1038" s="45" t="s">
        <v>58</v>
      </c>
      <c r="L1038" s="45" t="s">
        <v>87</v>
      </c>
      <c r="M1038" s="45">
        <v>2</v>
      </c>
      <c r="N1038" s="45">
        <v>1</v>
      </c>
      <c r="O1038" s="45">
        <f t="shared" si="175"/>
        <v>2</v>
      </c>
      <c r="P1038" s="45" t="str">
        <f t="shared" si="176"/>
        <v>BAJO</v>
      </c>
      <c r="Q1038" s="45">
        <v>60</v>
      </c>
      <c r="R1038" s="22">
        <f t="shared" si="177"/>
        <v>120</v>
      </c>
      <c r="S1038" s="45" t="str">
        <f t="shared" si="178"/>
        <v>III</v>
      </c>
      <c r="T1038" s="45" t="str">
        <f t="shared" si="179"/>
        <v>Mejorable</v>
      </c>
      <c r="U1038" s="45">
        <v>100</v>
      </c>
      <c r="V1038" s="45" t="s">
        <v>88</v>
      </c>
      <c r="W1038" s="45" t="s">
        <v>61</v>
      </c>
      <c r="X1038" s="45" t="s">
        <v>62</v>
      </c>
      <c r="Y1038" s="45" t="s">
        <v>62</v>
      </c>
      <c r="Z1038" s="45" t="s">
        <v>62</v>
      </c>
      <c r="AA1038" s="45" t="s">
        <v>89</v>
      </c>
      <c r="AB1038" s="20" t="s">
        <v>62</v>
      </c>
      <c r="AC1038" s="132" t="s">
        <v>63</v>
      </c>
      <c r="AD1038" s="24" t="s">
        <v>90</v>
      </c>
      <c r="AE1038" s="25" t="s">
        <v>73</v>
      </c>
      <c r="AF1038" s="24" t="s">
        <v>74</v>
      </c>
    </row>
    <row r="1039" spans="1:32" ht="75" customHeight="1">
      <c r="A1039" s="57"/>
      <c r="B1039" s="55"/>
      <c r="C1039" s="55"/>
      <c r="D1039" s="61"/>
      <c r="E1039" s="45" t="s">
        <v>130</v>
      </c>
      <c r="F1039" s="35" t="s">
        <v>400</v>
      </c>
      <c r="G1039" s="23" t="s">
        <v>429</v>
      </c>
      <c r="H1039" s="20" t="s">
        <v>6</v>
      </c>
      <c r="I1039" s="45" t="s">
        <v>133</v>
      </c>
      <c r="J1039" s="45" t="s">
        <v>58</v>
      </c>
      <c r="K1039" s="45" t="s">
        <v>58</v>
      </c>
      <c r="L1039" s="45" t="s">
        <v>181</v>
      </c>
      <c r="M1039" s="45">
        <v>2</v>
      </c>
      <c r="N1039" s="45">
        <v>4</v>
      </c>
      <c r="O1039" s="45">
        <f t="shared" si="175"/>
        <v>8</v>
      </c>
      <c r="P1039" s="45" t="str">
        <f t="shared" si="176"/>
        <v>MEDIO</v>
      </c>
      <c r="Q1039" s="45">
        <v>25</v>
      </c>
      <c r="R1039" s="22">
        <f t="shared" si="177"/>
        <v>200</v>
      </c>
      <c r="S1039" s="45" t="str">
        <f t="shared" si="178"/>
        <v>II</v>
      </c>
      <c r="T1039" s="45" t="str">
        <f t="shared" si="179"/>
        <v>Aceptable con control específico</v>
      </c>
      <c r="U1039" s="45">
        <v>100</v>
      </c>
      <c r="V1039" s="45" t="s">
        <v>133</v>
      </c>
      <c r="W1039" s="45" t="s">
        <v>61</v>
      </c>
      <c r="X1039" s="45" t="s">
        <v>62</v>
      </c>
      <c r="Y1039" s="45" t="s">
        <v>62</v>
      </c>
      <c r="Z1039" s="45" t="s">
        <v>62</v>
      </c>
      <c r="AA1039" s="45" t="s">
        <v>135</v>
      </c>
      <c r="AB1039" s="23" t="s">
        <v>402</v>
      </c>
      <c r="AC1039" s="132" t="s">
        <v>136</v>
      </c>
      <c r="AD1039" s="141" t="s">
        <v>403</v>
      </c>
      <c r="AE1039" s="142" t="s">
        <v>73</v>
      </c>
      <c r="AF1039" s="142" t="s">
        <v>74</v>
      </c>
    </row>
    <row r="1040" spans="1:32" ht="75" customHeight="1">
      <c r="A1040" s="57"/>
      <c r="B1040" s="55"/>
      <c r="C1040" s="55"/>
      <c r="D1040" s="61"/>
      <c r="E1040" s="45" t="s">
        <v>130</v>
      </c>
      <c r="F1040" s="35" t="s">
        <v>138</v>
      </c>
      <c r="G1040" s="23" t="s">
        <v>139</v>
      </c>
      <c r="H1040" s="20" t="s">
        <v>6</v>
      </c>
      <c r="I1040" s="45" t="s">
        <v>140</v>
      </c>
      <c r="J1040" s="45" t="s">
        <v>58</v>
      </c>
      <c r="K1040" s="45" t="s">
        <v>58</v>
      </c>
      <c r="L1040" s="45" t="s">
        <v>134</v>
      </c>
      <c r="M1040" s="45">
        <v>6</v>
      </c>
      <c r="N1040" s="45">
        <v>3</v>
      </c>
      <c r="O1040" s="45">
        <f t="shared" si="175"/>
        <v>18</v>
      </c>
      <c r="P1040" s="45" t="str">
        <f t="shared" si="176"/>
        <v>ALTO</v>
      </c>
      <c r="Q1040" s="45">
        <v>25</v>
      </c>
      <c r="R1040" s="22">
        <f t="shared" si="177"/>
        <v>450</v>
      </c>
      <c r="S1040" s="45" t="str">
        <f t="shared" si="178"/>
        <v>II</v>
      </c>
      <c r="T1040" s="45" t="str">
        <f t="shared" si="179"/>
        <v>Aceptable con control específico</v>
      </c>
      <c r="U1040" s="45">
        <v>100</v>
      </c>
      <c r="V1040" s="45" t="s">
        <v>141</v>
      </c>
      <c r="W1040" s="45" t="s">
        <v>61</v>
      </c>
      <c r="X1040" s="45" t="s">
        <v>62</v>
      </c>
      <c r="Y1040" s="45" t="s">
        <v>62</v>
      </c>
      <c r="Z1040" s="45" t="s">
        <v>62</v>
      </c>
      <c r="AA1040" s="45" t="s">
        <v>492</v>
      </c>
      <c r="AB1040" s="23" t="s">
        <v>783</v>
      </c>
      <c r="AC1040" s="132" t="s">
        <v>144</v>
      </c>
      <c r="AD1040" s="141" t="s">
        <v>137</v>
      </c>
      <c r="AE1040" s="142" t="s">
        <v>73</v>
      </c>
      <c r="AF1040" s="142" t="s">
        <v>74</v>
      </c>
    </row>
    <row r="1041" spans="1:32" ht="126" customHeight="1">
      <c r="A1041" s="57"/>
      <c r="B1041" s="55"/>
      <c r="C1041" s="55"/>
      <c r="D1041" s="61" t="s">
        <v>829</v>
      </c>
      <c r="E1041" s="45" t="s">
        <v>54</v>
      </c>
      <c r="F1041" s="35" t="s">
        <v>830</v>
      </c>
      <c r="G1041" s="45" t="s">
        <v>828</v>
      </c>
      <c r="H1041" s="20" t="s">
        <v>6</v>
      </c>
      <c r="I1041" s="131" t="s">
        <v>57</v>
      </c>
      <c r="J1041" s="21" t="s">
        <v>58</v>
      </c>
      <c r="K1041" s="45" t="s">
        <v>1080</v>
      </c>
      <c r="L1041" s="45" t="s">
        <v>1067</v>
      </c>
      <c r="M1041" s="45">
        <v>2</v>
      </c>
      <c r="N1041" s="45">
        <v>4</v>
      </c>
      <c r="O1041" s="45">
        <f t="shared" si="175"/>
        <v>8</v>
      </c>
      <c r="P1041" s="23" t="str">
        <f t="shared" si="176"/>
        <v>MEDIO</v>
      </c>
      <c r="Q1041" s="45">
        <v>25</v>
      </c>
      <c r="R1041" s="22">
        <f t="shared" si="177"/>
        <v>200</v>
      </c>
      <c r="S1041" s="45" t="str">
        <f t="shared" si="178"/>
        <v>II</v>
      </c>
      <c r="T1041" s="45" t="str">
        <f t="shared" si="179"/>
        <v>Aceptable con control específico</v>
      </c>
      <c r="U1041" s="45">
        <v>100</v>
      </c>
      <c r="V1041" s="131" t="s">
        <v>60</v>
      </c>
      <c r="W1041" s="45" t="s">
        <v>61</v>
      </c>
      <c r="X1041" s="45" t="s">
        <v>62</v>
      </c>
      <c r="Y1041" s="45" t="s">
        <v>62</v>
      </c>
      <c r="Z1041" s="45" t="s">
        <v>62</v>
      </c>
      <c r="AA1041" s="23" t="s">
        <v>1147</v>
      </c>
      <c r="AB1041" s="20" t="s">
        <v>62</v>
      </c>
      <c r="AC1041" s="132" t="s">
        <v>63</v>
      </c>
      <c r="AD1041" s="24" t="s">
        <v>832</v>
      </c>
      <c r="AE1041" s="25" t="s">
        <v>73</v>
      </c>
      <c r="AF1041" s="24" t="s">
        <v>74</v>
      </c>
    </row>
    <row r="1042" spans="1:32" ht="75.95" customHeight="1">
      <c r="A1042" s="57"/>
      <c r="B1042" s="55"/>
      <c r="C1042" s="55"/>
      <c r="D1042" s="61"/>
      <c r="E1042" s="45" t="s">
        <v>67</v>
      </c>
      <c r="F1042" s="35" t="s">
        <v>793</v>
      </c>
      <c r="G1042" s="45" t="s">
        <v>225</v>
      </c>
      <c r="H1042" s="20" t="s">
        <v>6</v>
      </c>
      <c r="I1042" s="45" t="s">
        <v>70</v>
      </c>
      <c r="J1042" s="21" t="s">
        <v>58</v>
      </c>
      <c r="K1042" s="21" t="s">
        <v>58</v>
      </c>
      <c r="L1042" s="45" t="s">
        <v>71</v>
      </c>
      <c r="M1042" s="45" t="s">
        <v>62</v>
      </c>
      <c r="N1042" s="45" t="s">
        <v>62</v>
      </c>
      <c r="O1042" s="45" t="s">
        <v>62</v>
      </c>
      <c r="P1042" s="45" t="s">
        <v>62</v>
      </c>
      <c r="Q1042" s="45" t="s">
        <v>62</v>
      </c>
      <c r="R1042" s="45" t="s">
        <v>62</v>
      </c>
      <c r="S1042" s="45" t="s">
        <v>62</v>
      </c>
      <c r="T1042" s="45" t="s">
        <v>62</v>
      </c>
      <c r="U1042" s="45">
        <v>100</v>
      </c>
      <c r="V1042" s="45" t="s">
        <v>62</v>
      </c>
      <c r="W1042" s="45" t="s">
        <v>61</v>
      </c>
      <c r="X1042" s="23" t="s">
        <v>62</v>
      </c>
      <c r="Y1042" s="23" t="s">
        <v>62</v>
      </c>
      <c r="Z1042" s="23" t="s">
        <v>62</v>
      </c>
      <c r="AA1042" s="23" t="s">
        <v>1099</v>
      </c>
      <c r="AB1042" s="20" t="s">
        <v>62</v>
      </c>
      <c r="AC1042" s="132" t="s">
        <v>63</v>
      </c>
      <c r="AD1042" s="24" t="s">
        <v>72</v>
      </c>
      <c r="AE1042" s="25" t="s">
        <v>73</v>
      </c>
      <c r="AF1042" s="24" t="s">
        <v>74</v>
      </c>
    </row>
    <row r="1043" spans="1:32" ht="72" customHeight="1">
      <c r="A1043" s="57"/>
      <c r="B1043" s="55"/>
      <c r="C1043" s="55"/>
      <c r="D1043" s="61"/>
      <c r="E1043" s="45" t="s">
        <v>95</v>
      </c>
      <c r="F1043" s="35" t="s">
        <v>229</v>
      </c>
      <c r="G1043" s="45" t="s">
        <v>97</v>
      </c>
      <c r="H1043" s="20" t="s">
        <v>6</v>
      </c>
      <c r="I1043" s="45" t="s">
        <v>98</v>
      </c>
      <c r="J1043" s="23" t="s">
        <v>99</v>
      </c>
      <c r="K1043" s="20" t="s">
        <v>58</v>
      </c>
      <c r="L1043" s="45" t="s">
        <v>100</v>
      </c>
      <c r="M1043" s="45">
        <v>2</v>
      </c>
      <c r="N1043" s="45">
        <v>4</v>
      </c>
      <c r="O1043" s="45">
        <f>M1043*N1043</f>
        <v>8</v>
      </c>
      <c r="P1043" s="23" t="str">
        <f>+IF(AND(O1043&gt;1,O1043&lt;=4),"BAJO",IF(AND(O1043&gt;=5,O1043&lt;=8),"MEDIO",IF(AND(O1043&gt;=9,O1043&lt;=20),"ALTO",IF(AND(O1043&gt;=21,O1043&lt;=24),"MUY ALTO"))))</f>
        <v>MEDIO</v>
      </c>
      <c r="Q1043" s="45">
        <v>25</v>
      </c>
      <c r="R1043" s="22">
        <f>O1043*Q1043</f>
        <v>200</v>
      </c>
      <c r="S1043" s="45" t="str">
        <f>+IF(AND(R1043&gt;=1,R1043&lt;=20),"IV",IF(AND(R1043&gt;=40,R1043&lt;=120),"III",IF(AND(R1043&gt;=150,R1043&lt;=500),"II",IF(AND(R1043&gt;=600,R1043&lt;=4000),"I",0))))</f>
        <v>II</v>
      </c>
      <c r="T1043" s="45" t="str">
        <f>+IF(AND(R1043&gt;=1,R1043&lt;=20),"Aceptable",IF(AND(R1043&gt;=40,R1043&lt;=120),"Mejorable",IF(AND(R1043&gt;=150,R1043&lt;=500),"Aceptable con control específico",IF(AND(R1043&gt;=600,R1043&lt;=4000),"No aceptable",0))))</f>
        <v>Aceptable con control específico</v>
      </c>
      <c r="U1043" s="45">
        <v>100</v>
      </c>
      <c r="V1043" s="45" t="s">
        <v>101</v>
      </c>
      <c r="W1043" s="45" t="s">
        <v>61</v>
      </c>
      <c r="X1043" s="23" t="s">
        <v>62</v>
      </c>
      <c r="Y1043" s="23" t="s">
        <v>62</v>
      </c>
      <c r="Z1043" s="23" t="s">
        <v>62</v>
      </c>
      <c r="AA1043" s="23" t="s">
        <v>230</v>
      </c>
      <c r="AB1043" s="20" t="s">
        <v>62</v>
      </c>
      <c r="AC1043" s="132" t="s">
        <v>214</v>
      </c>
      <c r="AD1043" s="24" t="s">
        <v>103</v>
      </c>
      <c r="AE1043" s="25" t="s">
        <v>73</v>
      </c>
      <c r="AF1043" s="24" t="s">
        <v>74</v>
      </c>
    </row>
    <row r="1044" spans="1:32" ht="75.95" customHeight="1">
      <c r="A1044" s="57"/>
      <c r="B1044" s="55"/>
      <c r="C1044" s="55"/>
      <c r="D1044" s="61"/>
      <c r="E1044" s="45" t="s">
        <v>130</v>
      </c>
      <c r="F1044" s="35" t="s">
        <v>400</v>
      </c>
      <c r="G1044" s="23" t="s">
        <v>429</v>
      </c>
      <c r="H1044" s="20" t="s">
        <v>6</v>
      </c>
      <c r="I1044" s="45" t="s">
        <v>133</v>
      </c>
      <c r="J1044" s="45" t="s">
        <v>58</v>
      </c>
      <c r="K1044" s="45" t="s">
        <v>58</v>
      </c>
      <c r="L1044" s="45" t="s">
        <v>181</v>
      </c>
      <c r="M1044" s="45">
        <v>2</v>
      </c>
      <c r="N1044" s="45">
        <v>4</v>
      </c>
      <c r="O1044" s="45">
        <f>M1044*N1044</f>
        <v>8</v>
      </c>
      <c r="P1044" s="45" t="str">
        <f>+IF(AND(O1044&gt;1,O1044&lt;=4),"BAJO",IF(AND(O1044&gt;=5,O1044&lt;=8),"MEDIO",IF(AND(O1044&gt;=9,O1044&lt;=20),"ALTO",IF(AND(O1044&gt;=21,O1044&lt;=24),"MUY ALTO"))))</f>
        <v>MEDIO</v>
      </c>
      <c r="Q1044" s="45">
        <v>25</v>
      </c>
      <c r="R1044" s="22">
        <f>O1044*Q1044</f>
        <v>200</v>
      </c>
      <c r="S1044" s="45" t="str">
        <f>+IF(AND(R1044&gt;=1,R1044&lt;=20),"IV",IF(AND(R1044&gt;=40,R1044&lt;=120),"III",IF(AND(R1044&gt;=150,R1044&lt;=500),"II",IF(AND(R1044&gt;=600,R1044&lt;=4000),"I",0))))</f>
        <v>II</v>
      </c>
      <c r="T1044" s="45" t="str">
        <f>+IF(AND(R1044&gt;=1,R1044&lt;=20),"Aceptable",IF(AND(R1044&gt;=40,R1044&lt;=120),"Mejorable",IF(AND(R1044&gt;=150,R1044&lt;=500),"Aceptable con control específico",IF(AND(R1044&gt;=600,R1044&lt;=4000),"No aceptable",0))))</f>
        <v>Aceptable con control específico</v>
      </c>
      <c r="U1044" s="45">
        <v>100</v>
      </c>
      <c r="V1044" s="45" t="s">
        <v>133</v>
      </c>
      <c r="W1044" s="45" t="s">
        <v>61</v>
      </c>
      <c r="X1044" s="45" t="s">
        <v>62</v>
      </c>
      <c r="Y1044" s="45" t="s">
        <v>62</v>
      </c>
      <c r="Z1044" s="45" t="s">
        <v>62</v>
      </c>
      <c r="AA1044" s="45" t="s">
        <v>135</v>
      </c>
      <c r="AB1044" s="23" t="s">
        <v>402</v>
      </c>
      <c r="AC1044" s="132" t="s">
        <v>136</v>
      </c>
      <c r="AD1044" s="141" t="s">
        <v>403</v>
      </c>
      <c r="AE1044" s="142" t="s">
        <v>73</v>
      </c>
      <c r="AF1044" s="142" t="s">
        <v>74</v>
      </c>
    </row>
    <row r="1045" spans="1:32" ht="75.95" customHeight="1">
      <c r="A1045" s="57"/>
      <c r="B1045" s="55"/>
      <c r="C1045" s="55"/>
      <c r="D1045" s="61"/>
      <c r="E1045" s="45" t="s">
        <v>130</v>
      </c>
      <c r="F1045" s="35" t="s">
        <v>138</v>
      </c>
      <c r="G1045" s="23" t="s">
        <v>654</v>
      </c>
      <c r="H1045" s="20" t="s">
        <v>6</v>
      </c>
      <c r="I1045" s="45" t="s">
        <v>140</v>
      </c>
      <c r="J1045" s="45" t="s">
        <v>58</v>
      </c>
      <c r="K1045" s="45" t="s">
        <v>58</v>
      </c>
      <c r="L1045" s="45" t="s">
        <v>134</v>
      </c>
      <c r="M1045" s="45">
        <v>2</v>
      </c>
      <c r="N1045" s="45">
        <v>4</v>
      </c>
      <c r="O1045" s="45">
        <f>M1045*N1045</f>
        <v>8</v>
      </c>
      <c r="P1045" s="45" t="str">
        <f>+IF(AND(O1045&gt;1,O1045&lt;=4),"BAJO",IF(AND(O1045&gt;=5,O1045&lt;=8),"MEDIO",IF(AND(O1045&gt;=9,O1045&lt;=20),"ALTO",IF(AND(O1045&gt;=21,O1045&lt;=24),"MUY ALTO"))))</f>
        <v>MEDIO</v>
      </c>
      <c r="Q1045" s="45">
        <v>25</v>
      </c>
      <c r="R1045" s="22">
        <f>O1045*Q1045</f>
        <v>200</v>
      </c>
      <c r="S1045" s="45" t="str">
        <f>+IF(AND(R1045&gt;=1,R1045&lt;=20),"IV",IF(AND(R1045&gt;=40,R1045&lt;=120),"III",IF(AND(R1045&gt;=150,R1045&lt;=500),"II",IF(AND(R1045&gt;=600,R1045&lt;=4000),"I",0))))</f>
        <v>II</v>
      </c>
      <c r="T1045" s="45" t="str">
        <f>+IF(AND(R1045&gt;=1,R1045&lt;=20),"Aceptable",IF(AND(R1045&gt;=40,R1045&lt;=120),"Mejorable",IF(AND(R1045&gt;=150,R1045&lt;=500),"Aceptable con control específico",IF(AND(R1045&gt;=600,R1045&lt;=4000),"No aceptable",0))))</f>
        <v>Aceptable con control específico</v>
      </c>
      <c r="U1045" s="45">
        <v>100</v>
      </c>
      <c r="V1045" s="45" t="s">
        <v>141</v>
      </c>
      <c r="W1045" s="45" t="s">
        <v>61</v>
      </c>
      <c r="X1045" s="45" t="s">
        <v>62</v>
      </c>
      <c r="Y1045" s="45" t="s">
        <v>62</v>
      </c>
      <c r="Z1045" s="45" t="s">
        <v>62</v>
      </c>
      <c r="AA1045" s="45" t="s">
        <v>492</v>
      </c>
      <c r="AB1045" s="23" t="s">
        <v>783</v>
      </c>
      <c r="AC1045" s="132" t="s">
        <v>144</v>
      </c>
      <c r="AD1045" s="141" t="s">
        <v>137</v>
      </c>
      <c r="AE1045" s="142" t="s">
        <v>73</v>
      </c>
      <c r="AF1045" s="142" t="s">
        <v>74</v>
      </c>
    </row>
    <row r="1046" spans="1:32" ht="69" customHeight="1">
      <c r="A1046" s="57"/>
      <c r="B1046" s="55"/>
      <c r="C1046" s="55"/>
      <c r="D1046" s="61"/>
      <c r="E1046" s="45" t="s">
        <v>326</v>
      </c>
      <c r="F1046" s="35" t="s">
        <v>635</v>
      </c>
      <c r="G1046" s="45" t="s">
        <v>833</v>
      </c>
      <c r="H1046" s="20" t="s">
        <v>6</v>
      </c>
      <c r="I1046" s="45" t="s">
        <v>834</v>
      </c>
      <c r="J1046" s="45" t="s">
        <v>58</v>
      </c>
      <c r="K1046" s="45" t="s">
        <v>58</v>
      </c>
      <c r="L1046" s="45" t="s">
        <v>324</v>
      </c>
      <c r="M1046" s="45">
        <v>2</v>
      </c>
      <c r="N1046" s="45">
        <v>4</v>
      </c>
      <c r="O1046" s="45">
        <f>M1046*N1046</f>
        <v>8</v>
      </c>
      <c r="P1046" s="45" t="str">
        <f>+IF(AND(O1046&gt;1,O1046&lt;=4),"BAJO",IF(AND(O1046&gt;=5,O1046&lt;=8),"MEDIO",IF(AND(O1046&gt;=9,O1046&lt;=20),"ALTO",IF(AND(O1046&gt;=21,O1046&lt;=24),"MUY ALTO"))))</f>
        <v>MEDIO</v>
      </c>
      <c r="Q1046" s="45">
        <v>25</v>
      </c>
      <c r="R1046" s="22">
        <f>O1046*Q1046</f>
        <v>200</v>
      </c>
      <c r="S1046" s="45" t="str">
        <f>+IF(AND(R1046&gt;=1,R1046&lt;=20),"IV",IF(AND(R1046&gt;=40,R1046&lt;=120),"III",IF(AND(R1046&gt;=150,R1046&lt;=500),"II",IF(AND(R1046&gt;=600,R1046&lt;=4000),"I",0))))</f>
        <v>II</v>
      </c>
      <c r="T1046" s="45" t="str">
        <f>+IF(AND(R1046&gt;=1,R1046&lt;=20),"Aceptable",IF(AND(R1046&gt;=40,R1046&lt;=120),"Mejorable",IF(AND(R1046&gt;=150,R1046&lt;=500),"Aceptable con control específico",IF(AND(R1046&gt;=600,R1046&lt;=4000),"No aceptable",0))))</f>
        <v>Aceptable con control específico</v>
      </c>
      <c r="U1046" s="45">
        <v>100</v>
      </c>
      <c r="V1046" s="45" t="s">
        <v>248</v>
      </c>
      <c r="W1046" s="45" t="s">
        <v>61</v>
      </c>
      <c r="X1046" s="45" t="s">
        <v>62</v>
      </c>
      <c r="Y1046" s="45" t="s">
        <v>62</v>
      </c>
      <c r="Z1046" s="45" t="s">
        <v>62</v>
      </c>
      <c r="AA1046" s="45" t="s">
        <v>1146</v>
      </c>
      <c r="AB1046" s="23" t="s">
        <v>182</v>
      </c>
      <c r="AC1046" s="132" t="s">
        <v>136</v>
      </c>
      <c r="AD1046" s="24" t="s">
        <v>241</v>
      </c>
      <c r="AE1046" s="25" t="s">
        <v>65</v>
      </c>
      <c r="AF1046" s="24" t="s">
        <v>129</v>
      </c>
    </row>
    <row r="1047" spans="1:32" ht="106.5" customHeight="1">
      <c r="A1047" s="57"/>
      <c r="B1047" s="55"/>
      <c r="C1047" s="55"/>
      <c r="D1047" s="61" t="s">
        <v>835</v>
      </c>
      <c r="E1047" s="45" t="s">
        <v>54</v>
      </c>
      <c r="F1047" s="35" t="s">
        <v>648</v>
      </c>
      <c r="G1047" s="45" t="s">
        <v>836</v>
      </c>
      <c r="H1047" s="20" t="s">
        <v>6</v>
      </c>
      <c r="I1047" s="131" t="s">
        <v>57</v>
      </c>
      <c r="J1047" s="45" t="s">
        <v>1048</v>
      </c>
      <c r="K1047" s="45" t="s">
        <v>1077</v>
      </c>
      <c r="L1047" s="45" t="s">
        <v>1076</v>
      </c>
      <c r="M1047" s="45">
        <v>2</v>
      </c>
      <c r="N1047" s="45">
        <v>4</v>
      </c>
      <c r="O1047" s="45">
        <f>M1047*N1047</f>
        <v>8</v>
      </c>
      <c r="P1047" s="23" t="str">
        <f>+IF(AND(O1047&gt;1,O1047&lt;=4),"BAJO",IF(AND(O1047&gt;=5,O1047&lt;=8),"MEDIO",IF(AND(O1047&gt;=9,O1047&lt;=20),"ALTO",IF(AND(O1047&gt;=21,O1047&lt;=24),"MUY ALTO"))))</f>
        <v>MEDIO</v>
      </c>
      <c r="Q1047" s="45">
        <v>25</v>
      </c>
      <c r="R1047" s="22">
        <f>O1047*Q1047</f>
        <v>200</v>
      </c>
      <c r="S1047" s="45" t="str">
        <f>+IF(AND(R1047&gt;=1,R1047&lt;=20),"IV",IF(AND(R1047&gt;=40,R1047&lt;=120),"III",IF(AND(R1047&gt;=150,R1047&lt;=500),"II",IF(AND(R1047&gt;=600,R1047&lt;=4000),"I",0))))</f>
        <v>II</v>
      </c>
      <c r="T1047" s="45" t="str">
        <f>+IF(AND(R1047&gt;=1,R1047&lt;=20),"Aceptable",IF(AND(R1047&gt;=40,R1047&lt;=120),"Mejorable",IF(AND(R1047&gt;=150,R1047&lt;=500),"Aceptable con control específico",IF(AND(R1047&gt;=600,R1047&lt;=4000),"No aceptable",0))))</f>
        <v>Aceptable con control específico</v>
      </c>
      <c r="U1047" s="45">
        <v>100</v>
      </c>
      <c r="V1047" s="131" t="s">
        <v>60</v>
      </c>
      <c r="W1047" s="45" t="s">
        <v>61</v>
      </c>
      <c r="X1047" s="45" t="s">
        <v>62</v>
      </c>
      <c r="Y1047" s="45" t="s">
        <v>62</v>
      </c>
      <c r="Z1047" s="45" t="s">
        <v>62</v>
      </c>
      <c r="AA1047" s="23" t="s">
        <v>1147</v>
      </c>
      <c r="AB1047" s="20" t="s">
        <v>62</v>
      </c>
      <c r="AC1047" s="132" t="s">
        <v>63</v>
      </c>
      <c r="AD1047" s="24" t="s">
        <v>832</v>
      </c>
      <c r="AE1047" s="25" t="s">
        <v>73</v>
      </c>
      <c r="AF1047" s="24" t="s">
        <v>74</v>
      </c>
    </row>
    <row r="1048" spans="1:32" ht="78" customHeight="1">
      <c r="A1048" s="57"/>
      <c r="B1048" s="55"/>
      <c r="C1048" s="55"/>
      <c r="D1048" s="61"/>
      <c r="E1048" s="45" t="s">
        <v>67</v>
      </c>
      <c r="F1048" s="35" t="s">
        <v>793</v>
      </c>
      <c r="G1048" s="45" t="s">
        <v>225</v>
      </c>
      <c r="H1048" s="20" t="s">
        <v>6</v>
      </c>
      <c r="I1048" s="45" t="s">
        <v>70</v>
      </c>
      <c r="J1048" s="21" t="s">
        <v>58</v>
      </c>
      <c r="K1048" s="21" t="s">
        <v>58</v>
      </c>
      <c r="L1048" s="45" t="s">
        <v>71</v>
      </c>
      <c r="M1048" s="45" t="s">
        <v>62</v>
      </c>
      <c r="N1048" s="45" t="s">
        <v>62</v>
      </c>
      <c r="O1048" s="45" t="s">
        <v>62</v>
      </c>
      <c r="P1048" s="45" t="s">
        <v>62</v>
      </c>
      <c r="Q1048" s="45" t="s">
        <v>62</v>
      </c>
      <c r="R1048" s="45" t="s">
        <v>62</v>
      </c>
      <c r="S1048" s="45" t="s">
        <v>62</v>
      </c>
      <c r="T1048" s="45" t="s">
        <v>62</v>
      </c>
      <c r="U1048" s="45">
        <v>100</v>
      </c>
      <c r="V1048" s="45" t="s">
        <v>62</v>
      </c>
      <c r="W1048" s="45" t="s">
        <v>61</v>
      </c>
      <c r="X1048" s="23" t="s">
        <v>62</v>
      </c>
      <c r="Y1048" s="23" t="s">
        <v>62</v>
      </c>
      <c r="Z1048" s="23" t="s">
        <v>62</v>
      </c>
      <c r="AA1048" s="23" t="s">
        <v>1099</v>
      </c>
      <c r="AB1048" s="20" t="s">
        <v>62</v>
      </c>
      <c r="AC1048" s="132" t="s">
        <v>63</v>
      </c>
      <c r="AD1048" s="24" t="s">
        <v>72</v>
      </c>
      <c r="AE1048" s="25" t="s">
        <v>73</v>
      </c>
      <c r="AF1048" s="24" t="s">
        <v>74</v>
      </c>
    </row>
    <row r="1049" spans="1:32" ht="128.25" customHeight="1">
      <c r="A1049" s="57"/>
      <c r="B1049" s="55"/>
      <c r="C1049" s="55"/>
      <c r="D1049" s="61" t="s">
        <v>640</v>
      </c>
      <c r="E1049" s="45" t="s">
        <v>54</v>
      </c>
      <c r="F1049" s="35" t="s">
        <v>830</v>
      </c>
      <c r="G1049" s="45" t="s">
        <v>828</v>
      </c>
      <c r="H1049" s="20" t="s">
        <v>6</v>
      </c>
      <c r="I1049" s="131" t="s">
        <v>57</v>
      </c>
      <c r="J1049" s="21" t="s">
        <v>58</v>
      </c>
      <c r="K1049" s="45" t="s">
        <v>1080</v>
      </c>
      <c r="L1049" s="45" t="s">
        <v>1067</v>
      </c>
      <c r="M1049" s="45">
        <v>2</v>
      </c>
      <c r="N1049" s="45">
        <v>4</v>
      </c>
      <c r="O1049" s="45">
        <f>M1049*N1049</f>
        <v>8</v>
      </c>
      <c r="P1049" s="23" t="str">
        <f>+IF(AND(O1049&gt;1,O1049&lt;=4),"BAJO",IF(AND(O1049&gt;=5,O1049&lt;=8),"MEDIO",IF(AND(O1049&gt;=9,O1049&lt;=20),"ALTO",IF(AND(O1049&gt;=21,O1049&lt;=24),"MUY ALTO"))))</f>
        <v>MEDIO</v>
      </c>
      <c r="Q1049" s="45">
        <v>25</v>
      </c>
      <c r="R1049" s="22">
        <f>O1049*Q1049</f>
        <v>200</v>
      </c>
      <c r="S1049" s="45" t="str">
        <f>+IF(AND(R1049&gt;=1,R1049&lt;=20),"IV",IF(AND(R1049&gt;=40,R1049&lt;=120),"III",IF(AND(R1049&gt;=150,R1049&lt;=500),"II",IF(AND(R1049&gt;=600,R1049&lt;=4000),"I",0))))</f>
        <v>II</v>
      </c>
      <c r="T1049" s="45" t="str">
        <f>+IF(AND(R1049&gt;=1,R1049&lt;=20),"Aceptable",IF(AND(R1049&gt;=40,R1049&lt;=120),"Mejorable",IF(AND(R1049&gt;=150,R1049&lt;=500),"Aceptable con control específico",IF(AND(R1049&gt;=600,R1049&lt;=4000),"No aceptable",0))))</f>
        <v>Aceptable con control específico</v>
      </c>
      <c r="U1049" s="45">
        <v>100</v>
      </c>
      <c r="V1049" s="131" t="s">
        <v>60</v>
      </c>
      <c r="W1049" s="45" t="s">
        <v>61</v>
      </c>
      <c r="X1049" s="45" t="s">
        <v>62</v>
      </c>
      <c r="Y1049" s="45" t="s">
        <v>62</v>
      </c>
      <c r="Z1049" s="45" t="s">
        <v>62</v>
      </c>
      <c r="AA1049" s="23" t="s">
        <v>1147</v>
      </c>
      <c r="AB1049" s="20" t="s">
        <v>62</v>
      </c>
      <c r="AC1049" s="132" t="s">
        <v>63</v>
      </c>
      <c r="AD1049" s="24" t="s">
        <v>832</v>
      </c>
      <c r="AE1049" s="25" t="s">
        <v>73</v>
      </c>
      <c r="AF1049" s="24" t="s">
        <v>74</v>
      </c>
    </row>
    <row r="1050" spans="1:32" ht="78.95" customHeight="1">
      <c r="A1050" s="57"/>
      <c r="B1050" s="55"/>
      <c r="C1050" s="55"/>
      <c r="D1050" s="61"/>
      <c r="E1050" s="45" t="s">
        <v>67</v>
      </c>
      <c r="F1050" s="35" t="s">
        <v>793</v>
      </c>
      <c r="G1050" s="45" t="s">
        <v>225</v>
      </c>
      <c r="H1050" s="20" t="s">
        <v>6</v>
      </c>
      <c r="I1050" s="45" t="s">
        <v>70</v>
      </c>
      <c r="J1050" s="21" t="s">
        <v>58</v>
      </c>
      <c r="K1050" s="21" t="s">
        <v>58</v>
      </c>
      <c r="L1050" s="45" t="s">
        <v>71</v>
      </c>
      <c r="M1050" s="45" t="s">
        <v>62</v>
      </c>
      <c r="N1050" s="45" t="s">
        <v>62</v>
      </c>
      <c r="O1050" s="45" t="s">
        <v>62</v>
      </c>
      <c r="P1050" s="45" t="s">
        <v>62</v>
      </c>
      <c r="Q1050" s="45" t="s">
        <v>62</v>
      </c>
      <c r="R1050" s="45" t="s">
        <v>62</v>
      </c>
      <c r="S1050" s="45" t="s">
        <v>62</v>
      </c>
      <c r="T1050" s="45" t="s">
        <v>62</v>
      </c>
      <c r="U1050" s="45">
        <v>100</v>
      </c>
      <c r="V1050" s="45" t="s">
        <v>62</v>
      </c>
      <c r="W1050" s="45" t="s">
        <v>61</v>
      </c>
      <c r="X1050" s="23" t="s">
        <v>62</v>
      </c>
      <c r="Y1050" s="23" t="s">
        <v>62</v>
      </c>
      <c r="Z1050" s="23" t="s">
        <v>62</v>
      </c>
      <c r="AA1050" s="23" t="s">
        <v>1099</v>
      </c>
      <c r="AB1050" s="20" t="s">
        <v>62</v>
      </c>
      <c r="AC1050" s="132" t="s">
        <v>63</v>
      </c>
      <c r="AD1050" s="24" t="s">
        <v>72</v>
      </c>
      <c r="AE1050" s="25" t="s">
        <v>73</v>
      </c>
      <c r="AF1050" s="24" t="s">
        <v>74</v>
      </c>
    </row>
    <row r="1051" spans="1:32" ht="74.099999999999994" customHeight="1">
      <c r="A1051" s="57"/>
      <c r="B1051" s="55"/>
      <c r="C1051" s="55"/>
      <c r="D1051" s="61"/>
      <c r="E1051" s="45" t="s">
        <v>130</v>
      </c>
      <c r="F1051" s="35" t="s">
        <v>400</v>
      </c>
      <c r="G1051" s="23" t="s">
        <v>429</v>
      </c>
      <c r="H1051" s="20" t="s">
        <v>6</v>
      </c>
      <c r="I1051" s="45" t="s">
        <v>133</v>
      </c>
      <c r="J1051" s="45" t="s">
        <v>58</v>
      </c>
      <c r="K1051" s="45" t="s">
        <v>58</v>
      </c>
      <c r="L1051" s="45" t="s">
        <v>181</v>
      </c>
      <c r="M1051" s="45">
        <v>2</v>
      </c>
      <c r="N1051" s="45">
        <v>4</v>
      </c>
      <c r="O1051" s="45">
        <f>M1051*N1051</f>
        <v>8</v>
      </c>
      <c r="P1051" s="45" t="str">
        <f>+IF(AND(O1051&gt;1,O1051&lt;=4),"BAJO",IF(AND(O1051&gt;=5,O1051&lt;=8),"MEDIO",IF(AND(O1051&gt;=9,O1051&lt;=20),"ALTO",IF(AND(O1051&gt;=21,O1051&lt;=24),"MUY ALTO"))))</f>
        <v>MEDIO</v>
      </c>
      <c r="Q1051" s="45">
        <v>25</v>
      </c>
      <c r="R1051" s="22">
        <f>O1051*Q1051</f>
        <v>200</v>
      </c>
      <c r="S1051" s="45" t="str">
        <f>+IF(AND(R1051&gt;=1,R1051&lt;=20),"IV",IF(AND(R1051&gt;=40,R1051&lt;=120),"III",IF(AND(R1051&gt;=150,R1051&lt;=500),"II",IF(AND(R1051&gt;=600,R1051&lt;=4000),"I",0))))</f>
        <v>II</v>
      </c>
      <c r="T1051" s="45" t="str">
        <f>+IF(AND(R1051&gt;=1,R1051&lt;=20),"Aceptable",IF(AND(R1051&gt;=40,R1051&lt;=120),"Mejorable",IF(AND(R1051&gt;=150,R1051&lt;=500),"Aceptable con control específico",IF(AND(R1051&gt;=600,R1051&lt;=4000),"No aceptable",0))))</f>
        <v>Aceptable con control específico</v>
      </c>
      <c r="U1051" s="45">
        <v>100</v>
      </c>
      <c r="V1051" s="45" t="s">
        <v>133</v>
      </c>
      <c r="W1051" s="45" t="s">
        <v>61</v>
      </c>
      <c r="X1051" s="45" t="s">
        <v>62</v>
      </c>
      <c r="Y1051" s="45" t="s">
        <v>62</v>
      </c>
      <c r="Z1051" s="45" t="s">
        <v>62</v>
      </c>
      <c r="AA1051" s="45" t="s">
        <v>135</v>
      </c>
      <c r="AB1051" s="23" t="s">
        <v>402</v>
      </c>
      <c r="AC1051" s="132" t="s">
        <v>136</v>
      </c>
      <c r="AD1051" s="141" t="s">
        <v>403</v>
      </c>
      <c r="AE1051" s="142" t="s">
        <v>73</v>
      </c>
      <c r="AF1051" s="142" t="s">
        <v>74</v>
      </c>
    </row>
    <row r="1052" spans="1:32" ht="74.099999999999994" customHeight="1">
      <c r="A1052" s="57"/>
      <c r="B1052" s="55"/>
      <c r="C1052" s="55"/>
      <c r="D1052" s="61"/>
      <c r="E1052" s="45" t="s">
        <v>130</v>
      </c>
      <c r="F1052" s="35" t="s">
        <v>138</v>
      </c>
      <c r="G1052" s="23" t="s">
        <v>654</v>
      </c>
      <c r="H1052" s="20" t="s">
        <v>6</v>
      </c>
      <c r="I1052" s="45" t="s">
        <v>140</v>
      </c>
      <c r="J1052" s="45" t="s">
        <v>58</v>
      </c>
      <c r="K1052" s="45" t="s">
        <v>58</v>
      </c>
      <c r="L1052" s="45" t="s">
        <v>134</v>
      </c>
      <c r="M1052" s="45">
        <v>2</v>
      </c>
      <c r="N1052" s="45">
        <v>4</v>
      </c>
      <c r="O1052" s="45">
        <f>M1052*N1052</f>
        <v>8</v>
      </c>
      <c r="P1052" s="45" t="str">
        <f>+IF(AND(O1052&gt;1,O1052&lt;=4),"BAJO",IF(AND(O1052&gt;=5,O1052&lt;=8),"MEDIO",IF(AND(O1052&gt;=9,O1052&lt;=20),"ALTO",IF(AND(O1052&gt;=21,O1052&lt;=24),"MUY ALTO"))))</f>
        <v>MEDIO</v>
      </c>
      <c r="Q1052" s="45">
        <v>25</v>
      </c>
      <c r="R1052" s="22">
        <f>O1052*Q1052</f>
        <v>200</v>
      </c>
      <c r="S1052" s="45" t="str">
        <f>+IF(AND(R1052&gt;=1,R1052&lt;=20),"IV",IF(AND(R1052&gt;=40,R1052&lt;=120),"III",IF(AND(R1052&gt;=150,R1052&lt;=500),"II",IF(AND(R1052&gt;=600,R1052&lt;=4000),"I",0))))</f>
        <v>II</v>
      </c>
      <c r="T1052" s="45" t="str">
        <f>+IF(AND(R1052&gt;=1,R1052&lt;=20),"Aceptable",IF(AND(R1052&gt;=40,R1052&lt;=120),"Mejorable",IF(AND(R1052&gt;=150,R1052&lt;=500),"Aceptable con control específico",IF(AND(R1052&gt;=600,R1052&lt;=4000),"No aceptable",0))))</f>
        <v>Aceptable con control específico</v>
      </c>
      <c r="U1052" s="45">
        <v>100</v>
      </c>
      <c r="V1052" s="45" t="s">
        <v>141</v>
      </c>
      <c r="W1052" s="45" t="s">
        <v>61</v>
      </c>
      <c r="X1052" s="45" t="s">
        <v>62</v>
      </c>
      <c r="Y1052" s="45" t="s">
        <v>62</v>
      </c>
      <c r="Z1052" s="45" t="s">
        <v>62</v>
      </c>
      <c r="AA1052" s="45" t="s">
        <v>492</v>
      </c>
      <c r="AB1052" s="23" t="s">
        <v>783</v>
      </c>
      <c r="AC1052" s="132" t="s">
        <v>144</v>
      </c>
      <c r="AD1052" s="141" t="s">
        <v>137</v>
      </c>
      <c r="AE1052" s="142" t="s">
        <v>73</v>
      </c>
      <c r="AF1052" s="142" t="s">
        <v>74</v>
      </c>
    </row>
    <row r="1053" spans="1:32" ht="77.099999999999994" customHeight="1">
      <c r="A1053" s="57"/>
      <c r="B1053" s="55"/>
      <c r="C1053" s="55"/>
      <c r="D1053" s="61"/>
      <c r="E1053" s="139" t="s">
        <v>120</v>
      </c>
      <c r="F1053" s="35" t="s">
        <v>119</v>
      </c>
      <c r="G1053" s="45" t="s">
        <v>467</v>
      </c>
      <c r="H1053" s="45" t="s">
        <v>6</v>
      </c>
      <c r="I1053" s="45" t="s">
        <v>117</v>
      </c>
      <c r="J1053" s="21" t="s">
        <v>58</v>
      </c>
      <c r="K1053" s="21" t="s">
        <v>58</v>
      </c>
      <c r="L1053" s="139" t="s">
        <v>58</v>
      </c>
      <c r="M1053" s="139">
        <v>2</v>
      </c>
      <c r="N1053" s="139">
        <v>4</v>
      </c>
      <c r="O1053" s="45">
        <f>M1053*N1053</f>
        <v>8</v>
      </c>
      <c r="P1053" s="23" t="str">
        <f>+IF(AND(O1053&gt;1,O1053&lt;=4),"BAJO",IF(AND(O1053&gt;=5,O1053&lt;=8),"MEDIO",IF(AND(O1053&gt;=9,O1053&lt;=20),"ALTO",IF(AND(O1053&gt;=21,O1053&lt;=24),"MUY ALTO"))))</f>
        <v>MEDIO</v>
      </c>
      <c r="Q1053" s="45">
        <v>10</v>
      </c>
      <c r="R1053" s="22">
        <f>O1053*Q1053</f>
        <v>80</v>
      </c>
      <c r="S1053" s="45" t="str">
        <f>+IF(AND(R1053&gt;=1,R1053&lt;=20),"IV",IF(AND(R1053&gt;=40,R1053&lt;=120),"III",IF(AND(R1053&gt;=150,R1053&lt;=500),"II",IF(AND(R1053&gt;=600,R1053&lt;=4000),"I",0))))</f>
        <v>III</v>
      </c>
      <c r="T1053" s="45" t="str">
        <f>+IF(AND(R1053&gt;=1,R1053&lt;=20),"Aceptable",IF(AND(R1053&gt;=40,R1053&lt;=120),"Mejorable",IF(AND(R1053&gt;=150,R1053&lt;=500),"Aceptable con control específico",IF(AND(R1053&gt;=600,R1053&lt;=4000),"No aceptable",0))))</f>
        <v>Mejorable</v>
      </c>
      <c r="U1053" s="45">
        <v>13</v>
      </c>
      <c r="V1053" s="45" t="s">
        <v>837</v>
      </c>
      <c r="W1053" s="45" t="s">
        <v>61</v>
      </c>
      <c r="X1053" s="23" t="s">
        <v>62</v>
      </c>
      <c r="Y1053" s="23" t="s">
        <v>62</v>
      </c>
      <c r="Z1053" s="23" t="s">
        <v>62</v>
      </c>
      <c r="AA1053" s="140" t="s">
        <v>838</v>
      </c>
      <c r="AB1053" s="20" t="s">
        <v>62</v>
      </c>
      <c r="AC1053" s="132" t="s">
        <v>63</v>
      </c>
      <c r="AD1053" s="24" t="s">
        <v>511</v>
      </c>
      <c r="AE1053" s="25" t="s">
        <v>73</v>
      </c>
      <c r="AF1053" s="24" t="s">
        <v>74</v>
      </c>
    </row>
    <row r="1054" spans="1:32" ht="102.75" customHeight="1">
      <c r="A1054" s="57"/>
      <c r="B1054" s="55"/>
      <c r="C1054" s="55"/>
      <c r="D1054" s="61" t="s">
        <v>839</v>
      </c>
      <c r="E1054" s="45" t="s">
        <v>54</v>
      </c>
      <c r="F1054" s="35" t="s">
        <v>830</v>
      </c>
      <c r="G1054" s="45" t="s">
        <v>828</v>
      </c>
      <c r="H1054" s="20" t="s">
        <v>6</v>
      </c>
      <c r="I1054" s="131" t="s">
        <v>57</v>
      </c>
      <c r="J1054" s="21" t="s">
        <v>58</v>
      </c>
      <c r="K1054" s="45" t="s">
        <v>1080</v>
      </c>
      <c r="L1054" s="45" t="s">
        <v>1067</v>
      </c>
      <c r="M1054" s="45">
        <v>2</v>
      </c>
      <c r="N1054" s="45">
        <v>4</v>
      </c>
      <c r="O1054" s="45">
        <f>M1054*N1054</f>
        <v>8</v>
      </c>
      <c r="P1054" s="23" t="str">
        <f>+IF(AND(O1054&gt;1,O1054&lt;=4),"BAJO",IF(AND(O1054&gt;=5,O1054&lt;=8),"MEDIO",IF(AND(O1054&gt;=9,O1054&lt;=20),"ALTO",IF(AND(O1054&gt;=21,O1054&lt;=24),"MUY ALTO"))))</f>
        <v>MEDIO</v>
      </c>
      <c r="Q1054" s="45">
        <v>25</v>
      </c>
      <c r="R1054" s="22">
        <f>O1054*Q1054</f>
        <v>200</v>
      </c>
      <c r="S1054" s="45" t="str">
        <f>+IF(AND(R1054&gt;=1,R1054&lt;=20),"IV",IF(AND(R1054&gt;=40,R1054&lt;=120),"III",IF(AND(R1054&gt;=150,R1054&lt;=500),"II",IF(AND(R1054&gt;=600,R1054&lt;=4000),"I",0))))</f>
        <v>II</v>
      </c>
      <c r="T1054" s="45" t="str">
        <f>+IF(AND(R1054&gt;=1,R1054&lt;=20),"Aceptable",IF(AND(R1054&gt;=40,R1054&lt;=120),"Mejorable",IF(AND(R1054&gt;=150,R1054&lt;=500),"Aceptable con control específico",IF(AND(R1054&gt;=600,R1054&lt;=4000),"No aceptable",0))))</f>
        <v>Aceptable con control específico</v>
      </c>
      <c r="U1054" s="45">
        <v>100</v>
      </c>
      <c r="V1054" s="131" t="s">
        <v>60</v>
      </c>
      <c r="W1054" s="45" t="s">
        <v>61</v>
      </c>
      <c r="X1054" s="45" t="s">
        <v>62</v>
      </c>
      <c r="Y1054" s="45" t="s">
        <v>62</v>
      </c>
      <c r="Z1054" s="45" t="s">
        <v>62</v>
      </c>
      <c r="AA1054" s="23" t="s">
        <v>1147</v>
      </c>
      <c r="AB1054" s="20" t="s">
        <v>62</v>
      </c>
      <c r="AC1054" s="132" t="s">
        <v>63</v>
      </c>
      <c r="AD1054" s="24" t="s">
        <v>832</v>
      </c>
      <c r="AE1054" s="25" t="s">
        <v>73</v>
      </c>
      <c r="AF1054" s="24" t="s">
        <v>74</v>
      </c>
    </row>
    <row r="1055" spans="1:32" ht="80.099999999999994" customHeight="1">
      <c r="A1055" s="57"/>
      <c r="B1055" s="55"/>
      <c r="C1055" s="55"/>
      <c r="D1055" s="61"/>
      <c r="E1055" s="45" t="s">
        <v>67</v>
      </c>
      <c r="F1055" s="35" t="s">
        <v>793</v>
      </c>
      <c r="G1055" s="45" t="s">
        <v>225</v>
      </c>
      <c r="H1055" s="20" t="s">
        <v>6</v>
      </c>
      <c r="I1055" s="45" t="s">
        <v>70</v>
      </c>
      <c r="J1055" s="21" t="s">
        <v>58</v>
      </c>
      <c r="K1055" s="21" t="s">
        <v>58</v>
      </c>
      <c r="L1055" s="45" t="s">
        <v>71</v>
      </c>
      <c r="M1055" s="45" t="s">
        <v>62</v>
      </c>
      <c r="N1055" s="45" t="s">
        <v>62</v>
      </c>
      <c r="O1055" s="45" t="s">
        <v>62</v>
      </c>
      <c r="P1055" s="45" t="s">
        <v>62</v>
      </c>
      <c r="Q1055" s="45" t="s">
        <v>62</v>
      </c>
      <c r="R1055" s="45" t="s">
        <v>62</v>
      </c>
      <c r="S1055" s="45" t="s">
        <v>62</v>
      </c>
      <c r="T1055" s="45" t="s">
        <v>62</v>
      </c>
      <c r="U1055" s="45">
        <v>100</v>
      </c>
      <c r="V1055" s="45" t="s">
        <v>62</v>
      </c>
      <c r="W1055" s="45" t="s">
        <v>61</v>
      </c>
      <c r="X1055" s="23" t="s">
        <v>62</v>
      </c>
      <c r="Y1055" s="23" t="s">
        <v>62</v>
      </c>
      <c r="Z1055" s="23" t="s">
        <v>62</v>
      </c>
      <c r="AA1055" s="23" t="s">
        <v>1099</v>
      </c>
      <c r="AB1055" s="20" t="s">
        <v>62</v>
      </c>
      <c r="AC1055" s="132" t="s">
        <v>63</v>
      </c>
      <c r="AD1055" s="24" t="s">
        <v>72</v>
      </c>
      <c r="AE1055" s="25" t="s">
        <v>73</v>
      </c>
      <c r="AF1055" s="24" t="s">
        <v>74</v>
      </c>
    </row>
    <row r="1056" spans="1:32" ht="80.099999999999994" customHeight="1">
      <c r="A1056" s="57"/>
      <c r="B1056" s="55"/>
      <c r="C1056" s="55"/>
      <c r="D1056" s="61"/>
      <c r="E1056" s="45" t="s">
        <v>67</v>
      </c>
      <c r="F1056" s="45" t="s">
        <v>117</v>
      </c>
      <c r="G1056" s="45" t="s">
        <v>118</v>
      </c>
      <c r="H1056" s="20" t="s">
        <v>6</v>
      </c>
      <c r="I1056" s="45" t="s">
        <v>70</v>
      </c>
      <c r="J1056" s="21" t="s">
        <v>58</v>
      </c>
      <c r="K1056" s="21" t="s">
        <v>58</v>
      </c>
      <c r="L1056" s="45" t="s">
        <v>71</v>
      </c>
      <c r="M1056" s="45" t="s">
        <v>62</v>
      </c>
      <c r="N1056" s="45" t="s">
        <v>62</v>
      </c>
      <c r="O1056" s="45" t="s">
        <v>62</v>
      </c>
      <c r="P1056" s="45" t="s">
        <v>62</v>
      </c>
      <c r="Q1056" s="45" t="s">
        <v>62</v>
      </c>
      <c r="R1056" s="45" t="s">
        <v>62</v>
      </c>
      <c r="S1056" s="45" t="s">
        <v>62</v>
      </c>
      <c r="T1056" s="45" t="s">
        <v>62</v>
      </c>
      <c r="U1056" s="45">
        <v>100</v>
      </c>
      <c r="V1056" s="45" t="s">
        <v>62</v>
      </c>
      <c r="W1056" s="45" t="s">
        <v>61</v>
      </c>
      <c r="X1056" s="23" t="s">
        <v>62</v>
      </c>
      <c r="Y1056" s="23" t="s">
        <v>62</v>
      </c>
      <c r="Z1056" s="23" t="s">
        <v>62</v>
      </c>
      <c r="AA1056" s="23" t="s">
        <v>1099</v>
      </c>
      <c r="AB1056" s="20" t="s">
        <v>62</v>
      </c>
      <c r="AC1056" s="132" t="s">
        <v>63</v>
      </c>
      <c r="AD1056" s="24" t="s">
        <v>72</v>
      </c>
      <c r="AE1056" s="25" t="s">
        <v>73</v>
      </c>
      <c r="AF1056" s="24" t="s">
        <v>74</v>
      </c>
    </row>
    <row r="1057" spans="1:32" ht="80.099999999999994" customHeight="1">
      <c r="A1057" s="57"/>
      <c r="B1057" s="55"/>
      <c r="C1057" s="55"/>
      <c r="D1057" s="61"/>
      <c r="E1057" s="45" t="s">
        <v>67</v>
      </c>
      <c r="F1057" s="45" t="s">
        <v>117</v>
      </c>
      <c r="G1057" s="45" t="s">
        <v>119</v>
      </c>
      <c r="H1057" s="20" t="s">
        <v>6</v>
      </c>
      <c r="I1057" s="45" t="s">
        <v>70</v>
      </c>
      <c r="J1057" s="21" t="s">
        <v>58</v>
      </c>
      <c r="K1057" s="21" t="s">
        <v>58</v>
      </c>
      <c r="L1057" s="45" t="s">
        <v>71</v>
      </c>
      <c r="M1057" s="45" t="s">
        <v>62</v>
      </c>
      <c r="N1057" s="45" t="s">
        <v>62</v>
      </c>
      <c r="O1057" s="45" t="s">
        <v>62</v>
      </c>
      <c r="P1057" s="45" t="s">
        <v>62</v>
      </c>
      <c r="Q1057" s="45" t="s">
        <v>62</v>
      </c>
      <c r="R1057" s="45" t="s">
        <v>62</v>
      </c>
      <c r="S1057" s="45" t="s">
        <v>62</v>
      </c>
      <c r="T1057" s="45" t="s">
        <v>62</v>
      </c>
      <c r="U1057" s="45">
        <v>100</v>
      </c>
      <c r="V1057" s="45" t="s">
        <v>62</v>
      </c>
      <c r="W1057" s="45" t="s">
        <v>61</v>
      </c>
      <c r="X1057" s="23" t="s">
        <v>62</v>
      </c>
      <c r="Y1057" s="23" t="s">
        <v>62</v>
      </c>
      <c r="Z1057" s="23" t="s">
        <v>62</v>
      </c>
      <c r="AA1057" s="23" t="s">
        <v>1099</v>
      </c>
      <c r="AB1057" s="20" t="s">
        <v>62</v>
      </c>
      <c r="AC1057" s="132" t="s">
        <v>63</v>
      </c>
      <c r="AD1057" s="24" t="s">
        <v>72</v>
      </c>
      <c r="AE1057" s="25" t="s">
        <v>73</v>
      </c>
      <c r="AF1057" s="24" t="s">
        <v>74</v>
      </c>
    </row>
    <row r="1058" spans="1:32" ht="80.099999999999994" customHeight="1">
      <c r="A1058" s="57"/>
      <c r="B1058" s="55"/>
      <c r="C1058" s="55"/>
      <c r="D1058" s="61"/>
      <c r="E1058" s="45" t="s">
        <v>120</v>
      </c>
      <c r="F1058" s="45" t="s">
        <v>121</v>
      </c>
      <c r="G1058" s="45" t="s">
        <v>122</v>
      </c>
      <c r="H1058" s="20" t="s">
        <v>6</v>
      </c>
      <c r="I1058" s="45" t="s">
        <v>123</v>
      </c>
      <c r="J1058" s="45" t="s">
        <v>124</v>
      </c>
      <c r="K1058" s="45" t="s">
        <v>125</v>
      </c>
      <c r="L1058" s="21" t="s">
        <v>58</v>
      </c>
      <c r="M1058" s="45">
        <v>6</v>
      </c>
      <c r="N1058" s="45">
        <v>2</v>
      </c>
      <c r="O1058" s="45">
        <f>M1058*N1058</f>
        <v>12</v>
      </c>
      <c r="P1058" s="45" t="str">
        <f>+IF(AND(O1058&gt;1,O1058&lt;=4),"BAJO",IF(AND(O1058&gt;=5,O1058&lt;=8),"MEDIO",IF(AND(O1058&gt;=9,O1058&lt;=20),"ALTO",IF(AND(O1058&gt;=21,O1058&lt;=24),"MUY ALTO"))))</f>
        <v>ALTO</v>
      </c>
      <c r="Q1058" s="45">
        <v>24</v>
      </c>
      <c r="R1058" s="22">
        <f>O1058*Q1058</f>
        <v>288</v>
      </c>
      <c r="S1058" s="45" t="str">
        <f>+IF(AND(R1058&gt;=1,R1058&lt;=20),"IV",IF(AND(R1058&gt;=40,R1058&lt;=120),"III",IF(AND(R1058&gt;=150,R1058&lt;=500),"II",IF(AND(R1058&gt;=600,R1058&lt;=4000),"I",0))))</f>
        <v>II</v>
      </c>
      <c r="T1058" s="45" t="str">
        <f>+IF(AND(R1058&gt;=1,R1058&lt;=20),"Aceptable",IF(AND(R1058&gt;=40,R1058&lt;=120),"Mejorable",IF(AND(R1058&gt;=150,R1058&lt;=500),"Aceptable con control específico",IF(AND(R1058&gt;=600,R1058&lt;=4000),"No aceptable",0))))</f>
        <v>Aceptable con control específico</v>
      </c>
      <c r="U1058" s="45">
        <v>100</v>
      </c>
      <c r="V1058" s="23" t="s">
        <v>126</v>
      </c>
      <c r="W1058" s="45" t="s">
        <v>61</v>
      </c>
      <c r="X1058" s="23" t="s">
        <v>62</v>
      </c>
      <c r="Y1058" s="23" t="s">
        <v>62</v>
      </c>
      <c r="Z1058" s="23" t="s">
        <v>62</v>
      </c>
      <c r="AA1058" s="131" t="s">
        <v>127</v>
      </c>
      <c r="AB1058" s="20" t="s">
        <v>62</v>
      </c>
      <c r="AC1058" s="132" t="s">
        <v>63</v>
      </c>
      <c r="AD1058" s="29" t="s">
        <v>128</v>
      </c>
      <c r="AE1058" s="25" t="s">
        <v>113</v>
      </c>
      <c r="AF1058" s="24" t="s">
        <v>129</v>
      </c>
    </row>
    <row r="1059" spans="1:32" ht="75.95" customHeight="1">
      <c r="A1059" s="57"/>
      <c r="B1059" s="55"/>
      <c r="C1059" s="55"/>
      <c r="D1059" s="61"/>
      <c r="E1059" s="45" t="s">
        <v>130</v>
      </c>
      <c r="F1059" s="35" t="s">
        <v>400</v>
      </c>
      <c r="G1059" s="23" t="s">
        <v>733</v>
      </c>
      <c r="H1059" s="20" t="s">
        <v>6</v>
      </c>
      <c r="I1059" s="45" t="s">
        <v>133</v>
      </c>
      <c r="J1059" s="45" t="s">
        <v>58</v>
      </c>
      <c r="K1059" s="45" t="s">
        <v>58</v>
      </c>
      <c r="L1059" s="45" t="s">
        <v>181</v>
      </c>
      <c r="M1059" s="45">
        <v>2</v>
      </c>
      <c r="N1059" s="45">
        <v>4</v>
      </c>
      <c r="O1059" s="45">
        <f>M1059*N1059</f>
        <v>8</v>
      </c>
      <c r="P1059" s="45" t="str">
        <f>+IF(AND(O1059&gt;1,O1059&lt;=4),"BAJO",IF(AND(O1059&gt;=5,O1059&lt;=8),"MEDIO",IF(AND(O1059&gt;=9,O1059&lt;=20),"ALTO",IF(AND(O1059&gt;=21,O1059&lt;=24),"MUY ALTO"))))</f>
        <v>MEDIO</v>
      </c>
      <c r="Q1059" s="45">
        <v>25</v>
      </c>
      <c r="R1059" s="22">
        <f>O1059*Q1059</f>
        <v>200</v>
      </c>
      <c r="S1059" s="45" t="str">
        <f>+IF(AND(R1059&gt;=1,R1059&lt;=20),"IV",IF(AND(R1059&gt;=40,R1059&lt;=120),"III",IF(AND(R1059&gt;=150,R1059&lt;=500),"II",IF(AND(R1059&gt;=600,R1059&lt;=4000),"I",0))))</f>
        <v>II</v>
      </c>
      <c r="T1059" s="45" t="str">
        <f>+IF(AND(R1059&gt;=1,R1059&lt;=20),"Aceptable",IF(AND(R1059&gt;=40,R1059&lt;=120),"Mejorable",IF(AND(R1059&gt;=150,R1059&lt;=500),"Aceptable con control específico",IF(AND(R1059&gt;=600,R1059&lt;=4000),"No aceptable",0))))</f>
        <v>Aceptable con control específico</v>
      </c>
      <c r="U1059" s="45">
        <v>100</v>
      </c>
      <c r="V1059" s="45" t="s">
        <v>133</v>
      </c>
      <c r="W1059" s="45" t="s">
        <v>61</v>
      </c>
      <c r="X1059" s="45" t="s">
        <v>62</v>
      </c>
      <c r="Y1059" s="45" t="s">
        <v>62</v>
      </c>
      <c r="Z1059" s="45" t="s">
        <v>62</v>
      </c>
      <c r="AA1059" s="45" t="s">
        <v>135</v>
      </c>
      <c r="AB1059" s="23" t="s">
        <v>402</v>
      </c>
      <c r="AC1059" s="132" t="s">
        <v>136</v>
      </c>
      <c r="AD1059" s="141" t="s">
        <v>403</v>
      </c>
      <c r="AE1059" s="142" t="s">
        <v>73</v>
      </c>
      <c r="AF1059" s="142" t="s">
        <v>74</v>
      </c>
    </row>
    <row r="1060" spans="1:32" ht="75.95" customHeight="1">
      <c r="A1060" s="57"/>
      <c r="B1060" s="55"/>
      <c r="C1060" s="55"/>
      <c r="D1060" s="61"/>
      <c r="E1060" s="45" t="s">
        <v>130</v>
      </c>
      <c r="F1060" s="35" t="s">
        <v>138</v>
      </c>
      <c r="G1060" s="23" t="s">
        <v>528</v>
      </c>
      <c r="H1060" s="20" t="s">
        <v>6</v>
      </c>
      <c r="I1060" s="45" t="s">
        <v>140</v>
      </c>
      <c r="J1060" s="45" t="s">
        <v>58</v>
      </c>
      <c r="K1060" s="45" t="s">
        <v>58</v>
      </c>
      <c r="L1060" s="45" t="s">
        <v>134</v>
      </c>
      <c r="M1060" s="45">
        <v>2</v>
      </c>
      <c r="N1060" s="45">
        <v>4</v>
      </c>
      <c r="O1060" s="45">
        <f>M1060*N1060</f>
        <v>8</v>
      </c>
      <c r="P1060" s="45" t="str">
        <f>+IF(AND(O1060&gt;1,O1060&lt;=4),"BAJO",IF(AND(O1060&gt;=5,O1060&lt;=8),"MEDIO",IF(AND(O1060&gt;=9,O1060&lt;=20),"ALTO",IF(AND(O1060&gt;=21,O1060&lt;=24),"MUY ALTO"))))</f>
        <v>MEDIO</v>
      </c>
      <c r="Q1060" s="45">
        <v>25</v>
      </c>
      <c r="R1060" s="22">
        <f>O1060*Q1060</f>
        <v>200</v>
      </c>
      <c r="S1060" s="45" t="str">
        <f>+IF(AND(R1060&gt;=1,R1060&lt;=20),"IV",IF(AND(R1060&gt;=40,R1060&lt;=120),"III",IF(AND(R1060&gt;=150,R1060&lt;=500),"II",IF(AND(R1060&gt;=600,R1060&lt;=4000),"I",0))))</f>
        <v>II</v>
      </c>
      <c r="T1060" s="45" t="str">
        <f>+IF(AND(R1060&gt;=1,R1060&lt;=20),"Aceptable",IF(AND(R1060&gt;=40,R1060&lt;=120),"Mejorable",IF(AND(R1060&gt;=150,R1060&lt;=500),"Aceptable con control específico",IF(AND(R1060&gt;=600,R1060&lt;=4000),"No aceptable",0))))</f>
        <v>Aceptable con control específico</v>
      </c>
      <c r="U1060" s="45">
        <v>100</v>
      </c>
      <c r="V1060" s="45" t="s">
        <v>141</v>
      </c>
      <c r="W1060" s="45" t="s">
        <v>61</v>
      </c>
      <c r="X1060" s="45" t="s">
        <v>62</v>
      </c>
      <c r="Y1060" s="45" t="s">
        <v>62</v>
      </c>
      <c r="Z1060" s="45" t="s">
        <v>62</v>
      </c>
      <c r="AA1060" s="45" t="s">
        <v>492</v>
      </c>
      <c r="AB1060" s="23" t="s">
        <v>783</v>
      </c>
      <c r="AC1060" s="132" t="s">
        <v>144</v>
      </c>
      <c r="AD1060" s="141" t="s">
        <v>137</v>
      </c>
      <c r="AE1060" s="142" t="s">
        <v>73</v>
      </c>
      <c r="AF1060" s="142" t="s">
        <v>74</v>
      </c>
    </row>
    <row r="1061" spans="1:32" ht="114" customHeight="1">
      <c r="A1061" s="57"/>
      <c r="B1061" s="55"/>
      <c r="C1061" s="55"/>
      <c r="D1061" s="61" t="s">
        <v>840</v>
      </c>
      <c r="E1061" s="45" t="s">
        <v>54</v>
      </c>
      <c r="F1061" s="35" t="s">
        <v>830</v>
      </c>
      <c r="G1061" s="45" t="s">
        <v>828</v>
      </c>
      <c r="H1061" s="20" t="s">
        <v>6</v>
      </c>
      <c r="I1061" s="131" t="s">
        <v>57</v>
      </c>
      <c r="J1061" s="21" t="s">
        <v>58</v>
      </c>
      <c r="K1061" s="45" t="s">
        <v>1080</v>
      </c>
      <c r="L1061" s="45" t="s">
        <v>1067</v>
      </c>
      <c r="M1061" s="45">
        <v>2</v>
      </c>
      <c r="N1061" s="45">
        <v>4</v>
      </c>
      <c r="O1061" s="45">
        <f>M1061*N1061</f>
        <v>8</v>
      </c>
      <c r="P1061" s="23" t="str">
        <f>+IF(AND(O1061&gt;1,O1061&lt;=4),"BAJO",IF(AND(O1061&gt;=5,O1061&lt;=8),"MEDIO",IF(AND(O1061&gt;=9,O1061&lt;=20),"ALTO",IF(AND(O1061&gt;=21,O1061&lt;=24),"MUY ALTO"))))</f>
        <v>MEDIO</v>
      </c>
      <c r="Q1061" s="45">
        <v>25</v>
      </c>
      <c r="R1061" s="22">
        <f>O1061*Q1061</f>
        <v>200</v>
      </c>
      <c r="S1061" s="45" t="str">
        <f>+IF(AND(R1061&gt;=1,R1061&lt;=20),"IV",IF(AND(R1061&gt;=40,R1061&lt;=120),"III",IF(AND(R1061&gt;=150,R1061&lt;=500),"II",IF(AND(R1061&gt;=600,R1061&lt;=4000),"I",0))))</f>
        <v>II</v>
      </c>
      <c r="T1061" s="45" t="str">
        <f>+IF(AND(R1061&gt;=1,R1061&lt;=20),"Aceptable",IF(AND(R1061&gt;=40,R1061&lt;=120),"Mejorable",IF(AND(R1061&gt;=150,R1061&lt;=500),"Aceptable con control específico",IF(AND(R1061&gt;=600,R1061&lt;=4000),"No aceptable",0))))</f>
        <v>Aceptable con control específico</v>
      </c>
      <c r="U1061" s="45">
        <v>100</v>
      </c>
      <c r="V1061" s="131" t="s">
        <v>60</v>
      </c>
      <c r="W1061" s="45" t="s">
        <v>61</v>
      </c>
      <c r="X1061" s="45" t="s">
        <v>62</v>
      </c>
      <c r="Y1061" s="45" t="s">
        <v>62</v>
      </c>
      <c r="Z1061" s="45" t="s">
        <v>62</v>
      </c>
      <c r="AA1061" s="23" t="s">
        <v>1147</v>
      </c>
      <c r="AB1061" s="20" t="s">
        <v>62</v>
      </c>
      <c r="AC1061" s="132" t="s">
        <v>63</v>
      </c>
      <c r="AD1061" s="24" t="s">
        <v>832</v>
      </c>
      <c r="AE1061" s="25" t="s">
        <v>73</v>
      </c>
      <c r="AF1061" s="24" t="s">
        <v>74</v>
      </c>
    </row>
    <row r="1062" spans="1:32" ht="81" customHeight="1">
      <c r="A1062" s="57"/>
      <c r="B1062" s="55"/>
      <c r="C1062" s="55"/>
      <c r="D1062" s="61"/>
      <c r="E1062" s="45" t="s">
        <v>67</v>
      </c>
      <c r="F1062" s="35" t="s">
        <v>793</v>
      </c>
      <c r="G1062" s="45" t="s">
        <v>225</v>
      </c>
      <c r="H1062" s="20" t="s">
        <v>6</v>
      </c>
      <c r="I1062" s="45" t="s">
        <v>70</v>
      </c>
      <c r="J1062" s="21" t="s">
        <v>58</v>
      </c>
      <c r="K1062" s="21" t="s">
        <v>58</v>
      </c>
      <c r="L1062" s="45" t="s">
        <v>71</v>
      </c>
      <c r="M1062" s="45" t="s">
        <v>62</v>
      </c>
      <c r="N1062" s="45" t="s">
        <v>62</v>
      </c>
      <c r="O1062" s="45" t="s">
        <v>62</v>
      </c>
      <c r="P1062" s="45" t="s">
        <v>62</v>
      </c>
      <c r="Q1062" s="45" t="s">
        <v>62</v>
      </c>
      <c r="R1062" s="45" t="s">
        <v>62</v>
      </c>
      <c r="S1062" s="45" t="s">
        <v>62</v>
      </c>
      <c r="T1062" s="45" t="s">
        <v>62</v>
      </c>
      <c r="U1062" s="45">
        <v>100</v>
      </c>
      <c r="V1062" s="45" t="s">
        <v>62</v>
      </c>
      <c r="W1062" s="45" t="s">
        <v>61</v>
      </c>
      <c r="X1062" s="23" t="s">
        <v>62</v>
      </c>
      <c r="Y1062" s="23" t="s">
        <v>62</v>
      </c>
      <c r="Z1062" s="23" t="s">
        <v>62</v>
      </c>
      <c r="AA1062" s="23" t="s">
        <v>1099</v>
      </c>
      <c r="AB1062" s="20" t="s">
        <v>62</v>
      </c>
      <c r="AC1062" s="132" t="s">
        <v>63</v>
      </c>
      <c r="AD1062" s="24" t="s">
        <v>72</v>
      </c>
      <c r="AE1062" s="25" t="s">
        <v>73</v>
      </c>
      <c r="AF1062" s="24" t="s">
        <v>74</v>
      </c>
    </row>
    <row r="1063" spans="1:32" ht="75" customHeight="1">
      <c r="A1063" s="57"/>
      <c r="B1063" s="55"/>
      <c r="C1063" s="55"/>
      <c r="D1063" s="61"/>
      <c r="E1063" s="45" t="s">
        <v>130</v>
      </c>
      <c r="F1063" s="35" t="s">
        <v>400</v>
      </c>
      <c r="G1063" s="23" t="s">
        <v>429</v>
      </c>
      <c r="H1063" s="20" t="s">
        <v>6</v>
      </c>
      <c r="I1063" s="45" t="s">
        <v>133</v>
      </c>
      <c r="J1063" s="45" t="s">
        <v>58</v>
      </c>
      <c r="K1063" s="45" t="s">
        <v>58</v>
      </c>
      <c r="L1063" s="45" t="s">
        <v>181</v>
      </c>
      <c r="M1063" s="45">
        <v>2</v>
      </c>
      <c r="N1063" s="45">
        <v>4</v>
      </c>
      <c r="O1063" s="45">
        <f>M1063*N1063</f>
        <v>8</v>
      </c>
      <c r="P1063" s="45" t="str">
        <f>+IF(AND(O1063&gt;1,O1063&lt;=4),"BAJO",IF(AND(O1063&gt;=5,O1063&lt;=8),"MEDIO",IF(AND(O1063&gt;=9,O1063&lt;=20),"ALTO",IF(AND(O1063&gt;=21,O1063&lt;=24),"MUY ALTO"))))</f>
        <v>MEDIO</v>
      </c>
      <c r="Q1063" s="45">
        <v>25</v>
      </c>
      <c r="R1063" s="22">
        <f>O1063*Q1063</f>
        <v>200</v>
      </c>
      <c r="S1063" s="45" t="str">
        <f>+IF(AND(R1063&gt;=1,R1063&lt;=20),"IV",IF(AND(R1063&gt;=40,R1063&lt;=120),"III",IF(AND(R1063&gt;=150,R1063&lt;=500),"II",IF(AND(R1063&gt;=600,R1063&lt;=4000),"I",0))))</f>
        <v>II</v>
      </c>
      <c r="T1063" s="45" t="str">
        <f>+IF(AND(R1063&gt;=1,R1063&lt;=20),"Aceptable",IF(AND(R1063&gt;=40,R1063&lt;=120),"Mejorable",IF(AND(R1063&gt;=150,R1063&lt;=500),"Aceptable con control específico",IF(AND(R1063&gt;=600,R1063&lt;=4000),"No aceptable",0))))</f>
        <v>Aceptable con control específico</v>
      </c>
      <c r="U1063" s="45">
        <v>100</v>
      </c>
      <c r="V1063" s="45" t="s">
        <v>133</v>
      </c>
      <c r="W1063" s="45" t="s">
        <v>61</v>
      </c>
      <c r="X1063" s="45" t="s">
        <v>62</v>
      </c>
      <c r="Y1063" s="45" t="s">
        <v>62</v>
      </c>
      <c r="Z1063" s="45" t="s">
        <v>62</v>
      </c>
      <c r="AA1063" s="45" t="s">
        <v>135</v>
      </c>
      <c r="AB1063" s="23" t="s">
        <v>402</v>
      </c>
      <c r="AC1063" s="132" t="s">
        <v>136</v>
      </c>
      <c r="AD1063" s="141" t="s">
        <v>403</v>
      </c>
      <c r="AE1063" s="142" t="s">
        <v>73</v>
      </c>
      <c r="AF1063" s="142" t="s">
        <v>74</v>
      </c>
    </row>
    <row r="1064" spans="1:32" ht="75" customHeight="1">
      <c r="A1064" s="57"/>
      <c r="B1064" s="55"/>
      <c r="C1064" s="55"/>
      <c r="D1064" s="61"/>
      <c r="E1064" s="45" t="s">
        <v>130</v>
      </c>
      <c r="F1064" s="35" t="s">
        <v>138</v>
      </c>
      <c r="G1064" s="23" t="s">
        <v>139</v>
      </c>
      <c r="H1064" s="20" t="s">
        <v>6</v>
      </c>
      <c r="I1064" s="45" t="s">
        <v>140</v>
      </c>
      <c r="J1064" s="45" t="s">
        <v>58</v>
      </c>
      <c r="K1064" s="45" t="s">
        <v>58</v>
      </c>
      <c r="L1064" s="45" t="s">
        <v>134</v>
      </c>
      <c r="M1064" s="45">
        <v>2</v>
      </c>
      <c r="N1064" s="45">
        <v>3</v>
      </c>
      <c r="O1064" s="45">
        <f>M1064*N1064</f>
        <v>6</v>
      </c>
      <c r="P1064" s="45" t="str">
        <f>+IF(AND(O1064&gt;1,O1064&lt;=4),"BAJO",IF(AND(O1064&gt;=5,O1064&lt;=8),"MEDIO",IF(AND(O1064&gt;=9,O1064&lt;=20),"ALTO",IF(AND(O1064&gt;=21,O1064&lt;=24),"MUY ALTO"))))</f>
        <v>MEDIO</v>
      </c>
      <c r="Q1064" s="45">
        <v>25</v>
      </c>
      <c r="R1064" s="22">
        <f>O1064*Q1064</f>
        <v>150</v>
      </c>
      <c r="S1064" s="45" t="str">
        <f>+IF(AND(R1064&gt;=1,R1064&lt;=20),"IV",IF(AND(R1064&gt;=40,R1064&lt;=120),"III",IF(AND(R1064&gt;=150,R1064&lt;=500),"II",IF(AND(R1064&gt;=600,R1064&lt;=4000),"I",0))))</f>
        <v>II</v>
      </c>
      <c r="T1064" s="45" t="str">
        <f>+IF(AND(R1064&gt;=1,R1064&lt;=20),"Aceptable",IF(AND(R1064&gt;=40,R1064&lt;=120),"Mejorable",IF(AND(R1064&gt;=150,R1064&lt;=500),"Aceptable con control específico",IF(AND(R1064&gt;=600,R1064&lt;=4000),"No aceptable",0))))</f>
        <v>Aceptable con control específico</v>
      </c>
      <c r="U1064" s="45">
        <v>100</v>
      </c>
      <c r="V1064" s="45" t="s">
        <v>141</v>
      </c>
      <c r="W1064" s="45" t="s">
        <v>61</v>
      </c>
      <c r="X1064" s="45" t="s">
        <v>62</v>
      </c>
      <c r="Y1064" s="45" t="s">
        <v>62</v>
      </c>
      <c r="Z1064" s="45" t="s">
        <v>62</v>
      </c>
      <c r="AA1064" s="45" t="s">
        <v>492</v>
      </c>
      <c r="AB1064" s="23" t="s">
        <v>783</v>
      </c>
      <c r="AC1064" s="132" t="s">
        <v>144</v>
      </c>
      <c r="AD1064" s="141" t="s">
        <v>137</v>
      </c>
      <c r="AE1064" s="142" t="s">
        <v>73</v>
      </c>
      <c r="AF1064" s="142" t="s">
        <v>74</v>
      </c>
    </row>
    <row r="1065" spans="1:32" ht="75" customHeight="1">
      <c r="A1065" s="57"/>
      <c r="B1065" s="55"/>
      <c r="C1065" s="55"/>
      <c r="D1065" s="61"/>
      <c r="E1065" s="45" t="s">
        <v>326</v>
      </c>
      <c r="F1065" s="35" t="s">
        <v>635</v>
      </c>
      <c r="G1065" s="45" t="s">
        <v>833</v>
      </c>
      <c r="H1065" s="20" t="s">
        <v>6</v>
      </c>
      <c r="I1065" s="45" t="s">
        <v>834</v>
      </c>
      <c r="J1065" s="45" t="s">
        <v>58</v>
      </c>
      <c r="K1065" s="45" t="s">
        <v>58</v>
      </c>
      <c r="L1065" s="45" t="s">
        <v>324</v>
      </c>
      <c r="M1065" s="45">
        <v>2</v>
      </c>
      <c r="N1065" s="45">
        <v>4</v>
      </c>
      <c r="O1065" s="45">
        <f>M1065*N1065</f>
        <v>8</v>
      </c>
      <c r="P1065" s="45" t="str">
        <f>+IF(AND(O1065&gt;1,O1065&lt;=4),"BAJO",IF(AND(O1065&gt;=5,O1065&lt;=8),"MEDIO",IF(AND(O1065&gt;=9,O1065&lt;=20),"ALTO",IF(AND(O1065&gt;=21,O1065&lt;=24),"MUY ALTO"))))</f>
        <v>MEDIO</v>
      </c>
      <c r="Q1065" s="45">
        <v>25</v>
      </c>
      <c r="R1065" s="22">
        <f>O1065*Q1065</f>
        <v>200</v>
      </c>
      <c r="S1065" s="45" t="str">
        <f>+IF(AND(R1065&gt;=1,R1065&lt;=20),"IV",IF(AND(R1065&gt;=40,R1065&lt;=120),"III",IF(AND(R1065&gt;=150,R1065&lt;=500),"II",IF(AND(R1065&gt;=600,R1065&lt;=4000),"I",0))))</f>
        <v>II</v>
      </c>
      <c r="T1065" s="45" t="str">
        <f>+IF(AND(R1065&gt;=1,R1065&lt;=20),"Aceptable",IF(AND(R1065&gt;=40,R1065&lt;=120),"Mejorable",IF(AND(R1065&gt;=150,R1065&lt;=500),"Aceptable con control específico",IF(AND(R1065&gt;=600,R1065&lt;=4000),"No aceptable",0))))</f>
        <v>Aceptable con control específico</v>
      </c>
      <c r="U1065" s="45">
        <v>100</v>
      </c>
      <c r="V1065" s="45" t="s">
        <v>248</v>
      </c>
      <c r="W1065" s="45" t="s">
        <v>61</v>
      </c>
      <c r="X1065" s="45" t="s">
        <v>62</v>
      </c>
      <c r="Y1065" s="45" t="s">
        <v>62</v>
      </c>
      <c r="Z1065" s="45" t="s">
        <v>62</v>
      </c>
      <c r="AA1065" s="45" t="s">
        <v>1146</v>
      </c>
      <c r="AB1065" s="23" t="s">
        <v>182</v>
      </c>
      <c r="AC1065" s="132" t="s">
        <v>136</v>
      </c>
      <c r="AD1065" s="24" t="s">
        <v>241</v>
      </c>
      <c r="AE1065" s="25" t="s">
        <v>113</v>
      </c>
      <c r="AF1065" s="24" t="s">
        <v>129</v>
      </c>
    </row>
    <row r="1066" spans="1:32" ht="117.75" customHeight="1">
      <c r="A1066" s="57"/>
      <c r="B1066" s="55"/>
      <c r="C1066" s="55" t="s">
        <v>841</v>
      </c>
      <c r="D1066" s="61" t="s">
        <v>782</v>
      </c>
      <c r="E1066" s="45" t="s">
        <v>54</v>
      </c>
      <c r="F1066" s="35" t="s">
        <v>187</v>
      </c>
      <c r="G1066" s="45" t="s">
        <v>56</v>
      </c>
      <c r="H1066" s="20" t="s">
        <v>6</v>
      </c>
      <c r="I1066" s="131" t="s">
        <v>57</v>
      </c>
      <c r="J1066" s="21" t="s">
        <v>58</v>
      </c>
      <c r="K1066" s="45" t="s">
        <v>1080</v>
      </c>
      <c r="L1066" s="45" t="s">
        <v>1067</v>
      </c>
      <c r="M1066" s="45">
        <v>2</v>
      </c>
      <c r="N1066" s="45">
        <v>4</v>
      </c>
      <c r="O1066" s="45">
        <f>M1066*N1066</f>
        <v>8</v>
      </c>
      <c r="P1066" s="23" t="str">
        <f>+IF(AND(O1066&gt;1,O1066&lt;=4),"BAJO",IF(AND(O1066&gt;=5,O1066&lt;=8),"MEDIO",IF(AND(O1066&gt;=9,O1066&lt;=20),"ALTO",IF(AND(O1066&gt;=21,O1066&lt;=24),"MUY ALTO"))))</f>
        <v>MEDIO</v>
      </c>
      <c r="Q1066" s="45">
        <v>25</v>
      </c>
      <c r="R1066" s="22">
        <f>O1066*Q1066</f>
        <v>200</v>
      </c>
      <c r="S1066" s="45" t="str">
        <f>+IF(AND(R1066&gt;=1,R1066&lt;=20),"IV",IF(AND(R1066&gt;=40,R1066&lt;=120),"III",IF(AND(R1066&gt;=150,R1066&lt;=500),"II",IF(AND(R1066&gt;=600,R1066&lt;=4000),"I",0))))</f>
        <v>II</v>
      </c>
      <c r="T1066" s="45" t="str">
        <f>+IF(AND(R1066&gt;=1,R1066&lt;=20),"Aceptable",IF(AND(R1066&gt;=40,R1066&lt;=120),"Mejorable",IF(AND(R1066&gt;=150,R1066&lt;=500),"Aceptable con control específico",IF(AND(R1066&gt;=600,R1066&lt;=4000),"No aceptable",0))))</f>
        <v>Aceptable con control específico</v>
      </c>
      <c r="U1066" s="45">
        <v>20</v>
      </c>
      <c r="V1066" s="131" t="s">
        <v>60</v>
      </c>
      <c r="W1066" s="45" t="s">
        <v>61</v>
      </c>
      <c r="X1066" s="45" t="s">
        <v>62</v>
      </c>
      <c r="Y1066" s="45" t="s">
        <v>62</v>
      </c>
      <c r="Z1066" s="45" t="s">
        <v>62</v>
      </c>
      <c r="AA1066" s="23" t="s">
        <v>1147</v>
      </c>
      <c r="AB1066" s="20" t="s">
        <v>62</v>
      </c>
      <c r="AC1066" s="132" t="s">
        <v>63</v>
      </c>
      <c r="AD1066" s="24" t="s">
        <v>158</v>
      </c>
      <c r="AE1066" s="27" t="s">
        <v>73</v>
      </c>
      <c r="AF1066" s="24" t="s">
        <v>74</v>
      </c>
    </row>
    <row r="1067" spans="1:32" ht="77.099999999999994" customHeight="1">
      <c r="A1067" s="57"/>
      <c r="B1067" s="55"/>
      <c r="C1067" s="55"/>
      <c r="D1067" s="61"/>
      <c r="E1067" s="45" t="s">
        <v>67</v>
      </c>
      <c r="F1067" s="35" t="s">
        <v>653</v>
      </c>
      <c r="G1067" s="45" t="s">
        <v>225</v>
      </c>
      <c r="H1067" s="20" t="s">
        <v>6</v>
      </c>
      <c r="I1067" s="45" t="s">
        <v>70</v>
      </c>
      <c r="J1067" s="21" t="s">
        <v>58</v>
      </c>
      <c r="K1067" s="21" t="s">
        <v>58</v>
      </c>
      <c r="L1067" s="45" t="s">
        <v>71</v>
      </c>
      <c r="M1067" s="45" t="s">
        <v>62</v>
      </c>
      <c r="N1067" s="45" t="s">
        <v>62</v>
      </c>
      <c r="O1067" s="45" t="s">
        <v>62</v>
      </c>
      <c r="P1067" s="45" t="s">
        <v>62</v>
      </c>
      <c r="Q1067" s="45" t="s">
        <v>62</v>
      </c>
      <c r="R1067" s="45" t="s">
        <v>62</v>
      </c>
      <c r="S1067" s="45" t="s">
        <v>62</v>
      </c>
      <c r="T1067" s="45" t="s">
        <v>62</v>
      </c>
      <c r="U1067" s="45">
        <v>20</v>
      </c>
      <c r="V1067" s="45" t="s">
        <v>62</v>
      </c>
      <c r="W1067" s="45" t="s">
        <v>61</v>
      </c>
      <c r="X1067" s="23" t="s">
        <v>62</v>
      </c>
      <c r="Y1067" s="23" t="s">
        <v>62</v>
      </c>
      <c r="Z1067" s="23" t="s">
        <v>62</v>
      </c>
      <c r="AA1067" s="23" t="s">
        <v>1099</v>
      </c>
      <c r="AB1067" s="20" t="s">
        <v>62</v>
      </c>
      <c r="AC1067" s="132" t="s">
        <v>63</v>
      </c>
      <c r="AD1067" s="24" t="s">
        <v>72</v>
      </c>
      <c r="AE1067" s="25" t="s">
        <v>73</v>
      </c>
      <c r="AF1067" s="24" t="s">
        <v>74</v>
      </c>
    </row>
    <row r="1068" spans="1:32" ht="77.099999999999994" customHeight="1">
      <c r="A1068" s="57"/>
      <c r="B1068" s="55"/>
      <c r="C1068" s="55"/>
      <c r="D1068" s="61"/>
      <c r="E1068" s="45" t="s">
        <v>67</v>
      </c>
      <c r="F1068" s="45" t="s">
        <v>117</v>
      </c>
      <c r="G1068" s="45" t="s">
        <v>118</v>
      </c>
      <c r="H1068" s="20" t="s">
        <v>6</v>
      </c>
      <c r="I1068" s="45" t="s">
        <v>70</v>
      </c>
      <c r="J1068" s="21" t="s">
        <v>58</v>
      </c>
      <c r="K1068" s="21" t="s">
        <v>58</v>
      </c>
      <c r="L1068" s="45" t="s">
        <v>71</v>
      </c>
      <c r="M1068" s="45" t="s">
        <v>62</v>
      </c>
      <c r="N1068" s="45" t="s">
        <v>62</v>
      </c>
      <c r="O1068" s="45" t="s">
        <v>62</v>
      </c>
      <c r="P1068" s="45" t="s">
        <v>62</v>
      </c>
      <c r="Q1068" s="45" t="s">
        <v>62</v>
      </c>
      <c r="R1068" s="45" t="s">
        <v>62</v>
      </c>
      <c r="S1068" s="45" t="s">
        <v>62</v>
      </c>
      <c r="T1068" s="45" t="s">
        <v>62</v>
      </c>
      <c r="U1068" s="45">
        <v>20</v>
      </c>
      <c r="V1068" s="45" t="s">
        <v>62</v>
      </c>
      <c r="W1068" s="45" t="s">
        <v>61</v>
      </c>
      <c r="X1068" s="23" t="s">
        <v>62</v>
      </c>
      <c r="Y1068" s="23" t="s">
        <v>62</v>
      </c>
      <c r="Z1068" s="23" t="s">
        <v>62</v>
      </c>
      <c r="AA1068" s="23" t="s">
        <v>1099</v>
      </c>
      <c r="AB1068" s="20" t="s">
        <v>62</v>
      </c>
      <c r="AC1068" s="132" t="s">
        <v>63</v>
      </c>
      <c r="AD1068" s="24" t="s">
        <v>72</v>
      </c>
      <c r="AE1068" s="25" t="s">
        <v>73</v>
      </c>
      <c r="AF1068" s="24" t="s">
        <v>74</v>
      </c>
    </row>
    <row r="1069" spans="1:32" ht="77.099999999999994" customHeight="1">
      <c r="A1069" s="57"/>
      <c r="B1069" s="55"/>
      <c r="C1069" s="55"/>
      <c r="D1069" s="61"/>
      <c r="E1069" s="45" t="s">
        <v>67</v>
      </c>
      <c r="F1069" s="45" t="s">
        <v>117</v>
      </c>
      <c r="G1069" s="45" t="s">
        <v>119</v>
      </c>
      <c r="H1069" s="20" t="s">
        <v>6</v>
      </c>
      <c r="I1069" s="45" t="s">
        <v>70</v>
      </c>
      <c r="J1069" s="21" t="s">
        <v>58</v>
      </c>
      <c r="K1069" s="21" t="s">
        <v>58</v>
      </c>
      <c r="L1069" s="45" t="s">
        <v>71</v>
      </c>
      <c r="M1069" s="45" t="s">
        <v>62</v>
      </c>
      <c r="N1069" s="45" t="s">
        <v>62</v>
      </c>
      <c r="O1069" s="45" t="s">
        <v>62</v>
      </c>
      <c r="P1069" s="45" t="s">
        <v>62</v>
      </c>
      <c r="Q1069" s="45" t="s">
        <v>62</v>
      </c>
      <c r="R1069" s="45" t="s">
        <v>62</v>
      </c>
      <c r="S1069" s="45" t="s">
        <v>62</v>
      </c>
      <c r="T1069" s="45" t="s">
        <v>62</v>
      </c>
      <c r="U1069" s="45">
        <v>20</v>
      </c>
      <c r="V1069" s="45" t="s">
        <v>62</v>
      </c>
      <c r="W1069" s="45" t="s">
        <v>61</v>
      </c>
      <c r="X1069" s="23" t="s">
        <v>62</v>
      </c>
      <c r="Y1069" s="23" t="s">
        <v>62</v>
      </c>
      <c r="Z1069" s="23" t="s">
        <v>62</v>
      </c>
      <c r="AA1069" s="23" t="s">
        <v>1099</v>
      </c>
      <c r="AB1069" s="20" t="s">
        <v>62</v>
      </c>
      <c r="AC1069" s="132" t="s">
        <v>63</v>
      </c>
      <c r="AD1069" s="24" t="s">
        <v>72</v>
      </c>
      <c r="AE1069" s="25" t="s">
        <v>73</v>
      </c>
      <c r="AF1069" s="24" t="s">
        <v>74</v>
      </c>
    </row>
    <row r="1070" spans="1:32" ht="77.099999999999994" customHeight="1">
      <c r="A1070" s="57"/>
      <c r="B1070" s="55"/>
      <c r="C1070" s="55"/>
      <c r="D1070" s="61"/>
      <c r="E1070" s="45" t="s">
        <v>120</v>
      </c>
      <c r="F1070" s="45" t="s">
        <v>121</v>
      </c>
      <c r="G1070" s="45" t="s">
        <v>122</v>
      </c>
      <c r="H1070" s="20" t="s">
        <v>6</v>
      </c>
      <c r="I1070" s="45" t="s">
        <v>123</v>
      </c>
      <c r="J1070" s="45" t="s">
        <v>124</v>
      </c>
      <c r="K1070" s="45" t="s">
        <v>125</v>
      </c>
      <c r="L1070" s="21" t="s">
        <v>58</v>
      </c>
      <c r="M1070" s="45">
        <v>6</v>
      </c>
      <c r="N1070" s="45">
        <v>2</v>
      </c>
      <c r="O1070" s="45">
        <f t="shared" ref="O1070:O1077" si="180">M1070*N1070</f>
        <v>12</v>
      </c>
      <c r="P1070" s="45" t="str">
        <f t="shared" ref="P1070:P1077" si="181">+IF(AND(O1070&gt;1,O1070&lt;=4),"BAJO",IF(AND(O1070&gt;=5,O1070&lt;=8),"MEDIO",IF(AND(O1070&gt;=9,O1070&lt;=20),"ALTO",IF(AND(O1070&gt;=21,O1070&lt;=24),"MUY ALTO"))))</f>
        <v>ALTO</v>
      </c>
      <c r="Q1070" s="45">
        <v>24</v>
      </c>
      <c r="R1070" s="22">
        <f t="shared" ref="R1070:R1077" si="182">O1070*Q1070</f>
        <v>288</v>
      </c>
      <c r="S1070" s="45" t="str">
        <f t="shared" ref="S1070:S1077" si="183">+IF(AND(R1070&gt;=1,R1070&lt;=20),"IV",IF(AND(R1070&gt;=40,R1070&lt;=120),"III",IF(AND(R1070&gt;=150,R1070&lt;=500),"II",IF(AND(R1070&gt;=600,R1070&lt;=4000),"I",0))))</f>
        <v>II</v>
      </c>
      <c r="T1070" s="45" t="str">
        <f t="shared" ref="T1070:T1077" si="184">+IF(AND(R1070&gt;=1,R1070&lt;=20),"Aceptable",IF(AND(R1070&gt;=40,R1070&lt;=120),"Mejorable",IF(AND(R1070&gt;=150,R1070&lt;=500),"Aceptable con control específico",IF(AND(R1070&gt;=600,R1070&lt;=4000),"No aceptable",0))))</f>
        <v>Aceptable con control específico</v>
      </c>
      <c r="U1070" s="45">
        <v>20</v>
      </c>
      <c r="V1070" s="23" t="s">
        <v>126</v>
      </c>
      <c r="W1070" s="45" t="s">
        <v>61</v>
      </c>
      <c r="X1070" s="23" t="s">
        <v>62</v>
      </c>
      <c r="Y1070" s="23" t="s">
        <v>62</v>
      </c>
      <c r="Z1070" s="23" t="s">
        <v>62</v>
      </c>
      <c r="AA1070" s="131" t="s">
        <v>127</v>
      </c>
      <c r="AB1070" s="20" t="s">
        <v>62</v>
      </c>
      <c r="AC1070" s="132" t="s">
        <v>63</v>
      </c>
      <c r="AD1070" s="29" t="s">
        <v>128</v>
      </c>
      <c r="AE1070" s="25" t="s">
        <v>113</v>
      </c>
      <c r="AF1070" s="24" t="s">
        <v>129</v>
      </c>
    </row>
    <row r="1071" spans="1:32" ht="72.95" customHeight="1">
      <c r="A1071" s="57"/>
      <c r="B1071" s="55"/>
      <c r="C1071" s="55"/>
      <c r="D1071" s="61"/>
      <c r="E1071" s="45" t="s">
        <v>95</v>
      </c>
      <c r="F1071" s="35" t="s">
        <v>229</v>
      </c>
      <c r="G1071" s="45" t="s">
        <v>97</v>
      </c>
      <c r="H1071" s="20" t="s">
        <v>6</v>
      </c>
      <c r="I1071" s="45" t="s">
        <v>98</v>
      </c>
      <c r="J1071" s="23" t="s">
        <v>99</v>
      </c>
      <c r="K1071" s="20" t="s">
        <v>58</v>
      </c>
      <c r="L1071" s="45" t="s">
        <v>100</v>
      </c>
      <c r="M1071" s="45">
        <v>2</v>
      </c>
      <c r="N1071" s="45">
        <v>4</v>
      </c>
      <c r="O1071" s="45">
        <f t="shared" si="180"/>
        <v>8</v>
      </c>
      <c r="P1071" s="23" t="str">
        <f t="shared" si="181"/>
        <v>MEDIO</v>
      </c>
      <c r="Q1071" s="45">
        <v>25</v>
      </c>
      <c r="R1071" s="22">
        <f t="shared" si="182"/>
        <v>200</v>
      </c>
      <c r="S1071" s="45" t="str">
        <f t="shared" si="183"/>
        <v>II</v>
      </c>
      <c r="T1071" s="45" t="str">
        <f t="shared" si="184"/>
        <v>Aceptable con control específico</v>
      </c>
      <c r="U1071" s="45">
        <v>20</v>
      </c>
      <c r="V1071" s="45" t="s">
        <v>101</v>
      </c>
      <c r="W1071" s="45" t="s">
        <v>61</v>
      </c>
      <c r="X1071" s="23" t="s">
        <v>62</v>
      </c>
      <c r="Y1071" s="23" t="s">
        <v>62</v>
      </c>
      <c r="Z1071" s="23" t="s">
        <v>62</v>
      </c>
      <c r="AA1071" s="23" t="s">
        <v>230</v>
      </c>
      <c r="AB1071" s="20" t="s">
        <v>62</v>
      </c>
      <c r="AC1071" s="132" t="s">
        <v>214</v>
      </c>
      <c r="AD1071" s="24" t="s">
        <v>103</v>
      </c>
      <c r="AE1071" s="25" t="s">
        <v>73</v>
      </c>
      <c r="AF1071" s="24" t="s">
        <v>74</v>
      </c>
    </row>
    <row r="1072" spans="1:32" ht="72.95" customHeight="1">
      <c r="A1072" s="57"/>
      <c r="B1072" s="55"/>
      <c r="C1072" s="55"/>
      <c r="D1072" s="61"/>
      <c r="E1072" s="45" t="s">
        <v>95</v>
      </c>
      <c r="F1072" s="45" t="s">
        <v>104</v>
      </c>
      <c r="G1072" s="23" t="s">
        <v>105</v>
      </c>
      <c r="H1072" s="20" t="s">
        <v>6</v>
      </c>
      <c r="I1072" s="45" t="s">
        <v>106</v>
      </c>
      <c r="J1072" s="45" t="s">
        <v>107</v>
      </c>
      <c r="K1072" s="45" t="s">
        <v>58</v>
      </c>
      <c r="L1072" s="45" t="s">
        <v>58</v>
      </c>
      <c r="M1072" s="45">
        <v>2</v>
      </c>
      <c r="N1072" s="45">
        <v>3</v>
      </c>
      <c r="O1072" s="45">
        <f t="shared" si="180"/>
        <v>6</v>
      </c>
      <c r="P1072" s="45" t="str">
        <f t="shared" si="181"/>
        <v>MEDIO</v>
      </c>
      <c r="Q1072" s="45">
        <v>10</v>
      </c>
      <c r="R1072" s="22">
        <f t="shared" si="182"/>
        <v>60</v>
      </c>
      <c r="S1072" s="45" t="str">
        <f t="shared" si="183"/>
        <v>III</v>
      </c>
      <c r="T1072" s="45" t="str">
        <f t="shared" si="184"/>
        <v>Mejorable</v>
      </c>
      <c r="U1072" s="45">
        <v>20</v>
      </c>
      <c r="V1072" s="45" t="s">
        <v>108</v>
      </c>
      <c r="W1072" s="45" t="s">
        <v>61</v>
      </c>
      <c r="X1072" s="45" t="s">
        <v>62</v>
      </c>
      <c r="Y1072" s="45" t="s">
        <v>62</v>
      </c>
      <c r="Z1072" s="45" t="s">
        <v>109</v>
      </c>
      <c r="AA1072" s="45" t="s">
        <v>110</v>
      </c>
      <c r="AB1072" s="23" t="s">
        <v>62</v>
      </c>
      <c r="AC1072" s="132" t="s">
        <v>111</v>
      </c>
      <c r="AD1072" s="24" t="s">
        <v>112</v>
      </c>
      <c r="AE1072" s="25" t="s">
        <v>113</v>
      </c>
      <c r="AF1072" s="24" t="s">
        <v>114</v>
      </c>
    </row>
    <row r="1073" spans="1:32" ht="74.099999999999994" customHeight="1">
      <c r="A1073" s="57"/>
      <c r="B1073" s="55"/>
      <c r="C1073" s="55"/>
      <c r="D1073" s="61"/>
      <c r="E1073" s="45" t="s">
        <v>83</v>
      </c>
      <c r="F1073" s="35" t="s">
        <v>84</v>
      </c>
      <c r="G1073" s="45" t="s">
        <v>85</v>
      </c>
      <c r="H1073" s="21" t="s">
        <v>6</v>
      </c>
      <c r="I1073" s="45" t="s">
        <v>86</v>
      </c>
      <c r="J1073" s="45" t="s">
        <v>58</v>
      </c>
      <c r="K1073" s="45" t="s">
        <v>58</v>
      </c>
      <c r="L1073" s="45" t="s">
        <v>87</v>
      </c>
      <c r="M1073" s="45">
        <v>2</v>
      </c>
      <c r="N1073" s="45">
        <v>1</v>
      </c>
      <c r="O1073" s="45">
        <f t="shared" si="180"/>
        <v>2</v>
      </c>
      <c r="P1073" s="45" t="str">
        <f t="shared" si="181"/>
        <v>BAJO</v>
      </c>
      <c r="Q1073" s="45">
        <v>60</v>
      </c>
      <c r="R1073" s="22">
        <f t="shared" si="182"/>
        <v>120</v>
      </c>
      <c r="S1073" s="45" t="str">
        <f t="shared" si="183"/>
        <v>III</v>
      </c>
      <c r="T1073" s="45" t="str">
        <f t="shared" si="184"/>
        <v>Mejorable</v>
      </c>
      <c r="U1073" s="45">
        <v>20</v>
      </c>
      <c r="V1073" s="45" t="s">
        <v>88</v>
      </c>
      <c r="W1073" s="45" t="s">
        <v>61</v>
      </c>
      <c r="X1073" s="45" t="s">
        <v>62</v>
      </c>
      <c r="Y1073" s="45" t="s">
        <v>62</v>
      </c>
      <c r="Z1073" s="45" t="s">
        <v>62</v>
      </c>
      <c r="AA1073" s="45" t="s">
        <v>89</v>
      </c>
      <c r="AB1073" s="20" t="s">
        <v>62</v>
      </c>
      <c r="AC1073" s="132" t="s">
        <v>63</v>
      </c>
      <c r="AD1073" s="24" t="s">
        <v>90</v>
      </c>
      <c r="AE1073" s="25" t="s">
        <v>73</v>
      </c>
      <c r="AF1073" s="24" t="s">
        <v>74</v>
      </c>
    </row>
    <row r="1074" spans="1:32" ht="75" customHeight="1">
      <c r="A1074" s="57"/>
      <c r="B1074" s="55"/>
      <c r="C1074" s="55"/>
      <c r="D1074" s="61"/>
      <c r="E1074" s="45" t="s">
        <v>130</v>
      </c>
      <c r="F1074" s="35" t="s">
        <v>667</v>
      </c>
      <c r="G1074" s="23" t="s">
        <v>644</v>
      </c>
      <c r="H1074" s="20" t="s">
        <v>6</v>
      </c>
      <c r="I1074" s="45" t="s">
        <v>133</v>
      </c>
      <c r="J1074" s="45" t="s">
        <v>58</v>
      </c>
      <c r="K1074" s="45" t="s">
        <v>58</v>
      </c>
      <c r="L1074" s="45" t="s">
        <v>181</v>
      </c>
      <c r="M1074" s="45">
        <v>2</v>
      </c>
      <c r="N1074" s="45">
        <v>3</v>
      </c>
      <c r="O1074" s="45">
        <f t="shared" si="180"/>
        <v>6</v>
      </c>
      <c r="P1074" s="45" t="str">
        <f t="shared" si="181"/>
        <v>MEDIO</v>
      </c>
      <c r="Q1074" s="45">
        <v>25</v>
      </c>
      <c r="R1074" s="22">
        <f t="shared" si="182"/>
        <v>150</v>
      </c>
      <c r="S1074" s="45" t="str">
        <f t="shared" si="183"/>
        <v>II</v>
      </c>
      <c r="T1074" s="45" t="str">
        <f t="shared" si="184"/>
        <v>Aceptable con control específico</v>
      </c>
      <c r="U1074" s="45">
        <v>20</v>
      </c>
      <c r="V1074" s="45" t="s">
        <v>133</v>
      </c>
      <c r="W1074" s="45" t="s">
        <v>61</v>
      </c>
      <c r="X1074" s="45" t="s">
        <v>62</v>
      </c>
      <c r="Y1074" s="45" t="s">
        <v>62</v>
      </c>
      <c r="Z1074" s="45" t="s">
        <v>62</v>
      </c>
      <c r="AA1074" s="45" t="s">
        <v>135</v>
      </c>
      <c r="AB1074" s="23" t="s">
        <v>402</v>
      </c>
      <c r="AC1074" s="132" t="s">
        <v>136</v>
      </c>
      <c r="AD1074" s="141" t="s">
        <v>403</v>
      </c>
      <c r="AE1074" s="142" t="s">
        <v>73</v>
      </c>
      <c r="AF1074" s="142" t="s">
        <v>74</v>
      </c>
    </row>
    <row r="1075" spans="1:32" ht="75" customHeight="1">
      <c r="A1075" s="57"/>
      <c r="B1075" s="55"/>
      <c r="C1075" s="55"/>
      <c r="D1075" s="61"/>
      <c r="E1075" s="45" t="s">
        <v>130</v>
      </c>
      <c r="F1075" s="35" t="s">
        <v>138</v>
      </c>
      <c r="G1075" s="23" t="s">
        <v>139</v>
      </c>
      <c r="H1075" s="20" t="s">
        <v>6</v>
      </c>
      <c r="I1075" s="45" t="s">
        <v>140</v>
      </c>
      <c r="J1075" s="45" t="s">
        <v>58</v>
      </c>
      <c r="K1075" s="45" t="s">
        <v>58</v>
      </c>
      <c r="L1075" s="45" t="s">
        <v>134</v>
      </c>
      <c r="M1075" s="45">
        <v>2</v>
      </c>
      <c r="N1075" s="45">
        <v>3</v>
      </c>
      <c r="O1075" s="45">
        <f t="shared" si="180"/>
        <v>6</v>
      </c>
      <c r="P1075" s="45" t="str">
        <f t="shared" si="181"/>
        <v>MEDIO</v>
      </c>
      <c r="Q1075" s="45">
        <v>25</v>
      </c>
      <c r="R1075" s="22">
        <f t="shared" si="182"/>
        <v>150</v>
      </c>
      <c r="S1075" s="45" t="str">
        <f t="shared" si="183"/>
        <v>II</v>
      </c>
      <c r="T1075" s="45" t="str">
        <f t="shared" si="184"/>
        <v>Aceptable con control específico</v>
      </c>
      <c r="U1075" s="45">
        <v>20</v>
      </c>
      <c r="V1075" s="45" t="s">
        <v>141</v>
      </c>
      <c r="W1075" s="45" t="s">
        <v>61</v>
      </c>
      <c r="X1075" s="45" t="s">
        <v>62</v>
      </c>
      <c r="Y1075" s="45" t="s">
        <v>62</v>
      </c>
      <c r="Z1075" s="45" t="s">
        <v>62</v>
      </c>
      <c r="AA1075" s="45" t="s">
        <v>492</v>
      </c>
      <c r="AB1075" s="23" t="s">
        <v>783</v>
      </c>
      <c r="AC1075" s="132" t="s">
        <v>144</v>
      </c>
      <c r="AD1075" s="141" t="s">
        <v>137</v>
      </c>
      <c r="AE1075" s="142" t="s">
        <v>73</v>
      </c>
      <c r="AF1075" s="142" t="s">
        <v>74</v>
      </c>
    </row>
    <row r="1076" spans="1:32" ht="75" customHeight="1">
      <c r="A1076" s="57"/>
      <c r="B1076" s="55"/>
      <c r="C1076" s="55"/>
      <c r="D1076" s="61"/>
      <c r="E1076" s="45" t="s">
        <v>145</v>
      </c>
      <c r="F1076" s="35" t="s">
        <v>146</v>
      </c>
      <c r="G1076" s="45" t="s">
        <v>842</v>
      </c>
      <c r="H1076" s="20" t="s">
        <v>6</v>
      </c>
      <c r="I1076" s="45" t="s">
        <v>148</v>
      </c>
      <c r="J1076" s="45" t="s">
        <v>58</v>
      </c>
      <c r="K1076" s="45" t="s">
        <v>58</v>
      </c>
      <c r="L1076" s="45" t="s">
        <v>58</v>
      </c>
      <c r="M1076" s="45">
        <v>2</v>
      </c>
      <c r="N1076" s="45">
        <v>3</v>
      </c>
      <c r="O1076" s="45">
        <f t="shared" si="180"/>
        <v>6</v>
      </c>
      <c r="P1076" s="45" t="str">
        <f t="shared" si="181"/>
        <v>MEDIO</v>
      </c>
      <c r="Q1076" s="45">
        <v>60</v>
      </c>
      <c r="R1076" s="22">
        <f t="shared" si="182"/>
        <v>360</v>
      </c>
      <c r="S1076" s="45" t="str">
        <f t="shared" si="183"/>
        <v>II</v>
      </c>
      <c r="T1076" s="45" t="str">
        <f t="shared" si="184"/>
        <v>Aceptable con control específico</v>
      </c>
      <c r="U1076" s="45">
        <v>20</v>
      </c>
      <c r="V1076" s="45" t="s">
        <v>141</v>
      </c>
      <c r="W1076" s="45" t="s">
        <v>61</v>
      </c>
      <c r="X1076" s="45" t="s">
        <v>62</v>
      </c>
      <c r="Y1076" s="45" t="s">
        <v>62</v>
      </c>
      <c r="Z1076" s="45" t="s">
        <v>62</v>
      </c>
      <c r="AA1076" s="45" t="s">
        <v>149</v>
      </c>
      <c r="AB1076" s="20" t="s">
        <v>62</v>
      </c>
      <c r="AC1076" s="132" t="s">
        <v>63</v>
      </c>
      <c r="AD1076" s="24" t="s">
        <v>843</v>
      </c>
      <c r="AE1076" s="25" t="s">
        <v>65</v>
      </c>
      <c r="AF1076" s="24" t="s">
        <v>624</v>
      </c>
    </row>
    <row r="1077" spans="1:32" ht="118.5" customHeight="1">
      <c r="A1077" s="57"/>
      <c r="B1077" s="55"/>
      <c r="C1077" s="55"/>
      <c r="D1077" s="61" t="s">
        <v>784</v>
      </c>
      <c r="E1077" s="45" t="s">
        <v>54</v>
      </c>
      <c r="F1077" s="35" t="s">
        <v>187</v>
      </c>
      <c r="G1077" s="45" t="s">
        <v>56</v>
      </c>
      <c r="H1077" s="20" t="s">
        <v>6</v>
      </c>
      <c r="I1077" s="131" t="s">
        <v>57</v>
      </c>
      <c r="J1077" s="45" t="s">
        <v>1048</v>
      </c>
      <c r="K1077" s="45" t="s">
        <v>1077</v>
      </c>
      <c r="L1077" s="45" t="s">
        <v>1076</v>
      </c>
      <c r="M1077" s="45">
        <v>2</v>
      </c>
      <c r="N1077" s="45">
        <v>4</v>
      </c>
      <c r="O1077" s="45">
        <f t="shared" si="180"/>
        <v>8</v>
      </c>
      <c r="P1077" s="23" t="str">
        <f t="shared" si="181"/>
        <v>MEDIO</v>
      </c>
      <c r="Q1077" s="45">
        <v>25</v>
      </c>
      <c r="R1077" s="22">
        <f t="shared" si="182"/>
        <v>200</v>
      </c>
      <c r="S1077" s="45" t="str">
        <f t="shared" si="183"/>
        <v>II</v>
      </c>
      <c r="T1077" s="45" t="str">
        <f t="shared" si="184"/>
        <v>Aceptable con control específico</v>
      </c>
      <c r="U1077" s="45">
        <v>20</v>
      </c>
      <c r="V1077" s="131" t="s">
        <v>60</v>
      </c>
      <c r="W1077" s="45" t="s">
        <v>61</v>
      </c>
      <c r="X1077" s="45" t="s">
        <v>62</v>
      </c>
      <c r="Y1077" s="45" t="s">
        <v>62</v>
      </c>
      <c r="Z1077" s="45" t="s">
        <v>62</v>
      </c>
      <c r="AA1077" s="23" t="s">
        <v>1138</v>
      </c>
      <c r="AB1077" s="20" t="s">
        <v>62</v>
      </c>
      <c r="AC1077" s="132" t="s">
        <v>63</v>
      </c>
      <c r="AD1077" s="24" t="s">
        <v>158</v>
      </c>
      <c r="AE1077" s="27" t="s">
        <v>73</v>
      </c>
      <c r="AF1077" s="24" t="s">
        <v>74</v>
      </c>
    </row>
    <row r="1078" spans="1:32" ht="71.099999999999994" customHeight="1">
      <c r="A1078" s="57"/>
      <c r="B1078" s="55"/>
      <c r="C1078" s="55"/>
      <c r="D1078" s="61"/>
      <c r="E1078" s="45" t="s">
        <v>67</v>
      </c>
      <c r="F1078" s="35" t="s">
        <v>653</v>
      </c>
      <c r="G1078" s="45" t="s">
        <v>225</v>
      </c>
      <c r="H1078" s="20" t="s">
        <v>6</v>
      </c>
      <c r="I1078" s="45" t="s">
        <v>70</v>
      </c>
      <c r="J1078" s="21" t="s">
        <v>58</v>
      </c>
      <c r="K1078" s="21" t="s">
        <v>58</v>
      </c>
      <c r="L1078" s="45" t="s">
        <v>71</v>
      </c>
      <c r="M1078" s="45" t="s">
        <v>62</v>
      </c>
      <c r="N1078" s="45" t="s">
        <v>62</v>
      </c>
      <c r="O1078" s="45" t="s">
        <v>62</v>
      </c>
      <c r="P1078" s="45" t="s">
        <v>62</v>
      </c>
      <c r="Q1078" s="45" t="s">
        <v>62</v>
      </c>
      <c r="R1078" s="45" t="s">
        <v>62</v>
      </c>
      <c r="S1078" s="45" t="s">
        <v>62</v>
      </c>
      <c r="T1078" s="45" t="s">
        <v>62</v>
      </c>
      <c r="U1078" s="45">
        <v>20</v>
      </c>
      <c r="V1078" s="45" t="s">
        <v>62</v>
      </c>
      <c r="W1078" s="45" t="s">
        <v>61</v>
      </c>
      <c r="X1078" s="23" t="s">
        <v>62</v>
      </c>
      <c r="Y1078" s="23" t="s">
        <v>62</v>
      </c>
      <c r="Z1078" s="23" t="s">
        <v>62</v>
      </c>
      <c r="AA1078" s="23" t="s">
        <v>1099</v>
      </c>
      <c r="AB1078" s="20" t="s">
        <v>62</v>
      </c>
      <c r="AC1078" s="132" t="s">
        <v>63</v>
      </c>
      <c r="AD1078" s="24" t="s">
        <v>72</v>
      </c>
      <c r="AE1078" s="25" t="s">
        <v>73</v>
      </c>
      <c r="AF1078" s="24" t="s">
        <v>74</v>
      </c>
    </row>
    <row r="1079" spans="1:32" ht="72.95" customHeight="1">
      <c r="A1079" s="57"/>
      <c r="B1079" s="55"/>
      <c r="C1079" s="55"/>
      <c r="D1079" s="61"/>
      <c r="E1079" s="45" t="s">
        <v>130</v>
      </c>
      <c r="F1079" s="35" t="s">
        <v>667</v>
      </c>
      <c r="G1079" s="23" t="s">
        <v>429</v>
      </c>
      <c r="H1079" s="20" t="s">
        <v>6</v>
      </c>
      <c r="I1079" s="45" t="s">
        <v>133</v>
      </c>
      <c r="J1079" s="45" t="s">
        <v>58</v>
      </c>
      <c r="K1079" s="45" t="s">
        <v>58</v>
      </c>
      <c r="L1079" s="45" t="s">
        <v>181</v>
      </c>
      <c r="M1079" s="45">
        <v>2</v>
      </c>
      <c r="N1079" s="45">
        <v>3</v>
      </c>
      <c r="O1079" s="45">
        <f>M1079*N1079</f>
        <v>6</v>
      </c>
      <c r="P1079" s="45" t="str">
        <f>+IF(AND(O1079&gt;1,O1079&lt;=4),"BAJO",IF(AND(O1079&gt;=5,O1079&lt;=8),"MEDIO",IF(AND(O1079&gt;=9,O1079&lt;=20),"ALTO",IF(AND(O1079&gt;=21,O1079&lt;=24),"MUY ALTO"))))</f>
        <v>MEDIO</v>
      </c>
      <c r="Q1079" s="45">
        <v>25</v>
      </c>
      <c r="R1079" s="22">
        <f>O1079*Q1079</f>
        <v>150</v>
      </c>
      <c r="S1079" s="45" t="str">
        <f>+IF(AND(R1079&gt;=1,R1079&lt;=20),"IV",IF(AND(R1079&gt;=40,R1079&lt;=120),"III",IF(AND(R1079&gt;=150,R1079&lt;=500),"II",IF(AND(R1079&gt;=600,R1079&lt;=4000),"I",0))))</f>
        <v>II</v>
      </c>
      <c r="T1079" s="45" t="str">
        <f>+IF(AND(R1079&gt;=1,R1079&lt;=20),"Aceptable",IF(AND(R1079&gt;=40,R1079&lt;=120),"Mejorable",IF(AND(R1079&gt;=150,R1079&lt;=500),"Aceptable con control específico",IF(AND(R1079&gt;=600,R1079&lt;=4000),"No aceptable",0))))</f>
        <v>Aceptable con control específico</v>
      </c>
      <c r="U1079" s="45">
        <v>20</v>
      </c>
      <c r="V1079" s="45" t="s">
        <v>133</v>
      </c>
      <c r="W1079" s="45" t="s">
        <v>61</v>
      </c>
      <c r="X1079" s="45" t="s">
        <v>62</v>
      </c>
      <c r="Y1079" s="45" t="s">
        <v>62</v>
      </c>
      <c r="Z1079" s="45" t="s">
        <v>62</v>
      </c>
      <c r="AA1079" s="45" t="s">
        <v>135</v>
      </c>
      <c r="AB1079" s="23" t="s">
        <v>402</v>
      </c>
      <c r="AC1079" s="132" t="s">
        <v>136</v>
      </c>
      <c r="AD1079" s="141" t="s">
        <v>403</v>
      </c>
      <c r="AE1079" s="142" t="s">
        <v>73</v>
      </c>
      <c r="AF1079" s="142" t="s">
        <v>74</v>
      </c>
    </row>
    <row r="1080" spans="1:32" ht="72.95" customHeight="1">
      <c r="A1080" s="57"/>
      <c r="B1080" s="55"/>
      <c r="C1080" s="55"/>
      <c r="D1080" s="61"/>
      <c r="E1080" s="45" t="s">
        <v>130</v>
      </c>
      <c r="F1080" s="35" t="s">
        <v>138</v>
      </c>
      <c r="G1080" s="23" t="s">
        <v>139</v>
      </c>
      <c r="H1080" s="20" t="s">
        <v>6</v>
      </c>
      <c r="I1080" s="45" t="s">
        <v>140</v>
      </c>
      <c r="J1080" s="45" t="s">
        <v>58</v>
      </c>
      <c r="K1080" s="45" t="s">
        <v>58</v>
      </c>
      <c r="L1080" s="45" t="s">
        <v>134</v>
      </c>
      <c r="M1080" s="45">
        <v>2</v>
      </c>
      <c r="N1080" s="45">
        <v>3</v>
      </c>
      <c r="O1080" s="45">
        <f>M1080*N1080</f>
        <v>6</v>
      </c>
      <c r="P1080" s="45" t="str">
        <f>+IF(AND(O1080&gt;1,O1080&lt;=4),"BAJO",IF(AND(O1080&gt;=5,O1080&lt;=8),"MEDIO",IF(AND(O1080&gt;=9,O1080&lt;=20),"ALTO",IF(AND(O1080&gt;=21,O1080&lt;=24),"MUY ALTO"))))</f>
        <v>MEDIO</v>
      </c>
      <c r="Q1080" s="45">
        <v>25</v>
      </c>
      <c r="R1080" s="22">
        <f>O1080*Q1080</f>
        <v>150</v>
      </c>
      <c r="S1080" s="45" t="str">
        <f>+IF(AND(R1080&gt;=1,R1080&lt;=20),"IV",IF(AND(R1080&gt;=40,R1080&lt;=120),"III",IF(AND(R1080&gt;=150,R1080&lt;=500),"II",IF(AND(R1080&gt;=600,R1080&lt;=4000),"I",0))))</f>
        <v>II</v>
      </c>
      <c r="T1080" s="45" t="str">
        <f>+IF(AND(R1080&gt;=1,R1080&lt;=20),"Aceptable",IF(AND(R1080&gt;=40,R1080&lt;=120),"Mejorable",IF(AND(R1080&gt;=150,R1080&lt;=500),"Aceptable con control específico",IF(AND(R1080&gt;=600,R1080&lt;=4000),"No aceptable",0))))</f>
        <v>Aceptable con control específico</v>
      </c>
      <c r="U1080" s="45">
        <v>20</v>
      </c>
      <c r="V1080" s="45" t="s">
        <v>141</v>
      </c>
      <c r="W1080" s="45" t="s">
        <v>61</v>
      </c>
      <c r="X1080" s="45" t="s">
        <v>62</v>
      </c>
      <c r="Y1080" s="45" t="s">
        <v>62</v>
      </c>
      <c r="Z1080" s="45" t="s">
        <v>62</v>
      </c>
      <c r="AA1080" s="45" t="s">
        <v>492</v>
      </c>
      <c r="AB1080" s="23" t="s">
        <v>783</v>
      </c>
      <c r="AC1080" s="132" t="s">
        <v>144</v>
      </c>
      <c r="AD1080" s="141" t="s">
        <v>137</v>
      </c>
      <c r="AE1080" s="142" t="s">
        <v>73</v>
      </c>
      <c r="AF1080" s="142" t="s">
        <v>74</v>
      </c>
    </row>
    <row r="1081" spans="1:32" ht="114.75" customHeight="1">
      <c r="A1081" s="57"/>
      <c r="B1081" s="55"/>
      <c r="C1081" s="55"/>
      <c r="D1081" s="61" t="s">
        <v>786</v>
      </c>
      <c r="E1081" s="45" t="s">
        <v>54</v>
      </c>
      <c r="F1081" s="35" t="s">
        <v>187</v>
      </c>
      <c r="G1081" s="45" t="s">
        <v>56</v>
      </c>
      <c r="H1081" s="20" t="s">
        <v>6</v>
      </c>
      <c r="I1081" s="131" t="s">
        <v>57</v>
      </c>
      <c r="J1081" s="45" t="s">
        <v>1048</v>
      </c>
      <c r="K1081" s="45" t="s">
        <v>1077</v>
      </c>
      <c r="L1081" s="45" t="s">
        <v>1076</v>
      </c>
      <c r="M1081" s="45">
        <v>2</v>
      </c>
      <c r="N1081" s="45">
        <v>4</v>
      </c>
      <c r="O1081" s="45">
        <f>M1081*N1081</f>
        <v>8</v>
      </c>
      <c r="P1081" s="23" t="str">
        <f>+IF(AND(O1081&gt;1,O1081&lt;=4),"BAJO",IF(AND(O1081&gt;=5,O1081&lt;=8),"MEDIO",IF(AND(O1081&gt;=9,O1081&lt;=20),"ALTO",IF(AND(O1081&gt;=21,O1081&lt;=24),"MUY ALTO"))))</f>
        <v>MEDIO</v>
      </c>
      <c r="Q1081" s="45">
        <v>25</v>
      </c>
      <c r="R1081" s="22">
        <f>O1081*Q1081</f>
        <v>200</v>
      </c>
      <c r="S1081" s="45" t="str">
        <f>+IF(AND(R1081&gt;=1,R1081&lt;=20),"IV",IF(AND(R1081&gt;=40,R1081&lt;=120),"III",IF(AND(R1081&gt;=150,R1081&lt;=500),"II",IF(AND(R1081&gt;=600,R1081&lt;=4000),"I",0))))</f>
        <v>II</v>
      </c>
      <c r="T1081" s="45" t="str">
        <f>+IF(AND(R1081&gt;=1,R1081&lt;=20),"Aceptable",IF(AND(R1081&gt;=40,R1081&lt;=120),"Mejorable",IF(AND(R1081&gt;=150,R1081&lt;=500),"Aceptable con control específico",IF(AND(R1081&gt;=600,R1081&lt;=4000),"No aceptable",0))))</f>
        <v>Aceptable con control específico</v>
      </c>
      <c r="U1081" s="45">
        <v>20</v>
      </c>
      <c r="V1081" s="131" t="s">
        <v>60</v>
      </c>
      <c r="W1081" s="45" t="s">
        <v>61</v>
      </c>
      <c r="X1081" s="45" t="s">
        <v>62</v>
      </c>
      <c r="Y1081" s="45" t="s">
        <v>62</v>
      </c>
      <c r="Z1081" s="45" t="s">
        <v>62</v>
      </c>
      <c r="AA1081" s="23" t="s">
        <v>1138</v>
      </c>
      <c r="AB1081" s="20" t="s">
        <v>62</v>
      </c>
      <c r="AC1081" s="132" t="s">
        <v>63</v>
      </c>
      <c r="AD1081" s="24" t="s">
        <v>158</v>
      </c>
      <c r="AE1081" s="27" t="s">
        <v>73</v>
      </c>
      <c r="AF1081" s="24" t="s">
        <v>74</v>
      </c>
    </row>
    <row r="1082" spans="1:32" ht="78.95" customHeight="1">
      <c r="A1082" s="57"/>
      <c r="B1082" s="55"/>
      <c r="C1082" s="55"/>
      <c r="D1082" s="61"/>
      <c r="E1082" s="45" t="s">
        <v>67</v>
      </c>
      <c r="F1082" s="35" t="s">
        <v>653</v>
      </c>
      <c r="G1082" s="45" t="s">
        <v>225</v>
      </c>
      <c r="H1082" s="20" t="s">
        <v>6</v>
      </c>
      <c r="I1082" s="45" t="s">
        <v>70</v>
      </c>
      <c r="J1082" s="21" t="s">
        <v>58</v>
      </c>
      <c r="K1082" s="21" t="s">
        <v>58</v>
      </c>
      <c r="L1082" s="45" t="s">
        <v>71</v>
      </c>
      <c r="M1082" s="45" t="s">
        <v>62</v>
      </c>
      <c r="N1082" s="45" t="s">
        <v>62</v>
      </c>
      <c r="O1082" s="45" t="s">
        <v>62</v>
      </c>
      <c r="P1082" s="45" t="s">
        <v>62</v>
      </c>
      <c r="Q1082" s="45" t="s">
        <v>62</v>
      </c>
      <c r="R1082" s="45" t="s">
        <v>62</v>
      </c>
      <c r="S1082" s="45" t="s">
        <v>62</v>
      </c>
      <c r="T1082" s="45" t="s">
        <v>62</v>
      </c>
      <c r="U1082" s="45">
        <v>20</v>
      </c>
      <c r="V1082" s="45" t="s">
        <v>62</v>
      </c>
      <c r="W1082" s="45" t="s">
        <v>61</v>
      </c>
      <c r="X1082" s="23" t="s">
        <v>62</v>
      </c>
      <c r="Y1082" s="23" t="s">
        <v>62</v>
      </c>
      <c r="Z1082" s="23" t="s">
        <v>62</v>
      </c>
      <c r="AA1082" s="23" t="s">
        <v>1099</v>
      </c>
      <c r="AB1082" s="20" t="s">
        <v>62</v>
      </c>
      <c r="AC1082" s="132" t="s">
        <v>63</v>
      </c>
      <c r="AD1082" s="24" t="s">
        <v>72</v>
      </c>
      <c r="AE1082" s="25" t="s">
        <v>73</v>
      </c>
      <c r="AF1082" s="24" t="s">
        <v>74</v>
      </c>
    </row>
    <row r="1083" spans="1:32" ht="75" customHeight="1">
      <c r="A1083" s="57"/>
      <c r="B1083" s="55"/>
      <c r="C1083" s="55"/>
      <c r="D1083" s="61"/>
      <c r="E1083" s="45" t="s">
        <v>75</v>
      </c>
      <c r="F1083" s="35" t="s">
        <v>76</v>
      </c>
      <c r="G1083" s="45" t="s">
        <v>77</v>
      </c>
      <c r="H1083" s="20" t="s">
        <v>6</v>
      </c>
      <c r="I1083" s="45" t="s">
        <v>78</v>
      </c>
      <c r="J1083" s="21" t="s">
        <v>58</v>
      </c>
      <c r="K1083" s="21" t="s">
        <v>58</v>
      </c>
      <c r="L1083" s="45" t="s">
        <v>79</v>
      </c>
      <c r="M1083" s="45">
        <v>2</v>
      </c>
      <c r="N1083" s="45">
        <v>4</v>
      </c>
      <c r="O1083" s="45">
        <f>M1083*N1083</f>
        <v>8</v>
      </c>
      <c r="P1083" s="45" t="str">
        <f>+IF(AND(O1083&gt;1,O1083&lt;=4),"BAJO",IF(AND(O1083&gt;=5,O1083&lt;=8),"MEDIO",IF(AND(O1083&gt;=9,O1083&lt;=20),"ALTO",IF(AND(O1083&gt;=21,O1083&lt;=24),"MUY ALTO"))))</f>
        <v>MEDIO</v>
      </c>
      <c r="Q1083" s="45">
        <v>10</v>
      </c>
      <c r="R1083" s="22">
        <f>O1083*Q1083</f>
        <v>80</v>
      </c>
      <c r="S1083" s="45" t="str">
        <f>+IF(AND(R1083&gt;=1,R1083&lt;=20),"IV",IF(AND(R1083&gt;=40,R1083&lt;=120),"III",IF(AND(R1083&gt;=150,R1083&lt;=500),"II",IF(AND(R1083&gt;=600,R1083&lt;=4000),"I",0))))</f>
        <v>III</v>
      </c>
      <c r="T1083" s="45" t="str">
        <f>+IF(AND(R1083&gt;=1,R1083&lt;=20),"Aceptable",IF(AND(R1083&gt;=40,R1083&lt;=120),"Mejorable",IF(AND(R1083&gt;=150,R1083&lt;=500),"Aceptable con control específico",IF(AND(R1083&gt;=600,R1083&lt;=4000),"No aceptable",0))))</f>
        <v>Mejorable</v>
      </c>
      <c r="U1083" s="45">
        <v>20</v>
      </c>
      <c r="V1083" s="45" t="s">
        <v>80</v>
      </c>
      <c r="W1083" s="45" t="s">
        <v>61</v>
      </c>
      <c r="X1083" s="45" t="s">
        <v>62</v>
      </c>
      <c r="Y1083" s="45" t="s">
        <v>62</v>
      </c>
      <c r="Z1083" s="45" t="s">
        <v>62</v>
      </c>
      <c r="AA1083" s="45" t="s">
        <v>1084</v>
      </c>
      <c r="AB1083" s="20" t="s">
        <v>62</v>
      </c>
      <c r="AC1083" s="132" t="s">
        <v>63</v>
      </c>
      <c r="AD1083" s="24" t="s">
        <v>158</v>
      </c>
      <c r="AE1083" s="27" t="s">
        <v>73</v>
      </c>
      <c r="AF1083" s="24" t="s">
        <v>74</v>
      </c>
    </row>
    <row r="1084" spans="1:32" ht="120" customHeight="1">
      <c r="A1084" s="57"/>
      <c r="B1084" s="55"/>
      <c r="C1084" s="55"/>
      <c r="D1084" s="61" t="s">
        <v>844</v>
      </c>
      <c r="E1084" s="45" t="s">
        <v>54</v>
      </c>
      <c r="F1084" s="35" t="s">
        <v>187</v>
      </c>
      <c r="G1084" s="45" t="s">
        <v>56</v>
      </c>
      <c r="H1084" s="20" t="s">
        <v>6</v>
      </c>
      <c r="I1084" s="131" t="s">
        <v>57</v>
      </c>
      <c r="J1084" s="45" t="s">
        <v>1048</v>
      </c>
      <c r="K1084" s="45" t="s">
        <v>1077</v>
      </c>
      <c r="L1084" s="45" t="s">
        <v>1076</v>
      </c>
      <c r="M1084" s="45">
        <v>2</v>
      </c>
      <c r="N1084" s="45">
        <v>4</v>
      </c>
      <c r="O1084" s="45">
        <f>M1084*N1084</f>
        <v>8</v>
      </c>
      <c r="P1084" s="23" t="str">
        <f>+IF(AND(O1084&gt;1,O1084&lt;=4),"BAJO",IF(AND(O1084&gt;=5,O1084&lt;=8),"MEDIO",IF(AND(O1084&gt;=9,O1084&lt;=20),"ALTO",IF(AND(O1084&gt;=21,O1084&lt;=24),"MUY ALTO"))))</f>
        <v>MEDIO</v>
      </c>
      <c r="Q1084" s="45">
        <v>25</v>
      </c>
      <c r="R1084" s="22">
        <f>O1084*Q1084</f>
        <v>200</v>
      </c>
      <c r="S1084" s="45" t="str">
        <f>+IF(AND(R1084&gt;=1,R1084&lt;=20),"IV",IF(AND(R1084&gt;=40,R1084&lt;=120),"III",IF(AND(R1084&gt;=150,R1084&lt;=500),"II",IF(AND(R1084&gt;=600,R1084&lt;=4000),"I",0))))</f>
        <v>II</v>
      </c>
      <c r="T1084" s="45" t="str">
        <f>+IF(AND(R1084&gt;=1,R1084&lt;=20),"Aceptable",IF(AND(R1084&gt;=40,R1084&lt;=120),"Mejorable",IF(AND(R1084&gt;=150,R1084&lt;=500),"Aceptable con control específico",IF(AND(R1084&gt;=600,R1084&lt;=4000),"No aceptable",0))))</f>
        <v>Aceptable con control específico</v>
      </c>
      <c r="U1084" s="45">
        <v>20</v>
      </c>
      <c r="V1084" s="131" t="s">
        <v>60</v>
      </c>
      <c r="W1084" s="45" t="s">
        <v>61</v>
      </c>
      <c r="X1084" s="45" t="s">
        <v>62</v>
      </c>
      <c r="Y1084" s="45" t="s">
        <v>62</v>
      </c>
      <c r="Z1084" s="45" t="s">
        <v>62</v>
      </c>
      <c r="AA1084" s="23" t="s">
        <v>1138</v>
      </c>
      <c r="AB1084" s="20" t="s">
        <v>62</v>
      </c>
      <c r="AC1084" s="132" t="s">
        <v>63</v>
      </c>
      <c r="AD1084" s="24" t="s">
        <v>158</v>
      </c>
      <c r="AE1084" s="27" t="s">
        <v>73</v>
      </c>
      <c r="AF1084" s="24" t="s">
        <v>74</v>
      </c>
    </row>
    <row r="1085" spans="1:32" ht="77.099999999999994" customHeight="1">
      <c r="A1085" s="57"/>
      <c r="B1085" s="55"/>
      <c r="C1085" s="55"/>
      <c r="D1085" s="61"/>
      <c r="E1085" s="45" t="s">
        <v>67</v>
      </c>
      <c r="F1085" s="35" t="s">
        <v>653</v>
      </c>
      <c r="G1085" s="45" t="s">
        <v>225</v>
      </c>
      <c r="H1085" s="20" t="s">
        <v>6</v>
      </c>
      <c r="I1085" s="45" t="s">
        <v>70</v>
      </c>
      <c r="J1085" s="21" t="s">
        <v>58</v>
      </c>
      <c r="K1085" s="21" t="s">
        <v>58</v>
      </c>
      <c r="L1085" s="45" t="s">
        <v>71</v>
      </c>
      <c r="M1085" s="45" t="s">
        <v>62</v>
      </c>
      <c r="N1085" s="45" t="s">
        <v>62</v>
      </c>
      <c r="O1085" s="45" t="s">
        <v>62</v>
      </c>
      <c r="P1085" s="45" t="s">
        <v>62</v>
      </c>
      <c r="Q1085" s="45" t="s">
        <v>62</v>
      </c>
      <c r="R1085" s="45" t="s">
        <v>62</v>
      </c>
      <c r="S1085" s="45" t="s">
        <v>62</v>
      </c>
      <c r="T1085" s="45" t="s">
        <v>62</v>
      </c>
      <c r="U1085" s="45">
        <v>20</v>
      </c>
      <c r="V1085" s="45" t="s">
        <v>62</v>
      </c>
      <c r="W1085" s="45" t="s">
        <v>61</v>
      </c>
      <c r="X1085" s="23" t="s">
        <v>62</v>
      </c>
      <c r="Y1085" s="23" t="s">
        <v>62</v>
      </c>
      <c r="Z1085" s="23" t="s">
        <v>62</v>
      </c>
      <c r="AA1085" s="23" t="s">
        <v>1099</v>
      </c>
      <c r="AB1085" s="20" t="s">
        <v>62</v>
      </c>
      <c r="AC1085" s="132" t="s">
        <v>63</v>
      </c>
      <c r="AD1085" s="24" t="s">
        <v>72</v>
      </c>
      <c r="AE1085" s="25" t="s">
        <v>73</v>
      </c>
      <c r="AF1085" s="24" t="s">
        <v>74</v>
      </c>
    </row>
    <row r="1086" spans="1:32" ht="75.95" customHeight="1">
      <c r="A1086" s="57"/>
      <c r="B1086" s="55"/>
      <c r="C1086" s="55"/>
      <c r="D1086" s="61"/>
      <c r="E1086" s="45" t="s">
        <v>130</v>
      </c>
      <c r="F1086" s="35" t="s">
        <v>667</v>
      </c>
      <c r="G1086" s="23" t="s">
        <v>429</v>
      </c>
      <c r="H1086" s="20" t="s">
        <v>6</v>
      </c>
      <c r="I1086" s="45" t="s">
        <v>133</v>
      </c>
      <c r="J1086" s="45" t="s">
        <v>58</v>
      </c>
      <c r="K1086" s="45" t="s">
        <v>58</v>
      </c>
      <c r="L1086" s="45" t="s">
        <v>181</v>
      </c>
      <c r="M1086" s="45">
        <v>2</v>
      </c>
      <c r="N1086" s="45">
        <v>3</v>
      </c>
      <c r="O1086" s="45">
        <f>M1086*N1086</f>
        <v>6</v>
      </c>
      <c r="P1086" s="45" t="str">
        <f>+IF(AND(O1086&gt;1,O1086&lt;=4),"BAJO",IF(AND(O1086&gt;=5,O1086&lt;=8),"MEDIO",IF(AND(O1086&gt;=9,O1086&lt;=20),"ALTO",IF(AND(O1086&gt;=21,O1086&lt;=24),"MUY ALTO"))))</f>
        <v>MEDIO</v>
      </c>
      <c r="Q1086" s="45">
        <v>25</v>
      </c>
      <c r="R1086" s="22">
        <f>O1086*Q1086</f>
        <v>150</v>
      </c>
      <c r="S1086" s="45" t="str">
        <f>+IF(AND(R1086&gt;=1,R1086&lt;=20),"IV",IF(AND(R1086&gt;=40,R1086&lt;=120),"III",IF(AND(R1086&gt;=150,R1086&lt;=500),"II",IF(AND(R1086&gt;=600,R1086&lt;=4000),"I",0))))</f>
        <v>II</v>
      </c>
      <c r="T1086" s="45" t="str">
        <f>+IF(AND(R1086&gt;=1,R1086&lt;=20),"Aceptable",IF(AND(R1086&gt;=40,R1086&lt;=120),"Mejorable",IF(AND(R1086&gt;=150,R1086&lt;=500),"Aceptable con control específico",IF(AND(R1086&gt;=600,R1086&lt;=4000),"No aceptable",0))))</f>
        <v>Aceptable con control específico</v>
      </c>
      <c r="U1086" s="45">
        <v>20</v>
      </c>
      <c r="V1086" s="45" t="s">
        <v>133</v>
      </c>
      <c r="W1086" s="45" t="s">
        <v>61</v>
      </c>
      <c r="X1086" s="45" t="s">
        <v>62</v>
      </c>
      <c r="Y1086" s="45" t="s">
        <v>62</v>
      </c>
      <c r="Z1086" s="45" t="s">
        <v>62</v>
      </c>
      <c r="AA1086" s="45" t="s">
        <v>135</v>
      </c>
      <c r="AB1086" s="23" t="s">
        <v>402</v>
      </c>
      <c r="AC1086" s="132" t="s">
        <v>136</v>
      </c>
      <c r="AD1086" s="141" t="s">
        <v>403</v>
      </c>
      <c r="AE1086" s="142" t="s">
        <v>73</v>
      </c>
      <c r="AF1086" s="142" t="s">
        <v>74</v>
      </c>
    </row>
    <row r="1087" spans="1:32" ht="75.95" customHeight="1">
      <c r="A1087" s="57"/>
      <c r="B1087" s="55"/>
      <c r="C1087" s="55"/>
      <c r="D1087" s="61"/>
      <c r="E1087" s="45" t="s">
        <v>130</v>
      </c>
      <c r="F1087" s="35" t="s">
        <v>138</v>
      </c>
      <c r="G1087" s="23" t="s">
        <v>139</v>
      </c>
      <c r="H1087" s="20" t="s">
        <v>6</v>
      </c>
      <c r="I1087" s="45" t="s">
        <v>140</v>
      </c>
      <c r="J1087" s="45" t="s">
        <v>58</v>
      </c>
      <c r="K1087" s="45" t="s">
        <v>58</v>
      </c>
      <c r="L1087" s="45" t="s">
        <v>134</v>
      </c>
      <c r="M1087" s="45">
        <v>2</v>
      </c>
      <c r="N1087" s="45">
        <v>3</v>
      </c>
      <c r="O1087" s="45">
        <f>M1087*N1087</f>
        <v>6</v>
      </c>
      <c r="P1087" s="45" t="str">
        <f>+IF(AND(O1087&gt;1,O1087&lt;=4),"BAJO",IF(AND(O1087&gt;=5,O1087&lt;=8),"MEDIO",IF(AND(O1087&gt;=9,O1087&lt;=20),"ALTO",IF(AND(O1087&gt;=21,O1087&lt;=24),"MUY ALTO"))))</f>
        <v>MEDIO</v>
      </c>
      <c r="Q1087" s="45">
        <v>25</v>
      </c>
      <c r="R1087" s="22">
        <f>O1087*Q1087</f>
        <v>150</v>
      </c>
      <c r="S1087" s="45" t="str">
        <f>+IF(AND(R1087&gt;=1,R1087&lt;=20),"IV",IF(AND(R1087&gt;=40,R1087&lt;=120),"III",IF(AND(R1087&gt;=150,R1087&lt;=500),"II",IF(AND(R1087&gt;=600,R1087&lt;=4000),"I",0))))</f>
        <v>II</v>
      </c>
      <c r="T1087" s="45" t="str">
        <f>+IF(AND(R1087&gt;=1,R1087&lt;=20),"Aceptable",IF(AND(R1087&gt;=40,R1087&lt;=120),"Mejorable",IF(AND(R1087&gt;=150,R1087&lt;=500),"Aceptable con control específico",IF(AND(R1087&gt;=600,R1087&lt;=4000),"No aceptable",0))))</f>
        <v>Aceptable con control específico</v>
      </c>
      <c r="U1087" s="45">
        <v>20</v>
      </c>
      <c r="V1087" s="45" t="s">
        <v>141</v>
      </c>
      <c r="W1087" s="45" t="s">
        <v>61</v>
      </c>
      <c r="X1087" s="45" t="s">
        <v>62</v>
      </c>
      <c r="Y1087" s="45" t="s">
        <v>62</v>
      </c>
      <c r="Z1087" s="45" t="s">
        <v>62</v>
      </c>
      <c r="AA1087" s="45" t="s">
        <v>492</v>
      </c>
      <c r="AB1087" s="23" t="s">
        <v>783</v>
      </c>
      <c r="AC1087" s="132" t="s">
        <v>144</v>
      </c>
      <c r="AD1087" s="141" t="s">
        <v>137</v>
      </c>
      <c r="AE1087" s="142" t="s">
        <v>73</v>
      </c>
      <c r="AF1087" s="142" t="s">
        <v>74</v>
      </c>
    </row>
    <row r="1088" spans="1:32" ht="78" customHeight="1">
      <c r="A1088" s="57"/>
      <c r="B1088" s="55"/>
      <c r="C1088" s="55"/>
      <c r="D1088" s="49" t="s">
        <v>845</v>
      </c>
      <c r="E1088" s="45" t="s">
        <v>67</v>
      </c>
      <c r="F1088" s="35" t="s">
        <v>653</v>
      </c>
      <c r="G1088" s="45" t="s">
        <v>225</v>
      </c>
      <c r="H1088" s="20" t="s">
        <v>6</v>
      </c>
      <c r="I1088" s="45" t="s">
        <v>70</v>
      </c>
      <c r="J1088" s="21" t="s">
        <v>58</v>
      </c>
      <c r="K1088" s="21" t="s">
        <v>58</v>
      </c>
      <c r="L1088" s="45" t="s">
        <v>71</v>
      </c>
      <c r="M1088" s="45" t="s">
        <v>62</v>
      </c>
      <c r="N1088" s="45" t="s">
        <v>62</v>
      </c>
      <c r="O1088" s="45" t="s">
        <v>62</v>
      </c>
      <c r="P1088" s="45" t="s">
        <v>62</v>
      </c>
      <c r="Q1088" s="45" t="s">
        <v>62</v>
      </c>
      <c r="R1088" s="45" t="s">
        <v>62</v>
      </c>
      <c r="S1088" s="45" t="s">
        <v>62</v>
      </c>
      <c r="T1088" s="45" t="s">
        <v>62</v>
      </c>
      <c r="U1088" s="45">
        <v>20</v>
      </c>
      <c r="V1088" s="45" t="s">
        <v>62</v>
      </c>
      <c r="W1088" s="45" t="s">
        <v>61</v>
      </c>
      <c r="X1088" s="23" t="s">
        <v>62</v>
      </c>
      <c r="Y1088" s="23" t="s">
        <v>62</v>
      </c>
      <c r="Z1088" s="23" t="s">
        <v>62</v>
      </c>
      <c r="AA1088" s="23" t="s">
        <v>1099</v>
      </c>
      <c r="AB1088" s="20" t="s">
        <v>62</v>
      </c>
      <c r="AC1088" s="132" t="s">
        <v>63</v>
      </c>
      <c r="AD1088" s="24" t="s">
        <v>72</v>
      </c>
      <c r="AE1088" s="25" t="s">
        <v>73</v>
      </c>
      <c r="AF1088" s="24" t="s">
        <v>74</v>
      </c>
    </row>
    <row r="1089" spans="1:32" ht="78" customHeight="1">
      <c r="A1089" s="57"/>
      <c r="B1089" s="55"/>
      <c r="C1089" s="55" t="s">
        <v>846</v>
      </c>
      <c r="D1089" s="61" t="s">
        <v>847</v>
      </c>
      <c r="E1089" s="45" t="s">
        <v>54</v>
      </c>
      <c r="F1089" s="35" t="s">
        <v>187</v>
      </c>
      <c r="G1089" s="45" t="s">
        <v>56</v>
      </c>
      <c r="H1089" s="20" t="s">
        <v>6</v>
      </c>
      <c r="I1089" s="131" t="s">
        <v>57</v>
      </c>
      <c r="J1089" s="45" t="s">
        <v>1048</v>
      </c>
      <c r="K1089" s="45" t="s">
        <v>1077</v>
      </c>
      <c r="L1089" s="45" t="s">
        <v>1076</v>
      </c>
      <c r="M1089" s="45">
        <v>2</v>
      </c>
      <c r="N1089" s="45">
        <v>4</v>
      </c>
      <c r="O1089" s="45">
        <f>M1089*N1089</f>
        <v>8</v>
      </c>
      <c r="P1089" s="23" t="str">
        <f>+IF(AND(O1089&gt;1,O1089&lt;=4),"BAJO",IF(AND(O1089&gt;=5,O1089&lt;=8),"MEDIO",IF(AND(O1089&gt;=9,O1089&lt;=20),"ALTO",IF(AND(O1089&gt;=21,O1089&lt;=24),"MUY ALTO"))))</f>
        <v>MEDIO</v>
      </c>
      <c r="Q1089" s="45">
        <v>25</v>
      </c>
      <c r="R1089" s="22">
        <f>O1089*Q1089</f>
        <v>200</v>
      </c>
      <c r="S1089" s="45" t="str">
        <f>+IF(AND(R1089&gt;=1,R1089&lt;=20),"IV",IF(AND(R1089&gt;=40,R1089&lt;=120),"III",IF(AND(R1089&gt;=150,R1089&lt;=500),"II",IF(AND(R1089&gt;=600,R1089&lt;=4000),"I",0))))</f>
        <v>II</v>
      </c>
      <c r="T1089" s="45" t="str">
        <f>+IF(AND(R1089&gt;=1,R1089&lt;=20),"Aceptable",IF(AND(R1089&gt;=40,R1089&lt;=120),"Mejorable",IF(AND(R1089&gt;=150,R1089&lt;=500),"Aceptable con control específico",IF(AND(R1089&gt;=600,R1089&lt;=4000),"No aceptable",0))))</f>
        <v>Aceptable con control específico</v>
      </c>
      <c r="U1089" s="45">
        <v>2</v>
      </c>
      <c r="V1089" s="131" t="s">
        <v>60</v>
      </c>
      <c r="W1089" s="45" t="s">
        <v>61</v>
      </c>
      <c r="X1089" s="45" t="s">
        <v>62</v>
      </c>
      <c r="Y1089" s="45" t="s">
        <v>62</v>
      </c>
      <c r="Z1089" s="45" t="s">
        <v>62</v>
      </c>
      <c r="AA1089" s="23" t="s">
        <v>1138</v>
      </c>
      <c r="AB1089" s="20" t="s">
        <v>62</v>
      </c>
      <c r="AC1089" s="132" t="s">
        <v>63</v>
      </c>
      <c r="AD1089" s="24" t="s">
        <v>158</v>
      </c>
      <c r="AE1089" s="27" t="s">
        <v>73</v>
      </c>
      <c r="AF1089" s="24" t="s">
        <v>74</v>
      </c>
    </row>
    <row r="1090" spans="1:32" ht="78" customHeight="1">
      <c r="A1090" s="57"/>
      <c r="B1090" s="55"/>
      <c r="C1090" s="55"/>
      <c r="D1090" s="61"/>
      <c r="E1090" s="45" t="s">
        <v>67</v>
      </c>
      <c r="F1090" s="35" t="s">
        <v>255</v>
      </c>
      <c r="G1090" s="45" t="s">
        <v>225</v>
      </c>
      <c r="H1090" s="20" t="s">
        <v>6</v>
      </c>
      <c r="I1090" s="45" t="s">
        <v>70</v>
      </c>
      <c r="J1090" s="21" t="s">
        <v>58</v>
      </c>
      <c r="K1090" s="21" t="s">
        <v>58</v>
      </c>
      <c r="L1090" s="45" t="s">
        <v>71</v>
      </c>
      <c r="M1090" s="45" t="s">
        <v>62</v>
      </c>
      <c r="N1090" s="45" t="s">
        <v>62</v>
      </c>
      <c r="O1090" s="45" t="s">
        <v>62</v>
      </c>
      <c r="P1090" s="45" t="s">
        <v>62</v>
      </c>
      <c r="Q1090" s="45" t="s">
        <v>62</v>
      </c>
      <c r="R1090" s="45" t="s">
        <v>62</v>
      </c>
      <c r="S1090" s="45" t="s">
        <v>62</v>
      </c>
      <c r="T1090" s="45" t="s">
        <v>62</v>
      </c>
      <c r="U1090" s="45">
        <v>2</v>
      </c>
      <c r="V1090" s="45" t="s">
        <v>62</v>
      </c>
      <c r="W1090" s="45" t="s">
        <v>61</v>
      </c>
      <c r="X1090" s="23" t="s">
        <v>62</v>
      </c>
      <c r="Y1090" s="23" t="s">
        <v>62</v>
      </c>
      <c r="Z1090" s="23" t="s">
        <v>62</v>
      </c>
      <c r="AA1090" s="23" t="s">
        <v>1099</v>
      </c>
      <c r="AB1090" s="20" t="s">
        <v>62</v>
      </c>
      <c r="AC1090" s="132" t="s">
        <v>63</v>
      </c>
      <c r="AD1090" s="24" t="s">
        <v>72</v>
      </c>
      <c r="AE1090" s="25" t="s">
        <v>73</v>
      </c>
      <c r="AF1090" s="24" t="s">
        <v>74</v>
      </c>
    </row>
    <row r="1091" spans="1:32" ht="75.95" customHeight="1">
      <c r="A1091" s="57"/>
      <c r="B1091" s="55"/>
      <c r="C1091" s="55"/>
      <c r="D1091" s="61"/>
      <c r="E1091" s="45" t="s">
        <v>130</v>
      </c>
      <c r="F1091" s="35" t="s">
        <v>138</v>
      </c>
      <c r="G1091" s="23" t="s">
        <v>139</v>
      </c>
      <c r="H1091" s="20" t="s">
        <v>6</v>
      </c>
      <c r="I1091" s="45" t="s">
        <v>140</v>
      </c>
      <c r="J1091" s="45" t="s">
        <v>58</v>
      </c>
      <c r="K1091" s="45" t="s">
        <v>58</v>
      </c>
      <c r="L1091" s="45" t="s">
        <v>134</v>
      </c>
      <c r="M1091" s="45">
        <v>2</v>
      </c>
      <c r="N1091" s="45">
        <v>3</v>
      </c>
      <c r="O1091" s="45">
        <f t="shared" ref="O1091:O1096" si="185">M1091*N1091</f>
        <v>6</v>
      </c>
      <c r="P1091" s="45" t="str">
        <f t="shared" ref="P1091:P1096" si="186">+IF(AND(O1091&gt;1,O1091&lt;=4),"BAJO",IF(AND(O1091&gt;=5,O1091&lt;=8),"MEDIO",IF(AND(O1091&gt;=9,O1091&lt;=20),"ALTO",IF(AND(O1091&gt;=21,O1091&lt;=24),"MUY ALTO"))))</f>
        <v>MEDIO</v>
      </c>
      <c r="Q1091" s="45">
        <v>25</v>
      </c>
      <c r="R1091" s="22">
        <f t="shared" ref="R1091:R1096" si="187">O1091*Q1091</f>
        <v>150</v>
      </c>
      <c r="S1091" s="45" t="str">
        <f t="shared" ref="S1091:S1096" si="188">+IF(AND(R1091&gt;=1,R1091&lt;=20),"IV",IF(AND(R1091&gt;=40,R1091&lt;=120),"III",IF(AND(R1091&gt;=150,R1091&lt;=500),"II",IF(AND(R1091&gt;=600,R1091&lt;=4000),"I",0))))</f>
        <v>II</v>
      </c>
      <c r="T1091" s="45" t="str">
        <f t="shared" ref="T1091:T1096" si="189">+IF(AND(R1091&gt;=1,R1091&lt;=20),"Aceptable",IF(AND(R1091&gt;=40,R1091&lt;=120),"Mejorable",IF(AND(R1091&gt;=150,R1091&lt;=500),"Aceptable con control específico",IF(AND(R1091&gt;=600,R1091&lt;=4000),"No aceptable",0))))</f>
        <v>Aceptable con control específico</v>
      </c>
      <c r="U1091" s="45">
        <v>2</v>
      </c>
      <c r="V1091" s="45" t="s">
        <v>141</v>
      </c>
      <c r="W1091" s="45" t="s">
        <v>61</v>
      </c>
      <c r="X1091" s="45" t="s">
        <v>62</v>
      </c>
      <c r="Y1091" s="45" t="s">
        <v>62</v>
      </c>
      <c r="Z1091" s="45" t="s">
        <v>62</v>
      </c>
      <c r="AA1091" s="45" t="s">
        <v>492</v>
      </c>
      <c r="AB1091" s="23" t="s">
        <v>783</v>
      </c>
      <c r="AC1091" s="132" t="s">
        <v>144</v>
      </c>
      <c r="AD1091" s="141" t="s">
        <v>137</v>
      </c>
      <c r="AE1091" s="142" t="s">
        <v>73</v>
      </c>
      <c r="AF1091" s="142" t="s">
        <v>74</v>
      </c>
    </row>
    <row r="1092" spans="1:32" ht="74.099999999999994" customHeight="1">
      <c r="A1092" s="57"/>
      <c r="B1092" s="55"/>
      <c r="C1092" s="55"/>
      <c r="D1092" s="61"/>
      <c r="E1092" s="45" t="s">
        <v>95</v>
      </c>
      <c r="F1092" s="35" t="s">
        <v>229</v>
      </c>
      <c r="G1092" s="45" t="s">
        <v>97</v>
      </c>
      <c r="H1092" s="20" t="s">
        <v>6</v>
      </c>
      <c r="I1092" s="45" t="s">
        <v>98</v>
      </c>
      <c r="J1092" s="23" t="s">
        <v>99</v>
      </c>
      <c r="K1092" s="20" t="s">
        <v>58</v>
      </c>
      <c r="L1092" s="45" t="s">
        <v>100</v>
      </c>
      <c r="M1092" s="45">
        <v>2</v>
      </c>
      <c r="N1092" s="45">
        <v>4</v>
      </c>
      <c r="O1092" s="45">
        <f t="shared" si="185"/>
        <v>8</v>
      </c>
      <c r="P1092" s="23" t="str">
        <f t="shared" si="186"/>
        <v>MEDIO</v>
      </c>
      <c r="Q1092" s="45">
        <v>25</v>
      </c>
      <c r="R1092" s="22">
        <f t="shared" si="187"/>
        <v>200</v>
      </c>
      <c r="S1092" s="45" t="str">
        <f t="shared" si="188"/>
        <v>II</v>
      </c>
      <c r="T1092" s="45" t="str">
        <f t="shared" si="189"/>
        <v>Aceptable con control específico</v>
      </c>
      <c r="U1092" s="45">
        <v>2</v>
      </c>
      <c r="V1092" s="45" t="s">
        <v>101</v>
      </c>
      <c r="W1092" s="45" t="s">
        <v>61</v>
      </c>
      <c r="X1092" s="23" t="s">
        <v>62</v>
      </c>
      <c r="Y1092" s="23" t="s">
        <v>62</v>
      </c>
      <c r="Z1092" s="23" t="s">
        <v>62</v>
      </c>
      <c r="AA1092" s="23" t="s">
        <v>230</v>
      </c>
      <c r="AB1092" s="20" t="s">
        <v>62</v>
      </c>
      <c r="AC1092" s="132" t="s">
        <v>214</v>
      </c>
      <c r="AD1092" s="24" t="s">
        <v>103</v>
      </c>
      <c r="AE1092" s="25" t="s">
        <v>73</v>
      </c>
      <c r="AF1092" s="24" t="s">
        <v>74</v>
      </c>
    </row>
    <row r="1093" spans="1:32" ht="74.099999999999994" customHeight="1">
      <c r="A1093" s="57"/>
      <c r="B1093" s="55"/>
      <c r="C1093" s="55"/>
      <c r="D1093" s="61"/>
      <c r="E1093" s="45" t="s">
        <v>95</v>
      </c>
      <c r="F1093" s="45" t="s">
        <v>104</v>
      </c>
      <c r="G1093" s="23" t="s">
        <v>105</v>
      </c>
      <c r="H1093" s="20" t="s">
        <v>6</v>
      </c>
      <c r="I1093" s="45" t="s">
        <v>106</v>
      </c>
      <c r="J1093" s="45" t="s">
        <v>107</v>
      </c>
      <c r="K1093" s="45" t="s">
        <v>58</v>
      </c>
      <c r="L1093" s="45" t="s">
        <v>58</v>
      </c>
      <c r="M1093" s="45">
        <v>2</v>
      </c>
      <c r="N1093" s="45">
        <v>3</v>
      </c>
      <c r="O1093" s="45">
        <f t="shared" si="185"/>
        <v>6</v>
      </c>
      <c r="P1093" s="45" t="str">
        <f t="shared" si="186"/>
        <v>MEDIO</v>
      </c>
      <c r="Q1093" s="45">
        <v>10</v>
      </c>
      <c r="R1093" s="22">
        <f t="shared" si="187"/>
        <v>60</v>
      </c>
      <c r="S1093" s="45" t="str">
        <f t="shared" si="188"/>
        <v>III</v>
      </c>
      <c r="T1093" s="45" t="str">
        <f t="shared" si="189"/>
        <v>Mejorable</v>
      </c>
      <c r="U1093" s="45">
        <v>2</v>
      </c>
      <c r="V1093" s="45" t="s">
        <v>108</v>
      </c>
      <c r="W1093" s="45" t="s">
        <v>61</v>
      </c>
      <c r="X1093" s="45" t="s">
        <v>62</v>
      </c>
      <c r="Y1093" s="45" t="s">
        <v>62</v>
      </c>
      <c r="Z1093" s="45" t="s">
        <v>109</v>
      </c>
      <c r="AA1093" s="45" t="s">
        <v>110</v>
      </c>
      <c r="AB1093" s="23" t="s">
        <v>62</v>
      </c>
      <c r="AC1093" s="132" t="s">
        <v>111</v>
      </c>
      <c r="AD1093" s="24" t="s">
        <v>112</v>
      </c>
      <c r="AE1093" s="25" t="s">
        <v>113</v>
      </c>
      <c r="AF1093" s="24" t="s">
        <v>114</v>
      </c>
    </row>
    <row r="1094" spans="1:32" ht="74.099999999999994" customHeight="1">
      <c r="A1094" s="57"/>
      <c r="B1094" s="55"/>
      <c r="C1094" s="55"/>
      <c r="D1094" s="61"/>
      <c r="E1094" s="45" t="s">
        <v>75</v>
      </c>
      <c r="F1094" s="35" t="s">
        <v>76</v>
      </c>
      <c r="G1094" s="45" t="s">
        <v>77</v>
      </c>
      <c r="H1094" s="20" t="s">
        <v>6</v>
      </c>
      <c r="I1094" s="45" t="s">
        <v>78</v>
      </c>
      <c r="J1094" s="21" t="s">
        <v>58</v>
      </c>
      <c r="K1094" s="21" t="s">
        <v>58</v>
      </c>
      <c r="L1094" s="45" t="s">
        <v>79</v>
      </c>
      <c r="M1094" s="45">
        <v>2</v>
      </c>
      <c r="N1094" s="45">
        <v>4</v>
      </c>
      <c r="O1094" s="45">
        <f t="shared" si="185"/>
        <v>8</v>
      </c>
      <c r="P1094" s="45" t="str">
        <f t="shared" si="186"/>
        <v>MEDIO</v>
      </c>
      <c r="Q1094" s="45">
        <v>10</v>
      </c>
      <c r="R1094" s="22">
        <f t="shared" si="187"/>
        <v>80</v>
      </c>
      <c r="S1094" s="45" t="str">
        <f t="shared" si="188"/>
        <v>III</v>
      </c>
      <c r="T1094" s="45" t="str">
        <f t="shared" si="189"/>
        <v>Mejorable</v>
      </c>
      <c r="U1094" s="45">
        <v>2</v>
      </c>
      <c r="V1094" s="45" t="s">
        <v>80</v>
      </c>
      <c r="W1094" s="45" t="s">
        <v>61</v>
      </c>
      <c r="X1094" s="45" t="s">
        <v>62</v>
      </c>
      <c r="Y1094" s="45" t="s">
        <v>62</v>
      </c>
      <c r="Z1094" s="45" t="s">
        <v>62</v>
      </c>
      <c r="AA1094" s="45" t="s">
        <v>1084</v>
      </c>
      <c r="AB1094" s="20" t="s">
        <v>62</v>
      </c>
      <c r="AC1094" s="132" t="s">
        <v>63</v>
      </c>
      <c r="AD1094" s="24" t="s">
        <v>158</v>
      </c>
      <c r="AE1094" s="27" t="s">
        <v>73</v>
      </c>
      <c r="AF1094" s="24" t="s">
        <v>74</v>
      </c>
    </row>
    <row r="1095" spans="1:32" ht="78" customHeight="1">
      <c r="A1095" s="57"/>
      <c r="B1095" s="55"/>
      <c r="C1095" s="55"/>
      <c r="D1095" s="61"/>
      <c r="E1095" s="45" t="s">
        <v>83</v>
      </c>
      <c r="F1095" s="35" t="s">
        <v>84</v>
      </c>
      <c r="G1095" s="45" t="s">
        <v>85</v>
      </c>
      <c r="H1095" s="21" t="s">
        <v>6</v>
      </c>
      <c r="I1095" s="45" t="s">
        <v>86</v>
      </c>
      <c r="J1095" s="45" t="s">
        <v>58</v>
      </c>
      <c r="K1095" s="45" t="s">
        <v>58</v>
      </c>
      <c r="L1095" s="45" t="s">
        <v>87</v>
      </c>
      <c r="M1095" s="45">
        <v>2</v>
      </c>
      <c r="N1095" s="45">
        <v>1</v>
      </c>
      <c r="O1095" s="45">
        <f t="shared" si="185"/>
        <v>2</v>
      </c>
      <c r="P1095" s="45" t="str">
        <f t="shared" si="186"/>
        <v>BAJO</v>
      </c>
      <c r="Q1095" s="45">
        <v>60</v>
      </c>
      <c r="R1095" s="22">
        <f t="shared" si="187"/>
        <v>120</v>
      </c>
      <c r="S1095" s="45" t="str">
        <f t="shared" si="188"/>
        <v>III</v>
      </c>
      <c r="T1095" s="45" t="str">
        <f t="shared" si="189"/>
        <v>Mejorable</v>
      </c>
      <c r="U1095" s="45">
        <v>2</v>
      </c>
      <c r="V1095" s="45" t="s">
        <v>88</v>
      </c>
      <c r="W1095" s="45" t="s">
        <v>61</v>
      </c>
      <c r="X1095" s="45" t="s">
        <v>62</v>
      </c>
      <c r="Y1095" s="45" t="s">
        <v>62</v>
      </c>
      <c r="Z1095" s="45" t="s">
        <v>62</v>
      </c>
      <c r="AA1095" s="45" t="s">
        <v>89</v>
      </c>
      <c r="AB1095" s="20" t="s">
        <v>62</v>
      </c>
      <c r="AC1095" s="132" t="s">
        <v>63</v>
      </c>
      <c r="AD1095" s="141" t="s">
        <v>90</v>
      </c>
      <c r="AE1095" s="142" t="s">
        <v>73</v>
      </c>
      <c r="AF1095" s="142" t="s">
        <v>74</v>
      </c>
    </row>
    <row r="1096" spans="1:32" ht="90.75" customHeight="1">
      <c r="A1096" s="57"/>
      <c r="B1096" s="55"/>
      <c r="C1096" s="55"/>
      <c r="D1096" s="61" t="s">
        <v>848</v>
      </c>
      <c r="E1096" s="45" t="s">
        <v>54</v>
      </c>
      <c r="F1096" s="35" t="s">
        <v>187</v>
      </c>
      <c r="G1096" s="45" t="s">
        <v>56</v>
      </c>
      <c r="H1096" s="20" t="s">
        <v>6</v>
      </c>
      <c r="I1096" s="131" t="s">
        <v>57</v>
      </c>
      <c r="J1096" s="45" t="s">
        <v>1048</v>
      </c>
      <c r="K1096" s="45" t="s">
        <v>1077</v>
      </c>
      <c r="L1096" s="45" t="s">
        <v>1076</v>
      </c>
      <c r="M1096" s="45">
        <v>2</v>
      </c>
      <c r="N1096" s="45">
        <v>4</v>
      </c>
      <c r="O1096" s="45">
        <f t="shared" si="185"/>
        <v>8</v>
      </c>
      <c r="P1096" s="23" t="str">
        <f t="shared" si="186"/>
        <v>MEDIO</v>
      </c>
      <c r="Q1096" s="45">
        <v>25</v>
      </c>
      <c r="R1096" s="22">
        <f t="shared" si="187"/>
        <v>200</v>
      </c>
      <c r="S1096" s="45" t="str">
        <f t="shared" si="188"/>
        <v>II</v>
      </c>
      <c r="T1096" s="45" t="str">
        <f t="shared" si="189"/>
        <v>Aceptable con control específico</v>
      </c>
      <c r="U1096" s="45">
        <v>2</v>
      </c>
      <c r="V1096" s="131" t="s">
        <v>60</v>
      </c>
      <c r="W1096" s="45" t="s">
        <v>61</v>
      </c>
      <c r="X1096" s="45" t="s">
        <v>62</v>
      </c>
      <c r="Y1096" s="45" t="s">
        <v>62</v>
      </c>
      <c r="Z1096" s="45" t="s">
        <v>62</v>
      </c>
      <c r="AA1096" s="23" t="s">
        <v>1138</v>
      </c>
      <c r="AB1096" s="20" t="s">
        <v>62</v>
      </c>
      <c r="AC1096" s="132" t="s">
        <v>63</v>
      </c>
      <c r="AD1096" s="24" t="s">
        <v>158</v>
      </c>
      <c r="AE1096" s="27" t="s">
        <v>73</v>
      </c>
      <c r="AF1096" s="24" t="s">
        <v>74</v>
      </c>
    </row>
    <row r="1097" spans="1:32" ht="78" customHeight="1">
      <c r="A1097" s="57"/>
      <c r="B1097" s="55"/>
      <c r="C1097" s="55"/>
      <c r="D1097" s="61"/>
      <c r="E1097" s="45" t="s">
        <v>67</v>
      </c>
      <c r="F1097" s="35" t="s">
        <v>255</v>
      </c>
      <c r="G1097" s="45" t="s">
        <v>225</v>
      </c>
      <c r="H1097" s="20" t="s">
        <v>6</v>
      </c>
      <c r="I1097" s="45" t="s">
        <v>70</v>
      </c>
      <c r="J1097" s="21" t="s">
        <v>58</v>
      </c>
      <c r="K1097" s="21" t="s">
        <v>58</v>
      </c>
      <c r="L1097" s="45" t="s">
        <v>71</v>
      </c>
      <c r="M1097" s="45" t="s">
        <v>62</v>
      </c>
      <c r="N1097" s="45" t="s">
        <v>62</v>
      </c>
      <c r="O1097" s="45" t="s">
        <v>62</v>
      </c>
      <c r="P1097" s="45" t="s">
        <v>62</v>
      </c>
      <c r="Q1097" s="45" t="s">
        <v>62</v>
      </c>
      <c r="R1097" s="45" t="s">
        <v>62</v>
      </c>
      <c r="S1097" s="45" t="s">
        <v>62</v>
      </c>
      <c r="T1097" s="45" t="s">
        <v>62</v>
      </c>
      <c r="U1097" s="45">
        <v>2</v>
      </c>
      <c r="V1097" s="45" t="s">
        <v>62</v>
      </c>
      <c r="W1097" s="45" t="s">
        <v>61</v>
      </c>
      <c r="X1097" s="23" t="s">
        <v>62</v>
      </c>
      <c r="Y1097" s="23" t="s">
        <v>62</v>
      </c>
      <c r="Z1097" s="23" t="s">
        <v>62</v>
      </c>
      <c r="AA1097" s="23" t="s">
        <v>1099</v>
      </c>
      <c r="AB1097" s="20" t="s">
        <v>62</v>
      </c>
      <c r="AC1097" s="132" t="s">
        <v>63</v>
      </c>
      <c r="AD1097" s="24" t="s">
        <v>72</v>
      </c>
      <c r="AE1097" s="25" t="s">
        <v>73</v>
      </c>
      <c r="AF1097" s="24" t="s">
        <v>74</v>
      </c>
    </row>
    <row r="1098" spans="1:32" ht="75.95" customHeight="1">
      <c r="A1098" s="57"/>
      <c r="B1098" s="55"/>
      <c r="C1098" s="55"/>
      <c r="D1098" s="61"/>
      <c r="E1098" s="45" t="s">
        <v>130</v>
      </c>
      <c r="F1098" s="35" t="s">
        <v>138</v>
      </c>
      <c r="G1098" s="23" t="s">
        <v>139</v>
      </c>
      <c r="H1098" s="20" t="s">
        <v>6</v>
      </c>
      <c r="I1098" s="45" t="s">
        <v>140</v>
      </c>
      <c r="J1098" s="45" t="s">
        <v>58</v>
      </c>
      <c r="K1098" s="45" t="s">
        <v>58</v>
      </c>
      <c r="L1098" s="45" t="s">
        <v>134</v>
      </c>
      <c r="M1098" s="45">
        <v>2</v>
      </c>
      <c r="N1098" s="45">
        <v>3</v>
      </c>
      <c r="O1098" s="45">
        <f>M1098*N1098</f>
        <v>6</v>
      </c>
      <c r="P1098" s="45" t="str">
        <f>+IF(AND(O1098&gt;1,O1098&lt;=4),"BAJO",IF(AND(O1098&gt;=5,O1098&lt;=8),"MEDIO",IF(AND(O1098&gt;=9,O1098&lt;=20),"ALTO",IF(AND(O1098&gt;=21,O1098&lt;=24),"MUY ALTO"))))</f>
        <v>MEDIO</v>
      </c>
      <c r="Q1098" s="45">
        <v>25</v>
      </c>
      <c r="R1098" s="22">
        <f>O1098*Q1098</f>
        <v>150</v>
      </c>
      <c r="S1098" s="45" t="str">
        <f>+IF(AND(R1098&gt;=1,R1098&lt;=20),"IV",IF(AND(R1098&gt;=40,R1098&lt;=120),"III",IF(AND(R1098&gt;=150,R1098&lt;=500),"II",IF(AND(R1098&gt;=600,R1098&lt;=4000),"I",0))))</f>
        <v>II</v>
      </c>
      <c r="T1098" s="45" t="str">
        <f>+IF(AND(R1098&gt;=1,R1098&lt;=20),"Aceptable",IF(AND(R1098&gt;=40,R1098&lt;=120),"Mejorable",IF(AND(R1098&gt;=150,R1098&lt;=500),"Aceptable con control específico",IF(AND(R1098&gt;=600,R1098&lt;=4000),"No aceptable",0))))</f>
        <v>Aceptable con control específico</v>
      </c>
      <c r="U1098" s="45">
        <v>2</v>
      </c>
      <c r="V1098" s="45" t="s">
        <v>141</v>
      </c>
      <c r="W1098" s="45" t="s">
        <v>61</v>
      </c>
      <c r="X1098" s="45" t="s">
        <v>62</v>
      </c>
      <c r="Y1098" s="45" t="s">
        <v>62</v>
      </c>
      <c r="Z1098" s="45" t="s">
        <v>62</v>
      </c>
      <c r="AA1098" s="45" t="s">
        <v>492</v>
      </c>
      <c r="AB1098" s="23" t="s">
        <v>783</v>
      </c>
      <c r="AC1098" s="132" t="s">
        <v>144</v>
      </c>
      <c r="AD1098" s="141" t="s">
        <v>137</v>
      </c>
      <c r="AE1098" s="142" t="s">
        <v>73</v>
      </c>
      <c r="AF1098" s="142" t="s">
        <v>74</v>
      </c>
    </row>
    <row r="1099" spans="1:32" ht="87.95" customHeight="1">
      <c r="A1099" s="57"/>
      <c r="B1099" s="55"/>
      <c r="C1099" s="55"/>
      <c r="D1099" s="61"/>
      <c r="E1099" s="45" t="s">
        <v>95</v>
      </c>
      <c r="F1099" s="35" t="s">
        <v>229</v>
      </c>
      <c r="G1099" s="45" t="s">
        <v>97</v>
      </c>
      <c r="H1099" s="20" t="s">
        <v>6</v>
      </c>
      <c r="I1099" s="45" t="s">
        <v>98</v>
      </c>
      <c r="J1099" s="23" t="s">
        <v>99</v>
      </c>
      <c r="K1099" s="20" t="s">
        <v>58</v>
      </c>
      <c r="L1099" s="45" t="s">
        <v>100</v>
      </c>
      <c r="M1099" s="45">
        <v>2</v>
      </c>
      <c r="N1099" s="45">
        <v>4</v>
      </c>
      <c r="O1099" s="45">
        <f>M1099*N1099</f>
        <v>8</v>
      </c>
      <c r="P1099" s="23" t="str">
        <f>+IF(AND(O1099&gt;1,O1099&lt;=4),"BAJO",IF(AND(O1099&gt;=5,O1099&lt;=8),"MEDIO",IF(AND(O1099&gt;=9,O1099&lt;=20),"ALTO",IF(AND(O1099&gt;=21,O1099&lt;=24),"MUY ALTO"))))</f>
        <v>MEDIO</v>
      </c>
      <c r="Q1099" s="45">
        <v>25</v>
      </c>
      <c r="R1099" s="22">
        <f>O1099*Q1099</f>
        <v>200</v>
      </c>
      <c r="S1099" s="45" t="str">
        <f>+IF(AND(R1099&gt;=1,R1099&lt;=20),"IV",IF(AND(R1099&gt;=40,R1099&lt;=120),"III",IF(AND(R1099&gt;=150,R1099&lt;=500),"II",IF(AND(R1099&gt;=600,R1099&lt;=4000),"I",0))))</f>
        <v>II</v>
      </c>
      <c r="T1099" s="45" t="str">
        <f>+IF(AND(R1099&gt;=1,R1099&lt;=20),"Aceptable",IF(AND(R1099&gt;=40,R1099&lt;=120),"Mejorable",IF(AND(R1099&gt;=150,R1099&lt;=500),"Aceptable con control específico",IF(AND(R1099&gt;=600,R1099&lt;=4000),"No aceptable",0))))</f>
        <v>Aceptable con control específico</v>
      </c>
      <c r="U1099" s="45">
        <v>2</v>
      </c>
      <c r="V1099" s="45" t="s">
        <v>101</v>
      </c>
      <c r="W1099" s="45" t="s">
        <v>61</v>
      </c>
      <c r="X1099" s="23" t="s">
        <v>62</v>
      </c>
      <c r="Y1099" s="23" t="s">
        <v>62</v>
      </c>
      <c r="Z1099" s="23" t="s">
        <v>62</v>
      </c>
      <c r="AA1099" s="23" t="s">
        <v>230</v>
      </c>
      <c r="AB1099" s="20" t="s">
        <v>62</v>
      </c>
      <c r="AC1099" s="132" t="s">
        <v>214</v>
      </c>
      <c r="AD1099" s="24" t="s">
        <v>103</v>
      </c>
      <c r="AE1099" s="25" t="s">
        <v>73</v>
      </c>
      <c r="AF1099" s="24" t="s">
        <v>74</v>
      </c>
    </row>
    <row r="1100" spans="1:32" ht="105" customHeight="1">
      <c r="A1100" s="57"/>
      <c r="B1100" s="55"/>
      <c r="C1100" s="55"/>
      <c r="D1100" s="61" t="s">
        <v>849</v>
      </c>
      <c r="E1100" s="45" t="s">
        <v>54</v>
      </c>
      <c r="F1100" s="35" t="s">
        <v>187</v>
      </c>
      <c r="G1100" s="45" t="s">
        <v>56</v>
      </c>
      <c r="H1100" s="20" t="s">
        <v>6</v>
      </c>
      <c r="I1100" s="131" t="s">
        <v>57</v>
      </c>
      <c r="J1100" s="45" t="s">
        <v>1048</v>
      </c>
      <c r="K1100" s="45" t="s">
        <v>1077</v>
      </c>
      <c r="L1100" s="45" t="s">
        <v>1076</v>
      </c>
      <c r="M1100" s="45">
        <v>2</v>
      </c>
      <c r="N1100" s="45">
        <v>4</v>
      </c>
      <c r="O1100" s="45">
        <f>M1100*N1100</f>
        <v>8</v>
      </c>
      <c r="P1100" s="23" t="str">
        <f>+IF(AND(O1100&gt;1,O1100&lt;=4),"BAJO",IF(AND(O1100&gt;=5,O1100&lt;=8),"MEDIO",IF(AND(O1100&gt;=9,O1100&lt;=20),"ALTO",IF(AND(O1100&gt;=21,O1100&lt;=24),"MUY ALTO"))))</f>
        <v>MEDIO</v>
      </c>
      <c r="Q1100" s="45">
        <v>25</v>
      </c>
      <c r="R1100" s="22">
        <f>O1100*Q1100</f>
        <v>200</v>
      </c>
      <c r="S1100" s="45" t="str">
        <f>+IF(AND(R1100&gt;=1,R1100&lt;=20),"IV",IF(AND(R1100&gt;=40,R1100&lt;=120),"III",IF(AND(R1100&gt;=150,R1100&lt;=500),"II",IF(AND(R1100&gt;=600,R1100&lt;=4000),"I",0))))</f>
        <v>II</v>
      </c>
      <c r="T1100" s="45" t="str">
        <f>+IF(AND(R1100&gt;=1,R1100&lt;=20),"Aceptable",IF(AND(R1100&gt;=40,R1100&lt;=120),"Mejorable",IF(AND(R1100&gt;=150,R1100&lt;=500),"Aceptable con control específico",IF(AND(R1100&gt;=600,R1100&lt;=4000),"No aceptable",0))))</f>
        <v>Aceptable con control específico</v>
      </c>
      <c r="U1100" s="45">
        <v>2</v>
      </c>
      <c r="V1100" s="131" t="s">
        <v>60</v>
      </c>
      <c r="W1100" s="45" t="s">
        <v>61</v>
      </c>
      <c r="X1100" s="45" t="s">
        <v>62</v>
      </c>
      <c r="Y1100" s="45" t="s">
        <v>62</v>
      </c>
      <c r="Z1100" s="45" t="s">
        <v>62</v>
      </c>
      <c r="AA1100" s="23" t="s">
        <v>1138</v>
      </c>
      <c r="AB1100" s="20" t="s">
        <v>62</v>
      </c>
      <c r="AC1100" s="132" t="s">
        <v>63</v>
      </c>
      <c r="AD1100" s="24" t="s">
        <v>158</v>
      </c>
      <c r="AE1100" s="27" t="s">
        <v>73</v>
      </c>
      <c r="AF1100" s="24" t="s">
        <v>74</v>
      </c>
    </row>
    <row r="1101" spans="1:32" ht="78.95" customHeight="1">
      <c r="A1101" s="57"/>
      <c r="B1101" s="55"/>
      <c r="C1101" s="55"/>
      <c r="D1101" s="61"/>
      <c r="E1101" s="45" t="s">
        <v>67</v>
      </c>
      <c r="F1101" s="35" t="s">
        <v>255</v>
      </c>
      <c r="G1101" s="45" t="s">
        <v>225</v>
      </c>
      <c r="H1101" s="20" t="s">
        <v>6</v>
      </c>
      <c r="I1101" s="45" t="s">
        <v>70</v>
      </c>
      <c r="J1101" s="21" t="s">
        <v>58</v>
      </c>
      <c r="K1101" s="21" t="s">
        <v>58</v>
      </c>
      <c r="L1101" s="45" t="s">
        <v>71</v>
      </c>
      <c r="M1101" s="45" t="s">
        <v>62</v>
      </c>
      <c r="N1101" s="45" t="s">
        <v>62</v>
      </c>
      <c r="O1101" s="45" t="s">
        <v>62</v>
      </c>
      <c r="P1101" s="45" t="s">
        <v>62</v>
      </c>
      <c r="Q1101" s="45" t="s">
        <v>62</v>
      </c>
      <c r="R1101" s="45" t="s">
        <v>62</v>
      </c>
      <c r="S1101" s="45" t="s">
        <v>62</v>
      </c>
      <c r="T1101" s="45" t="s">
        <v>62</v>
      </c>
      <c r="U1101" s="45">
        <v>2</v>
      </c>
      <c r="V1101" s="45" t="s">
        <v>62</v>
      </c>
      <c r="W1101" s="45" t="s">
        <v>61</v>
      </c>
      <c r="X1101" s="23" t="s">
        <v>62</v>
      </c>
      <c r="Y1101" s="23" t="s">
        <v>62</v>
      </c>
      <c r="Z1101" s="23" t="s">
        <v>62</v>
      </c>
      <c r="AA1101" s="23" t="s">
        <v>1099</v>
      </c>
      <c r="AB1101" s="20" t="s">
        <v>62</v>
      </c>
      <c r="AC1101" s="132" t="s">
        <v>63</v>
      </c>
      <c r="AD1101" s="24" t="s">
        <v>72</v>
      </c>
      <c r="AE1101" s="25" t="s">
        <v>73</v>
      </c>
      <c r="AF1101" s="24" t="s">
        <v>74</v>
      </c>
    </row>
    <row r="1102" spans="1:32" ht="78.95" customHeight="1">
      <c r="A1102" s="57"/>
      <c r="B1102" s="55"/>
      <c r="C1102" s="55"/>
      <c r="D1102" s="61"/>
      <c r="E1102" s="45" t="s">
        <v>67</v>
      </c>
      <c r="F1102" s="45" t="s">
        <v>117</v>
      </c>
      <c r="G1102" s="45" t="s">
        <v>119</v>
      </c>
      <c r="H1102" s="20" t="s">
        <v>6</v>
      </c>
      <c r="I1102" s="45" t="s">
        <v>70</v>
      </c>
      <c r="J1102" s="21" t="s">
        <v>58</v>
      </c>
      <c r="K1102" s="21" t="s">
        <v>58</v>
      </c>
      <c r="L1102" s="45" t="s">
        <v>71</v>
      </c>
      <c r="M1102" s="45" t="s">
        <v>62</v>
      </c>
      <c r="N1102" s="45" t="s">
        <v>62</v>
      </c>
      <c r="O1102" s="45" t="s">
        <v>62</v>
      </c>
      <c r="P1102" s="45" t="s">
        <v>62</v>
      </c>
      <c r="Q1102" s="45" t="s">
        <v>62</v>
      </c>
      <c r="R1102" s="45" t="s">
        <v>62</v>
      </c>
      <c r="S1102" s="45" t="s">
        <v>62</v>
      </c>
      <c r="T1102" s="45" t="s">
        <v>62</v>
      </c>
      <c r="U1102" s="45">
        <v>2</v>
      </c>
      <c r="V1102" s="45" t="s">
        <v>62</v>
      </c>
      <c r="W1102" s="45" t="s">
        <v>61</v>
      </c>
      <c r="X1102" s="23" t="s">
        <v>62</v>
      </c>
      <c r="Y1102" s="23" t="s">
        <v>62</v>
      </c>
      <c r="Z1102" s="23" t="s">
        <v>62</v>
      </c>
      <c r="AA1102" s="23" t="s">
        <v>1099</v>
      </c>
      <c r="AB1102" s="20" t="s">
        <v>62</v>
      </c>
      <c r="AC1102" s="132" t="s">
        <v>63</v>
      </c>
      <c r="AD1102" s="24" t="s">
        <v>72</v>
      </c>
      <c r="AE1102" s="25" t="s">
        <v>73</v>
      </c>
      <c r="AF1102" s="24" t="s">
        <v>74</v>
      </c>
    </row>
    <row r="1103" spans="1:32" ht="75.95" customHeight="1">
      <c r="A1103" s="57"/>
      <c r="B1103" s="55"/>
      <c r="C1103" s="55"/>
      <c r="D1103" s="61"/>
      <c r="E1103" s="139" t="s">
        <v>120</v>
      </c>
      <c r="F1103" s="35" t="s">
        <v>805</v>
      </c>
      <c r="G1103" s="45" t="s">
        <v>467</v>
      </c>
      <c r="H1103" s="45" t="s">
        <v>6</v>
      </c>
      <c r="I1103" s="45" t="s">
        <v>480</v>
      </c>
      <c r="J1103" s="21" t="s">
        <v>58</v>
      </c>
      <c r="K1103" s="21" t="s">
        <v>58</v>
      </c>
      <c r="L1103" s="139" t="s">
        <v>58</v>
      </c>
      <c r="M1103" s="139">
        <v>2</v>
      </c>
      <c r="N1103" s="139">
        <v>4</v>
      </c>
      <c r="O1103" s="45">
        <f>M1103*N1103</f>
        <v>8</v>
      </c>
      <c r="P1103" s="23" t="str">
        <f>+IF(AND(O1103&gt;1,O1103&lt;=4),"BAJO",IF(AND(O1103&gt;=5,O1103&lt;=8),"MEDIO",IF(AND(O1103&gt;=9,O1103&lt;=20),"ALTO",IF(AND(O1103&gt;=21,O1103&lt;=24),"MUY ALTO"))))</f>
        <v>MEDIO</v>
      </c>
      <c r="Q1103" s="45">
        <v>10</v>
      </c>
      <c r="R1103" s="22">
        <f>O1103*Q1103</f>
        <v>80</v>
      </c>
      <c r="S1103" s="45" t="str">
        <f>+IF(AND(R1103&gt;=1,R1103&lt;=20),"IV",IF(AND(R1103&gt;=40,R1103&lt;=120),"III",IF(AND(R1103&gt;=150,R1103&lt;=500),"II",IF(AND(R1103&gt;=600,R1103&lt;=4000),"I",0))))</f>
        <v>III</v>
      </c>
      <c r="T1103" s="45" t="str">
        <f>+IF(AND(R1103&gt;=1,R1103&lt;=20),"Aceptable",IF(AND(R1103&gt;=40,R1103&lt;=120),"Mejorable",IF(AND(R1103&gt;=150,R1103&lt;=500),"Aceptable con control específico",IF(AND(R1103&gt;=600,R1103&lt;=4000),"No aceptable",0))))</f>
        <v>Mejorable</v>
      </c>
      <c r="U1103" s="45">
        <v>2</v>
      </c>
      <c r="V1103" s="45" t="s">
        <v>850</v>
      </c>
      <c r="W1103" s="45" t="s">
        <v>61</v>
      </c>
      <c r="X1103" s="23" t="s">
        <v>62</v>
      </c>
      <c r="Y1103" s="23" t="s">
        <v>62</v>
      </c>
      <c r="Z1103" s="23" t="s">
        <v>62</v>
      </c>
      <c r="AA1103" s="140" t="s">
        <v>481</v>
      </c>
      <c r="AB1103" s="20" t="s">
        <v>62</v>
      </c>
      <c r="AC1103" s="132" t="s">
        <v>63</v>
      </c>
      <c r="AD1103" s="24" t="s">
        <v>511</v>
      </c>
      <c r="AE1103" s="25" t="s">
        <v>73</v>
      </c>
      <c r="AF1103" s="24" t="s">
        <v>74</v>
      </c>
    </row>
    <row r="1104" spans="1:32" ht="87.95" customHeight="1">
      <c r="A1104" s="57"/>
      <c r="B1104" s="55"/>
      <c r="C1104" s="55"/>
      <c r="D1104" s="49" t="s">
        <v>851</v>
      </c>
      <c r="E1104" s="45" t="s">
        <v>145</v>
      </c>
      <c r="F1104" s="35" t="s">
        <v>146</v>
      </c>
      <c r="G1104" s="45" t="s">
        <v>842</v>
      </c>
      <c r="H1104" s="20" t="s">
        <v>6</v>
      </c>
      <c r="I1104" s="45" t="s">
        <v>148</v>
      </c>
      <c r="J1104" s="45" t="s">
        <v>58</v>
      </c>
      <c r="K1104" s="45" t="s">
        <v>58</v>
      </c>
      <c r="L1104" s="45" t="s">
        <v>58</v>
      </c>
      <c r="M1104" s="45">
        <v>6</v>
      </c>
      <c r="N1104" s="45">
        <v>1</v>
      </c>
      <c r="O1104" s="45">
        <f>M1104*N1104</f>
        <v>6</v>
      </c>
      <c r="P1104" s="45" t="str">
        <f>+IF(AND(O1104&gt;1,O1104&lt;=4),"BAJO",IF(AND(O1104&gt;=5,O1104&lt;=8),"MEDIO",IF(AND(O1104&gt;=9,O1104&lt;=20),"ALTO",IF(AND(O1104&gt;=21,O1104&lt;=24),"MUY ALTO"))))</f>
        <v>MEDIO</v>
      </c>
      <c r="Q1104" s="45">
        <v>60</v>
      </c>
      <c r="R1104" s="22">
        <f>O1104*Q1104</f>
        <v>360</v>
      </c>
      <c r="S1104" s="45" t="str">
        <f>+IF(AND(R1104&gt;=1,R1104&lt;=20),"IV",IF(AND(R1104&gt;=40,R1104&lt;=120),"III",IF(AND(R1104&gt;=150,R1104&lt;=500),"II",IF(AND(R1104&gt;=600,R1104&lt;=4000),"I",0))))</f>
        <v>II</v>
      </c>
      <c r="T1104" s="45" t="str">
        <f>+IF(AND(R1104&gt;=1,R1104&lt;=20),"Aceptable",IF(AND(R1104&gt;=40,R1104&lt;=120),"Mejorable",IF(AND(R1104&gt;=150,R1104&lt;=500),"Aceptable con control específico",IF(AND(R1104&gt;=600,R1104&lt;=4000),"No aceptable",0))))</f>
        <v>Aceptable con control específico</v>
      </c>
      <c r="U1104" s="45">
        <v>2</v>
      </c>
      <c r="V1104" s="45" t="s">
        <v>141</v>
      </c>
      <c r="W1104" s="45" t="s">
        <v>61</v>
      </c>
      <c r="X1104" s="45" t="s">
        <v>62</v>
      </c>
      <c r="Y1104" s="45" t="s">
        <v>62</v>
      </c>
      <c r="Z1104" s="45" t="s">
        <v>62</v>
      </c>
      <c r="AA1104" s="45" t="s">
        <v>1127</v>
      </c>
      <c r="AB1104" s="20" t="s">
        <v>62</v>
      </c>
      <c r="AC1104" s="132" t="s">
        <v>63</v>
      </c>
      <c r="AD1104" s="24" t="s">
        <v>843</v>
      </c>
      <c r="AE1104" s="25" t="s">
        <v>65</v>
      </c>
      <c r="AF1104" s="24" t="s">
        <v>624</v>
      </c>
    </row>
    <row r="1105" spans="1:32" ht="111" customHeight="1">
      <c r="A1105" s="57"/>
      <c r="B1105" s="55"/>
      <c r="C1105" s="55"/>
      <c r="D1105" s="61" t="s">
        <v>852</v>
      </c>
      <c r="E1105" s="45" t="s">
        <v>54</v>
      </c>
      <c r="F1105" s="35" t="s">
        <v>187</v>
      </c>
      <c r="G1105" s="45" t="s">
        <v>56</v>
      </c>
      <c r="H1105" s="20" t="s">
        <v>6</v>
      </c>
      <c r="I1105" s="131" t="s">
        <v>57</v>
      </c>
      <c r="J1105" s="45" t="s">
        <v>1048</v>
      </c>
      <c r="K1105" s="45" t="s">
        <v>1077</v>
      </c>
      <c r="L1105" s="45" t="s">
        <v>1076</v>
      </c>
      <c r="M1105" s="45">
        <v>2</v>
      </c>
      <c r="N1105" s="45">
        <v>4</v>
      </c>
      <c r="O1105" s="45">
        <f>M1105*N1105</f>
        <v>8</v>
      </c>
      <c r="P1105" s="23" t="str">
        <f>+IF(AND(O1105&gt;1,O1105&lt;=4),"BAJO",IF(AND(O1105&gt;=5,O1105&lt;=8),"MEDIO",IF(AND(O1105&gt;=9,O1105&lt;=20),"ALTO",IF(AND(O1105&gt;=21,O1105&lt;=24),"MUY ALTO"))))</f>
        <v>MEDIO</v>
      </c>
      <c r="Q1105" s="45">
        <v>25</v>
      </c>
      <c r="R1105" s="22">
        <f>O1105*Q1105</f>
        <v>200</v>
      </c>
      <c r="S1105" s="45" t="str">
        <f>+IF(AND(R1105&gt;=1,R1105&lt;=20),"IV",IF(AND(R1105&gt;=40,R1105&lt;=120),"III",IF(AND(R1105&gt;=150,R1105&lt;=500),"II",IF(AND(R1105&gt;=600,R1105&lt;=4000),"I",0))))</f>
        <v>II</v>
      </c>
      <c r="T1105" s="45" t="str">
        <f>+IF(AND(R1105&gt;=1,R1105&lt;=20),"Aceptable",IF(AND(R1105&gt;=40,R1105&lt;=120),"Mejorable",IF(AND(R1105&gt;=150,R1105&lt;=500),"Aceptable con control específico",IF(AND(R1105&gt;=600,R1105&lt;=4000),"No aceptable",0))))</f>
        <v>Aceptable con control específico</v>
      </c>
      <c r="U1105" s="45">
        <v>2</v>
      </c>
      <c r="V1105" s="131" t="s">
        <v>60</v>
      </c>
      <c r="W1105" s="45" t="s">
        <v>61</v>
      </c>
      <c r="X1105" s="45" t="s">
        <v>62</v>
      </c>
      <c r="Y1105" s="45" t="s">
        <v>62</v>
      </c>
      <c r="Z1105" s="45" t="s">
        <v>62</v>
      </c>
      <c r="AA1105" s="23" t="s">
        <v>1138</v>
      </c>
      <c r="AB1105" s="20" t="s">
        <v>62</v>
      </c>
      <c r="AC1105" s="132" t="s">
        <v>63</v>
      </c>
      <c r="AD1105" s="24" t="s">
        <v>158</v>
      </c>
      <c r="AE1105" s="27" t="s">
        <v>73</v>
      </c>
      <c r="AF1105" s="24" t="s">
        <v>74</v>
      </c>
    </row>
    <row r="1106" spans="1:32" ht="87.95" customHeight="1">
      <c r="A1106" s="57"/>
      <c r="B1106" s="55"/>
      <c r="C1106" s="55"/>
      <c r="D1106" s="61"/>
      <c r="E1106" s="45" t="s">
        <v>67</v>
      </c>
      <c r="F1106" s="35" t="s">
        <v>255</v>
      </c>
      <c r="G1106" s="45" t="s">
        <v>225</v>
      </c>
      <c r="H1106" s="20" t="s">
        <v>6</v>
      </c>
      <c r="I1106" s="45" t="s">
        <v>70</v>
      </c>
      <c r="J1106" s="21" t="s">
        <v>58</v>
      </c>
      <c r="K1106" s="21" t="s">
        <v>58</v>
      </c>
      <c r="L1106" s="45" t="s">
        <v>71</v>
      </c>
      <c r="M1106" s="45" t="s">
        <v>62</v>
      </c>
      <c r="N1106" s="45" t="s">
        <v>62</v>
      </c>
      <c r="O1106" s="45" t="s">
        <v>62</v>
      </c>
      <c r="P1106" s="45" t="s">
        <v>62</v>
      </c>
      <c r="Q1106" s="45" t="s">
        <v>62</v>
      </c>
      <c r="R1106" s="45" t="s">
        <v>62</v>
      </c>
      <c r="S1106" s="45" t="s">
        <v>62</v>
      </c>
      <c r="T1106" s="45" t="s">
        <v>62</v>
      </c>
      <c r="U1106" s="45">
        <v>2</v>
      </c>
      <c r="V1106" s="45" t="s">
        <v>62</v>
      </c>
      <c r="W1106" s="45" t="s">
        <v>61</v>
      </c>
      <c r="X1106" s="23" t="s">
        <v>62</v>
      </c>
      <c r="Y1106" s="23" t="s">
        <v>62</v>
      </c>
      <c r="Z1106" s="23" t="s">
        <v>62</v>
      </c>
      <c r="AA1106" s="23" t="s">
        <v>1099</v>
      </c>
      <c r="AB1106" s="20" t="s">
        <v>62</v>
      </c>
      <c r="AC1106" s="132" t="s">
        <v>63</v>
      </c>
      <c r="AD1106" s="24" t="s">
        <v>72</v>
      </c>
      <c r="AE1106" s="25" t="s">
        <v>73</v>
      </c>
      <c r="AF1106" s="24" t="s">
        <v>74</v>
      </c>
    </row>
    <row r="1107" spans="1:32" ht="78.95" customHeight="1">
      <c r="A1107" s="57"/>
      <c r="B1107" s="55"/>
      <c r="C1107" s="55"/>
      <c r="D1107" s="61" t="s">
        <v>853</v>
      </c>
      <c r="E1107" s="45" t="s">
        <v>67</v>
      </c>
      <c r="F1107" s="35" t="s">
        <v>255</v>
      </c>
      <c r="G1107" s="45" t="s">
        <v>225</v>
      </c>
      <c r="H1107" s="20" t="s">
        <v>6</v>
      </c>
      <c r="I1107" s="45" t="s">
        <v>70</v>
      </c>
      <c r="J1107" s="21" t="s">
        <v>58</v>
      </c>
      <c r="K1107" s="21" t="s">
        <v>58</v>
      </c>
      <c r="L1107" s="45" t="s">
        <v>71</v>
      </c>
      <c r="M1107" s="45" t="s">
        <v>62</v>
      </c>
      <c r="N1107" s="45" t="s">
        <v>62</v>
      </c>
      <c r="O1107" s="45" t="s">
        <v>62</v>
      </c>
      <c r="P1107" s="45" t="s">
        <v>62</v>
      </c>
      <c r="Q1107" s="45" t="s">
        <v>62</v>
      </c>
      <c r="R1107" s="45" t="s">
        <v>62</v>
      </c>
      <c r="S1107" s="45" t="s">
        <v>62</v>
      </c>
      <c r="T1107" s="45" t="s">
        <v>62</v>
      </c>
      <c r="U1107" s="45">
        <v>2</v>
      </c>
      <c r="V1107" s="45" t="s">
        <v>62</v>
      </c>
      <c r="W1107" s="45" t="s">
        <v>61</v>
      </c>
      <c r="X1107" s="23" t="s">
        <v>62</v>
      </c>
      <c r="Y1107" s="23" t="s">
        <v>62</v>
      </c>
      <c r="Z1107" s="23" t="s">
        <v>62</v>
      </c>
      <c r="AA1107" s="23" t="s">
        <v>1099</v>
      </c>
      <c r="AB1107" s="20" t="s">
        <v>62</v>
      </c>
      <c r="AC1107" s="132" t="s">
        <v>63</v>
      </c>
      <c r="AD1107" s="24" t="s">
        <v>72</v>
      </c>
      <c r="AE1107" s="25" t="s">
        <v>73</v>
      </c>
      <c r="AF1107" s="24" t="s">
        <v>74</v>
      </c>
    </row>
    <row r="1108" spans="1:32" ht="80.099999999999994" customHeight="1">
      <c r="A1108" s="57"/>
      <c r="B1108" s="55"/>
      <c r="C1108" s="55"/>
      <c r="D1108" s="61"/>
      <c r="E1108" s="45" t="s">
        <v>130</v>
      </c>
      <c r="F1108" s="35" t="s">
        <v>667</v>
      </c>
      <c r="G1108" s="23" t="s">
        <v>429</v>
      </c>
      <c r="H1108" s="20" t="s">
        <v>6</v>
      </c>
      <c r="I1108" s="45" t="s">
        <v>133</v>
      </c>
      <c r="J1108" s="45" t="s">
        <v>58</v>
      </c>
      <c r="K1108" s="45" t="s">
        <v>58</v>
      </c>
      <c r="L1108" s="45" t="s">
        <v>181</v>
      </c>
      <c r="M1108" s="45">
        <v>2</v>
      </c>
      <c r="N1108" s="45">
        <v>3</v>
      </c>
      <c r="O1108" s="45">
        <f>M1108*N1108</f>
        <v>6</v>
      </c>
      <c r="P1108" s="45" t="str">
        <f>+IF(AND(O1108&gt;1,O1108&lt;=4),"BAJO",IF(AND(O1108&gt;=5,O1108&lt;=8),"MEDIO",IF(AND(O1108&gt;=9,O1108&lt;=20),"ALTO",IF(AND(O1108&gt;=21,O1108&lt;=24),"MUY ALTO"))))</f>
        <v>MEDIO</v>
      </c>
      <c r="Q1108" s="45">
        <v>25</v>
      </c>
      <c r="R1108" s="22">
        <f>O1108*Q1108</f>
        <v>150</v>
      </c>
      <c r="S1108" s="45" t="str">
        <f>+IF(AND(R1108&gt;=1,R1108&lt;=20),"IV",IF(AND(R1108&gt;=40,R1108&lt;=120),"III",IF(AND(R1108&gt;=150,R1108&lt;=500),"II",IF(AND(R1108&gt;=600,R1108&lt;=4000),"I",0))))</f>
        <v>II</v>
      </c>
      <c r="T1108" s="45" t="str">
        <f>+IF(AND(R1108&gt;=1,R1108&lt;=20),"Aceptable",IF(AND(R1108&gt;=40,R1108&lt;=120),"Mejorable",IF(AND(R1108&gt;=150,R1108&lt;=500),"Aceptable con control específico",IF(AND(R1108&gt;=600,R1108&lt;=4000),"No aceptable",0))))</f>
        <v>Aceptable con control específico</v>
      </c>
      <c r="U1108" s="45">
        <v>2</v>
      </c>
      <c r="V1108" s="45" t="s">
        <v>133</v>
      </c>
      <c r="W1108" s="45" t="s">
        <v>61</v>
      </c>
      <c r="X1108" s="45" t="s">
        <v>62</v>
      </c>
      <c r="Y1108" s="45" t="s">
        <v>62</v>
      </c>
      <c r="Z1108" s="45" t="s">
        <v>62</v>
      </c>
      <c r="AA1108" s="45" t="s">
        <v>135</v>
      </c>
      <c r="AB1108" s="23" t="s">
        <v>402</v>
      </c>
      <c r="AC1108" s="132" t="s">
        <v>136</v>
      </c>
      <c r="AD1108" s="141" t="s">
        <v>403</v>
      </c>
      <c r="AE1108" s="142" t="s">
        <v>73</v>
      </c>
      <c r="AF1108" s="142" t="s">
        <v>74</v>
      </c>
    </row>
    <row r="1109" spans="1:32" ht="80.099999999999994" customHeight="1">
      <c r="A1109" s="57"/>
      <c r="B1109" s="55"/>
      <c r="C1109" s="55"/>
      <c r="D1109" s="61"/>
      <c r="E1109" s="45" t="s">
        <v>130</v>
      </c>
      <c r="F1109" s="35" t="s">
        <v>138</v>
      </c>
      <c r="G1109" s="23" t="s">
        <v>654</v>
      </c>
      <c r="H1109" s="20" t="s">
        <v>6</v>
      </c>
      <c r="I1109" s="45" t="s">
        <v>140</v>
      </c>
      <c r="J1109" s="45" t="s">
        <v>58</v>
      </c>
      <c r="K1109" s="45" t="s">
        <v>58</v>
      </c>
      <c r="L1109" s="45" t="s">
        <v>134</v>
      </c>
      <c r="M1109" s="45">
        <v>2</v>
      </c>
      <c r="N1109" s="45">
        <v>2</v>
      </c>
      <c r="O1109" s="45">
        <f>M1109*N1109</f>
        <v>4</v>
      </c>
      <c r="P1109" s="45" t="str">
        <f>+IF(AND(O1109&gt;1,O1109&lt;=4),"BAJO",IF(AND(O1109&gt;=5,O1109&lt;=8),"MEDIO",IF(AND(O1109&gt;=9,O1109&lt;=20),"ALTO",IF(AND(O1109&gt;=21,O1109&lt;=24),"MUY ALTO"))))</f>
        <v>BAJO</v>
      </c>
      <c r="Q1109" s="45">
        <v>25</v>
      </c>
      <c r="R1109" s="22">
        <f>O1109*Q1109</f>
        <v>100</v>
      </c>
      <c r="S1109" s="45" t="str">
        <f>+IF(AND(R1109&gt;=1,R1109&lt;=20),"IV",IF(AND(R1109&gt;=40,R1109&lt;=120),"III",IF(AND(R1109&gt;=150,R1109&lt;=500),"II",IF(AND(R1109&gt;=600,R1109&lt;=4000),"I",0))))</f>
        <v>III</v>
      </c>
      <c r="T1109" s="45" t="str">
        <f>+IF(AND(R1109&gt;=1,R1109&lt;=20),"Aceptable",IF(AND(R1109&gt;=40,R1109&lt;=120),"Mejorable",IF(AND(R1109&gt;=150,R1109&lt;=500),"Aceptable con control específico",IF(AND(R1109&gt;=600,R1109&lt;=4000),"No aceptable",0))))</f>
        <v>Mejorable</v>
      </c>
      <c r="U1109" s="45">
        <v>2</v>
      </c>
      <c r="V1109" s="45" t="s">
        <v>141</v>
      </c>
      <c r="W1109" s="45" t="s">
        <v>61</v>
      </c>
      <c r="X1109" s="45" t="s">
        <v>62</v>
      </c>
      <c r="Y1109" s="45" t="s">
        <v>62</v>
      </c>
      <c r="Z1109" s="45" t="s">
        <v>62</v>
      </c>
      <c r="AA1109" s="45" t="s">
        <v>492</v>
      </c>
      <c r="AB1109" s="23" t="s">
        <v>783</v>
      </c>
      <c r="AC1109" s="132" t="s">
        <v>144</v>
      </c>
      <c r="AD1109" s="141" t="s">
        <v>137</v>
      </c>
      <c r="AE1109" s="142" t="s">
        <v>73</v>
      </c>
      <c r="AF1109" s="142" t="s">
        <v>74</v>
      </c>
    </row>
    <row r="1110" spans="1:32" ht="87.95" customHeight="1">
      <c r="A1110" s="57"/>
      <c r="B1110" s="55"/>
      <c r="C1110" s="55" t="s">
        <v>854</v>
      </c>
      <c r="D1110" s="61" t="s">
        <v>855</v>
      </c>
      <c r="E1110" s="45" t="s">
        <v>54</v>
      </c>
      <c r="F1110" s="35" t="s">
        <v>856</v>
      </c>
      <c r="G1110" s="45" t="s">
        <v>828</v>
      </c>
      <c r="H1110" s="20" t="s">
        <v>6</v>
      </c>
      <c r="I1110" s="131" t="s">
        <v>57</v>
      </c>
      <c r="J1110" s="21" t="s">
        <v>58</v>
      </c>
      <c r="K1110" s="21" t="s">
        <v>58</v>
      </c>
      <c r="L1110" s="45" t="s">
        <v>1076</v>
      </c>
      <c r="M1110" s="45">
        <v>2</v>
      </c>
      <c r="N1110" s="45">
        <v>4</v>
      </c>
      <c r="O1110" s="45">
        <f>M1110*N1110</f>
        <v>8</v>
      </c>
      <c r="P1110" s="23" t="str">
        <f>+IF(AND(O1110&gt;1,O1110&lt;=4),"BAJO",IF(AND(O1110&gt;=5,O1110&lt;=8),"MEDIO",IF(AND(O1110&gt;=9,O1110&lt;=20),"ALTO",IF(AND(O1110&gt;=21,O1110&lt;=24),"MUY ALTO"))))</f>
        <v>MEDIO</v>
      </c>
      <c r="Q1110" s="45">
        <v>25</v>
      </c>
      <c r="R1110" s="22">
        <f>O1110*Q1110</f>
        <v>200</v>
      </c>
      <c r="S1110" s="45" t="str">
        <f>+IF(AND(R1110&gt;=1,R1110&lt;=20),"IV",IF(AND(R1110&gt;=40,R1110&lt;=120),"III",IF(AND(R1110&gt;=150,R1110&lt;=500),"II",IF(AND(R1110&gt;=600,R1110&lt;=4000),"I",0))))</f>
        <v>II</v>
      </c>
      <c r="T1110" s="45" t="str">
        <f>+IF(AND(R1110&gt;=1,R1110&lt;=20),"Aceptable",IF(AND(R1110&gt;=40,R1110&lt;=120),"Mejorable",IF(AND(R1110&gt;=150,R1110&lt;=500),"Aceptable con control específico",IF(AND(R1110&gt;=600,R1110&lt;=4000),"No aceptable",0))))</f>
        <v>Aceptable con control específico</v>
      </c>
      <c r="U1110" s="45">
        <v>18</v>
      </c>
      <c r="V1110" s="131" t="s">
        <v>60</v>
      </c>
      <c r="W1110" s="45" t="s">
        <v>61</v>
      </c>
      <c r="X1110" s="45" t="s">
        <v>62</v>
      </c>
      <c r="Y1110" s="45" t="s">
        <v>62</v>
      </c>
      <c r="Z1110" s="45" t="s">
        <v>62</v>
      </c>
      <c r="AA1110" s="23" t="s">
        <v>1138</v>
      </c>
      <c r="AB1110" s="20" t="s">
        <v>62</v>
      </c>
      <c r="AC1110" s="132" t="s">
        <v>63</v>
      </c>
      <c r="AD1110" s="24" t="s">
        <v>158</v>
      </c>
      <c r="AE1110" s="27" t="s">
        <v>73</v>
      </c>
      <c r="AF1110" s="24" t="s">
        <v>74</v>
      </c>
    </row>
    <row r="1111" spans="1:32" ht="72.95" customHeight="1">
      <c r="A1111" s="57"/>
      <c r="B1111" s="55"/>
      <c r="C1111" s="55"/>
      <c r="D1111" s="61"/>
      <c r="E1111" s="45" t="s">
        <v>67</v>
      </c>
      <c r="F1111" s="35" t="s">
        <v>857</v>
      </c>
      <c r="G1111" s="45" t="s">
        <v>225</v>
      </c>
      <c r="H1111" s="20" t="s">
        <v>6</v>
      </c>
      <c r="I1111" s="45" t="s">
        <v>70</v>
      </c>
      <c r="J1111" s="21" t="s">
        <v>58</v>
      </c>
      <c r="K1111" s="21" t="s">
        <v>58</v>
      </c>
      <c r="L1111" s="45" t="s">
        <v>71</v>
      </c>
      <c r="M1111" s="45" t="s">
        <v>62</v>
      </c>
      <c r="N1111" s="45" t="s">
        <v>62</v>
      </c>
      <c r="O1111" s="45" t="s">
        <v>62</v>
      </c>
      <c r="P1111" s="45" t="s">
        <v>62</v>
      </c>
      <c r="Q1111" s="45" t="s">
        <v>62</v>
      </c>
      <c r="R1111" s="45" t="s">
        <v>62</v>
      </c>
      <c r="S1111" s="45" t="s">
        <v>62</v>
      </c>
      <c r="T1111" s="45" t="s">
        <v>62</v>
      </c>
      <c r="U1111" s="45">
        <v>18</v>
      </c>
      <c r="V1111" s="45" t="s">
        <v>62</v>
      </c>
      <c r="W1111" s="45" t="s">
        <v>61</v>
      </c>
      <c r="X1111" s="23" t="s">
        <v>62</v>
      </c>
      <c r="Y1111" s="23" t="s">
        <v>62</v>
      </c>
      <c r="Z1111" s="23" t="s">
        <v>62</v>
      </c>
      <c r="AA1111" s="23" t="s">
        <v>1099</v>
      </c>
      <c r="AB1111" s="20" t="s">
        <v>62</v>
      </c>
      <c r="AC1111" s="132" t="s">
        <v>63</v>
      </c>
      <c r="AD1111" s="24" t="s">
        <v>72</v>
      </c>
      <c r="AE1111" s="25" t="s">
        <v>73</v>
      </c>
      <c r="AF1111" s="24" t="s">
        <v>74</v>
      </c>
    </row>
    <row r="1112" spans="1:32" ht="72.95" customHeight="1">
      <c r="A1112" s="57"/>
      <c r="B1112" s="55"/>
      <c r="C1112" s="55"/>
      <c r="D1112" s="61"/>
      <c r="E1112" s="45" t="s">
        <v>95</v>
      </c>
      <c r="F1112" s="35" t="s">
        <v>229</v>
      </c>
      <c r="G1112" s="45" t="s">
        <v>97</v>
      </c>
      <c r="H1112" s="20" t="s">
        <v>6</v>
      </c>
      <c r="I1112" s="45" t="s">
        <v>98</v>
      </c>
      <c r="J1112" s="23" t="s">
        <v>99</v>
      </c>
      <c r="K1112" s="20" t="s">
        <v>58</v>
      </c>
      <c r="L1112" s="45" t="s">
        <v>100</v>
      </c>
      <c r="M1112" s="45">
        <v>2</v>
      </c>
      <c r="N1112" s="45">
        <v>4</v>
      </c>
      <c r="O1112" s="45">
        <f t="shared" ref="O1112:O1117" si="190">M1112*N1112</f>
        <v>8</v>
      </c>
      <c r="P1112" s="23" t="str">
        <f t="shared" ref="P1112:P1117" si="191">+IF(AND(O1112&gt;1,O1112&lt;=4),"BAJO",IF(AND(O1112&gt;=5,O1112&lt;=8),"MEDIO",IF(AND(O1112&gt;=9,O1112&lt;=20),"ALTO",IF(AND(O1112&gt;=21,O1112&lt;=24),"MUY ALTO"))))</f>
        <v>MEDIO</v>
      </c>
      <c r="Q1112" s="45">
        <v>25</v>
      </c>
      <c r="R1112" s="22">
        <f t="shared" ref="R1112:R1117" si="192">O1112*Q1112</f>
        <v>200</v>
      </c>
      <c r="S1112" s="45" t="str">
        <f t="shared" ref="S1112:S1117" si="193">+IF(AND(R1112&gt;=1,R1112&lt;=20),"IV",IF(AND(R1112&gt;=40,R1112&lt;=120),"III",IF(AND(R1112&gt;=150,R1112&lt;=500),"II",IF(AND(R1112&gt;=600,R1112&lt;=4000),"I",0))))</f>
        <v>II</v>
      </c>
      <c r="T1112" s="45" t="str">
        <f t="shared" ref="T1112:T1117" si="194">+IF(AND(R1112&gt;=1,R1112&lt;=20),"Aceptable",IF(AND(R1112&gt;=40,R1112&lt;=120),"Mejorable",IF(AND(R1112&gt;=150,R1112&lt;=500),"Aceptable con control específico",IF(AND(R1112&gt;=600,R1112&lt;=4000),"No aceptable",0))))</f>
        <v>Aceptable con control específico</v>
      </c>
      <c r="U1112" s="45">
        <v>18</v>
      </c>
      <c r="V1112" s="45" t="s">
        <v>101</v>
      </c>
      <c r="W1112" s="45" t="s">
        <v>61</v>
      </c>
      <c r="X1112" s="23" t="s">
        <v>62</v>
      </c>
      <c r="Y1112" s="23" t="s">
        <v>62</v>
      </c>
      <c r="Z1112" s="23" t="s">
        <v>62</v>
      </c>
      <c r="AA1112" s="23" t="s">
        <v>230</v>
      </c>
      <c r="AB1112" s="20" t="s">
        <v>62</v>
      </c>
      <c r="AC1112" s="132" t="s">
        <v>214</v>
      </c>
      <c r="AD1112" s="24" t="s">
        <v>103</v>
      </c>
      <c r="AE1112" s="25" t="s">
        <v>73</v>
      </c>
      <c r="AF1112" s="24" t="s">
        <v>74</v>
      </c>
    </row>
    <row r="1113" spans="1:32" ht="72.95" customHeight="1">
      <c r="A1113" s="57"/>
      <c r="B1113" s="55"/>
      <c r="C1113" s="55"/>
      <c r="D1113" s="61"/>
      <c r="E1113" s="45" t="s">
        <v>95</v>
      </c>
      <c r="F1113" s="45" t="s">
        <v>104</v>
      </c>
      <c r="G1113" s="23" t="s">
        <v>105</v>
      </c>
      <c r="H1113" s="20" t="s">
        <v>6</v>
      </c>
      <c r="I1113" s="45" t="s">
        <v>106</v>
      </c>
      <c r="J1113" s="45" t="s">
        <v>107</v>
      </c>
      <c r="K1113" s="45" t="s">
        <v>58</v>
      </c>
      <c r="L1113" s="45" t="s">
        <v>58</v>
      </c>
      <c r="M1113" s="45">
        <v>2</v>
      </c>
      <c r="N1113" s="45">
        <v>3</v>
      </c>
      <c r="O1113" s="45">
        <f t="shared" si="190"/>
        <v>6</v>
      </c>
      <c r="P1113" s="45" t="str">
        <f t="shared" si="191"/>
        <v>MEDIO</v>
      </c>
      <c r="Q1113" s="45">
        <v>10</v>
      </c>
      <c r="R1113" s="22">
        <f t="shared" si="192"/>
        <v>60</v>
      </c>
      <c r="S1113" s="45" t="str">
        <f t="shared" si="193"/>
        <v>III</v>
      </c>
      <c r="T1113" s="45" t="str">
        <f t="shared" si="194"/>
        <v>Mejorable</v>
      </c>
      <c r="U1113" s="45">
        <v>18</v>
      </c>
      <c r="V1113" s="45" t="s">
        <v>108</v>
      </c>
      <c r="W1113" s="45" t="s">
        <v>61</v>
      </c>
      <c r="X1113" s="45" t="s">
        <v>62</v>
      </c>
      <c r="Y1113" s="45" t="s">
        <v>62</v>
      </c>
      <c r="Z1113" s="45" t="s">
        <v>109</v>
      </c>
      <c r="AA1113" s="45" t="s">
        <v>110</v>
      </c>
      <c r="AB1113" s="23" t="s">
        <v>62</v>
      </c>
      <c r="AC1113" s="132" t="s">
        <v>111</v>
      </c>
      <c r="AD1113" s="24" t="s">
        <v>112</v>
      </c>
      <c r="AE1113" s="25" t="s">
        <v>113</v>
      </c>
      <c r="AF1113" s="24" t="s">
        <v>114</v>
      </c>
    </row>
    <row r="1114" spans="1:32" ht="72.95" customHeight="1">
      <c r="A1114" s="57"/>
      <c r="B1114" s="55"/>
      <c r="C1114" s="55"/>
      <c r="D1114" s="61"/>
      <c r="E1114" s="45" t="s">
        <v>83</v>
      </c>
      <c r="F1114" s="35" t="s">
        <v>84</v>
      </c>
      <c r="G1114" s="45" t="s">
        <v>85</v>
      </c>
      <c r="H1114" s="21" t="s">
        <v>6</v>
      </c>
      <c r="I1114" s="45" t="s">
        <v>86</v>
      </c>
      <c r="J1114" s="45" t="s">
        <v>58</v>
      </c>
      <c r="K1114" s="45" t="s">
        <v>58</v>
      </c>
      <c r="L1114" s="45" t="s">
        <v>87</v>
      </c>
      <c r="M1114" s="45">
        <v>2</v>
      </c>
      <c r="N1114" s="45">
        <v>1</v>
      </c>
      <c r="O1114" s="45">
        <f t="shared" si="190"/>
        <v>2</v>
      </c>
      <c r="P1114" s="45" t="str">
        <f t="shared" si="191"/>
        <v>BAJO</v>
      </c>
      <c r="Q1114" s="45">
        <v>60</v>
      </c>
      <c r="R1114" s="22">
        <f t="shared" si="192"/>
        <v>120</v>
      </c>
      <c r="S1114" s="45" t="str">
        <f t="shared" si="193"/>
        <v>III</v>
      </c>
      <c r="T1114" s="45" t="str">
        <f t="shared" si="194"/>
        <v>Mejorable</v>
      </c>
      <c r="U1114" s="45">
        <v>18</v>
      </c>
      <c r="V1114" s="45" t="s">
        <v>88</v>
      </c>
      <c r="W1114" s="45" t="s">
        <v>61</v>
      </c>
      <c r="X1114" s="45" t="s">
        <v>62</v>
      </c>
      <c r="Y1114" s="45" t="s">
        <v>62</v>
      </c>
      <c r="Z1114" s="45" t="s">
        <v>62</v>
      </c>
      <c r="AA1114" s="45" t="s">
        <v>89</v>
      </c>
      <c r="AB1114" s="20" t="s">
        <v>62</v>
      </c>
      <c r="AC1114" s="132" t="s">
        <v>63</v>
      </c>
      <c r="AD1114" s="141" t="s">
        <v>90</v>
      </c>
      <c r="AE1114" s="142" t="s">
        <v>73</v>
      </c>
      <c r="AF1114" s="142" t="s">
        <v>74</v>
      </c>
    </row>
    <row r="1115" spans="1:32" ht="74.099999999999994" customHeight="1">
      <c r="A1115" s="57"/>
      <c r="B1115" s="55"/>
      <c r="C1115" s="55"/>
      <c r="D1115" s="61"/>
      <c r="E1115" s="45" t="s">
        <v>145</v>
      </c>
      <c r="F1115" s="35" t="s">
        <v>146</v>
      </c>
      <c r="G1115" s="45" t="s">
        <v>842</v>
      </c>
      <c r="H1115" s="20" t="s">
        <v>6</v>
      </c>
      <c r="I1115" s="45" t="s">
        <v>148</v>
      </c>
      <c r="J1115" s="45" t="s">
        <v>58</v>
      </c>
      <c r="K1115" s="45" t="s">
        <v>58</v>
      </c>
      <c r="L1115" s="45" t="s">
        <v>58</v>
      </c>
      <c r="M1115" s="45">
        <v>2</v>
      </c>
      <c r="N1115" s="45">
        <v>3</v>
      </c>
      <c r="O1115" s="45">
        <f t="shared" si="190"/>
        <v>6</v>
      </c>
      <c r="P1115" s="45" t="str">
        <f t="shared" si="191"/>
        <v>MEDIO</v>
      </c>
      <c r="Q1115" s="45">
        <v>60</v>
      </c>
      <c r="R1115" s="22">
        <f t="shared" si="192"/>
        <v>360</v>
      </c>
      <c r="S1115" s="45" t="str">
        <f t="shared" si="193"/>
        <v>II</v>
      </c>
      <c r="T1115" s="45" t="str">
        <f t="shared" si="194"/>
        <v>Aceptable con control específico</v>
      </c>
      <c r="U1115" s="45">
        <v>18</v>
      </c>
      <c r="V1115" s="45" t="s">
        <v>141</v>
      </c>
      <c r="W1115" s="45" t="s">
        <v>61</v>
      </c>
      <c r="X1115" s="45" t="s">
        <v>62</v>
      </c>
      <c r="Y1115" s="45" t="s">
        <v>62</v>
      </c>
      <c r="Z1115" s="45" t="s">
        <v>62</v>
      </c>
      <c r="AA1115" s="45" t="s">
        <v>149</v>
      </c>
      <c r="AB1115" s="20" t="s">
        <v>62</v>
      </c>
      <c r="AC1115" s="132" t="s">
        <v>63</v>
      </c>
      <c r="AD1115" s="24" t="s">
        <v>843</v>
      </c>
      <c r="AE1115" s="25" t="s">
        <v>65</v>
      </c>
      <c r="AF1115" s="24" t="s">
        <v>624</v>
      </c>
    </row>
    <row r="1116" spans="1:32" ht="78" customHeight="1">
      <c r="A1116" s="57"/>
      <c r="B1116" s="55"/>
      <c r="C1116" s="55"/>
      <c r="D1116" s="61"/>
      <c r="E1116" s="45" t="s">
        <v>130</v>
      </c>
      <c r="F1116" s="35" t="s">
        <v>667</v>
      </c>
      <c r="G1116" s="23" t="s">
        <v>429</v>
      </c>
      <c r="H1116" s="20" t="s">
        <v>6</v>
      </c>
      <c r="I1116" s="45" t="s">
        <v>133</v>
      </c>
      <c r="J1116" s="45" t="s">
        <v>58</v>
      </c>
      <c r="K1116" s="45" t="s">
        <v>58</v>
      </c>
      <c r="L1116" s="45" t="s">
        <v>181</v>
      </c>
      <c r="M1116" s="45">
        <v>2</v>
      </c>
      <c r="N1116" s="45">
        <v>3</v>
      </c>
      <c r="O1116" s="45">
        <f t="shared" si="190"/>
        <v>6</v>
      </c>
      <c r="P1116" s="45" t="str">
        <f t="shared" si="191"/>
        <v>MEDIO</v>
      </c>
      <c r="Q1116" s="45">
        <v>25</v>
      </c>
      <c r="R1116" s="22">
        <f t="shared" si="192"/>
        <v>150</v>
      </c>
      <c r="S1116" s="45" t="str">
        <f t="shared" si="193"/>
        <v>II</v>
      </c>
      <c r="T1116" s="45" t="str">
        <f t="shared" si="194"/>
        <v>Aceptable con control específico</v>
      </c>
      <c r="U1116" s="45">
        <v>18</v>
      </c>
      <c r="V1116" s="45" t="s">
        <v>133</v>
      </c>
      <c r="W1116" s="45" t="s">
        <v>61</v>
      </c>
      <c r="X1116" s="45" t="s">
        <v>62</v>
      </c>
      <c r="Y1116" s="45" t="s">
        <v>62</v>
      </c>
      <c r="Z1116" s="45" t="s">
        <v>62</v>
      </c>
      <c r="AA1116" s="45" t="s">
        <v>135</v>
      </c>
      <c r="AB1116" s="23" t="s">
        <v>402</v>
      </c>
      <c r="AC1116" s="132" t="s">
        <v>136</v>
      </c>
      <c r="AD1116" s="141" t="s">
        <v>403</v>
      </c>
      <c r="AE1116" s="142" t="s">
        <v>73</v>
      </c>
      <c r="AF1116" s="142" t="s">
        <v>74</v>
      </c>
    </row>
    <row r="1117" spans="1:32" ht="78" customHeight="1">
      <c r="A1117" s="57"/>
      <c r="B1117" s="55"/>
      <c r="C1117" s="55"/>
      <c r="D1117" s="61"/>
      <c r="E1117" s="45" t="s">
        <v>130</v>
      </c>
      <c r="F1117" s="35" t="s">
        <v>138</v>
      </c>
      <c r="G1117" s="23" t="s">
        <v>654</v>
      </c>
      <c r="H1117" s="20" t="s">
        <v>6</v>
      </c>
      <c r="I1117" s="45" t="s">
        <v>140</v>
      </c>
      <c r="J1117" s="45" t="s">
        <v>58</v>
      </c>
      <c r="K1117" s="45" t="s">
        <v>58</v>
      </c>
      <c r="L1117" s="45" t="s">
        <v>134</v>
      </c>
      <c r="M1117" s="45">
        <v>2</v>
      </c>
      <c r="N1117" s="45">
        <v>2</v>
      </c>
      <c r="O1117" s="45">
        <f t="shared" si="190"/>
        <v>4</v>
      </c>
      <c r="P1117" s="45" t="str">
        <f t="shared" si="191"/>
        <v>BAJO</v>
      </c>
      <c r="Q1117" s="45">
        <v>25</v>
      </c>
      <c r="R1117" s="22">
        <f t="shared" si="192"/>
        <v>100</v>
      </c>
      <c r="S1117" s="45" t="str">
        <f t="shared" si="193"/>
        <v>III</v>
      </c>
      <c r="T1117" s="45" t="str">
        <f t="shared" si="194"/>
        <v>Mejorable</v>
      </c>
      <c r="U1117" s="45">
        <v>18</v>
      </c>
      <c r="V1117" s="45" t="s">
        <v>141</v>
      </c>
      <c r="W1117" s="45" t="s">
        <v>61</v>
      </c>
      <c r="X1117" s="45" t="s">
        <v>62</v>
      </c>
      <c r="Y1117" s="45" t="s">
        <v>62</v>
      </c>
      <c r="Z1117" s="45" t="s">
        <v>62</v>
      </c>
      <c r="AA1117" s="45" t="s">
        <v>492</v>
      </c>
      <c r="AB1117" s="23" t="s">
        <v>783</v>
      </c>
      <c r="AC1117" s="132" t="s">
        <v>144</v>
      </c>
      <c r="AD1117" s="141" t="s">
        <v>137</v>
      </c>
      <c r="AE1117" s="142" t="s">
        <v>73</v>
      </c>
      <c r="AF1117" s="142" t="s">
        <v>74</v>
      </c>
    </row>
    <row r="1118" spans="1:32" ht="75.95" customHeight="1">
      <c r="A1118" s="57"/>
      <c r="B1118" s="55"/>
      <c r="C1118" s="55"/>
      <c r="D1118" s="61" t="s">
        <v>858</v>
      </c>
      <c r="E1118" s="45" t="s">
        <v>67</v>
      </c>
      <c r="F1118" s="35" t="s">
        <v>857</v>
      </c>
      <c r="G1118" s="45" t="s">
        <v>225</v>
      </c>
      <c r="H1118" s="20" t="s">
        <v>6</v>
      </c>
      <c r="I1118" s="45" t="s">
        <v>70</v>
      </c>
      <c r="J1118" s="21" t="s">
        <v>58</v>
      </c>
      <c r="K1118" s="21" t="s">
        <v>58</v>
      </c>
      <c r="L1118" s="45" t="s">
        <v>71</v>
      </c>
      <c r="M1118" s="45" t="s">
        <v>62</v>
      </c>
      <c r="N1118" s="45" t="s">
        <v>62</v>
      </c>
      <c r="O1118" s="45" t="s">
        <v>62</v>
      </c>
      <c r="P1118" s="45" t="s">
        <v>62</v>
      </c>
      <c r="Q1118" s="45" t="s">
        <v>62</v>
      </c>
      <c r="R1118" s="45" t="s">
        <v>62</v>
      </c>
      <c r="S1118" s="45" t="s">
        <v>62</v>
      </c>
      <c r="T1118" s="45" t="s">
        <v>62</v>
      </c>
      <c r="U1118" s="45">
        <v>18</v>
      </c>
      <c r="V1118" s="45" t="s">
        <v>62</v>
      </c>
      <c r="W1118" s="45" t="s">
        <v>61</v>
      </c>
      <c r="X1118" s="23" t="s">
        <v>62</v>
      </c>
      <c r="Y1118" s="23" t="s">
        <v>62</v>
      </c>
      <c r="Z1118" s="23" t="s">
        <v>62</v>
      </c>
      <c r="AA1118" s="23" t="s">
        <v>1099</v>
      </c>
      <c r="AB1118" s="20" t="s">
        <v>62</v>
      </c>
      <c r="AC1118" s="132" t="s">
        <v>63</v>
      </c>
      <c r="AD1118" s="24" t="s">
        <v>72</v>
      </c>
      <c r="AE1118" s="25" t="s">
        <v>73</v>
      </c>
      <c r="AF1118" s="24" t="s">
        <v>74</v>
      </c>
    </row>
    <row r="1119" spans="1:32" ht="75.95" customHeight="1">
      <c r="A1119" s="57"/>
      <c r="B1119" s="55"/>
      <c r="C1119" s="55"/>
      <c r="D1119" s="61"/>
      <c r="E1119" s="45" t="s">
        <v>67</v>
      </c>
      <c r="F1119" s="45" t="s">
        <v>117</v>
      </c>
      <c r="G1119" s="45" t="s">
        <v>118</v>
      </c>
      <c r="H1119" s="20" t="s">
        <v>6</v>
      </c>
      <c r="I1119" s="45" t="s">
        <v>70</v>
      </c>
      <c r="J1119" s="21" t="s">
        <v>58</v>
      </c>
      <c r="K1119" s="21" t="s">
        <v>58</v>
      </c>
      <c r="L1119" s="45" t="s">
        <v>71</v>
      </c>
      <c r="M1119" s="45" t="s">
        <v>62</v>
      </c>
      <c r="N1119" s="45" t="s">
        <v>62</v>
      </c>
      <c r="O1119" s="45" t="s">
        <v>62</v>
      </c>
      <c r="P1119" s="45" t="s">
        <v>62</v>
      </c>
      <c r="Q1119" s="45" t="s">
        <v>62</v>
      </c>
      <c r="R1119" s="45" t="s">
        <v>62</v>
      </c>
      <c r="S1119" s="45" t="s">
        <v>62</v>
      </c>
      <c r="T1119" s="45" t="s">
        <v>62</v>
      </c>
      <c r="U1119" s="45">
        <v>18</v>
      </c>
      <c r="V1119" s="45" t="s">
        <v>62</v>
      </c>
      <c r="W1119" s="45" t="s">
        <v>61</v>
      </c>
      <c r="X1119" s="23" t="s">
        <v>62</v>
      </c>
      <c r="Y1119" s="23" t="s">
        <v>62</v>
      </c>
      <c r="Z1119" s="23" t="s">
        <v>62</v>
      </c>
      <c r="AA1119" s="23" t="s">
        <v>1099</v>
      </c>
      <c r="AB1119" s="20" t="s">
        <v>62</v>
      </c>
      <c r="AC1119" s="132" t="s">
        <v>63</v>
      </c>
      <c r="AD1119" s="24" t="s">
        <v>72</v>
      </c>
      <c r="AE1119" s="25" t="s">
        <v>73</v>
      </c>
      <c r="AF1119" s="24" t="s">
        <v>74</v>
      </c>
    </row>
    <row r="1120" spans="1:32" ht="75.95" customHeight="1">
      <c r="A1120" s="57"/>
      <c r="B1120" s="55"/>
      <c r="C1120" s="55"/>
      <c r="D1120" s="61"/>
      <c r="E1120" s="45" t="s">
        <v>67</v>
      </c>
      <c r="F1120" s="45" t="s">
        <v>117</v>
      </c>
      <c r="G1120" s="45" t="s">
        <v>119</v>
      </c>
      <c r="H1120" s="20" t="s">
        <v>6</v>
      </c>
      <c r="I1120" s="45" t="s">
        <v>70</v>
      </c>
      <c r="J1120" s="21" t="s">
        <v>58</v>
      </c>
      <c r="K1120" s="21" t="s">
        <v>58</v>
      </c>
      <c r="L1120" s="45" t="s">
        <v>71</v>
      </c>
      <c r="M1120" s="45" t="s">
        <v>62</v>
      </c>
      <c r="N1120" s="45" t="s">
        <v>62</v>
      </c>
      <c r="O1120" s="45" t="s">
        <v>62</v>
      </c>
      <c r="P1120" s="45" t="s">
        <v>62</v>
      </c>
      <c r="Q1120" s="45" t="s">
        <v>62</v>
      </c>
      <c r="R1120" s="45" t="s">
        <v>62</v>
      </c>
      <c r="S1120" s="45" t="s">
        <v>62</v>
      </c>
      <c r="T1120" s="45" t="s">
        <v>62</v>
      </c>
      <c r="U1120" s="45">
        <v>18</v>
      </c>
      <c r="V1120" s="45" t="s">
        <v>62</v>
      </c>
      <c r="W1120" s="45" t="s">
        <v>61</v>
      </c>
      <c r="X1120" s="23" t="s">
        <v>62</v>
      </c>
      <c r="Y1120" s="23" t="s">
        <v>62</v>
      </c>
      <c r="Z1120" s="23" t="s">
        <v>62</v>
      </c>
      <c r="AA1120" s="23" t="s">
        <v>1099</v>
      </c>
      <c r="AB1120" s="20" t="s">
        <v>62</v>
      </c>
      <c r="AC1120" s="132" t="s">
        <v>63</v>
      </c>
      <c r="AD1120" s="24" t="s">
        <v>72</v>
      </c>
      <c r="AE1120" s="25" t="s">
        <v>73</v>
      </c>
      <c r="AF1120" s="24" t="s">
        <v>74</v>
      </c>
    </row>
    <row r="1121" spans="1:32" ht="75.95" customHeight="1">
      <c r="A1121" s="57"/>
      <c r="B1121" s="55"/>
      <c r="C1121" s="55"/>
      <c r="D1121" s="61"/>
      <c r="E1121" s="45" t="s">
        <v>120</v>
      </c>
      <c r="F1121" s="45" t="s">
        <v>121</v>
      </c>
      <c r="G1121" s="45" t="s">
        <v>122</v>
      </c>
      <c r="H1121" s="20" t="s">
        <v>6</v>
      </c>
      <c r="I1121" s="45" t="s">
        <v>123</v>
      </c>
      <c r="J1121" s="45" t="s">
        <v>124</v>
      </c>
      <c r="K1121" s="45" t="s">
        <v>125</v>
      </c>
      <c r="L1121" s="21" t="s">
        <v>58</v>
      </c>
      <c r="M1121" s="45">
        <v>6</v>
      </c>
      <c r="N1121" s="45">
        <v>2</v>
      </c>
      <c r="O1121" s="45">
        <f>M1121*N1121</f>
        <v>12</v>
      </c>
      <c r="P1121" s="45" t="str">
        <f>+IF(AND(O1121&gt;1,O1121&lt;=4),"BAJO",IF(AND(O1121&gt;=5,O1121&lt;=8),"MEDIO",IF(AND(O1121&gt;=9,O1121&lt;=20),"ALTO",IF(AND(O1121&gt;=21,O1121&lt;=24),"MUY ALTO"))))</f>
        <v>ALTO</v>
      </c>
      <c r="Q1121" s="45">
        <v>24</v>
      </c>
      <c r="R1121" s="22">
        <f>O1121*Q1121</f>
        <v>288</v>
      </c>
      <c r="S1121" s="45" t="str">
        <f>+IF(AND(R1121&gt;=1,R1121&lt;=20),"IV",IF(AND(R1121&gt;=40,R1121&lt;=120),"III",IF(AND(R1121&gt;=150,R1121&lt;=500),"II",IF(AND(R1121&gt;=600,R1121&lt;=4000),"I",0))))</f>
        <v>II</v>
      </c>
      <c r="T1121" s="45" t="str">
        <f>+IF(AND(R1121&gt;=1,R1121&lt;=20),"Aceptable",IF(AND(R1121&gt;=40,R1121&lt;=120),"Mejorable",IF(AND(R1121&gt;=150,R1121&lt;=500),"Aceptable con control específico",IF(AND(R1121&gt;=600,R1121&lt;=4000),"No aceptable",0))))</f>
        <v>Aceptable con control específico</v>
      </c>
      <c r="U1121" s="45">
        <v>18</v>
      </c>
      <c r="V1121" s="23" t="s">
        <v>126</v>
      </c>
      <c r="W1121" s="45" t="s">
        <v>61</v>
      </c>
      <c r="X1121" s="23" t="s">
        <v>62</v>
      </c>
      <c r="Y1121" s="23" t="s">
        <v>62</v>
      </c>
      <c r="Z1121" s="23" t="s">
        <v>62</v>
      </c>
      <c r="AA1121" s="131" t="s">
        <v>127</v>
      </c>
      <c r="AB1121" s="20" t="s">
        <v>62</v>
      </c>
      <c r="AC1121" s="132" t="s">
        <v>63</v>
      </c>
      <c r="AD1121" s="29" t="s">
        <v>128</v>
      </c>
      <c r="AE1121" s="25" t="s">
        <v>113</v>
      </c>
      <c r="AF1121" s="24" t="s">
        <v>129</v>
      </c>
    </row>
    <row r="1122" spans="1:32" ht="75" customHeight="1">
      <c r="A1122" s="57"/>
      <c r="B1122" s="55"/>
      <c r="C1122" s="55"/>
      <c r="D1122" s="61"/>
      <c r="E1122" s="45" t="s">
        <v>130</v>
      </c>
      <c r="F1122" s="35" t="s">
        <v>667</v>
      </c>
      <c r="G1122" s="23" t="s">
        <v>644</v>
      </c>
      <c r="H1122" s="20" t="s">
        <v>6</v>
      </c>
      <c r="I1122" s="45" t="s">
        <v>133</v>
      </c>
      <c r="J1122" s="45" t="s">
        <v>58</v>
      </c>
      <c r="K1122" s="45" t="s">
        <v>58</v>
      </c>
      <c r="L1122" s="45" t="s">
        <v>181</v>
      </c>
      <c r="M1122" s="45">
        <v>2</v>
      </c>
      <c r="N1122" s="45">
        <v>3</v>
      </c>
      <c r="O1122" s="45">
        <f>M1122*N1122</f>
        <v>6</v>
      </c>
      <c r="P1122" s="45" t="str">
        <f>+IF(AND(O1122&gt;1,O1122&lt;=4),"BAJO",IF(AND(O1122&gt;=5,O1122&lt;=8),"MEDIO",IF(AND(O1122&gt;=9,O1122&lt;=20),"ALTO",IF(AND(O1122&gt;=21,O1122&lt;=24),"MUY ALTO"))))</f>
        <v>MEDIO</v>
      </c>
      <c r="Q1122" s="45">
        <v>25</v>
      </c>
      <c r="R1122" s="22">
        <f>O1122*Q1122</f>
        <v>150</v>
      </c>
      <c r="S1122" s="45" t="str">
        <f>+IF(AND(R1122&gt;=1,R1122&lt;=20),"IV",IF(AND(R1122&gt;=40,R1122&lt;=120),"III",IF(AND(R1122&gt;=150,R1122&lt;=500),"II",IF(AND(R1122&gt;=600,R1122&lt;=4000),"I",0))))</f>
        <v>II</v>
      </c>
      <c r="T1122" s="45" t="str">
        <f>+IF(AND(R1122&gt;=1,R1122&lt;=20),"Aceptable",IF(AND(R1122&gt;=40,R1122&lt;=120),"Mejorable",IF(AND(R1122&gt;=150,R1122&lt;=500),"Aceptable con control específico",IF(AND(R1122&gt;=600,R1122&lt;=4000),"No aceptable",0))))</f>
        <v>Aceptable con control específico</v>
      </c>
      <c r="U1122" s="45">
        <v>18</v>
      </c>
      <c r="V1122" s="45" t="s">
        <v>133</v>
      </c>
      <c r="W1122" s="45" t="s">
        <v>61</v>
      </c>
      <c r="X1122" s="45" t="s">
        <v>62</v>
      </c>
      <c r="Y1122" s="45" t="s">
        <v>62</v>
      </c>
      <c r="Z1122" s="45" t="s">
        <v>62</v>
      </c>
      <c r="AA1122" s="45" t="s">
        <v>135</v>
      </c>
      <c r="AB1122" s="23" t="s">
        <v>402</v>
      </c>
      <c r="AC1122" s="132" t="s">
        <v>136</v>
      </c>
      <c r="AD1122" s="141" t="s">
        <v>403</v>
      </c>
      <c r="AE1122" s="142" t="s">
        <v>73</v>
      </c>
      <c r="AF1122" s="142" t="s">
        <v>74</v>
      </c>
    </row>
    <row r="1123" spans="1:32" ht="75" customHeight="1">
      <c r="A1123" s="57"/>
      <c r="B1123" s="55"/>
      <c r="C1123" s="55"/>
      <c r="D1123" s="61"/>
      <c r="E1123" s="45" t="s">
        <v>130</v>
      </c>
      <c r="F1123" s="35" t="s">
        <v>138</v>
      </c>
      <c r="G1123" s="23" t="s">
        <v>654</v>
      </c>
      <c r="H1123" s="20" t="s">
        <v>6</v>
      </c>
      <c r="I1123" s="45" t="s">
        <v>140</v>
      </c>
      <c r="J1123" s="45" t="s">
        <v>58</v>
      </c>
      <c r="K1123" s="45" t="s">
        <v>58</v>
      </c>
      <c r="L1123" s="45" t="s">
        <v>134</v>
      </c>
      <c r="M1123" s="45">
        <v>2</v>
      </c>
      <c r="N1123" s="45">
        <v>2</v>
      </c>
      <c r="O1123" s="45">
        <f>M1123*N1123</f>
        <v>4</v>
      </c>
      <c r="P1123" s="45" t="str">
        <f>+IF(AND(O1123&gt;1,O1123&lt;=4),"BAJO",IF(AND(O1123&gt;=5,O1123&lt;=8),"MEDIO",IF(AND(O1123&gt;=9,O1123&lt;=20),"ALTO",IF(AND(O1123&gt;=21,O1123&lt;=24),"MUY ALTO"))))</f>
        <v>BAJO</v>
      </c>
      <c r="Q1123" s="45">
        <v>25</v>
      </c>
      <c r="R1123" s="22">
        <f>O1123*Q1123</f>
        <v>100</v>
      </c>
      <c r="S1123" s="45" t="str">
        <f>+IF(AND(R1123&gt;=1,R1123&lt;=20),"IV",IF(AND(R1123&gt;=40,R1123&lt;=120),"III",IF(AND(R1123&gt;=150,R1123&lt;=500),"II",IF(AND(R1123&gt;=600,R1123&lt;=4000),"I",0))))</f>
        <v>III</v>
      </c>
      <c r="T1123" s="45" t="str">
        <f>+IF(AND(R1123&gt;=1,R1123&lt;=20),"Aceptable",IF(AND(R1123&gt;=40,R1123&lt;=120),"Mejorable",IF(AND(R1123&gt;=150,R1123&lt;=500),"Aceptable con control específico",IF(AND(R1123&gt;=600,R1123&lt;=4000),"No aceptable",0))))</f>
        <v>Mejorable</v>
      </c>
      <c r="U1123" s="45">
        <v>18</v>
      </c>
      <c r="V1123" s="45" t="s">
        <v>141</v>
      </c>
      <c r="W1123" s="45" t="s">
        <v>61</v>
      </c>
      <c r="X1123" s="45" t="s">
        <v>62</v>
      </c>
      <c r="Y1123" s="45" t="s">
        <v>62</v>
      </c>
      <c r="Z1123" s="45" t="s">
        <v>62</v>
      </c>
      <c r="AA1123" s="45" t="s">
        <v>492</v>
      </c>
      <c r="AB1123" s="23" t="s">
        <v>783</v>
      </c>
      <c r="AC1123" s="132" t="s">
        <v>144</v>
      </c>
      <c r="AD1123" s="141" t="s">
        <v>137</v>
      </c>
      <c r="AE1123" s="142" t="s">
        <v>73</v>
      </c>
      <c r="AF1123" s="142" t="s">
        <v>74</v>
      </c>
    </row>
    <row r="1124" spans="1:32" ht="87.95" customHeight="1">
      <c r="A1124" s="57"/>
      <c r="B1124" s="55"/>
      <c r="C1124" s="55"/>
      <c r="D1124" s="49" t="s">
        <v>859</v>
      </c>
      <c r="E1124" s="45" t="s">
        <v>67</v>
      </c>
      <c r="F1124" s="35" t="s">
        <v>857</v>
      </c>
      <c r="G1124" s="45" t="s">
        <v>225</v>
      </c>
      <c r="H1124" s="20" t="s">
        <v>6</v>
      </c>
      <c r="I1124" s="45" t="s">
        <v>70</v>
      </c>
      <c r="J1124" s="21" t="s">
        <v>58</v>
      </c>
      <c r="K1124" s="21" t="s">
        <v>58</v>
      </c>
      <c r="L1124" s="45" t="s">
        <v>71</v>
      </c>
      <c r="M1124" s="45" t="s">
        <v>62</v>
      </c>
      <c r="N1124" s="45" t="s">
        <v>62</v>
      </c>
      <c r="O1124" s="45" t="s">
        <v>62</v>
      </c>
      <c r="P1124" s="45" t="s">
        <v>62</v>
      </c>
      <c r="Q1124" s="45" t="s">
        <v>62</v>
      </c>
      <c r="R1124" s="45" t="s">
        <v>62</v>
      </c>
      <c r="S1124" s="45" t="s">
        <v>62</v>
      </c>
      <c r="T1124" s="45" t="s">
        <v>62</v>
      </c>
      <c r="U1124" s="45">
        <v>18</v>
      </c>
      <c r="V1124" s="45" t="s">
        <v>62</v>
      </c>
      <c r="W1124" s="45" t="s">
        <v>61</v>
      </c>
      <c r="X1124" s="23" t="s">
        <v>62</v>
      </c>
      <c r="Y1124" s="23" t="s">
        <v>62</v>
      </c>
      <c r="Z1124" s="23" t="s">
        <v>62</v>
      </c>
      <c r="AA1124" s="23" t="s">
        <v>1099</v>
      </c>
      <c r="AB1124" s="20" t="s">
        <v>62</v>
      </c>
      <c r="AC1124" s="132" t="s">
        <v>63</v>
      </c>
      <c r="AD1124" s="24" t="s">
        <v>72</v>
      </c>
      <c r="AE1124" s="25" t="s">
        <v>73</v>
      </c>
      <c r="AF1124" s="24" t="s">
        <v>74</v>
      </c>
    </row>
    <row r="1125" spans="1:32" ht="87.95" customHeight="1">
      <c r="A1125" s="57"/>
      <c r="B1125" s="55"/>
      <c r="C1125" s="55"/>
      <c r="D1125" s="61" t="s">
        <v>860</v>
      </c>
      <c r="E1125" s="45" t="s">
        <v>54</v>
      </c>
      <c r="F1125" s="35" t="s">
        <v>187</v>
      </c>
      <c r="G1125" s="45" t="s">
        <v>56</v>
      </c>
      <c r="H1125" s="20" t="s">
        <v>6</v>
      </c>
      <c r="I1125" s="131" t="s">
        <v>57</v>
      </c>
      <c r="J1125" s="21" t="s">
        <v>58</v>
      </c>
      <c r="K1125" s="21" t="s">
        <v>58</v>
      </c>
      <c r="L1125" s="45" t="s">
        <v>59</v>
      </c>
      <c r="M1125" s="45">
        <v>2</v>
      </c>
      <c r="N1125" s="45">
        <v>4</v>
      </c>
      <c r="O1125" s="45">
        <f>M1125*N1125</f>
        <v>8</v>
      </c>
      <c r="P1125" s="23" t="str">
        <f>+IF(AND(O1125&gt;1,O1125&lt;=4),"BAJO",IF(AND(O1125&gt;=5,O1125&lt;=8),"MEDIO",IF(AND(O1125&gt;=9,O1125&lt;=20),"ALTO",IF(AND(O1125&gt;=21,O1125&lt;=24),"MUY ALTO"))))</f>
        <v>MEDIO</v>
      </c>
      <c r="Q1125" s="45">
        <v>25</v>
      </c>
      <c r="R1125" s="22">
        <f>O1125*Q1125</f>
        <v>200</v>
      </c>
      <c r="S1125" s="45" t="str">
        <f>+IF(AND(R1125&gt;=1,R1125&lt;=20),"IV",IF(AND(R1125&gt;=40,R1125&lt;=120),"III",IF(AND(R1125&gt;=150,R1125&lt;=500),"II",IF(AND(R1125&gt;=600,R1125&lt;=4000),"I",0))))</f>
        <v>II</v>
      </c>
      <c r="T1125" s="45" t="str">
        <f>+IF(AND(R1125&gt;=1,R1125&lt;=20),"Aceptable",IF(AND(R1125&gt;=40,R1125&lt;=120),"Mejorable",IF(AND(R1125&gt;=150,R1125&lt;=500),"Aceptable con control específico",IF(AND(R1125&gt;=600,R1125&lt;=4000),"No aceptable",0))))</f>
        <v>Aceptable con control específico</v>
      </c>
      <c r="U1125" s="45">
        <v>18</v>
      </c>
      <c r="V1125" s="131" t="s">
        <v>60</v>
      </c>
      <c r="W1125" s="45" t="s">
        <v>61</v>
      </c>
      <c r="X1125" s="45" t="s">
        <v>62</v>
      </c>
      <c r="Y1125" s="45" t="s">
        <v>62</v>
      </c>
      <c r="Z1125" s="45" t="s">
        <v>62</v>
      </c>
      <c r="AA1125" s="23" t="s">
        <v>1138</v>
      </c>
      <c r="AB1125" s="20" t="s">
        <v>62</v>
      </c>
      <c r="AC1125" s="132" t="s">
        <v>63</v>
      </c>
      <c r="AD1125" s="24" t="s">
        <v>158</v>
      </c>
      <c r="AE1125" s="27" t="s">
        <v>73</v>
      </c>
      <c r="AF1125" s="24" t="s">
        <v>74</v>
      </c>
    </row>
    <row r="1126" spans="1:32" ht="78.95" customHeight="1">
      <c r="A1126" s="57"/>
      <c r="B1126" s="55"/>
      <c r="C1126" s="55"/>
      <c r="D1126" s="61"/>
      <c r="E1126" s="45" t="s">
        <v>67</v>
      </c>
      <c r="F1126" s="35" t="s">
        <v>857</v>
      </c>
      <c r="G1126" s="45" t="s">
        <v>225</v>
      </c>
      <c r="H1126" s="20" t="s">
        <v>6</v>
      </c>
      <c r="I1126" s="45" t="s">
        <v>70</v>
      </c>
      <c r="J1126" s="21" t="s">
        <v>58</v>
      </c>
      <c r="K1126" s="21" t="s">
        <v>58</v>
      </c>
      <c r="L1126" s="45" t="s">
        <v>71</v>
      </c>
      <c r="M1126" s="45" t="s">
        <v>62</v>
      </c>
      <c r="N1126" s="45" t="s">
        <v>62</v>
      </c>
      <c r="O1126" s="45" t="s">
        <v>62</v>
      </c>
      <c r="P1126" s="45" t="s">
        <v>62</v>
      </c>
      <c r="Q1126" s="45" t="s">
        <v>62</v>
      </c>
      <c r="R1126" s="45" t="s">
        <v>62</v>
      </c>
      <c r="S1126" s="45" t="s">
        <v>62</v>
      </c>
      <c r="T1126" s="45" t="s">
        <v>62</v>
      </c>
      <c r="U1126" s="45">
        <v>18</v>
      </c>
      <c r="V1126" s="45" t="s">
        <v>62</v>
      </c>
      <c r="W1126" s="45" t="s">
        <v>61</v>
      </c>
      <c r="X1126" s="23" t="s">
        <v>62</v>
      </c>
      <c r="Y1126" s="23" t="s">
        <v>62</v>
      </c>
      <c r="Z1126" s="23" t="s">
        <v>62</v>
      </c>
      <c r="AA1126" s="23" t="s">
        <v>1099</v>
      </c>
      <c r="AB1126" s="20" t="s">
        <v>62</v>
      </c>
      <c r="AC1126" s="132" t="s">
        <v>63</v>
      </c>
      <c r="AD1126" s="24" t="s">
        <v>72</v>
      </c>
      <c r="AE1126" s="25" t="s">
        <v>73</v>
      </c>
      <c r="AF1126" s="24" t="s">
        <v>74</v>
      </c>
    </row>
    <row r="1127" spans="1:32" ht="71.099999999999994" customHeight="1">
      <c r="A1127" s="57"/>
      <c r="B1127" s="55"/>
      <c r="C1127" s="55"/>
      <c r="D1127" s="61" t="s">
        <v>861</v>
      </c>
      <c r="E1127" s="45" t="s">
        <v>75</v>
      </c>
      <c r="F1127" s="35" t="s">
        <v>76</v>
      </c>
      <c r="G1127" s="45" t="s">
        <v>77</v>
      </c>
      <c r="H1127" s="20" t="s">
        <v>6</v>
      </c>
      <c r="I1127" s="45" t="s">
        <v>78</v>
      </c>
      <c r="J1127" s="21" t="s">
        <v>58</v>
      </c>
      <c r="K1127" s="21" t="s">
        <v>58</v>
      </c>
      <c r="L1127" s="45" t="s">
        <v>79</v>
      </c>
      <c r="M1127" s="45">
        <v>2</v>
      </c>
      <c r="N1127" s="45">
        <v>4</v>
      </c>
      <c r="O1127" s="45">
        <f>M1127*N1127</f>
        <v>8</v>
      </c>
      <c r="P1127" s="45" t="str">
        <f>+IF(AND(O1127&gt;1,O1127&lt;=4),"BAJO",IF(AND(O1127&gt;=5,O1127&lt;=8),"MEDIO",IF(AND(O1127&gt;=9,O1127&lt;=20),"ALTO",IF(AND(O1127&gt;=21,O1127&lt;=24),"MUY ALTO"))))</f>
        <v>MEDIO</v>
      </c>
      <c r="Q1127" s="45">
        <v>10</v>
      </c>
      <c r="R1127" s="22">
        <f>O1127*Q1127</f>
        <v>80</v>
      </c>
      <c r="S1127" s="45" t="str">
        <f>+IF(AND(R1127&gt;=1,R1127&lt;=20),"IV",IF(AND(R1127&gt;=40,R1127&lt;=120),"III",IF(AND(R1127&gt;=150,R1127&lt;=500),"II",IF(AND(R1127&gt;=600,R1127&lt;=4000),"I",0))))</f>
        <v>III</v>
      </c>
      <c r="T1127" s="45" t="str">
        <f>+IF(AND(R1127&gt;=1,R1127&lt;=20),"Aceptable",IF(AND(R1127&gt;=40,R1127&lt;=120),"Mejorable",IF(AND(R1127&gt;=150,R1127&lt;=500),"Aceptable con control específico",IF(AND(R1127&gt;=600,R1127&lt;=4000),"No aceptable",0))))</f>
        <v>Mejorable</v>
      </c>
      <c r="U1127" s="45">
        <v>2</v>
      </c>
      <c r="V1127" s="45" t="s">
        <v>80</v>
      </c>
      <c r="W1127" s="45" t="s">
        <v>61</v>
      </c>
      <c r="X1127" s="45" t="s">
        <v>62</v>
      </c>
      <c r="Y1127" s="45" t="s">
        <v>62</v>
      </c>
      <c r="Z1127" s="45" t="s">
        <v>62</v>
      </c>
      <c r="AA1127" s="45" t="s">
        <v>1084</v>
      </c>
      <c r="AB1127" s="20" t="s">
        <v>62</v>
      </c>
      <c r="AC1127" s="132" t="s">
        <v>63</v>
      </c>
      <c r="AD1127" s="24" t="s">
        <v>158</v>
      </c>
      <c r="AE1127" s="27" t="s">
        <v>73</v>
      </c>
      <c r="AF1127" s="24" t="s">
        <v>74</v>
      </c>
    </row>
    <row r="1128" spans="1:32" ht="72" customHeight="1">
      <c r="A1128" s="57"/>
      <c r="B1128" s="55"/>
      <c r="C1128" s="55"/>
      <c r="D1128" s="61"/>
      <c r="E1128" s="45" t="s">
        <v>67</v>
      </c>
      <c r="F1128" s="35" t="s">
        <v>857</v>
      </c>
      <c r="G1128" s="45" t="s">
        <v>225</v>
      </c>
      <c r="H1128" s="20" t="s">
        <v>6</v>
      </c>
      <c r="I1128" s="45" t="s">
        <v>70</v>
      </c>
      <c r="J1128" s="21" t="s">
        <v>58</v>
      </c>
      <c r="K1128" s="21" t="s">
        <v>58</v>
      </c>
      <c r="L1128" s="45" t="s">
        <v>71</v>
      </c>
      <c r="M1128" s="45" t="s">
        <v>62</v>
      </c>
      <c r="N1128" s="45" t="s">
        <v>62</v>
      </c>
      <c r="O1128" s="45" t="s">
        <v>62</v>
      </c>
      <c r="P1128" s="45" t="s">
        <v>62</v>
      </c>
      <c r="Q1128" s="45" t="s">
        <v>62</v>
      </c>
      <c r="R1128" s="45" t="s">
        <v>62</v>
      </c>
      <c r="S1128" s="45" t="s">
        <v>62</v>
      </c>
      <c r="T1128" s="45" t="s">
        <v>62</v>
      </c>
      <c r="U1128" s="45">
        <v>18</v>
      </c>
      <c r="V1128" s="45" t="s">
        <v>62</v>
      </c>
      <c r="W1128" s="45" t="s">
        <v>61</v>
      </c>
      <c r="X1128" s="23" t="s">
        <v>62</v>
      </c>
      <c r="Y1128" s="23" t="s">
        <v>62</v>
      </c>
      <c r="Z1128" s="23" t="s">
        <v>62</v>
      </c>
      <c r="AA1128" s="23" t="s">
        <v>1099</v>
      </c>
      <c r="AB1128" s="20" t="s">
        <v>62</v>
      </c>
      <c r="AC1128" s="132" t="s">
        <v>63</v>
      </c>
      <c r="AD1128" s="24" t="s">
        <v>72</v>
      </c>
      <c r="AE1128" s="25" t="s">
        <v>73</v>
      </c>
      <c r="AF1128" s="24" t="s">
        <v>74</v>
      </c>
    </row>
    <row r="1129" spans="1:32" ht="74.099999999999994" customHeight="1">
      <c r="A1129" s="57"/>
      <c r="B1129" s="55"/>
      <c r="C1129" s="55"/>
      <c r="D1129" s="61"/>
      <c r="E1129" s="45" t="s">
        <v>326</v>
      </c>
      <c r="F1129" s="35" t="s">
        <v>635</v>
      </c>
      <c r="G1129" s="45" t="s">
        <v>833</v>
      </c>
      <c r="H1129" s="20" t="s">
        <v>6</v>
      </c>
      <c r="I1129" s="45" t="s">
        <v>834</v>
      </c>
      <c r="J1129" s="45" t="s">
        <v>58</v>
      </c>
      <c r="K1129" s="45" t="s">
        <v>58</v>
      </c>
      <c r="L1129" s="45" t="s">
        <v>324</v>
      </c>
      <c r="M1129" s="45">
        <v>2</v>
      </c>
      <c r="N1129" s="45">
        <v>4</v>
      </c>
      <c r="O1129" s="45">
        <f>M1129*N1129</f>
        <v>8</v>
      </c>
      <c r="P1129" s="45" t="str">
        <f>+IF(AND(O1129&gt;1,O1129&lt;=4),"BAJO",IF(AND(O1129&gt;=5,O1129&lt;=8),"MEDIO",IF(AND(O1129&gt;=9,O1129&lt;=20),"ALTO",IF(AND(O1129&gt;=21,O1129&lt;=24),"MUY ALTO"))))</f>
        <v>MEDIO</v>
      </c>
      <c r="Q1129" s="45">
        <v>25</v>
      </c>
      <c r="R1129" s="22">
        <f>O1129*Q1129</f>
        <v>200</v>
      </c>
      <c r="S1129" s="45" t="str">
        <f>+IF(AND(R1129&gt;=1,R1129&lt;=20),"IV",IF(AND(R1129&gt;=40,R1129&lt;=120),"III",IF(AND(R1129&gt;=150,R1129&lt;=500),"II",IF(AND(R1129&gt;=600,R1129&lt;=4000),"I",0))))</f>
        <v>II</v>
      </c>
      <c r="T1129" s="45" t="str">
        <f>+IF(AND(R1129&gt;=1,R1129&lt;=20),"Aceptable",IF(AND(R1129&gt;=40,R1129&lt;=120),"Mejorable",IF(AND(R1129&gt;=150,R1129&lt;=500),"Aceptable con control específico",IF(AND(R1129&gt;=600,R1129&lt;=4000),"No aceptable",0))))</f>
        <v>Aceptable con control específico</v>
      </c>
      <c r="U1129" s="45">
        <v>18</v>
      </c>
      <c r="V1129" s="45" t="s">
        <v>248</v>
      </c>
      <c r="W1129" s="45" t="s">
        <v>61</v>
      </c>
      <c r="X1129" s="45" t="s">
        <v>62</v>
      </c>
      <c r="Y1129" s="45" t="s">
        <v>62</v>
      </c>
      <c r="Z1129" s="45" t="s">
        <v>62</v>
      </c>
      <c r="AA1129" s="45" t="s">
        <v>1146</v>
      </c>
      <c r="AB1129" s="23" t="s">
        <v>182</v>
      </c>
      <c r="AC1129" s="132" t="s">
        <v>136</v>
      </c>
      <c r="AD1129" s="24" t="s">
        <v>432</v>
      </c>
      <c r="AE1129" s="25" t="s">
        <v>65</v>
      </c>
      <c r="AF1129" s="24" t="s">
        <v>129</v>
      </c>
    </row>
    <row r="1130" spans="1:32" ht="89.1" customHeight="1">
      <c r="A1130" s="57"/>
      <c r="B1130" s="55"/>
      <c r="C1130" s="55" t="s">
        <v>862</v>
      </c>
      <c r="D1130" s="61" t="s">
        <v>863</v>
      </c>
      <c r="E1130" s="45" t="s">
        <v>54</v>
      </c>
      <c r="F1130" s="35" t="s">
        <v>187</v>
      </c>
      <c r="G1130" s="45" t="s">
        <v>56</v>
      </c>
      <c r="H1130" s="20" t="s">
        <v>6</v>
      </c>
      <c r="I1130" s="131" t="s">
        <v>57</v>
      </c>
      <c r="J1130" s="21" t="s">
        <v>58</v>
      </c>
      <c r="K1130" s="21" t="s">
        <v>58</v>
      </c>
      <c r="L1130" s="45" t="s">
        <v>1076</v>
      </c>
      <c r="M1130" s="45">
        <v>2</v>
      </c>
      <c r="N1130" s="45">
        <v>4</v>
      </c>
      <c r="O1130" s="45">
        <f>M1130*N1130</f>
        <v>8</v>
      </c>
      <c r="P1130" s="23" t="str">
        <f>+IF(AND(O1130&gt;1,O1130&lt;=4),"BAJO",IF(AND(O1130&gt;=5,O1130&lt;=8),"MEDIO",IF(AND(O1130&gt;=9,O1130&lt;=20),"ALTO",IF(AND(O1130&gt;=21,O1130&lt;=24),"MUY ALTO"))))</f>
        <v>MEDIO</v>
      </c>
      <c r="Q1130" s="45">
        <v>25</v>
      </c>
      <c r="R1130" s="22">
        <f>O1130*Q1130</f>
        <v>200</v>
      </c>
      <c r="S1130" s="45" t="str">
        <f>+IF(AND(R1130&gt;=1,R1130&lt;=20),"IV",IF(AND(R1130&gt;=40,R1130&lt;=120),"III",IF(AND(R1130&gt;=150,R1130&lt;=500),"II",IF(AND(R1130&gt;=600,R1130&lt;=4000),"I",0))))</f>
        <v>II</v>
      </c>
      <c r="T1130" s="45" t="str">
        <f>+IF(AND(R1130&gt;=1,R1130&lt;=20),"Aceptable",IF(AND(R1130&gt;=40,R1130&lt;=120),"Mejorable",IF(AND(R1130&gt;=150,R1130&lt;=500),"Aceptable con control específico",IF(AND(R1130&gt;=600,R1130&lt;=4000),"No aceptable",0))))</f>
        <v>Aceptable con control específico</v>
      </c>
      <c r="U1130" s="45">
        <v>5</v>
      </c>
      <c r="V1130" s="131" t="s">
        <v>60</v>
      </c>
      <c r="W1130" s="45" t="s">
        <v>61</v>
      </c>
      <c r="X1130" s="45" t="s">
        <v>62</v>
      </c>
      <c r="Y1130" s="45" t="s">
        <v>62</v>
      </c>
      <c r="Z1130" s="45" t="s">
        <v>62</v>
      </c>
      <c r="AA1130" s="23" t="s">
        <v>1138</v>
      </c>
      <c r="AB1130" s="20" t="s">
        <v>62</v>
      </c>
      <c r="AC1130" s="132" t="s">
        <v>63</v>
      </c>
      <c r="AD1130" s="24" t="s">
        <v>158</v>
      </c>
      <c r="AE1130" s="27" t="s">
        <v>73</v>
      </c>
      <c r="AF1130" s="24" t="s">
        <v>74</v>
      </c>
    </row>
    <row r="1131" spans="1:32" ht="81.95" customHeight="1">
      <c r="A1131" s="57"/>
      <c r="B1131" s="55"/>
      <c r="C1131" s="55"/>
      <c r="D1131" s="61"/>
      <c r="E1131" s="45" t="s">
        <v>67</v>
      </c>
      <c r="F1131" s="35" t="s">
        <v>857</v>
      </c>
      <c r="G1131" s="45" t="s">
        <v>225</v>
      </c>
      <c r="H1131" s="20" t="s">
        <v>6</v>
      </c>
      <c r="I1131" s="45" t="s">
        <v>70</v>
      </c>
      <c r="J1131" s="21" t="s">
        <v>58</v>
      </c>
      <c r="K1131" s="21" t="s">
        <v>58</v>
      </c>
      <c r="L1131" s="45" t="s">
        <v>71</v>
      </c>
      <c r="M1131" s="45" t="s">
        <v>62</v>
      </c>
      <c r="N1131" s="45" t="s">
        <v>62</v>
      </c>
      <c r="O1131" s="45" t="s">
        <v>62</v>
      </c>
      <c r="P1131" s="45" t="s">
        <v>62</v>
      </c>
      <c r="Q1131" s="45" t="s">
        <v>62</v>
      </c>
      <c r="R1131" s="45" t="s">
        <v>62</v>
      </c>
      <c r="S1131" s="45" t="s">
        <v>62</v>
      </c>
      <c r="T1131" s="45" t="s">
        <v>62</v>
      </c>
      <c r="U1131" s="45">
        <v>5</v>
      </c>
      <c r="V1131" s="45" t="s">
        <v>62</v>
      </c>
      <c r="W1131" s="45" t="s">
        <v>61</v>
      </c>
      <c r="X1131" s="23" t="s">
        <v>62</v>
      </c>
      <c r="Y1131" s="23" t="s">
        <v>62</v>
      </c>
      <c r="Z1131" s="23" t="s">
        <v>62</v>
      </c>
      <c r="AA1131" s="23" t="s">
        <v>1099</v>
      </c>
      <c r="AB1131" s="20" t="s">
        <v>62</v>
      </c>
      <c r="AC1131" s="132" t="s">
        <v>63</v>
      </c>
      <c r="AD1131" s="24" t="s">
        <v>72</v>
      </c>
      <c r="AE1131" s="25" t="s">
        <v>73</v>
      </c>
      <c r="AF1131" s="24" t="s">
        <v>74</v>
      </c>
    </row>
    <row r="1132" spans="1:32" ht="72.95" customHeight="1">
      <c r="A1132" s="57"/>
      <c r="B1132" s="55"/>
      <c r="C1132" s="55"/>
      <c r="D1132" s="61"/>
      <c r="E1132" s="45" t="s">
        <v>95</v>
      </c>
      <c r="F1132" s="35" t="s">
        <v>229</v>
      </c>
      <c r="G1132" s="45" t="s">
        <v>97</v>
      </c>
      <c r="H1132" s="20" t="s">
        <v>6</v>
      </c>
      <c r="I1132" s="45" t="s">
        <v>98</v>
      </c>
      <c r="J1132" s="23" t="s">
        <v>99</v>
      </c>
      <c r="K1132" s="20" t="s">
        <v>58</v>
      </c>
      <c r="L1132" s="45" t="s">
        <v>100</v>
      </c>
      <c r="M1132" s="45">
        <v>2</v>
      </c>
      <c r="N1132" s="45">
        <v>4</v>
      </c>
      <c r="O1132" s="45">
        <f>M1132*N1132</f>
        <v>8</v>
      </c>
      <c r="P1132" s="23" t="str">
        <f>+IF(AND(O1132&gt;1,O1132&lt;=4),"BAJO",IF(AND(O1132&gt;=5,O1132&lt;=8),"MEDIO",IF(AND(O1132&gt;=9,O1132&lt;=20),"ALTO",IF(AND(O1132&gt;=21,O1132&lt;=24),"MUY ALTO"))))</f>
        <v>MEDIO</v>
      </c>
      <c r="Q1132" s="45">
        <v>25</v>
      </c>
      <c r="R1132" s="22">
        <f>O1132*Q1132</f>
        <v>200</v>
      </c>
      <c r="S1132" s="45" t="str">
        <f>+IF(AND(R1132&gt;=1,R1132&lt;=20),"IV",IF(AND(R1132&gt;=40,R1132&lt;=120),"III",IF(AND(R1132&gt;=150,R1132&lt;=500),"II",IF(AND(R1132&gt;=600,R1132&lt;=4000),"I",0))))</f>
        <v>II</v>
      </c>
      <c r="T1132" s="45" t="str">
        <f>+IF(AND(R1132&gt;=1,R1132&lt;=20),"Aceptable",IF(AND(R1132&gt;=40,R1132&lt;=120),"Mejorable",IF(AND(R1132&gt;=150,R1132&lt;=500),"Aceptable con control específico",IF(AND(R1132&gt;=600,R1132&lt;=4000),"No aceptable",0))))</f>
        <v>Aceptable con control específico</v>
      </c>
      <c r="U1132" s="45">
        <v>5</v>
      </c>
      <c r="V1132" s="45" t="s">
        <v>101</v>
      </c>
      <c r="W1132" s="45" t="s">
        <v>61</v>
      </c>
      <c r="X1132" s="23" t="s">
        <v>62</v>
      </c>
      <c r="Y1132" s="23" t="s">
        <v>62</v>
      </c>
      <c r="Z1132" s="23" t="s">
        <v>62</v>
      </c>
      <c r="AA1132" s="23" t="s">
        <v>230</v>
      </c>
      <c r="AB1132" s="20" t="s">
        <v>62</v>
      </c>
      <c r="AC1132" s="132" t="s">
        <v>214</v>
      </c>
      <c r="AD1132" s="24" t="s">
        <v>103</v>
      </c>
      <c r="AE1132" s="25" t="s">
        <v>73</v>
      </c>
      <c r="AF1132" s="24" t="s">
        <v>74</v>
      </c>
    </row>
    <row r="1133" spans="1:32" ht="72.95" customHeight="1">
      <c r="A1133" s="57"/>
      <c r="B1133" s="55"/>
      <c r="C1133" s="55"/>
      <c r="D1133" s="61"/>
      <c r="E1133" s="45" t="s">
        <v>95</v>
      </c>
      <c r="F1133" s="45" t="s">
        <v>104</v>
      </c>
      <c r="G1133" s="23" t="s">
        <v>105</v>
      </c>
      <c r="H1133" s="20" t="s">
        <v>6</v>
      </c>
      <c r="I1133" s="45" t="s">
        <v>106</v>
      </c>
      <c r="J1133" s="45" t="s">
        <v>107</v>
      </c>
      <c r="K1133" s="45" t="s">
        <v>58</v>
      </c>
      <c r="L1133" s="45" t="s">
        <v>58</v>
      </c>
      <c r="M1133" s="45">
        <v>2</v>
      </c>
      <c r="N1133" s="45">
        <v>3</v>
      </c>
      <c r="O1133" s="45">
        <f>M1133*N1133</f>
        <v>6</v>
      </c>
      <c r="P1133" s="45" t="str">
        <f>+IF(AND(O1133&gt;1,O1133&lt;=4),"BAJO",IF(AND(O1133&gt;=5,O1133&lt;=8),"MEDIO",IF(AND(O1133&gt;=9,O1133&lt;=20),"ALTO",IF(AND(O1133&gt;=21,O1133&lt;=24),"MUY ALTO"))))</f>
        <v>MEDIO</v>
      </c>
      <c r="Q1133" s="45">
        <v>10</v>
      </c>
      <c r="R1133" s="22">
        <f>O1133*Q1133</f>
        <v>60</v>
      </c>
      <c r="S1133" s="45" t="str">
        <f>+IF(AND(R1133&gt;=1,R1133&lt;=20),"IV",IF(AND(R1133&gt;=40,R1133&lt;=120),"III",IF(AND(R1133&gt;=150,R1133&lt;=500),"II",IF(AND(R1133&gt;=600,R1133&lt;=4000),"I",0))))</f>
        <v>III</v>
      </c>
      <c r="T1133" s="45" t="str">
        <f>+IF(AND(R1133&gt;=1,R1133&lt;=20),"Aceptable",IF(AND(R1133&gt;=40,R1133&lt;=120),"Mejorable",IF(AND(R1133&gt;=150,R1133&lt;=500),"Aceptable con control específico",IF(AND(R1133&gt;=600,R1133&lt;=4000),"No aceptable",0))))</f>
        <v>Mejorable</v>
      </c>
      <c r="U1133" s="45">
        <v>5</v>
      </c>
      <c r="V1133" s="45" t="s">
        <v>108</v>
      </c>
      <c r="W1133" s="45" t="s">
        <v>61</v>
      </c>
      <c r="X1133" s="45" t="s">
        <v>62</v>
      </c>
      <c r="Y1133" s="45" t="s">
        <v>62</v>
      </c>
      <c r="Z1133" s="45" t="s">
        <v>109</v>
      </c>
      <c r="AA1133" s="45" t="s">
        <v>110</v>
      </c>
      <c r="AB1133" s="23" t="s">
        <v>62</v>
      </c>
      <c r="AC1133" s="132" t="s">
        <v>111</v>
      </c>
      <c r="AD1133" s="24" t="s">
        <v>112</v>
      </c>
      <c r="AE1133" s="25" t="s">
        <v>113</v>
      </c>
      <c r="AF1133" s="24" t="s">
        <v>114</v>
      </c>
    </row>
    <row r="1134" spans="1:32" ht="81" customHeight="1">
      <c r="A1134" s="57"/>
      <c r="B1134" s="55"/>
      <c r="C1134" s="55"/>
      <c r="D1134" s="61"/>
      <c r="E1134" s="45" t="s">
        <v>83</v>
      </c>
      <c r="F1134" s="35" t="s">
        <v>84</v>
      </c>
      <c r="G1134" s="45" t="s">
        <v>85</v>
      </c>
      <c r="H1134" s="21" t="s">
        <v>6</v>
      </c>
      <c r="I1134" s="45" t="s">
        <v>86</v>
      </c>
      <c r="J1134" s="45" t="s">
        <v>58</v>
      </c>
      <c r="K1134" s="45" t="s">
        <v>58</v>
      </c>
      <c r="L1134" s="45" t="s">
        <v>87</v>
      </c>
      <c r="M1134" s="45">
        <v>2</v>
      </c>
      <c r="N1134" s="45">
        <v>1</v>
      </c>
      <c r="O1134" s="45">
        <f>M1134*N1134</f>
        <v>2</v>
      </c>
      <c r="P1134" s="45" t="str">
        <f>+IF(AND(O1134&gt;1,O1134&lt;=4),"BAJO",IF(AND(O1134&gt;=5,O1134&lt;=8),"MEDIO",IF(AND(O1134&gt;=9,O1134&lt;=20),"ALTO",IF(AND(O1134&gt;=21,O1134&lt;=24),"MUY ALTO"))))</f>
        <v>BAJO</v>
      </c>
      <c r="Q1134" s="45">
        <v>60</v>
      </c>
      <c r="R1134" s="22">
        <f>O1134*Q1134</f>
        <v>120</v>
      </c>
      <c r="S1134" s="45" t="str">
        <f>+IF(AND(R1134&gt;=1,R1134&lt;=20),"IV",IF(AND(R1134&gt;=40,R1134&lt;=120),"III",IF(AND(R1134&gt;=150,R1134&lt;=500),"II",IF(AND(R1134&gt;=600,R1134&lt;=4000),"I",0))))</f>
        <v>III</v>
      </c>
      <c r="T1134" s="45" t="str">
        <f>+IF(AND(R1134&gt;=1,R1134&lt;=20),"Aceptable",IF(AND(R1134&gt;=40,R1134&lt;=120),"Mejorable",IF(AND(R1134&gt;=150,R1134&lt;=500),"Aceptable con control específico",IF(AND(R1134&gt;=600,R1134&lt;=4000),"No aceptable",0))))</f>
        <v>Mejorable</v>
      </c>
      <c r="U1134" s="45">
        <v>5</v>
      </c>
      <c r="V1134" s="45" t="s">
        <v>88</v>
      </c>
      <c r="W1134" s="45" t="s">
        <v>61</v>
      </c>
      <c r="X1134" s="45" t="s">
        <v>62</v>
      </c>
      <c r="Y1134" s="45" t="s">
        <v>62</v>
      </c>
      <c r="Z1134" s="45" t="s">
        <v>62</v>
      </c>
      <c r="AA1134" s="45" t="s">
        <v>89</v>
      </c>
      <c r="AB1134" s="20" t="s">
        <v>62</v>
      </c>
      <c r="AC1134" s="132" t="s">
        <v>63</v>
      </c>
      <c r="AD1134" s="141" t="s">
        <v>90</v>
      </c>
      <c r="AE1134" s="142" t="s">
        <v>73</v>
      </c>
      <c r="AF1134" s="142" t="s">
        <v>74</v>
      </c>
    </row>
    <row r="1135" spans="1:32" ht="87" customHeight="1">
      <c r="A1135" s="57"/>
      <c r="B1135" s="55"/>
      <c r="C1135" s="55"/>
      <c r="D1135" s="61" t="s">
        <v>864</v>
      </c>
      <c r="E1135" s="45" t="s">
        <v>54</v>
      </c>
      <c r="F1135" s="35" t="s">
        <v>187</v>
      </c>
      <c r="G1135" s="45" t="s">
        <v>56</v>
      </c>
      <c r="H1135" s="20" t="s">
        <v>6</v>
      </c>
      <c r="I1135" s="131" t="s">
        <v>57</v>
      </c>
      <c r="J1135" s="45" t="s">
        <v>1048</v>
      </c>
      <c r="K1135" s="45" t="s">
        <v>1077</v>
      </c>
      <c r="L1135" s="45" t="s">
        <v>1076</v>
      </c>
      <c r="M1135" s="45">
        <v>2</v>
      </c>
      <c r="N1135" s="45">
        <v>4</v>
      </c>
      <c r="O1135" s="45">
        <f>M1135*N1135</f>
        <v>8</v>
      </c>
      <c r="P1135" s="23" t="str">
        <f>+IF(AND(O1135&gt;1,O1135&lt;=4),"BAJO",IF(AND(O1135&gt;=5,O1135&lt;=8),"MEDIO",IF(AND(O1135&gt;=9,O1135&lt;=20),"ALTO",IF(AND(O1135&gt;=21,O1135&lt;=24),"MUY ALTO"))))</f>
        <v>MEDIO</v>
      </c>
      <c r="Q1135" s="45">
        <v>25</v>
      </c>
      <c r="R1135" s="22">
        <f>O1135*Q1135</f>
        <v>200</v>
      </c>
      <c r="S1135" s="45" t="str">
        <f>+IF(AND(R1135&gt;=1,R1135&lt;=20),"IV",IF(AND(R1135&gt;=40,R1135&lt;=120),"III",IF(AND(R1135&gt;=150,R1135&lt;=500),"II",IF(AND(R1135&gt;=600,R1135&lt;=4000),"I",0))))</f>
        <v>II</v>
      </c>
      <c r="T1135" s="45" t="str">
        <f>+IF(AND(R1135&gt;=1,R1135&lt;=20),"Aceptable",IF(AND(R1135&gt;=40,R1135&lt;=120),"Mejorable",IF(AND(R1135&gt;=150,R1135&lt;=500),"Aceptable con control específico",IF(AND(R1135&gt;=600,R1135&lt;=4000),"No aceptable",0))))</f>
        <v>Aceptable con control específico</v>
      </c>
      <c r="U1135" s="45">
        <v>5</v>
      </c>
      <c r="V1135" s="131" t="s">
        <v>60</v>
      </c>
      <c r="W1135" s="45" t="s">
        <v>61</v>
      </c>
      <c r="X1135" s="45" t="s">
        <v>62</v>
      </c>
      <c r="Y1135" s="45" t="s">
        <v>62</v>
      </c>
      <c r="Z1135" s="45" t="s">
        <v>62</v>
      </c>
      <c r="AA1135" s="23" t="s">
        <v>1138</v>
      </c>
      <c r="AB1135" s="20" t="s">
        <v>62</v>
      </c>
      <c r="AC1135" s="132" t="s">
        <v>63</v>
      </c>
      <c r="AD1135" s="24" t="s">
        <v>158</v>
      </c>
      <c r="AE1135" s="27" t="s">
        <v>73</v>
      </c>
      <c r="AF1135" s="24" t="s">
        <v>74</v>
      </c>
    </row>
    <row r="1136" spans="1:32" ht="75.95" customHeight="1">
      <c r="A1136" s="57"/>
      <c r="B1136" s="55"/>
      <c r="C1136" s="55"/>
      <c r="D1136" s="61"/>
      <c r="E1136" s="45" t="s">
        <v>67</v>
      </c>
      <c r="F1136" s="35" t="s">
        <v>857</v>
      </c>
      <c r="G1136" s="45" t="s">
        <v>225</v>
      </c>
      <c r="H1136" s="20" t="s">
        <v>6</v>
      </c>
      <c r="I1136" s="45" t="s">
        <v>70</v>
      </c>
      <c r="J1136" s="21" t="s">
        <v>58</v>
      </c>
      <c r="K1136" s="21" t="s">
        <v>58</v>
      </c>
      <c r="L1136" s="45" t="s">
        <v>71</v>
      </c>
      <c r="M1136" s="45" t="s">
        <v>62</v>
      </c>
      <c r="N1136" s="45" t="s">
        <v>62</v>
      </c>
      <c r="O1136" s="45" t="s">
        <v>62</v>
      </c>
      <c r="P1136" s="45" t="s">
        <v>62</v>
      </c>
      <c r="Q1136" s="45" t="s">
        <v>62</v>
      </c>
      <c r="R1136" s="45" t="s">
        <v>62</v>
      </c>
      <c r="S1136" s="45" t="s">
        <v>62</v>
      </c>
      <c r="T1136" s="45" t="s">
        <v>62</v>
      </c>
      <c r="U1136" s="45">
        <v>5</v>
      </c>
      <c r="V1136" s="45" t="s">
        <v>62</v>
      </c>
      <c r="W1136" s="45" t="s">
        <v>61</v>
      </c>
      <c r="X1136" s="23" t="s">
        <v>62</v>
      </c>
      <c r="Y1136" s="23" t="s">
        <v>62</v>
      </c>
      <c r="Z1136" s="23" t="s">
        <v>62</v>
      </c>
      <c r="AA1136" s="23" t="s">
        <v>1099</v>
      </c>
      <c r="AB1136" s="20" t="s">
        <v>62</v>
      </c>
      <c r="AC1136" s="132" t="s">
        <v>63</v>
      </c>
      <c r="AD1136" s="24" t="s">
        <v>72</v>
      </c>
      <c r="AE1136" s="25" t="s">
        <v>73</v>
      </c>
      <c r="AF1136" s="24" t="s">
        <v>74</v>
      </c>
    </row>
    <row r="1137" spans="1:32" ht="75.95" customHeight="1">
      <c r="A1137" s="57"/>
      <c r="B1137" s="55"/>
      <c r="C1137" s="55"/>
      <c r="D1137" s="61"/>
      <c r="E1137" s="45" t="s">
        <v>130</v>
      </c>
      <c r="F1137" s="35" t="s">
        <v>138</v>
      </c>
      <c r="G1137" s="23" t="s">
        <v>139</v>
      </c>
      <c r="H1137" s="20" t="s">
        <v>6</v>
      </c>
      <c r="I1137" s="45" t="s">
        <v>140</v>
      </c>
      <c r="J1137" s="45" t="s">
        <v>58</v>
      </c>
      <c r="K1137" s="45" t="s">
        <v>58</v>
      </c>
      <c r="L1137" s="45" t="s">
        <v>134</v>
      </c>
      <c r="M1137" s="45">
        <v>2</v>
      </c>
      <c r="N1137" s="45">
        <v>2</v>
      </c>
      <c r="O1137" s="45">
        <f>M1137*N1137</f>
        <v>4</v>
      </c>
      <c r="P1137" s="45" t="str">
        <f>+IF(AND(O1137&gt;1,O1137&lt;=4),"BAJO",IF(AND(O1137&gt;=5,O1137&lt;=8),"MEDIO",IF(AND(O1137&gt;=9,O1137&lt;=20),"ALTO",IF(AND(O1137&gt;=21,O1137&lt;=24),"MUY ALTO"))))</f>
        <v>BAJO</v>
      </c>
      <c r="Q1137" s="45">
        <v>25</v>
      </c>
      <c r="R1137" s="22">
        <f>O1137*Q1137</f>
        <v>100</v>
      </c>
      <c r="S1137" s="45" t="str">
        <f>+IF(AND(R1137&gt;=1,R1137&lt;=20),"IV",IF(AND(R1137&gt;=40,R1137&lt;=120),"III",IF(AND(R1137&gt;=150,R1137&lt;=500),"II",IF(AND(R1137&gt;=600,R1137&lt;=4000),"I",0))))</f>
        <v>III</v>
      </c>
      <c r="T1137" s="45" t="str">
        <f>+IF(AND(R1137&gt;=1,R1137&lt;=20),"Aceptable",IF(AND(R1137&gt;=40,R1137&lt;=120),"Mejorable",IF(AND(R1137&gt;=150,R1137&lt;=500),"Aceptable con control específico",IF(AND(R1137&gt;=600,R1137&lt;=4000),"No aceptable",0))))</f>
        <v>Mejorable</v>
      </c>
      <c r="U1137" s="45">
        <v>5</v>
      </c>
      <c r="V1137" s="45" t="s">
        <v>141</v>
      </c>
      <c r="W1137" s="45" t="s">
        <v>61</v>
      </c>
      <c r="X1137" s="45" t="s">
        <v>62</v>
      </c>
      <c r="Y1137" s="45" t="s">
        <v>62</v>
      </c>
      <c r="Z1137" s="45" t="s">
        <v>62</v>
      </c>
      <c r="AA1137" s="45" t="s">
        <v>492</v>
      </c>
      <c r="AB1137" s="23" t="s">
        <v>143</v>
      </c>
      <c r="AC1137" s="132" t="s">
        <v>144</v>
      </c>
      <c r="AD1137" s="141" t="s">
        <v>137</v>
      </c>
      <c r="AE1137" s="142" t="s">
        <v>73</v>
      </c>
      <c r="AF1137" s="142" t="s">
        <v>74</v>
      </c>
    </row>
    <row r="1138" spans="1:32" ht="96.95" customHeight="1">
      <c r="A1138" s="57"/>
      <c r="B1138" s="55"/>
      <c r="C1138" s="55"/>
      <c r="D1138" s="61" t="s">
        <v>865</v>
      </c>
      <c r="E1138" s="45" t="s">
        <v>54</v>
      </c>
      <c r="F1138" s="35" t="s">
        <v>187</v>
      </c>
      <c r="G1138" s="45" t="s">
        <v>56</v>
      </c>
      <c r="H1138" s="20" t="s">
        <v>6</v>
      </c>
      <c r="I1138" s="131" t="s">
        <v>57</v>
      </c>
      <c r="J1138" s="45" t="s">
        <v>1048</v>
      </c>
      <c r="K1138" s="45" t="s">
        <v>1077</v>
      </c>
      <c r="L1138" s="45" t="s">
        <v>1076</v>
      </c>
      <c r="M1138" s="45">
        <v>2</v>
      </c>
      <c r="N1138" s="45">
        <v>4</v>
      </c>
      <c r="O1138" s="45">
        <f>M1138*N1138</f>
        <v>8</v>
      </c>
      <c r="P1138" s="23" t="str">
        <f>+IF(AND(O1138&gt;1,O1138&lt;=4),"BAJO",IF(AND(O1138&gt;=5,O1138&lt;=8),"MEDIO",IF(AND(O1138&gt;=9,O1138&lt;=20),"ALTO",IF(AND(O1138&gt;=21,O1138&lt;=24),"MUY ALTO"))))</f>
        <v>MEDIO</v>
      </c>
      <c r="Q1138" s="45">
        <v>25</v>
      </c>
      <c r="R1138" s="22">
        <f>O1138*Q1138</f>
        <v>200</v>
      </c>
      <c r="S1138" s="45" t="str">
        <f>+IF(AND(R1138&gt;=1,R1138&lt;=20),"IV",IF(AND(R1138&gt;=40,R1138&lt;=120),"III",IF(AND(R1138&gt;=150,R1138&lt;=500),"II",IF(AND(R1138&gt;=600,R1138&lt;=4000),"I",0))))</f>
        <v>II</v>
      </c>
      <c r="T1138" s="45" t="str">
        <f>+IF(AND(R1138&gt;=1,R1138&lt;=20),"Aceptable",IF(AND(R1138&gt;=40,R1138&lt;=120),"Mejorable",IF(AND(R1138&gt;=150,R1138&lt;=500),"Aceptable con control específico",IF(AND(R1138&gt;=600,R1138&lt;=4000),"No aceptable",0))))</f>
        <v>Aceptable con control específico</v>
      </c>
      <c r="U1138" s="45">
        <v>5</v>
      </c>
      <c r="V1138" s="131" t="s">
        <v>60</v>
      </c>
      <c r="W1138" s="45" t="s">
        <v>61</v>
      </c>
      <c r="X1138" s="45" t="s">
        <v>62</v>
      </c>
      <c r="Y1138" s="45" t="s">
        <v>62</v>
      </c>
      <c r="Z1138" s="45" t="s">
        <v>62</v>
      </c>
      <c r="AA1138" s="23" t="s">
        <v>1138</v>
      </c>
      <c r="AB1138" s="20" t="s">
        <v>62</v>
      </c>
      <c r="AC1138" s="132" t="s">
        <v>63</v>
      </c>
      <c r="AD1138" s="24" t="s">
        <v>158</v>
      </c>
      <c r="AE1138" s="27" t="s">
        <v>73</v>
      </c>
      <c r="AF1138" s="24" t="s">
        <v>74</v>
      </c>
    </row>
    <row r="1139" spans="1:32" ht="77.099999999999994" customHeight="1">
      <c r="A1139" s="57"/>
      <c r="B1139" s="55"/>
      <c r="C1139" s="55"/>
      <c r="D1139" s="61"/>
      <c r="E1139" s="45" t="s">
        <v>67</v>
      </c>
      <c r="F1139" s="35" t="s">
        <v>857</v>
      </c>
      <c r="G1139" s="45" t="s">
        <v>225</v>
      </c>
      <c r="H1139" s="20" t="s">
        <v>6</v>
      </c>
      <c r="I1139" s="45" t="s">
        <v>70</v>
      </c>
      <c r="J1139" s="21" t="s">
        <v>58</v>
      </c>
      <c r="K1139" s="21" t="s">
        <v>58</v>
      </c>
      <c r="L1139" s="45" t="s">
        <v>71</v>
      </c>
      <c r="M1139" s="45" t="s">
        <v>62</v>
      </c>
      <c r="N1139" s="45" t="s">
        <v>62</v>
      </c>
      <c r="O1139" s="45" t="s">
        <v>62</v>
      </c>
      <c r="P1139" s="45" t="s">
        <v>62</v>
      </c>
      <c r="Q1139" s="45" t="s">
        <v>62</v>
      </c>
      <c r="R1139" s="45" t="s">
        <v>62</v>
      </c>
      <c r="S1139" s="45" t="s">
        <v>62</v>
      </c>
      <c r="T1139" s="45" t="s">
        <v>62</v>
      </c>
      <c r="U1139" s="45">
        <v>5</v>
      </c>
      <c r="V1139" s="45" t="s">
        <v>62</v>
      </c>
      <c r="W1139" s="45" t="s">
        <v>61</v>
      </c>
      <c r="X1139" s="23" t="s">
        <v>62</v>
      </c>
      <c r="Y1139" s="23" t="s">
        <v>62</v>
      </c>
      <c r="Z1139" s="23" t="s">
        <v>62</v>
      </c>
      <c r="AA1139" s="23" t="s">
        <v>1099</v>
      </c>
      <c r="AB1139" s="20" t="s">
        <v>62</v>
      </c>
      <c r="AC1139" s="132" t="s">
        <v>63</v>
      </c>
      <c r="AD1139" s="24" t="s">
        <v>72</v>
      </c>
      <c r="AE1139" s="25" t="s">
        <v>73</v>
      </c>
      <c r="AF1139" s="24" t="s">
        <v>74</v>
      </c>
    </row>
    <row r="1140" spans="1:32" ht="104.1" customHeight="1">
      <c r="A1140" s="57"/>
      <c r="B1140" s="55"/>
      <c r="C1140" s="55"/>
      <c r="D1140" s="61" t="s">
        <v>866</v>
      </c>
      <c r="E1140" s="45" t="s">
        <v>54</v>
      </c>
      <c r="F1140" s="35" t="s">
        <v>187</v>
      </c>
      <c r="G1140" s="45" t="s">
        <v>56</v>
      </c>
      <c r="H1140" s="20" t="s">
        <v>6</v>
      </c>
      <c r="I1140" s="131" t="s">
        <v>57</v>
      </c>
      <c r="J1140" s="45" t="s">
        <v>1048</v>
      </c>
      <c r="K1140" s="45" t="s">
        <v>1077</v>
      </c>
      <c r="L1140" s="45" t="s">
        <v>1076</v>
      </c>
      <c r="M1140" s="45">
        <v>2</v>
      </c>
      <c r="N1140" s="45">
        <v>4</v>
      </c>
      <c r="O1140" s="45">
        <f>M1140*N1140</f>
        <v>8</v>
      </c>
      <c r="P1140" s="23" t="str">
        <f>+IF(AND(O1140&gt;1,O1140&lt;=4),"BAJO",IF(AND(O1140&gt;=5,O1140&lt;=8),"MEDIO",IF(AND(O1140&gt;=9,O1140&lt;=20),"ALTO",IF(AND(O1140&gt;=21,O1140&lt;=24),"MUY ALTO"))))</f>
        <v>MEDIO</v>
      </c>
      <c r="Q1140" s="45">
        <v>25</v>
      </c>
      <c r="R1140" s="22">
        <f>O1140*Q1140</f>
        <v>200</v>
      </c>
      <c r="S1140" s="45" t="str">
        <f>+IF(AND(R1140&gt;=1,R1140&lt;=20),"IV",IF(AND(R1140&gt;=40,R1140&lt;=120),"III",IF(AND(R1140&gt;=150,R1140&lt;=500),"II",IF(AND(R1140&gt;=600,R1140&lt;=4000),"I",0))))</f>
        <v>II</v>
      </c>
      <c r="T1140" s="45" t="str">
        <f>+IF(AND(R1140&gt;=1,R1140&lt;=20),"Aceptable",IF(AND(R1140&gt;=40,R1140&lt;=120),"Mejorable",IF(AND(R1140&gt;=150,R1140&lt;=500),"Aceptable con control específico",IF(AND(R1140&gt;=600,R1140&lt;=4000),"No aceptable",0))))</f>
        <v>Aceptable con control específico</v>
      </c>
      <c r="U1140" s="45">
        <v>5</v>
      </c>
      <c r="V1140" s="131" t="s">
        <v>60</v>
      </c>
      <c r="W1140" s="45" t="s">
        <v>61</v>
      </c>
      <c r="X1140" s="45" t="s">
        <v>62</v>
      </c>
      <c r="Y1140" s="45" t="s">
        <v>62</v>
      </c>
      <c r="Z1140" s="45" t="s">
        <v>62</v>
      </c>
      <c r="AA1140" s="23" t="s">
        <v>1138</v>
      </c>
      <c r="AB1140" s="20" t="s">
        <v>62</v>
      </c>
      <c r="AC1140" s="132" t="s">
        <v>63</v>
      </c>
      <c r="AD1140" s="24" t="s">
        <v>158</v>
      </c>
      <c r="AE1140" s="27" t="s">
        <v>73</v>
      </c>
      <c r="AF1140" s="24" t="s">
        <v>74</v>
      </c>
    </row>
    <row r="1141" spans="1:32" ht="60.95" customHeight="1">
      <c r="A1141" s="57"/>
      <c r="B1141" s="55"/>
      <c r="C1141" s="55"/>
      <c r="D1141" s="61"/>
      <c r="E1141" s="45" t="s">
        <v>67</v>
      </c>
      <c r="F1141" s="35" t="s">
        <v>857</v>
      </c>
      <c r="G1141" s="45" t="s">
        <v>225</v>
      </c>
      <c r="H1141" s="20" t="s">
        <v>6</v>
      </c>
      <c r="I1141" s="45" t="s">
        <v>70</v>
      </c>
      <c r="J1141" s="21" t="s">
        <v>58</v>
      </c>
      <c r="K1141" s="21" t="s">
        <v>58</v>
      </c>
      <c r="L1141" s="45" t="s">
        <v>71</v>
      </c>
      <c r="M1141" s="45" t="s">
        <v>62</v>
      </c>
      <c r="N1141" s="45" t="s">
        <v>62</v>
      </c>
      <c r="O1141" s="45" t="s">
        <v>62</v>
      </c>
      <c r="P1141" s="45" t="s">
        <v>62</v>
      </c>
      <c r="Q1141" s="45" t="s">
        <v>62</v>
      </c>
      <c r="R1141" s="45" t="s">
        <v>62</v>
      </c>
      <c r="S1141" s="45" t="s">
        <v>62</v>
      </c>
      <c r="T1141" s="45" t="s">
        <v>62</v>
      </c>
      <c r="U1141" s="45">
        <v>5</v>
      </c>
      <c r="V1141" s="45" t="s">
        <v>62</v>
      </c>
      <c r="W1141" s="45" t="s">
        <v>61</v>
      </c>
      <c r="X1141" s="23" t="s">
        <v>62</v>
      </c>
      <c r="Y1141" s="23" t="s">
        <v>62</v>
      </c>
      <c r="Z1141" s="23" t="s">
        <v>62</v>
      </c>
      <c r="AA1141" s="23" t="s">
        <v>1099</v>
      </c>
      <c r="AB1141" s="20" t="s">
        <v>62</v>
      </c>
      <c r="AC1141" s="132" t="s">
        <v>63</v>
      </c>
      <c r="AD1141" s="24" t="s">
        <v>72</v>
      </c>
      <c r="AE1141" s="25" t="s">
        <v>73</v>
      </c>
      <c r="AF1141" s="24" t="s">
        <v>74</v>
      </c>
    </row>
    <row r="1142" spans="1:32" ht="75.95" customHeight="1">
      <c r="A1142" s="57"/>
      <c r="B1142" s="55"/>
      <c r="C1142" s="55"/>
      <c r="D1142" s="61"/>
      <c r="E1142" s="45" t="s">
        <v>75</v>
      </c>
      <c r="F1142" s="35" t="s">
        <v>76</v>
      </c>
      <c r="G1142" s="45" t="s">
        <v>77</v>
      </c>
      <c r="H1142" s="20" t="s">
        <v>6</v>
      </c>
      <c r="I1142" s="45" t="s">
        <v>78</v>
      </c>
      <c r="J1142" s="21" t="s">
        <v>58</v>
      </c>
      <c r="K1142" s="21" t="s">
        <v>58</v>
      </c>
      <c r="L1142" s="45" t="s">
        <v>79</v>
      </c>
      <c r="M1142" s="45">
        <v>2</v>
      </c>
      <c r="N1142" s="45">
        <v>4</v>
      </c>
      <c r="O1142" s="45">
        <f>M1142*N1142</f>
        <v>8</v>
      </c>
      <c r="P1142" s="45" t="str">
        <f>+IF(AND(O1142&gt;1,O1142&lt;=4),"BAJO",IF(AND(O1142&gt;=5,O1142&lt;=8),"MEDIO",IF(AND(O1142&gt;=9,O1142&lt;=20),"ALTO",IF(AND(O1142&gt;=21,O1142&lt;=24),"MUY ALTO"))))</f>
        <v>MEDIO</v>
      </c>
      <c r="Q1142" s="45">
        <v>10</v>
      </c>
      <c r="R1142" s="22">
        <f>O1142*Q1142</f>
        <v>80</v>
      </c>
      <c r="S1142" s="45" t="str">
        <f>+IF(AND(R1142&gt;=1,R1142&lt;=20),"IV",IF(AND(R1142&gt;=40,R1142&lt;=120),"III",IF(AND(R1142&gt;=150,R1142&lt;=500),"II",IF(AND(R1142&gt;=600,R1142&lt;=4000),"I",0))))</f>
        <v>III</v>
      </c>
      <c r="T1142" s="45" t="str">
        <f>+IF(AND(R1142&gt;=1,R1142&lt;=20),"Aceptable",IF(AND(R1142&gt;=40,R1142&lt;=120),"Mejorable",IF(AND(R1142&gt;=150,R1142&lt;=500),"Aceptable con control específico",IF(AND(R1142&gt;=600,R1142&lt;=4000),"No aceptable",0))))</f>
        <v>Mejorable</v>
      </c>
      <c r="U1142" s="45">
        <v>5</v>
      </c>
      <c r="V1142" s="45" t="s">
        <v>80</v>
      </c>
      <c r="W1142" s="45" t="s">
        <v>61</v>
      </c>
      <c r="X1142" s="45" t="s">
        <v>62</v>
      </c>
      <c r="Y1142" s="45" t="s">
        <v>62</v>
      </c>
      <c r="Z1142" s="45" t="s">
        <v>62</v>
      </c>
      <c r="AA1142" s="45" t="s">
        <v>1084</v>
      </c>
      <c r="AB1142" s="20" t="s">
        <v>62</v>
      </c>
      <c r="AC1142" s="132" t="s">
        <v>63</v>
      </c>
      <c r="AD1142" s="24" t="s">
        <v>158</v>
      </c>
      <c r="AE1142" s="27" t="s">
        <v>73</v>
      </c>
      <c r="AF1142" s="24" t="s">
        <v>74</v>
      </c>
    </row>
    <row r="1143" spans="1:32" ht="81" customHeight="1">
      <c r="A1143" s="57"/>
      <c r="B1143" s="55"/>
      <c r="C1143" s="55"/>
      <c r="D1143" s="49" t="s">
        <v>867</v>
      </c>
      <c r="E1143" s="45" t="s">
        <v>67</v>
      </c>
      <c r="F1143" s="35" t="s">
        <v>857</v>
      </c>
      <c r="G1143" s="45" t="s">
        <v>225</v>
      </c>
      <c r="H1143" s="20" t="s">
        <v>6</v>
      </c>
      <c r="I1143" s="45" t="s">
        <v>70</v>
      </c>
      <c r="J1143" s="21" t="s">
        <v>58</v>
      </c>
      <c r="K1143" s="21" t="s">
        <v>58</v>
      </c>
      <c r="L1143" s="45" t="s">
        <v>71</v>
      </c>
      <c r="M1143" s="45" t="s">
        <v>62</v>
      </c>
      <c r="N1143" s="45" t="s">
        <v>62</v>
      </c>
      <c r="O1143" s="45" t="s">
        <v>62</v>
      </c>
      <c r="P1143" s="45" t="s">
        <v>62</v>
      </c>
      <c r="Q1143" s="45" t="s">
        <v>62</v>
      </c>
      <c r="R1143" s="45" t="s">
        <v>62</v>
      </c>
      <c r="S1143" s="45" t="s">
        <v>62</v>
      </c>
      <c r="T1143" s="45" t="s">
        <v>62</v>
      </c>
      <c r="U1143" s="45">
        <v>5</v>
      </c>
      <c r="V1143" s="45" t="s">
        <v>62</v>
      </c>
      <c r="W1143" s="45" t="s">
        <v>61</v>
      </c>
      <c r="X1143" s="23" t="s">
        <v>62</v>
      </c>
      <c r="Y1143" s="23" t="s">
        <v>62</v>
      </c>
      <c r="Z1143" s="23" t="s">
        <v>62</v>
      </c>
      <c r="AA1143" s="23" t="s">
        <v>1099</v>
      </c>
      <c r="AB1143" s="20" t="s">
        <v>62</v>
      </c>
      <c r="AC1143" s="132" t="s">
        <v>63</v>
      </c>
      <c r="AD1143" s="24" t="s">
        <v>72</v>
      </c>
      <c r="AE1143" s="25" t="s">
        <v>73</v>
      </c>
      <c r="AF1143" s="24" t="s">
        <v>74</v>
      </c>
    </row>
    <row r="1144" spans="1:32" ht="77.099999999999994" customHeight="1">
      <c r="A1144" s="57"/>
      <c r="B1144" s="55"/>
      <c r="C1144" s="55" t="s">
        <v>868</v>
      </c>
      <c r="D1144" s="61" t="s">
        <v>869</v>
      </c>
      <c r="E1144" s="45" t="s">
        <v>54</v>
      </c>
      <c r="F1144" s="35" t="s">
        <v>870</v>
      </c>
      <c r="G1144" s="45" t="s">
        <v>871</v>
      </c>
      <c r="H1144" s="20" t="s">
        <v>6</v>
      </c>
      <c r="I1144" s="131" t="s">
        <v>57</v>
      </c>
      <c r="J1144" s="21" t="s">
        <v>58</v>
      </c>
      <c r="K1144" s="21" t="s">
        <v>58</v>
      </c>
      <c r="L1144" s="45" t="s">
        <v>1076</v>
      </c>
      <c r="M1144" s="45">
        <v>2</v>
      </c>
      <c r="N1144" s="45">
        <v>3</v>
      </c>
      <c r="O1144" s="45">
        <f>M1144*N1144</f>
        <v>6</v>
      </c>
      <c r="P1144" s="23" t="str">
        <f>+IF(AND(O1144&gt;1,O1144&lt;=4),"BAJO",IF(AND(O1144&gt;=5,O1144&lt;=8),"MEDIO",IF(AND(O1144&gt;=9,O1144&lt;=20),"ALTO",IF(AND(O1144&gt;=21,O1144&lt;=24),"MUY ALTO"))))</f>
        <v>MEDIO</v>
      </c>
      <c r="Q1144" s="45">
        <v>25</v>
      </c>
      <c r="R1144" s="22">
        <f>O1144*Q1144</f>
        <v>150</v>
      </c>
      <c r="S1144" s="45" t="str">
        <f>+IF(AND(R1144&gt;=1,R1144&lt;=20),"IV",IF(AND(R1144&gt;=40,R1144&lt;=120),"III",IF(AND(R1144&gt;=150,R1144&lt;=500),"II",IF(AND(R1144&gt;=600,R1144&lt;=4000),"I",0))))</f>
        <v>II</v>
      </c>
      <c r="T1144" s="45" t="str">
        <f>+IF(AND(R1144&gt;=1,R1144&lt;=20),"Aceptable",IF(AND(R1144&gt;=40,R1144&lt;=120),"Mejorable",IF(AND(R1144&gt;=150,R1144&lt;=500),"Aceptable con control específico",IF(AND(R1144&gt;=600,R1144&lt;=4000),"No aceptable",0))))</f>
        <v>Aceptable con control específico</v>
      </c>
      <c r="U1144" s="45">
        <v>3</v>
      </c>
      <c r="V1144" s="131" t="s">
        <v>60</v>
      </c>
      <c r="W1144" s="45" t="s">
        <v>61</v>
      </c>
      <c r="X1144" s="45" t="s">
        <v>62</v>
      </c>
      <c r="Y1144" s="45" t="s">
        <v>62</v>
      </c>
      <c r="Z1144" s="45" t="s">
        <v>62</v>
      </c>
      <c r="AA1144" s="23" t="s">
        <v>1148</v>
      </c>
      <c r="AB1144" s="20" t="s">
        <v>62</v>
      </c>
      <c r="AC1144" s="132" t="s">
        <v>63</v>
      </c>
      <c r="AD1144" s="24" t="s">
        <v>158</v>
      </c>
      <c r="AE1144" s="27" t="s">
        <v>73</v>
      </c>
      <c r="AF1144" s="24" t="s">
        <v>74</v>
      </c>
    </row>
    <row r="1145" spans="1:32" ht="83.1" customHeight="1">
      <c r="A1145" s="57"/>
      <c r="B1145" s="55"/>
      <c r="C1145" s="55"/>
      <c r="D1145" s="61"/>
      <c r="E1145" s="45" t="s">
        <v>67</v>
      </c>
      <c r="F1145" s="35" t="s">
        <v>857</v>
      </c>
      <c r="G1145" s="45" t="s">
        <v>225</v>
      </c>
      <c r="H1145" s="20" t="s">
        <v>6</v>
      </c>
      <c r="I1145" s="45" t="s">
        <v>70</v>
      </c>
      <c r="J1145" s="21" t="s">
        <v>58</v>
      </c>
      <c r="K1145" s="21" t="s">
        <v>58</v>
      </c>
      <c r="L1145" s="45" t="s">
        <v>71</v>
      </c>
      <c r="M1145" s="45" t="s">
        <v>62</v>
      </c>
      <c r="N1145" s="45" t="s">
        <v>62</v>
      </c>
      <c r="O1145" s="45" t="s">
        <v>62</v>
      </c>
      <c r="P1145" s="45" t="s">
        <v>62</v>
      </c>
      <c r="Q1145" s="45" t="s">
        <v>62</v>
      </c>
      <c r="R1145" s="45" t="s">
        <v>62</v>
      </c>
      <c r="S1145" s="45" t="s">
        <v>62</v>
      </c>
      <c r="T1145" s="45" t="s">
        <v>62</v>
      </c>
      <c r="U1145" s="45">
        <v>3</v>
      </c>
      <c r="V1145" s="45" t="s">
        <v>62</v>
      </c>
      <c r="W1145" s="45" t="s">
        <v>61</v>
      </c>
      <c r="X1145" s="23" t="s">
        <v>62</v>
      </c>
      <c r="Y1145" s="23" t="s">
        <v>62</v>
      </c>
      <c r="Z1145" s="23" t="s">
        <v>62</v>
      </c>
      <c r="AA1145" s="23" t="s">
        <v>1099</v>
      </c>
      <c r="AB1145" s="20" t="s">
        <v>62</v>
      </c>
      <c r="AC1145" s="132" t="s">
        <v>63</v>
      </c>
      <c r="AD1145" s="24" t="s">
        <v>72</v>
      </c>
      <c r="AE1145" s="25" t="s">
        <v>73</v>
      </c>
      <c r="AF1145" s="24" t="s">
        <v>74</v>
      </c>
    </row>
    <row r="1146" spans="1:32" ht="83.1" customHeight="1">
      <c r="A1146" s="57"/>
      <c r="B1146" s="55"/>
      <c r="C1146" s="55"/>
      <c r="D1146" s="61"/>
      <c r="E1146" s="45" t="s">
        <v>130</v>
      </c>
      <c r="F1146" s="35" t="s">
        <v>138</v>
      </c>
      <c r="G1146" s="23" t="s">
        <v>139</v>
      </c>
      <c r="H1146" s="20" t="s">
        <v>6</v>
      </c>
      <c r="I1146" s="45" t="s">
        <v>140</v>
      </c>
      <c r="J1146" s="45" t="s">
        <v>58</v>
      </c>
      <c r="K1146" s="45" t="s">
        <v>58</v>
      </c>
      <c r="L1146" s="45" t="s">
        <v>134</v>
      </c>
      <c r="M1146" s="45">
        <v>2</v>
      </c>
      <c r="N1146" s="45">
        <v>2</v>
      </c>
      <c r="O1146" s="45">
        <f>M1146*N1146</f>
        <v>4</v>
      </c>
      <c r="P1146" s="45" t="str">
        <f>+IF(AND(O1146&gt;1,O1146&lt;=4),"BAJO",IF(AND(O1146&gt;=5,O1146&lt;=8),"MEDIO",IF(AND(O1146&gt;=9,O1146&lt;=20),"ALTO",IF(AND(O1146&gt;=21,O1146&lt;=24),"MUY ALTO"))))</f>
        <v>BAJO</v>
      </c>
      <c r="Q1146" s="45">
        <v>25</v>
      </c>
      <c r="R1146" s="22">
        <f>O1146*Q1146</f>
        <v>100</v>
      </c>
      <c r="S1146" s="45" t="str">
        <f>+IF(AND(R1146&gt;=1,R1146&lt;=20),"IV",IF(AND(R1146&gt;=40,R1146&lt;=120),"III",IF(AND(R1146&gt;=150,R1146&lt;=500),"II",IF(AND(R1146&gt;=600,R1146&lt;=4000),"I",0))))</f>
        <v>III</v>
      </c>
      <c r="T1146" s="45" t="str">
        <f>+IF(AND(R1146&gt;=1,R1146&lt;=20),"Aceptable",IF(AND(R1146&gt;=40,R1146&lt;=120),"Mejorable",IF(AND(R1146&gt;=150,R1146&lt;=500),"Aceptable con control específico",IF(AND(R1146&gt;=600,R1146&lt;=4000),"No aceptable",0))))</f>
        <v>Mejorable</v>
      </c>
      <c r="U1146" s="45">
        <v>3</v>
      </c>
      <c r="V1146" s="45" t="s">
        <v>141</v>
      </c>
      <c r="W1146" s="45" t="s">
        <v>61</v>
      </c>
      <c r="X1146" s="45" t="s">
        <v>62</v>
      </c>
      <c r="Y1146" s="45" t="s">
        <v>62</v>
      </c>
      <c r="Z1146" s="45" t="s">
        <v>62</v>
      </c>
      <c r="AA1146" s="45" t="s">
        <v>492</v>
      </c>
      <c r="AB1146" s="23" t="s">
        <v>250</v>
      </c>
      <c r="AC1146" s="132" t="s">
        <v>144</v>
      </c>
      <c r="AD1146" s="24" t="s">
        <v>137</v>
      </c>
      <c r="AE1146" s="25" t="s">
        <v>73</v>
      </c>
      <c r="AF1146" s="24" t="s">
        <v>74</v>
      </c>
    </row>
    <row r="1147" spans="1:32" ht="78.95" customHeight="1">
      <c r="A1147" s="57"/>
      <c r="B1147" s="55"/>
      <c r="C1147" s="55"/>
      <c r="D1147" s="61"/>
      <c r="E1147" s="45" t="s">
        <v>95</v>
      </c>
      <c r="F1147" s="35" t="s">
        <v>229</v>
      </c>
      <c r="G1147" s="45" t="s">
        <v>97</v>
      </c>
      <c r="H1147" s="20" t="s">
        <v>6</v>
      </c>
      <c r="I1147" s="45" t="s">
        <v>98</v>
      </c>
      <c r="J1147" s="23" t="s">
        <v>99</v>
      </c>
      <c r="K1147" s="20" t="s">
        <v>58</v>
      </c>
      <c r="L1147" s="45" t="s">
        <v>100</v>
      </c>
      <c r="M1147" s="45">
        <v>2</v>
      </c>
      <c r="N1147" s="45">
        <v>4</v>
      </c>
      <c r="O1147" s="45">
        <f>M1147*N1147</f>
        <v>8</v>
      </c>
      <c r="P1147" s="23" t="str">
        <f>+IF(AND(O1147&gt;1,O1147&lt;=4),"BAJO",IF(AND(O1147&gt;=5,O1147&lt;=8),"MEDIO",IF(AND(O1147&gt;=9,O1147&lt;=20),"ALTO",IF(AND(O1147&gt;=21,O1147&lt;=24),"MUY ALTO"))))</f>
        <v>MEDIO</v>
      </c>
      <c r="Q1147" s="45">
        <v>25</v>
      </c>
      <c r="R1147" s="22">
        <f>O1147*Q1147</f>
        <v>200</v>
      </c>
      <c r="S1147" s="45" t="str">
        <f>+IF(AND(R1147&gt;=1,R1147&lt;=20),"IV",IF(AND(R1147&gt;=40,R1147&lt;=120),"III",IF(AND(R1147&gt;=150,R1147&lt;=500),"II",IF(AND(R1147&gt;=600,R1147&lt;=4000),"I",0))))</f>
        <v>II</v>
      </c>
      <c r="T1147" s="45" t="str">
        <f>+IF(AND(R1147&gt;=1,R1147&lt;=20),"Aceptable",IF(AND(R1147&gt;=40,R1147&lt;=120),"Mejorable",IF(AND(R1147&gt;=150,R1147&lt;=500),"Aceptable con control específico",IF(AND(R1147&gt;=600,R1147&lt;=4000),"No aceptable",0))))</f>
        <v>Aceptable con control específico</v>
      </c>
      <c r="U1147" s="45">
        <v>3</v>
      </c>
      <c r="V1147" s="45" t="s">
        <v>101</v>
      </c>
      <c r="W1147" s="45" t="s">
        <v>61</v>
      </c>
      <c r="X1147" s="23" t="s">
        <v>62</v>
      </c>
      <c r="Y1147" s="23" t="s">
        <v>62</v>
      </c>
      <c r="Z1147" s="23" t="s">
        <v>62</v>
      </c>
      <c r="AA1147" s="23" t="s">
        <v>230</v>
      </c>
      <c r="AB1147" s="20" t="s">
        <v>62</v>
      </c>
      <c r="AC1147" s="132" t="s">
        <v>214</v>
      </c>
      <c r="AD1147" s="24" t="s">
        <v>103</v>
      </c>
      <c r="AE1147" s="25" t="s">
        <v>73</v>
      </c>
      <c r="AF1147" s="24" t="s">
        <v>74</v>
      </c>
    </row>
    <row r="1148" spans="1:32" ht="78.95" customHeight="1">
      <c r="A1148" s="57"/>
      <c r="B1148" s="55"/>
      <c r="C1148" s="55"/>
      <c r="D1148" s="61"/>
      <c r="E1148" s="45" t="s">
        <v>95</v>
      </c>
      <c r="F1148" s="45" t="s">
        <v>104</v>
      </c>
      <c r="G1148" s="23" t="s">
        <v>105</v>
      </c>
      <c r="H1148" s="20" t="s">
        <v>6</v>
      </c>
      <c r="I1148" s="45" t="s">
        <v>106</v>
      </c>
      <c r="J1148" s="45" t="s">
        <v>107</v>
      </c>
      <c r="K1148" s="45" t="s">
        <v>58</v>
      </c>
      <c r="L1148" s="45" t="s">
        <v>58</v>
      </c>
      <c r="M1148" s="45">
        <v>2</v>
      </c>
      <c r="N1148" s="45">
        <v>3</v>
      </c>
      <c r="O1148" s="45">
        <f>M1148*N1148</f>
        <v>6</v>
      </c>
      <c r="P1148" s="45" t="str">
        <f>+IF(AND(O1148&gt;1,O1148&lt;=4),"BAJO",IF(AND(O1148&gt;=5,O1148&lt;=8),"MEDIO",IF(AND(O1148&gt;=9,O1148&lt;=20),"ALTO",IF(AND(O1148&gt;=21,O1148&lt;=24),"MUY ALTO"))))</f>
        <v>MEDIO</v>
      </c>
      <c r="Q1148" s="45">
        <v>10</v>
      </c>
      <c r="R1148" s="22">
        <f>O1148*Q1148</f>
        <v>60</v>
      </c>
      <c r="S1148" s="45" t="str">
        <f>+IF(AND(R1148&gt;=1,R1148&lt;=20),"IV",IF(AND(R1148&gt;=40,R1148&lt;=120),"III",IF(AND(R1148&gt;=150,R1148&lt;=500),"II",IF(AND(R1148&gt;=600,R1148&lt;=4000),"I",0))))</f>
        <v>III</v>
      </c>
      <c r="T1148" s="45" t="str">
        <f>+IF(AND(R1148&gt;=1,R1148&lt;=20),"Aceptable",IF(AND(R1148&gt;=40,R1148&lt;=120),"Mejorable",IF(AND(R1148&gt;=150,R1148&lt;=500),"Aceptable con control específico",IF(AND(R1148&gt;=600,R1148&lt;=4000),"No aceptable",0))))</f>
        <v>Mejorable</v>
      </c>
      <c r="U1148" s="45">
        <v>3</v>
      </c>
      <c r="V1148" s="45" t="s">
        <v>108</v>
      </c>
      <c r="W1148" s="45" t="s">
        <v>61</v>
      </c>
      <c r="X1148" s="45" t="s">
        <v>62</v>
      </c>
      <c r="Y1148" s="45" t="s">
        <v>62</v>
      </c>
      <c r="Z1148" s="45" t="s">
        <v>109</v>
      </c>
      <c r="AA1148" s="45" t="s">
        <v>110</v>
      </c>
      <c r="AB1148" s="23" t="s">
        <v>62</v>
      </c>
      <c r="AC1148" s="132" t="s">
        <v>111</v>
      </c>
      <c r="AD1148" s="24" t="s">
        <v>112</v>
      </c>
      <c r="AE1148" s="25" t="s">
        <v>113</v>
      </c>
      <c r="AF1148" s="24" t="s">
        <v>114</v>
      </c>
    </row>
    <row r="1149" spans="1:32" ht="75" customHeight="1">
      <c r="A1149" s="57"/>
      <c r="B1149" s="55"/>
      <c r="C1149" s="55"/>
      <c r="D1149" s="61"/>
      <c r="E1149" s="45" t="s">
        <v>83</v>
      </c>
      <c r="F1149" s="35" t="s">
        <v>84</v>
      </c>
      <c r="G1149" s="45" t="s">
        <v>85</v>
      </c>
      <c r="H1149" s="21" t="s">
        <v>6</v>
      </c>
      <c r="I1149" s="45" t="s">
        <v>86</v>
      </c>
      <c r="J1149" s="45" t="s">
        <v>58</v>
      </c>
      <c r="K1149" s="45" t="s">
        <v>58</v>
      </c>
      <c r="L1149" s="45" t="s">
        <v>87</v>
      </c>
      <c r="M1149" s="45">
        <v>2</v>
      </c>
      <c r="N1149" s="45">
        <v>1</v>
      </c>
      <c r="O1149" s="45">
        <f>M1149*N1149</f>
        <v>2</v>
      </c>
      <c r="P1149" s="45" t="str">
        <f>+IF(AND(O1149&gt;1,O1149&lt;=4),"BAJO",IF(AND(O1149&gt;=5,O1149&lt;=8),"MEDIO",IF(AND(O1149&gt;=9,O1149&lt;=20),"ALTO",IF(AND(O1149&gt;=21,O1149&lt;=24),"MUY ALTO"))))</f>
        <v>BAJO</v>
      </c>
      <c r="Q1149" s="45">
        <v>60</v>
      </c>
      <c r="R1149" s="22">
        <f>O1149*Q1149</f>
        <v>120</v>
      </c>
      <c r="S1149" s="45" t="str">
        <f>+IF(AND(R1149&gt;=1,R1149&lt;=20),"IV",IF(AND(R1149&gt;=40,R1149&lt;=120),"III",IF(AND(R1149&gt;=150,R1149&lt;=500),"II",IF(AND(R1149&gt;=600,R1149&lt;=4000),"I",0))))</f>
        <v>III</v>
      </c>
      <c r="T1149" s="45" t="str">
        <f>+IF(AND(R1149&gt;=1,R1149&lt;=20),"Aceptable",IF(AND(R1149&gt;=40,R1149&lt;=120),"Mejorable",IF(AND(R1149&gt;=150,R1149&lt;=500),"Aceptable con control específico",IF(AND(R1149&gt;=600,R1149&lt;=4000),"No aceptable",0))))</f>
        <v>Mejorable</v>
      </c>
      <c r="U1149" s="45">
        <v>3</v>
      </c>
      <c r="V1149" s="45" t="s">
        <v>88</v>
      </c>
      <c r="W1149" s="45" t="s">
        <v>61</v>
      </c>
      <c r="X1149" s="45" t="s">
        <v>62</v>
      </c>
      <c r="Y1149" s="45" t="s">
        <v>62</v>
      </c>
      <c r="Z1149" s="45" t="s">
        <v>62</v>
      </c>
      <c r="AA1149" s="45" t="s">
        <v>89</v>
      </c>
      <c r="AB1149" s="20" t="s">
        <v>62</v>
      </c>
      <c r="AC1149" s="132" t="s">
        <v>63</v>
      </c>
      <c r="AD1149" s="141" t="s">
        <v>90</v>
      </c>
      <c r="AE1149" s="142" t="s">
        <v>73</v>
      </c>
      <c r="AF1149" s="142" t="s">
        <v>74</v>
      </c>
    </row>
    <row r="1150" spans="1:32" ht="75" customHeight="1">
      <c r="A1150" s="57"/>
      <c r="B1150" s="55"/>
      <c r="C1150" s="55"/>
      <c r="D1150" s="61" t="s">
        <v>872</v>
      </c>
      <c r="E1150" s="45" t="s">
        <v>54</v>
      </c>
      <c r="F1150" s="35" t="s">
        <v>873</v>
      </c>
      <c r="G1150" s="45" t="s">
        <v>874</v>
      </c>
      <c r="H1150" s="20" t="s">
        <v>6</v>
      </c>
      <c r="I1150" s="131" t="s">
        <v>57</v>
      </c>
      <c r="J1150" s="21" t="s">
        <v>58</v>
      </c>
      <c r="K1150" s="21" t="s">
        <v>58</v>
      </c>
      <c r="L1150" s="45" t="s">
        <v>1076</v>
      </c>
      <c r="M1150" s="45">
        <v>2</v>
      </c>
      <c r="N1150" s="45">
        <v>3</v>
      </c>
      <c r="O1150" s="45">
        <f>M1150*N1150</f>
        <v>6</v>
      </c>
      <c r="P1150" s="23" t="str">
        <f>+IF(AND(O1150&gt;1,O1150&lt;=4),"BAJO",IF(AND(O1150&gt;=5,O1150&lt;=8),"MEDIO",IF(AND(O1150&gt;=9,O1150&lt;=20),"ALTO",IF(AND(O1150&gt;=21,O1150&lt;=24),"MUY ALTO"))))</f>
        <v>MEDIO</v>
      </c>
      <c r="Q1150" s="45">
        <v>25</v>
      </c>
      <c r="R1150" s="22">
        <f>O1150*Q1150</f>
        <v>150</v>
      </c>
      <c r="S1150" s="45" t="str">
        <f>+IF(AND(R1150&gt;=1,R1150&lt;=20),"IV",IF(AND(R1150&gt;=40,R1150&lt;=120),"III",IF(AND(R1150&gt;=150,R1150&lt;=500),"II",IF(AND(R1150&gt;=600,R1150&lt;=4000),"I",0))))</f>
        <v>II</v>
      </c>
      <c r="T1150" s="45" t="str">
        <f>+IF(AND(R1150&gt;=1,R1150&lt;=20),"Aceptable",IF(AND(R1150&gt;=40,R1150&lt;=120),"Mejorable",IF(AND(R1150&gt;=150,R1150&lt;=500),"Aceptable con control específico",IF(AND(R1150&gt;=600,R1150&lt;=4000),"No aceptable",0))))</f>
        <v>Aceptable con control específico</v>
      </c>
      <c r="U1150" s="45">
        <v>3</v>
      </c>
      <c r="V1150" s="131" t="s">
        <v>60</v>
      </c>
      <c r="W1150" s="45" t="s">
        <v>61</v>
      </c>
      <c r="X1150" s="45" t="s">
        <v>62</v>
      </c>
      <c r="Y1150" s="45" t="s">
        <v>62</v>
      </c>
      <c r="Z1150" s="45" t="s">
        <v>62</v>
      </c>
      <c r="AA1150" s="23" t="s">
        <v>1149</v>
      </c>
      <c r="AB1150" s="20" t="s">
        <v>62</v>
      </c>
      <c r="AC1150" s="132" t="s">
        <v>63</v>
      </c>
      <c r="AD1150" s="24" t="s">
        <v>158</v>
      </c>
      <c r="AE1150" s="27" t="s">
        <v>73</v>
      </c>
      <c r="AF1150" s="24" t="s">
        <v>74</v>
      </c>
    </row>
    <row r="1151" spans="1:32" ht="75.95" customHeight="1">
      <c r="A1151" s="57"/>
      <c r="B1151" s="55"/>
      <c r="C1151" s="55"/>
      <c r="D1151" s="61"/>
      <c r="E1151" s="45" t="s">
        <v>67</v>
      </c>
      <c r="F1151" s="35" t="s">
        <v>857</v>
      </c>
      <c r="G1151" s="45" t="s">
        <v>225</v>
      </c>
      <c r="H1151" s="20" t="s">
        <v>6</v>
      </c>
      <c r="I1151" s="45" t="s">
        <v>70</v>
      </c>
      <c r="J1151" s="21" t="s">
        <v>58</v>
      </c>
      <c r="K1151" s="21" t="s">
        <v>58</v>
      </c>
      <c r="L1151" s="45" t="s">
        <v>71</v>
      </c>
      <c r="M1151" s="45" t="s">
        <v>62</v>
      </c>
      <c r="N1151" s="45" t="s">
        <v>62</v>
      </c>
      <c r="O1151" s="45" t="s">
        <v>62</v>
      </c>
      <c r="P1151" s="45" t="s">
        <v>62</v>
      </c>
      <c r="Q1151" s="45" t="s">
        <v>62</v>
      </c>
      <c r="R1151" s="45" t="s">
        <v>62</v>
      </c>
      <c r="S1151" s="45" t="s">
        <v>62</v>
      </c>
      <c r="T1151" s="45" t="s">
        <v>62</v>
      </c>
      <c r="U1151" s="45">
        <v>3</v>
      </c>
      <c r="V1151" s="45" t="s">
        <v>62</v>
      </c>
      <c r="W1151" s="45" t="s">
        <v>61</v>
      </c>
      <c r="X1151" s="23" t="s">
        <v>62</v>
      </c>
      <c r="Y1151" s="23" t="s">
        <v>62</v>
      </c>
      <c r="Z1151" s="23" t="s">
        <v>62</v>
      </c>
      <c r="AA1151" s="23" t="s">
        <v>1099</v>
      </c>
      <c r="AB1151" s="20" t="s">
        <v>62</v>
      </c>
      <c r="AC1151" s="132" t="s">
        <v>63</v>
      </c>
      <c r="AD1151" s="24" t="s">
        <v>72</v>
      </c>
      <c r="AE1151" s="25" t="s">
        <v>73</v>
      </c>
      <c r="AF1151" s="24" t="s">
        <v>74</v>
      </c>
    </row>
    <row r="1152" spans="1:32" ht="75.95" customHeight="1">
      <c r="A1152" s="57"/>
      <c r="B1152" s="55"/>
      <c r="C1152" s="55"/>
      <c r="D1152" s="61"/>
      <c r="E1152" s="45" t="s">
        <v>67</v>
      </c>
      <c r="F1152" s="45" t="s">
        <v>117</v>
      </c>
      <c r="G1152" s="45" t="s">
        <v>118</v>
      </c>
      <c r="H1152" s="20" t="s">
        <v>6</v>
      </c>
      <c r="I1152" s="45" t="s">
        <v>70</v>
      </c>
      <c r="J1152" s="21" t="s">
        <v>58</v>
      </c>
      <c r="K1152" s="21" t="s">
        <v>58</v>
      </c>
      <c r="L1152" s="45" t="s">
        <v>71</v>
      </c>
      <c r="M1152" s="45" t="s">
        <v>62</v>
      </c>
      <c r="N1152" s="45" t="s">
        <v>62</v>
      </c>
      <c r="O1152" s="45" t="s">
        <v>62</v>
      </c>
      <c r="P1152" s="45" t="s">
        <v>62</v>
      </c>
      <c r="Q1152" s="45" t="s">
        <v>62</v>
      </c>
      <c r="R1152" s="45" t="s">
        <v>62</v>
      </c>
      <c r="S1152" s="45" t="s">
        <v>62</v>
      </c>
      <c r="T1152" s="45" t="s">
        <v>62</v>
      </c>
      <c r="U1152" s="45">
        <v>3</v>
      </c>
      <c r="V1152" s="45" t="s">
        <v>62</v>
      </c>
      <c r="W1152" s="45" t="s">
        <v>61</v>
      </c>
      <c r="X1152" s="23" t="s">
        <v>62</v>
      </c>
      <c r="Y1152" s="23" t="s">
        <v>62</v>
      </c>
      <c r="Z1152" s="23" t="s">
        <v>62</v>
      </c>
      <c r="AA1152" s="23" t="s">
        <v>1099</v>
      </c>
      <c r="AB1152" s="20" t="s">
        <v>62</v>
      </c>
      <c r="AC1152" s="132" t="s">
        <v>63</v>
      </c>
      <c r="AD1152" s="24" t="s">
        <v>72</v>
      </c>
      <c r="AE1152" s="25" t="s">
        <v>73</v>
      </c>
      <c r="AF1152" s="24" t="s">
        <v>74</v>
      </c>
    </row>
    <row r="1153" spans="1:32" ht="75.95" customHeight="1">
      <c r="A1153" s="57"/>
      <c r="B1153" s="55"/>
      <c r="C1153" s="55"/>
      <c r="D1153" s="61"/>
      <c r="E1153" s="45" t="s">
        <v>67</v>
      </c>
      <c r="F1153" s="45" t="s">
        <v>117</v>
      </c>
      <c r="G1153" s="45" t="s">
        <v>119</v>
      </c>
      <c r="H1153" s="20" t="s">
        <v>6</v>
      </c>
      <c r="I1153" s="45" t="s">
        <v>70</v>
      </c>
      <c r="J1153" s="21" t="s">
        <v>58</v>
      </c>
      <c r="K1153" s="21" t="s">
        <v>58</v>
      </c>
      <c r="L1153" s="45" t="s">
        <v>71</v>
      </c>
      <c r="M1153" s="45" t="s">
        <v>62</v>
      </c>
      <c r="N1153" s="45" t="s">
        <v>62</v>
      </c>
      <c r="O1153" s="45" t="s">
        <v>62</v>
      </c>
      <c r="P1153" s="45" t="s">
        <v>62</v>
      </c>
      <c r="Q1153" s="45" t="s">
        <v>62</v>
      </c>
      <c r="R1153" s="45" t="s">
        <v>62</v>
      </c>
      <c r="S1153" s="45" t="s">
        <v>62</v>
      </c>
      <c r="T1153" s="45" t="s">
        <v>62</v>
      </c>
      <c r="U1153" s="45">
        <v>3</v>
      </c>
      <c r="V1153" s="45" t="s">
        <v>62</v>
      </c>
      <c r="W1153" s="45" t="s">
        <v>61</v>
      </c>
      <c r="X1153" s="23" t="s">
        <v>62</v>
      </c>
      <c r="Y1153" s="23" t="s">
        <v>62</v>
      </c>
      <c r="Z1153" s="23" t="s">
        <v>62</v>
      </c>
      <c r="AA1153" s="23" t="s">
        <v>1099</v>
      </c>
      <c r="AB1153" s="20" t="s">
        <v>62</v>
      </c>
      <c r="AC1153" s="132" t="s">
        <v>63</v>
      </c>
      <c r="AD1153" s="24" t="s">
        <v>72</v>
      </c>
      <c r="AE1153" s="25" t="s">
        <v>73</v>
      </c>
      <c r="AF1153" s="24" t="s">
        <v>74</v>
      </c>
    </row>
    <row r="1154" spans="1:32" ht="75.95" customHeight="1">
      <c r="A1154" s="57"/>
      <c r="B1154" s="55"/>
      <c r="C1154" s="55"/>
      <c r="D1154" s="61"/>
      <c r="E1154" s="45" t="s">
        <v>120</v>
      </c>
      <c r="F1154" s="45" t="s">
        <v>121</v>
      </c>
      <c r="G1154" s="45" t="s">
        <v>122</v>
      </c>
      <c r="H1154" s="20" t="s">
        <v>6</v>
      </c>
      <c r="I1154" s="45" t="s">
        <v>123</v>
      </c>
      <c r="J1154" s="45" t="s">
        <v>124</v>
      </c>
      <c r="K1154" s="45" t="s">
        <v>125</v>
      </c>
      <c r="L1154" s="21" t="s">
        <v>58</v>
      </c>
      <c r="M1154" s="45">
        <v>6</v>
      </c>
      <c r="N1154" s="45">
        <v>2</v>
      </c>
      <c r="O1154" s="45">
        <f t="shared" ref="O1154:O1159" si="195">M1154*N1154</f>
        <v>12</v>
      </c>
      <c r="P1154" s="45" t="str">
        <f t="shared" ref="P1154:P1159" si="196">+IF(AND(O1154&gt;1,O1154&lt;=4),"BAJO",IF(AND(O1154&gt;=5,O1154&lt;=8),"MEDIO",IF(AND(O1154&gt;=9,O1154&lt;=20),"ALTO",IF(AND(O1154&gt;=21,O1154&lt;=24),"MUY ALTO"))))</f>
        <v>ALTO</v>
      </c>
      <c r="Q1154" s="45">
        <v>24</v>
      </c>
      <c r="R1154" s="22">
        <f t="shared" ref="R1154:R1159" si="197">O1154*Q1154</f>
        <v>288</v>
      </c>
      <c r="S1154" s="45" t="str">
        <f t="shared" ref="S1154:S1159" si="198">+IF(AND(R1154&gt;=1,R1154&lt;=20),"IV",IF(AND(R1154&gt;=40,R1154&lt;=120),"III",IF(AND(R1154&gt;=150,R1154&lt;=500),"II",IF(AND(R1154&gt;=600,R1154&lt;=4000),"I",0))))</f>
        <v>II</v>
      </c>
      <c r="T1154" s="45" t="str">
        <f t="shared" ref="T1154:T1159" si="199">+IF(AND(R1154&gt;=1,R1154&lt;=20),"Aceptable",IF(AND(R1154&gt;=40,R1154&lt;=120),"Mejorable",IF(AND(R1154&gt;=150,R1154&lt;=500),"Aceptable con control específico",IF(AND(R1154&gt;=600,R1154&lt;=4000),"No aceptable",0))))</f>
        <v>Aceptable con control específico</v>
      </c>
      <c r="U1154" s="45">
        <v>3</v>
      </c>
      <c r="V1154" s="23" t="s">
        <v>126</v>
      </c>
      <c r="W1154" s="45" t="s">
        <v>61</v>
      </c>
      <c r="X1154" s="23" t="s">
        <v>62</v>
      </c>
      <c r="Y1154" s="23" t="s">
        <v>62</v>
      </c>
      <c r="Z1154" s="23" t="s">
        <v>62</v>
      </c>
      <c r="AA1154" s="131" t="s">
        <v>127</v>
      </c>
      <c r="AB1154" s="20" t="s">
        <v>62</v>
      </c>
      <c r="AC1154" s="132" t="s">
        <v>63</v>
      </c>
      <c r="AD1154" s="29" t="s">
        <v>128</v>
      </c>
      <c r="AE1154" s="25" t="s">
        <v>113</v>
      </c>
      <c r="AF1154" s="24" t="s">
        <v>129</v>
      </c>
    </row>
    <row r="1155" spans="1:32" ht="75.95" customHeight="1">
      <c r="A1155" s="57"/>
      <c r="B1155" s="55"/>
      <c r="C1155" s="55"/>
      <c r="D1155" s="61"/>
      <c r="E1155" s="45" t="s">
        <v>130</v>
      </c>
      <c r="F1155" s="35" t="s">
        <v>667</v>
      </c>
      <c r="G1155" s="23" t="s">
        <v>644</v>
      </c>
      <c r="H1155" s="20" t="s">
        <v>6</v>
      </c>
      <c r="I1155" s="45" t="s">
        <v>133</v>
      </c>
      <c r="J1155" s="45" t="s">
        <v>58</v>
      </c>
      <c r="K1155" s="45" t="s">
        <v>58</v>
      </c>
      <c r="L1155" s="45" t="s">
        <v>181</v>
      </c>
      <c r="M1155" s="45">
        <v>2</v>
      </c>
      <c r="N1155" s="45">
        <v>3</v>
      </c>
      <c r="O1155" s="45">
        <f t="shared" si="195"/>
        <v>6</v>
      </c>
      <c r="P1155" s="45" t="str">
        <f t="shared" si="196"/>
        <v>MEDIO</v>
      </c>
      <c r="Q1155" s="45">
        <v>25</v>
      </c>
      <c r="R1155" s="22">
        <f t="shared" si="197"/>
        <v>150</v>
      </c>
      <c r="S1155" s="45" t="str">
        <f t="shared" si="198"/>
        <v>II</v>
      </c>
      <c r="T1155" s="45" t="str">
        <f t="shared" si="199"/>
        <v>Aceptable con control específico</v>
      </c>
      <c r="U1155" s="45">
        <v>3</v>
      </c>
      <c r="V1155" s="45" t="s">
        <v>133</v>
      </c>
      <c r="W1155" s="45" t="s">
        <v>61</v>
      </c>
      <c r="X1155" s="45" t="s">
        <v>62</v>
      </c>
      <c r="Y1155" s="45" t="s">
        <v>62</v>
      </c>
      <c r="Z1155" s="45" t="s">
        <v>62</v>
      </c>
      <c r="AA1155" s="45" t="s">
        <v>135</v>
      </c>
      <c r="AB1155" s="23" t="s">
        <v>402</v>
      </c>
      <c r="AC1155" s="132" t="s">
        <v>136</v>
      </c>
      <c r="AD1155" s="141" t="s">
        <v>403</v>
      </c>
      <c r="AE1155" s="142" t="s">
        <v>73</v>
      </c>
      <c r="AF1155" s="142" t="s">
        <v>74</v>
      </c>
    </row>
    <row r="1156" spans="1:32" ht="72" customHeight="1">
      <c r="A1156" s="57"/>
      <c r="B1156" s="55"/>
      <c r="C1156" s="55"/>
      <c r="D1156" s="61"/>
      <c r="E1156" s="45" t="s">
        <v>145</v>
      </c>
      <c r="F1156" s="35" t="s">
        <v>146</v>
      </c>
      <c r="G1156" s="45" t="s">
        <v>842</v>
      </c>
      <c r="H1156" s="20" t="s">
        <v>6</v>
      </c>
      <c r="I1156" s="45" t="s">
        <v>148</v>
      </c>
      <c r="J1156" s="45" t="s">
        <v>58</v>
      </c>
      <c r="K1156" s="45" t="s">
        <v>58</v>
      </c>
      <c r="L1156" s="45" t="s">
        <v>58</v>
      </c>
      <c r="M1156" s="45">
        <v>2</v>
      </c>
      <c r="N1156" s="45">
        <v>3</v>
      </c>
      <c r="O1156" s="45">
        <f t="shared" si="195"/>
        <v>6</v>
      </c>
      <c r="P1156" s="45" t="str">
        <f t="shared" si="196"/>
        <v>MEDIO</v>
      </c>
      <c r="Q1156" s="45">
        <v>60</v>
      </c>
      <c r="R1156" s="22">
        <f t="shared" si="197"/>
        <v>360</v>
      </c>
      <c r="S1156" s="45" t="str">
        <f t="shared" si="198"/>
        <v>II</v>
      </c>
      <c r="T1156" s="45" t="str">
        <f t="shared" si="199"/>
        <v>Aceptable con control específico</v>
      </c>
      <c r="U1156" s="45">
        <v>3</v>
      </c>
      <c r="V1156" s="45" t="s">
        <v>141</v>
      </c>
      <c r="W1156" s="45" t="s">
        <v>61</v>
      </c>
      <c r="X1156" s="45" t="s">
        <v>62</v>
      </c>
      <c r="Y1156" s="45" t="s">
        <v>62</v>
      </c>
      <c r="Z1156" s="45" t="s">
        <v>62</v>
      </c>
      <c r="AA1156" s="45" t="s">
        <v>1150</v>
      </c>
      <c r="AB1156" s="20" t="s">
        <v>62</v>
      </c>
      <c r="AC1156" s="132" t="s">
        <v>63</v>
      </c>
      <c r="AD1156" s="24" t="s">
        <v>843</v>
      </c>
      <c r="AE1156" s="25" t="s">
        <v>65</v>
      </c>
      <c r="AF1156" s="24" t="s">
        <v>624</v>
      </c>
    </row>
    <row r="1157" spans="1:32" ht="75.95" customHeight="1">
      <c r="A1157" s="57"/>
      <c r="B1157" s="55"/>
      <c r="C1157" s="55"/>
      <c r="D1157" s="61" t="s">
        <v>875</v>
      </c>
      <c r="E1157" s="45" t="s">
        <v>54</v>
      </c>
      <c r="F1157" s="35" t="s">
        <v>876</v>
      </c>
      <c r="G1157" s="45" t="s">
        <v>877</v>
      </c>
      <c r="H1157" s="20" t="s">
        <v>6</v>
      </c>
      <c r="I1157" s="131" t="s">
        <v>878</v>
      </c>
      <c r="J1157" s="21" t="s">
        <v>58</v>
      </c>
      <c r="K1157" s="21" t="s">
        <v>58</v>
      </c>
      <c r="L1157" s="45" t="s">
        <v>1076</v>
      </c>
      <c r="M1157" s="45">
        <v>2</v>
      </c>
      <c r="N1157" s="45">
        <v>2</v>
      </c>
      <c r="O1157" s="45">
        <f t="shared" si="195"/>
        <v>4</v>
      </c>
      <c r="P1157" s="23" t="str">
        <f t="shared" si="196"/>
        <v>BAJO</v>
      </c>
      <c r="Q1157" s="45">
        <v>25</v>
      </c>
      <c r="R1157" s="22">
        <f t="shared" si="197"/>
        <v>100</v>
      </c>
      <c r="S1157" s="45" t="str">
        <f t="shared" si="198"/>
        <v>III</v>
      </c>
      <c r="T1157" s="45" t="str">
        <f t="shared" si="199"/>
        <v>Mejorable</v>
      </c>
      <c r="U1157" s="45">
        <v>3</v>
      </c>
      <c r="V1157" s="131" t="s">
        <v>60</v>
      </c>
      <c r="W1157" s="45" t="s">
        <v>61</v>
      </c>
      <c r="X1157" s="45" t="s">
        <v>62</v>
      </c>
      <c r="Y1157" s="45" t="s">
        <v>62</v>
      </c>
      <c r="Z1157" s="45" t="s">
        <v>62</v>
      </c>
      <c r="AA1157" s="23" t="s">
        <v>1149</v>
      </c>
      <c r="AB1157" s="20" t="s">
        <v>62</v>
      </c>
      <c r="AC1157" s="132" t="s">
        <v>63</v>
      </c>
      <c r="AD1157" s="24" t="s">
        <v>158</v>
      </c>
      <c r="AE1157" s="27" t="s">
        <v>73</v>
      </c>
      <c r="AF1157" s="24" t="s">
        <v>74</v>
      </c>
    </row>
    <row r="1158" spans="1:32" ht="69" customHeight="1">
      <c r="A1158" s="57"/>
      <c r="B1158" s="55"/>
      <c r="C1158" s="55"/>
      <c r="D1158" s="61"/>
      <c r="E1158" s="45" t="s">
        <v>326</v>
      </c>
      <c r="F1158" s="35" t="s">
        <v>635</v>
      </c>
      <c r="G1158" s="45" t="s">
        <v>833</v>
      </c>
      <c r="H1158" s="20" t="s">
        <v>6</v>
      </c>
      <c r="I1158" s="45" t="s">
        <v>834</v>
      </c>
      <c r="J1158" s="45" t="s">
        <v>58</v>
      </c>
      <c r="K1158" s="45" t="s">
        <v>58</v>
      </c>
      <c r="L1158" s="45" t="s">
        <v>324</v>
      </c>
      <c r="M1158" s="45">
        <v>2</v>
      </c>
      <c r="N1158" s="45">
        <v>2</v>
      </c>
      <c r="O1158" s="45">
        <f t="shared" si="195"/>
        <v>4</v>
      </c>
      <c r="P1158" s="45" t="str">
        <f t="shared" si="196"/>
        <v>BAJO</v>
      </c>
      <c r="Q1158" s="45">
        <v>25</v>
      </c>
      <c r="R1158" s="22">
        <f t="shared" si="197"/>
        <v>100</v>
      </c>
      <c r="S1158" s="45" t="str">
        <f t="shared" si="198"/>
        <v>III</v>
      </c>
      <c r="T1158" s="45" t="str">
        <f t="shared" si="199"/>
        <v>Mejorable</v>
      </c>
      <c r="U1158" s="45">
        <v>3</v>
      </c>
      <c r="V1158" s="45" t="s">
        <v>248</v>
      </c>
      <c r="W1158" s="45" t="s">
        <v>61</v>
      </c>
      <c r="X1158" s="45" t="s">
        <v>62</v>
      </c>
      <c r="Y1158" s="45" t="s">
        <v>62</v>
      </c>
      <c r="Z1158" s="45" t="s">
        <v>62</v>
      </c>
      <c r="AA1158" s="45" t="s">
        <v>879</v>
      </c>
      <c r="AB1158" s="23" t="s">
        <v>182</v>
      </c>
      <c r="AC1158" s="132" t="s">
        <v>136</v>
      </c>
      <c r="AD1158" s="24" t="s">
        <v>241</v>
      </c>
      <c r="AE1158" s="25" t="s">
        <v>113</v>
      </c>
      <c r="AF1158" s="24" t="s">
        <v>129</v>
      </c>
    </row>
    <row r="1159" spans="1:32" ht="69" customHeight="1">
      <c r="A1159" s="57"/>
      <c r="B1159" s="55"/>
      <c r="C1159" s="55"/>
      <c r="D1159" s="61" t="s">
        <v>880</v>
      </c>
      <c r="E1159" s="45" t="s">
        <v>54</v>
      </c>
      <c r="F1159" s="35" t="s">
        <v>873</v>
      </c>
      <c r="G1159" s="45" t="s">
        <v>874</v>
      </c>
      <c r="H1159" s="20" t="s">
        <v>6</v>
      </c>
      <c r="I1159" s="131" t="s">
        <v>57</v>
      </c>
      <c r="J1159" s="21" t="s">
        <v>58</v>
      </c>
      <c r="K1159" s="21" t="s">
        <v>58</v>
      </c>
      <c r="L1159" s="45" t="s">
        <v>1076</v>
      </c>
      <c r="M1159" s="45">
        <v>2</v>
      </c>
      <c r="N1159" s="45">
        <v>1</v>
      </c>
      <c r="O1159" s="45">
        <f t="shared" si="195"/>
        <v>2</v>
      </c>
      <c r="P1159" s="23" t="str">
        <f t="shared" si="196"/>
        <v>BAJO</v>
      </c>
      <c r="Q1159" s="45">
        <v>25</v>
      </c>
      <c r="R1159" s="22">
        <f t="shared" si="197"/>
        <v>50</v>
      </c>
      <c r="S1159" s="45" t="str">
        <f t="shared" si="198"/>
        <v>III</v>
      </c>
      <c r="T1159" s="45" t="str">
        <f t="shared" si="199"/>
        <v>Mejorable</v>
      </c>
      <c r="U1159" s="45">
        <v>3</v>
      </c>
      <c r="V1159" s="131" t="s">
        <v>60</v>
      </c>
      <c r="W1159" s="45" t="s">
        <v>61</v>
      </c>
      <c r="X1159" s="45" t="s">
        <v>62</v>
      </c>
      <c r="Y1159" s="45" t="s">
        <v>62</v>
      </c>
      <c r="Z1159" s="45" t="s">
        <v>62</v>
      </c>
      <c r="AA1159" s="23" t="s">
        <v>1149</v>
      </c>
      <c r="AB1159" s="20" t="s">
        <v>62</v>
      </c>
      <c r="AC1159" s="132" t="s">
        <v>63</v>
      </c>
      <c r="AD1159" s="24" t="s">
        <v>158</v>
      </c>
      <c r="AE1159" s="27" t="s">
        <v>73</v>
      </c>
      <c r="AF1159" s="24" t="s">
        <v>74</v>
      </c>
    </row>
    <row r="1160" spans="1:32" ht="74.099999999999994" customHeight="1">
      <c r="A1160" s="57"/>
      <c r="B1160" s="55"/>
      <c r="C1160" s="55"/>
      <c r="D1160" s="61"/>
      <c r="E1160" s="45" t="s">
        <v>67</v>
      </c>
      <c r="F1160" s="35" t="s">
        <v>857</v>
      </c>
      <c r="G1160" s="45" t="s">
        <v>225</v>
      </c>
      <c r="H1160" s="20" t="s">
        <v>6</v>
      </c>
      <c r="I1160" s="45" t="s">
        <v>70</v>
      </c>
      <c r="J1160" s="21" t="s">
        <v>58</v>
      </c>
      <c r="K1160" s="21" t="s">
        <v>58</v>
      </c>
      <c r="L1160" s="45" t="s">
        <v>71</v>
      </c>
      <c r="M1160" s="45" t="s">
        <v>62</v>
      </c>
      <c r="N1160" s="45" t="s">
        <v>62</v>
      </c>
      <c r="O1160" s="45" t="s">
        <v>62</v>
      </c>
      <c r="P1160" s="45" t="s">
        <v>62</v>
      </c>
      <c r="Q1160" s="45" t="s">
        <v>62</v>
      </c>
      <c r="R1160" s="45" t="s">
        <v>62</v>
      </c>
      <c r="S1160" s="45" t="s">
        <v>62</v>
      </c>
      <c r="T1160" s="45" t="s">
        <v>62</v>
      </c>
      <c r="U1160" s="45">
        <v>3</v>
      </c>
      <c r="V1160" s="45" t="s">
        <v>62</v>
      </c>
      <c r="W1160" s="45" t="s">
        <v>61</v>
      </c>
      <c r="X1160" s="23" t="s">
        <v>62</v>
      </c>
      <c r="Y1160" s="23" t="s">
        <v>62</v>
      </c>
      <c r="Z1160" s="23" t="s">
        <v>62</v>
      </c>
      <c r="AA1160" s="23" t="s">
        <v>1099</v>
      </c>
      <c r="AB1160" s="20" t="s">
        <v>62</v>
      </c>
      <c r="AC1160" s="132" t="s">
        <v>63</v>
      </c>
      <c r="AD1160" s="24" t="s">
        <v>72</v>
      </c>
      <c r="AE1160" s="25" t="s">
        <v>73</v>
      </c>
      <c r="AF1160" s="24" t="s">
        <v>74</v>
      </c>
    </row>
    <row r="1161" spans="1:32" ht="72" customHeight="1">
      <c r="A1161" s="57"/>
      <c r="B1161" s="55"/>
      <c r="C1161" s="55"/>
      <c r="D1161" s="61"/>
      <c r="E1161" s="45" t="s">
        <v>145</v>
      </c>
      <c r="F1161" s="35" t="s">
        <v>146</v>
      </c>
      <c r="G1161" s="45" t="s">
        <v>842</v>
      </c>
      <c r="H1161" s="20" t="s">
        <v>6</v>
      </c>
      <c r="I1161" s="45" t="s">
        <v>148</v>
      </c>
      <c r="J1161" s="45" t="s">
        <v>58</v>
      </c>
      <c r="K1161" s="45" t="s">
        <v>58</v>
      </c>
      <c r="L1161" s="45" t="s">
        <v>58</v>
      </c>
      <c r="M1161" s="45">
        <v>6</v>
      </c>
      <c r="N1161" s="45">
        <v>1</v>
      </c>
      <c r="O1161" s="45">
        <f>M1161*N1161</f>
        <v>6</v>
      </c>
      <c r="P1161" s="45" t="str">
        <f>+IF(AND(O1161&gt;1,O1161&lt;=4),"BAJO",IF(AND(O1161&gt;=5,O1161&lt;=8),"MEDIO",IF(AND(O1161&gt;=9,O1161&lt;=20),"ALTO",IF(AND(O1161&gt;=21,O1161&lt;=24),"MUY ALTO"))))</f>
        <v>MEDIO</v>
      </c>
      <c r="Q1161" s="45">
        <v>60</v>
      </c>
      <c r="R1161" s="22">
        <f>O1161*Q1161</f>
        <v>360</v>
      </c>
      <c r="S1161" s="45" t="str">
        <f>+IF(AND(R1161&gt;=1,R1161&lt;=20),"IV",IF(AND(R1161&gt;=40,R1161&lt;=120),"III",IF(AND(R1161&gt;=150,R1161&lt;=500),"II",IF(AND(R1161&gt;=600,R1161&lt;=4000),"I",0))))</f>
        <v>II</v>
      </c>
      <c r="T1161" s="45" t="str">
        <f>+IF(AND(R1161&gt;=1,R1161&lt;=20),"Aceptable",IF(AND(R1161&gt;=40,R1161&lt;=120),"Mejorable",IF(AND(R1161&gt;=150,R1161&lt;=500),"Aceptable con control específico",IF(AND(R1161&gt;=600,R1161&lt;=4000),"No aceptable",0))))</f>
        <v>Aceptable con control específico</v>
      </c>
      <c r="U1161" s="45">
        <v>3</v>
      </c>
      <c r="V1161" s="45" t="s">
        <v>141</v>
      </c>
      <c r="W1161" s="45" t="s">
        <v>61</v>
      </c>
      <c r="X1161" s="45" t="s">
        <v>62</v>
      </c>
      <c r="Y1161" s="45" t="s">
        <v>62</v>
      </c>
      <c r="Z1161" s="45" t="s">
        <v>62</v>
      </c>
      <c r="AA1161" s="45" t="s">
        <v>149</v>
      </c>
      <c r="AB1161" s="20" t="s">
        <v>62</v>
      </c>
      <c r="AC1161" s="132" t="s">
        <v>63</v>
      </c>
      <c r="AD1161" s="24" t="s">
        <v>843</v>
      </c>
      <c r="AE1161" s="25" t="s">
        <v>65</v>
      </c>
      <c r="AF1161" s="24" t="s">
        <v>624</v>
      </c>
    </row>
    <row r="1162" spans="1:32" ht="93" customHeight="1">
      <c r="A1162" s="57"/>
      <c r="B1162" s="55"/>
      <c r="C1162" s="55"/>
      <c r="D1162" s="49" t="s">
        <v>881</v>
      </c>
      <c r="E1162" s="45" t="s">
        <v>67</v>
      </c>
      <c r="F1162" s="35" t="s">
        <v>857</v>
      </c>
      <c r="G1162" s="45" t="s">
        <v>225</v>
      </c>
      <c r="H1162" s="20" t="s">
        <v>6</v>
      </c>
      <c r="I1162" s="45" t="s">
        <v>70</v>
      </c>
      <c r="J1162" s="21" t="s">
        <v>58</v>
      </c>
      <c r="K1162" s="21" t="s">
        <v>58</v>
      </c>
      <c r="L1162" s="45" t="s">
        <v>71</v>
      </c>
      <c r="M1162" s="45" t="s">
        <v>62</v>
      </c>
      <c r="N1162" s="45" t="s">
        <v>62</v>
      </c>
      <c r="O1162" s="45" t="s">
        <v>62</v>
      </c>
      <c r="P1162" s="45" t="s">
        <v>62</v>
      </c>
      <c r="Q1162" s="45" t="s">
        <v>62</v>
      </c>
      <c r="R1162" s="45" t="s">
        <v>62</v>
      </c>
      <c r="S1162" s="45" t="s">
        <v>62</v>
      </c>
      <c r="T1162" s="45" t="s">
        <v>62</v>
      </c>
      <c r="U1162" s="45">
        <v>3</v>
      </c>
      <c r="V1162" s="45" t="s">
        <v>62</v>
      </c>
      <c r="W1162" s="45" t="s">
        <v>61</v>
      </c>
      <c r="X1162" s="23" t="s">
        <v>62</v>
      </c>
      <c r="Y1162" s="23" t="s">
        <v>62</v>
      </c>
      <c r="Z1162" s="23" t="s">
        <v>62</v>
      </c>
      <c r="AA1162" s="23" t="s">
        <v>1099</v>
      </c>
      <c r="AB1162" s="20" t="s">
        <v>62</v>
      </c>
      <c r="AC1162" s="132" t="s">
        <v>63</v>
      </c>
      <c r="AD1162" s="24" t="s">
        <v>72</v>
      </c>
      <c r="AE1162" s="25" t="s">
        <v>73</v>
      </c>
      <c r="AF1162" s="24" t="s">
        <v>74</v>
      </c>
    </row>
    <row r="1163" spans="1:32" ht="93" customHeight="1">
      <c r="A1163" s="57"/>
      <c r="B1163" s="55"/>
      <c r="C1163" s="55" t="s">
        <v>882</v>
      </c>
      <c r="D1163" s="61" t="s">
        <v>883</v>
      </c>
      <c r="E1163" s="45" t="s">
        <v>54</v>
      </c>
      <c r="F1163" s="35" t="s">
        <v>187</v>
      </c>
      <c r="G1163" s="45" t="s">
        <v>56</v>
      </c>
      <c r="H1163" s="20" t="s">
        <v>6</v>
      </c>
      <c r="I1163" s="131" t="s">
        <v>884</v>
      </c>
      <c r="J1163" s="45" t="s">
        <v>1048</v>
      </c>
      <c r="K1163" s="45" t="s">
        <v>1077</v>
      </c>
      <c r="L1163" s="45" t="s">
        <v>1076</v>
      </c>
      <c r="M1163" s="45">
        <v>2</v>
      </c>
      <c r="N1163" s="45">
        <v>4</v>
      </c>
      <c r="O1163" s="45">
        <f>M1163*N1163</f>
        <v>8</v>
      </c>
      <c r="P1163" s="23" t="str">
        <f>+IF(AND(O1163&gt;1,O1163&lt;=4),"BAJO",IF(AND(O1163&gt;=5,O1163&lt;=8),"MEDIO",IF(AND(O1163&gt;=9,O1163&lt;=20),"ALTO",IF(AND(O1163&gt;=21,O1163&lt;=24),"MUY ALTO"))))</f>
        <v>MEDIO</v>
      </c>
      <c r="Q1163" s="45">
        <v>25</v>
      </c>
      <c r="R1163" s="22">
        <f>O1163*Q1163</f>
        <v>200</v>
      </c>
      <c r="S1163" s="45" t="str">
        <f>+IF(AND(R1163&gt;=1,R1163&lt;=20),"IV",IF(AND(R1163&gt;=40,R1163&lt;=120),"III",IF(AND(R1163&gt;=150,R1163&lt;=500),"II",IF(AND(R1163&gt;=600,R1163&lt;=4000),"I",0))))</f>
        <v>II</v>
      </c>
      <c r="T1163" s="45" t="str">
        <f>+IF(AND(R1163&gt;=1,R1163&lt;=20),"Aceptable",IF(AND(R1163&gt;=40,R1163&lt;=120),"Mejorable",IF(AND(R1163&gt;=150,R1163&lt;=500),"Aceptable con control específico",IF(AND(R1163&gt;=600,R1163&lt;=4000),"No aceptable",0))))</f>
        <v>Aceptable con control específico</v>
      </c>
      <c r="U1163" s="45">
        <v>3</v>
      </c>
      <c r="V1163" s="131" t="s">
        <v>60</v>
      </c>
      <c r="W1163" s="45" t="s">
        <v>61</v>
      </c>
      <c r="X1163" s="45" t="s">
        <v>62</v>
      </c>
      <c r="Y1163" s="45" t="s">
        <v>62</v>
      </c>
      <c r="Z1163" s="45" t="s">
        <v>62</v>
      </c>
      <c r="AA1163" s="23" t="s">
        <v>1138</v>
      </c>
      <c r="AB1163" s="20" t="s">
        <v>62</v>
      </c>
      <c r="AC1163" s="132" t="s">
        <v>63</v>
      </c>
      <c r="AD1163" s="24" t="s">
        <v>158</v>
      </c>
      <c r="AE1163" s="27" t="s">
        <v>73</v>
      </c>
      <c r="AF1163" s="24" t="s">
        <v>74</v>
      </c>
    </row>
    <row r="1164" spans="1:32" ht="69" customHeight="1">
      <c r="A1164" s="57"/>
      <c r="B1164" s="55"/>
      <c r="C1164" s="55"/>
      <c r="D1164" s="61"/>
      <c r="E1164" s="45" t="s">
        <v>67</v>
      </c>
      <c r="F1164" s="35" t="s">
        <v>793</v>
      </c>
      <c r="G1164" s="45" t="s">
        <v>225</v>
      </c>
      <c r="H1164" s="20" t="s">
        <v>6</v>
      </c>
      <c r="I1164" s="45" t="s">
        <v>70</v>
      </c>
      <c r="J1164" s="21" t="s">
        <v>58</v>
      </c>
      <c r="K1164" s="21" t="s">
        <v>58</v>
      </c>
      <c r="L1164" s="45" t="s">
        <v>71</v>
      </c>
      <c r="M1164" s="45" t="s">
        <v>62</v>
      </c>
      <c r="N1164" s="45" t="s">
        <v>62</v>
      </c>
      <c r="O1164" s="45" t="s">
        <v>62</v>
      </c>
      <c r="P1164" s="45" t="s">
        <v>62</v>
      </c>
      <c r="Q1164" s="45" t="s">
        <v>62</v>
      </c>
      <c r="R1164" s="45" t="s">
        <v>62</v>
      </c>
      <c r="S1164" s="45" t="s">
        <v>62</v>
      </c>
      <c r="T1164" s="45" t="s">
        <v>62</v>
      </c>
      <c r="U1164" s="45">
        <v>3</v>
      </c>
      <c r="V1164" s="45" t="s">
        <v>62</v>
      </c>
      <c r="W1164" s="45" t="s">
        <v>61</v>
      </c>
      <c r="X1164" s="23" t="s">
        <v>62</v>
      </c>
      <c r="Y1164" s="23" t="s">
        <v>62</v>
      </c>
      <c r="Z1164" s="23" t="s">
        <v>62</v>
      </c>
      <c r="AA1164" s="23" t="s">
        <v>1099</v>
      </c>
      <c r="AB1164" s="20" t="s">
        <v>62</v>
      </c>
      <c r="AC1164" s="132" t="s">
        <v>63</v>
      </c>
      <c r="AD1164" s="24" t="s">
        <v>72</v>
      </c>
      <c r="AE1164" s="25" t="s">
        <v>73</v>
      </c>
      <c r="AF1164" s="24" t="s">
        <v>74</v>
      </c>
    </row>
    <row r="1165" spans="1:32" ht="69" customHeight="1">
      <c r="A1165" s="57"/>
      <c r="B1165" s="55"/>
      <c r="C1165" s="55"/>
      <c r="D1165" s="61"/>
      <c r="E1165" s="45" t="s">
        <v>130</v>
      </c>
      <c r="F1165" s="35" t="s">
        <v>138</v>
      </c>
      <c r="G1165" s="23" t="s">
        <v>139</v>
      </c>
      <c r="H1165" s="20" t="s">
        <v>6</v>
      </c>
      <c r="I1165" s="45" t="s">
        <v>140</v>
      </c>
      <c r="J1165" s="45" t="s">
        <v>58</v>
      </c>
      <c r="K1165" s="45" t="s">
        <v>58</v>
      </c>
      <c r="L1165" s="45" t="s">
        <v>134</v>
      </c>
      <c r="M1165" s="45">
        <v>2</v>
      </c>
      <c r="N1165" s="45">
        <v>2</v>
      </c>
      <c r="O1165" s="45">
        <f t="shared" ref="O1165:O1311" si="200">M1165*N1165</f>
        <v>4</v>
      </c>
      <c r="P1165" s="45" t="str">
        <f t="shared" ref="P1165:P1311" si="201">+IF(AND(O1165&gt;1,O1165&lt;=4),"BAJO",IF(AND(O1165&gt;=5,O1165&lt;=8),"MEDIO",IF(AND(O1165&gt;=9,O1165&lt;=20),"ALTO",IF(AND(O1165&gt;=21,O1165&lt;=24),"MUY ALTO"))))</f>
        <v>BAJO</v>
      </c>
      <c r="Q1165" s="45">
        <v>25</v>
      </c>
      <c r="R1165" s="22">
        <f t="shared" ref="R1165:R1311" si="202">O1165*Q1165</f>
        <v>100</v>
      </c>
      <c r="S1165" s="45" t="str">
        <f t="shared" ref="S1165:S1311" si="203">+IF(AND(R1165&gt;=1,R1165&lt;=20),"IV",IF(AND(R1165&gt;=40,R1165&lt;=120),"III",IF(AND(R1165&gt;=150,R1165&lt;=500),"II",IF(AND(R1165&gt;=600,R1165&lt;=4000),"I",0))))</f>
        <v>III</v>
      </c>
      <c r="T1165" s="45" t="str">
        <f t="shared" ref="T1165:T1311" si="204">+IF(AND(R1165&gt;=1,R1165&lt;=20),"Aceptable",IF(AND(R1165&gt;=40,R1165&lt;=120),"Mejorable",IF(AND(R1165&gt;=150,R1165&lt;=500),"Aceptable con control específico",IF(AND(R1165&gt;=600,R1165&lt;=4000),"No aceptable",0))))</f>
        <v>Mejorable</v>
      </c>
      <c r="U1165" s="45">
        <v>3</v>
      </c>
      <c r="V1165" s="45" t="s">
        <v>141</v>
      </c>
      <c r="W1165" s="45" t="s">
        <v>61</v>
      </c>
      <c r="X1165" s="45" t="s">
        <v>62</v>
      </c>
      <c r="Y1165" s="45" t="s">
        <v>62</v>
      </c>
      <c r="Z1165" s="45" t="s">
        <v>62</v>
      </c>
      <c r="AA1165" s="45" t="s">
        <v>492</v>
      </c>
      <c r="AB1165" s="23" t="s">
        <v>250</v>
      </c>
      <c r="AC1165" s="132" t="s">
        <v>144</v>
      </c>
      <c r="AD1165" s="141" t="s">
        <v>137</v>
      </c>
      <c r="AE1165" s="142" t="s">
        <v>73</v>
      </c>
      <c r="AF1165" s="142" t="s">
        <v>74</v>
      </c>
    </row>
    <row r="1166" spans="1:32" ht="69.95" customHeight="1">
      <c r="A1166" s="57"/>
      <c r="B1166" s="55"/>
      <c r="C1166" s="55"/>
      <c r="D1166" s="61"/>
      <c r="E1166" s="45" t="s">
        <v>95</v>
      </c>
      <c r="F1166" s="35" t="s">
        <v>229</v>
      </c>
      <c r="G1166" s="45" t="s">
        <v>97</v>
      </c>
      <c r="H1166" s="20" t="s">
        <v>6</v>
      </c>
      <c r="I1166" s="45" t="s">
        <v>98</v>
      </c>
      <c r="J1166" s="23" t="s">
        <v>99</v>
      </c>
      <c r="K1166" s="20" t="s">
        <v>58</v>
      </c>
      <c r="L1166" s="45" t="s">
        <v>100</v>
      </c>
      <c r="M1166" s="45">
        <v>2</v>
      </c>
      <c r="N1166" s="45">
        <v>4</v>
      </c>
      <c r="O1166" s="45">
        <f t="shared" si="200"/>
        <v>8</v>
      </c>
      <c r="P1166" s="23" t="str">
        <f t="shared" si="201"/>
        <v>MEDIO</v>
      </c>
      <c r="Q1166" s="45">
        <v>25</v>
      </c>
      <c r="R1166" s="22">
        <f t="shared" si="202"/>
        <v>200</v>
      </c>
      <c r="S1166" s="45" t="str">
        <f t="shared" si="203"/>
        <v>II</v>
      </c>
      <c r="T1166" s="45" t="str">
        <f t="shared" si="204"/>
        <v>Aceptable con control específico</v>
      </c>
      <c r="U1166" s="45">
        <v>3</v>
      </c>
      <c r="V1166" s="45" t="s">
        <v>101</v>
      </c>
      <c r="W1166" s="45" t="s">
        <v>61</v>
      </c>
      <c r="X1166" s="23" t="s">
        <v>62</v>
      </c>
      <c r="Y1166" s="23" t="s">
        <v>62</v>
      </c>
      <c r="Z1166" s="23" t="s">
        <v>62</v>
      </c>
      <c r="AA1166" s="23" t="s">
        <v>230</v>
      </c>
      <c r="AB1166" s="20" t="s">
        <v>62</v>
      </c>
      <c r="AC1166" s="132" t="s">
        <v>214</v>
      </c>
      <c r="AD1166" s="24" t="s">
        <v>103</v>
      </c>
      <c r="AE1166" s="25" t="s">
        <v>73</v>
      </c>
      <c r="AF1166" s="24" t="s">
        <v>74</v>
      </c>
    </row>
    <row r="1167" spans="1:32" ht="69.95" customHeight="1">
      <c r="A1167" s="57"/>
      <c r="B1167" s="55"/>
      <c r="C1167" s="55"/>
      <c r="D1167" s="61"/>
      <c r="E1167" s="45" t="s">
        <v>95</v>
      </c>
      <c r="F1167" s="45" t="s">
        <v>104</v>
      </c>
      <c r="G1167" s="23" t="s">
        <v>105</v>
      </c>
      <c r="H1167" s="20" t="s">
        <v>6</v>
      </c>
      <c r="I1167" s="45" t="s">
        <v>106</v>
      </c>
      <c r="J1167" s="45" t="s">
        <v>107</v>
      </c>
      <c r="K1167" s="45" t="s">
        <v>58</v>
      </c>
      <c r="L1167" s="45" t="s">
        <v>58</v>
      </c>
      <c r="M1167" s="45">
        <v>2</v>
      </c>
      <c r="N1167" s="45">
        <v>3</v>
      </c>
      <c r="O1167" s="45">
        <f t="shared" si="200"/>
        <v>6</v>
      </c>
      <c r="P1167" s="45" t="str">
        <f t="shared" si="201"/>
        <v>MEDIO</v>
      </c>
      <c r="Q1167" s="45">
        <v>10</v>
      </c>
      <c r="R1167" s="22">
        <f t="shared" si="202"/>
        <v>60</v>
      </c>
      <c r="S1167" s="45" t="str">
        <f t="shared" si="203"/>
        <v>III</v>
      </c>
      <c r="T1167" s="45" t="str">
        <f t="shared" si="204"/>
        <v>Mejorable</v>
      </c>
      <c r="U1167" s="45">
        <v>3</v>
      </c>
      <c r="V1167" s="45" t="s">
        <v>108</v>
      </c>
      <c r="W1167" s="45" t="s">
        <v>61</v>
      </c>
      <c r="X1167" s="45" t="s">
        <v>62</v>
      </c>
      <c r="Y1167" s="45" t="s">
        <v>62</v>
      </c>
      <c r="Z1167" s="45" t="s">
        <v>109</v>
      </c>
      <c r="AA1167" s="45" t="s">
        <v>110</v>
      </c>
      <c r="AB1167" s="23" t="s">
        <v>62</v>
      </c>
      <c r="AC1167" s="132" t="s">
        <v>111</v>
      </c>
      <c r="AD1167" s="24" t="s">
        <v>112</v>
      </c>
      <c r="AE1167" s="25" t="s">
        <v>113</v>
      </c>
      <c r="AF1167" s="24" t="s">
        <v>114</v>
      </c>
    </row>
    <row r="1168" spans="1:32" ht="71.099999999999994" customHeight="1">
      <c r="A1168" s="57"/>
      <c r="B1168" s="55"/>
      <c r="C1168" s="55"/>
      <c r="D1168" s="61"/>
      <c r="E1168" s="45" t="s">
        <v>83</v>
      </c>
      <c r="F1168" s="35" t="s">
        <v>84</v>
      </c>
      <c r="G1168" s="45" t="s">
        <v>85</v>
      </c>
      <c r="H1168" s="21" t="s">
        <v>6</v>
      </c>
      <c r="I1168" s="45" t="s">
        <v>86</v>
      </c>
      <c r="J1168" s="45" t="s">
        <v>58</v>
      </c>
      <c r="K1168" s="45" t="s">
        <v>58</v>
      </c>
      <c r="L1168" s="45" t="s">
        <v>87</v>
      </c>
      <c r="M1168" s="45">
        <v>2</v>
      </c>
      <c r="N1168" s="45">
        <v>1</v>
      </c>
      <c r="O1168" s="45">
        <f t="shared" si="200"/>
        <v>2</v>
      </c>
      <c r="P1168" s="45" t="str">
        <f t="shared" si="201"/>
        <v>BAJO</v>
      </c>
      <c r="Q1168" s="45">
        <v>60</v>
      </c>
      <c r="R1168" s="22">
        <f t="shared" si="202"/>
        <v>120</v>
      </c>
      <c r="S1168" s="45" t="str">
        <f t="shared" si="203"/>
        <v>III</v>
      </c>
      <c r="T1168" s="45" t="str">
        <f t="shared" si="204"/>
        <v>Mejorable</v>
      </c>
      <c r="U1168" s="45">
        <v>3</v>
      </c>
      <c r="V1168" s="45" t="s">
        <v>88</v>
      </c>
      <c r="W1168" s="45" t="s">
        <v>61</v>
      </c>
      <c r="X1168" s="45" t="s">
        <v>62</v>
      </c>
      <c r="Y1168" s="45" t="s">
        <v>62</v>
      </c>
      <c r="Z1168" s="45" t="s">
        <v>62</v>
      </c>
      <c r="AA1168" s="45" t="s">
        <v>89</v>
      </c>
      <c r="AB1168" s="20" t="s">
        <v>62</v>
      </c>
      <c r="AC1168" s="132" t="s">
        <v>63</v>
      </c>
      <c r="AD1168" s="141" t="s">
        <v>90</v>
      </c>
      <c r="AE1168" s="142" t="s">
        <v>73</v>
      </c>
      <c r="AF1168" s="142" t="s">
        <v>74</v>
      </c>
    </row>
    <row r="1169" spans="1:32" ht="63.95" customHeight="1">
      <c r="A1169" s="57"/>
      <c r="B1169" s="55"/>
      <c r="C1169" s="55"/>
      <c r="D1169" s="61"/>
      <c r="E1169" s="45" t="s">
        <v>75</v>
      </c>
      <c r="F1169" s="35" t="s">
        <v>76</v>
      </c>
      <c r="G1169" s="45" t="s">
        <v>77</v>
      </c>
      <c r="H1169" s="20" t="s">
        <v>6</v>
      </c>
      <c r="I1169" s="45" t="s">
        <v>78</v>
      </c>
      <c r="J1169" s="21" t="s">
        <v>58</v>
      </c>
      <c r="K1169" s="21" t="s">
        <v>58</v>
      </c>
      <c r="L1169" s="45" t="s">
        <v>79</v>
      </c>
      <c r="M1169" s="45">
        <v>2</v>
      </c>
      <c r="N1169" s="45">
        <v>4</v>
      </c>
      <c r="O1169" s="45">
        <f t="shared" si="200"/>
        <v>8</v>
      </c>
      <c r="P1169" s="45" t="str">
        <f t="shared" si="201"/>
        <v>MEDIO</v>
      </c>
      <c r="Q1169" s="45">
        <v>10</v>
      </c>
      <c r="R1169" s="22">
        <f t="shared" si="202"/>
        <v>80</v>
      </c>
      <c r="S1169" s="45" t="str">
        <f t="shared" si="203"/>
        <v>III</v>
      </c>
      <c r="T1169" s="45" t="str">
        <f t="shared" si="204"/>
        <v>Mejorable</v>
      </c>
      <c r="U1169" s="45">
        <v>3</v>
      </c>
      <c r="V1169" s="45" t="s">
        <v>80</v>
      </c>
      <c r="W1169" s="45" t="s">
        <v>61</v>
      </c>
      <c r="X1169" s="45" t="s">
        <v>62</v>
      </c>
      <c r="Y1169" s="45" t="s">
        <v>62</v>
      </c>
      <c r="Z1169" s="45" t="s">
        <v>62</v>
      </c>
      <c r="AA1169" s="45" t="s">
        <v>1084</v>
      </c>
      <c r="AB1169" s="20" t="s">
        <v>62</v>
      </c>
      <c r="AC1169" s="132" t="s">
        <v>63</v>
      </c>
      <c r="AD1169" s="24" t="s">
        <v>158</v>
      </c>
      <c r="AE1169" s="27" t="s">
        <v>73</v>
      </c>
      <c r="AF1169" s="24" t="s">
        <v>74</v>
      </c>
    </row>
    <row r="1170" spans="1:32" ht="93" customHeight="1">
      <c r="A1170" s="57" t="s">
        <v>542</v>
      </c>
      <c r="B1170" s="55" t="s">
        <v>1158</v>
      </c>
      <c r="C1170" s="55" t="s">
        <v>1159</v>
      </c>
      <c r="D1170" s="61" t="s">
        <v>772</v>
      </c>
      <c r="E1170" s="45" t="s">
        <v>54</v>
      </c>
      <c r="F1170" s="35" t="s">
        <v>187</v>
      </c>
      <c r="G1170" s="45" t="s">
        <v>56</v>
      </c>
      <c r="H1170" s="20" t="s">
        <v>6</v>
      </c>
      <c r="I1170" s="131" t="s">
        <v>57</v>
      </c>
      <c r="J1170" s="45" t="s">
        <v>1048</v>
      </c>
      <c r="K1170" s="45" t="s">
        <v>1077</v>
      </c>
      <c r="L1170" s="45" t="s">
        <v>1076</v>
      </c>
      <c r="M1170" s="45">
        <v>2</v>
      </c>
      <c r="N1170" s="45">
        <v>4</v>
      </c>
      <c r="O1170" s="45">
        <f t="shared" ref="O1170" si="205">M1170*N1170</f>
        <v>8</v>
      </c>
      <c r="P1170" s="23" t="str">
        <f t="shared" ref="P1170" si="206">+IF(AND(O1170&gt;1,O1170&lt;=4),"BAJO",IF(AND(O1170&gt;=5,O1170&lt;=8),"MEDIO",IF(AND(O1170&gt;=9,O1170&lt;=20),"ALTO",IF(AND(O1170&gt;=21,O1170&lt;=24),"MUY ALTO"))))</f>
        <v>MEDIO</v>
      </c>
      <c r="Q1170" s="45">
        <v>25</v>
      </c>
      <c r="R1170" s="22">
        <f t="shared" ref="R1170" si="207">O1170*Q1170</f>
        <v>200</v>
      </c>
      <c r="S1170" s="45" t="str">
        <f t="shared" ref="S1170" si="208">+IF(AND(R1170&gt;=1,R1170&lt;=20),"IV",IF(AND(R1170&gt;=40,R1170&lt;=120),"III",IF(AND(R1170&gt;=150,R1170&lt;=500),"II",IF(AND(R1170&gt;=600,R1170&lt;=4000),"I",0))))</f>
        <v>II</v>
      </c>
      <c r="T1170" s="45" t="str">
        <f t="shared" ref="T1170" si="209">+IF(AND(R1170&gt;=1,R1170&lt;=20),"Aceptable",IF(AND(R1170&gt;=40,R1170&lt;=120),"Mejorable",IF(AND(R1170&gt;=150,R1170&lt;=500),"Aceptable con control específico",IF(AND(R1170&gt;=600,R1170&lt;=4000),"No aceptable",0))))</f>
        <v>Aceptable con control específico</v>
      </c>
      <c r="U1170" s="45">
        <v>1</v>
      </c>
      <c r="V1170" s="131" t="s">
        <v>60</v>
      </c>
      <c r="W1170" s="45" t="s">
        <v>61</v>
      </c>
      <c r="X1170" s="45" t="s">
        <v>62</v>
      </c>
      <c r="Y1170" s="45" t="s">
        <v>62</v>
      </c>
      <c r="Z1170" s="45" t="s">
        <v>62</v>
      </c>
      <c r="AA1170" s="23" t="s">
        <v>1138</v>
      </c>
      <c r="AB1170" s="20" t="s">
        <v>62</v>
      </c>
      <c r="AC1170" s="132" t="s">
        <v>63</v>
      </c>
      <c r="AD1170" s="24" t="s">
        <v>158</v>
      </c>
      <c r="AE1170" s="27" t="s">
        <v>73</v>
      </c>
      <c r="AF1170" s="24" t="s">
        <v>74</v>
      </c>
    </row>
    <row r="1171" spans="1:32" ht="78" customHeight="1">
      <c r="A1171" s="57"/>
      <c r="B1171" s="55"/>
      <c r="C1171" s="55"/>
      <c r="D1171" s="61"/>
      <c r="E1171" s="45" t="s">
        <v>67</v>
      </c>
      <c r="F1171" s="35" t="s">
        <v>255</v>
      </c>
      <c r="G1171" s="45" t="s">
        <v>225</v>
      </c>
      <c r="H1171" s="20" t="s">
        <v>6</v>
      </c>
      <c r="I1171" s="45" t="s">
        <v>70</v>
      </c>
      <c r="J1171" s="21" t="s">
        <v>58</v>
      </c>
      <c r="K1171" s="21" t="s">
        <v>58</v>
      </c>
      <c r="L1171" s="45" t="s">
        <v>71</v>
      </c>
      <c r="M1171" s="45" t="s">
        <v>62</v>
      </c>
      <c r="N1171" s="45" t="s">
        <v>62</v>
      </c>
      <c r="O1171" s="45" t="s">
        <v>62</v>
      </c>
      <c r="P1171" s="45" t="s">
        <v>62</v>
      </c>
      <c r="Q1171" s="45" t="s">
        <v>62</v>
      </c>
      <c r="R1171" s="45" t="s">
        <v>62</v>
      </c>
      <c r="S1171" s="45" t="s">
        <v>62</v>
      </c>
      <c r="T1171" s="45" t="s">
        <v>62</v>
      </c>
      <c r="U1171" s="45">
        <v>1</v>
      </c>
      <c r="V1171" s="45" t="s">
        <v>62</v>
      </c>
      <c r="W1171" s="45" t="s">
        <v>61</v>
      </c>
      <c r="X1171" s="23" t="s">
        <v>62</v>
      </c>
      <c r="Y1171" s="23" t="s">
        <v>62</v>
      </c>
      <c r="Z1171" s="23" t="s">
        <v>62</v>
      </c>
      <c r="AA1171" s="23" t="s">
        <v>1099</v>
      </c>
      <c r="AB1171" s="20" t="s">
        <v>62</v>
      </c>
      <c r="AC1171" s="132" t="s">
        <v>63</v>
      </c>
      <c r="AD1171" s="24" t="s">
        <v>72</v>
      </c>
      <c r="AE1171" s="25" t="s">
        <v>73</v>
      </c>
      <c r="AF1171" s="24" t="s">
        <v>74</v>
      </c>
    </row>
    <row r="1172" spans="1:32" ht="78" customHeight="1">
      <c r="A1172" s="57"/>
      <c r="B1172" s="55"/>
      <c r="C1172" s="55"/>
      <c r="D1172" s="61"/>
      <c r="E1172" s="45" t="s">
        <v>67</v>
      </c>
      <c r="F1172" s="45" t="s">
        <v>117</v>
      </c>
      <c r="G1172" s="45" t="s">
        <v>118</v>
      </c>
      <c r="H1172" s="20" t="s">
        <v>6</v>
      </c>
      <c r="I1172" s="45" t="s">
        <v>70</v>
      </c>
      <c r="J1172" s="21" t="s">
        <v>58</v>
      </c>
      <c r="K1172" s="21" t="s">
        <v>58</v>
      </c>
      <c r="L1172" s="45" t="s">
        <v>71</v>
      </c>
      <c r="M1172" s="45" t="s">
        <v>62</v>
      </c>
      <c r="N1172" s="45" t="s">
        <v>62</v>
      </c>
      <c r="O1172" s="45" t="s">
        <v>62</v>
      </c>
      <c r="P1172" s="45" t="s">
        <v>62</v>
      </c>
      <c r="Q1172" s="45" t="s">
        <v>62</v>
      </c>
      <c r="R1172" s="45" t="s">
        <v>62</v>
      </c>
      <c r="S1172" s="45" t="s">
        <v>62</v>
      </c>
      <c r="T1172" s="45" t="s">
        <v>62</v>
      </c>
      <c r="U1172" s="45">
        <v>1</v>
      </c>
      <c r="V1172" s="45" t="s">
        <v>62</v>
      </c>
      <c r="W1172" s="45" t="s">
        <v>61</v>
      </c>
      <c r="X1172" s="23" t="s">
        <v>62</v>
      </c>
      <c r="Y1172" s="23" t="s">
        <v>62</v>
      </c>
      <c r="Z1172" s="23" t="s">
        <v>62</v>
      </c>
      <c r="AA1172" s="23" t="s">
        <v>1099</v>
      </c>
      <c r="AB1172" s="20" t="s">
        <v>62</v>
      </c>
      <c r="AC1172" s="132" t="s">
        <v>63</v>
      </c>
      <c r="AD1172" s="24" t="s">
        <v>72</v>
      </c>
      <c r="AE1172" s="25" t="s">
        <v>73</v>
      </c>
      <c r="AF1172" s="24" t="s">
        <v>74</v>
      </c>
    </row>
    <row r="1173" spans="1:32" ht="78" customHeight="1">
      <c r="A1173" s="57"/>
      <c r="B1173" s="55"/>
      <c r="C1173" s="55"/>
      <c r="D1173" s="61"/>
      <c r="E1173" s="45" t="s">
        <v>67</v>
      </c>
      <c r="F1173" s="45" t="s">
        <v>117</v>
      </c>
      <c r="G1173" s="45" t="s">
        <v>119</v>
      </c>
      <c r="H1173" s="20" t="s">
        <v>6</v>
      </c>
      <c r="I1173" s="45" t="s">
        <v>70</v>
      </c>
      <c r="J1173" s="21" t="s">
        <v>58</v>
      </c>
      <c r="K1173" s="21" t="s">
        <v>58</v>
      </c>
      <c r="L1173" s="45" t="s">
        <v>71</v>
      </c>
      <c r="M1173" s="45" t="s">
        <v>62</v>
      </c>
      <c r="N1173" s="45" t="s">
        <v>62</v>
      </c>
      <c r="O1173" s="45" t="s">
        <v>62</v>
      </c>
      <c r="P1173" s="45" t="s">
        <v>62</v>
      </c>
      <c r="Q1173" s="45" t="s">
        <v>62</v>
      </c>
      <c r="R1173" s="45" t="s">
        <v>62</v>
      </c>
      <c r="S1173" s="45" t="s">
        <v>62</v>
      </c>
      <c r="T1173" s="45" t="s">
        <v>62</v>
      </c>
      <c r="U1173" s="45">
        <v>1</v>
      </c>
      <c r="V1173" s="45" t="s">
        <v>62</v>
      </c>
      <c r="W1173" s="45" t="s">
        <v>61</v>
      </c>
      <c r="X1173" s="23" t="s">
        <v>62</v>
      </c>
      <c r="Y1173" s="23" t="s">
        <v>62</v>
      </c>
      <c r="Z1173" s="23" t="s">
        <v>62</v>
      </c>
      <c r="AA1173" s="23" t="s">
        <v>1099</v>
      </c>
      <c r="AB1173" s="20" t="s">
        <v>62</v>
      </c>
      <c r="AC1173" s="132" t="s">
        <v>63</v>
      </c>
      <c r="AD1173" s="24" t="s">
        <v>72</v>
      </c>
      <c r="AE1173" s="25" t="s">
        <v>73</v>
      </c>
      <c r="AF1173" s="24" t="s">
        <v>74</v>
      </c>
    </row>
    <row r="1174" spans="1:32" ht="78" customHeight="1">
      <c r="A1174" s="57"/>
      <c r="B1174" s="55"/>
      <c r="C1174" s="55"/>
      <c r="D1174" s="61"/>
      <c r="E1174" s="45" t="s">
        <v>120</v>
      </c>
      <c r="F1174" s="45" t="s">
        <v>121</v>
      </c>
      <c r="G1174" s="45" t="s">
        <v>122</v>
      </c>
      <c r="H1174" s="20" t="s">
        <v>6</v>
      </c>
      <c r="I1174" s="45" t="s">
        <v>123</v>
      </c>
      <c r="J1174" s="45" t="s">
        <v>124</v>
      </c>
      <c r="K1174" s="45" t="s">
        <v>125</v>
      </c>
      <c r="L1174" s="21" t="s">
        <v>58</v>
      </c>
      <c r="M1174" s="45">
        <v>6</v>
      </c>
      <c r="N1174" s="45">
        <v>2</v>
      </c>
      <c r="O1174" s="45">
        <f t="shared" ref="O1174:O1180" si="210">M1174*N1174</f>
        <v>12</v>
      </c>
      <c r="P1174" s="45" t="str">
        <f t="shared" ref="P1174:P1180" si="211">+IF(AND(O1174&gt;1,O1174&lt;=4),"BAJO",IF(AND(O1174&gt;=5,O1174&lt;=8),"MEDIO",IF(AND(O1174&gt;=9,O1174&lt;=20),"ALTO",IF(AND(O1174&gt;=21,O1174&lt;=24),"MUY ALTO"))))</f>
        <v>ALTO</v>
      </c>
      <c r="Q1174" s="45">
        <v>24</v>
      </c>
      <c r="R1174" s="22">
        <f t="shared" ref="R1174:R1180" si="212">O1174*Q1174</f>
        <v>288</v>
      </c>
      <c r="S1174" s="45" t="str">
        <f t="shared" ref="S1174:S1180" si="213">+IF(AND(R1174&gt;=1,R1174&lt;=20),"IV",IF(AND(R1174&gt;=40,R1174&lt;=120),"III",IF(AND(R1174&gt;=150,R1174&lt;=500),"II",IF(AND(R1174&gt;=600,R1174&lt;=4000),"I",0))))</f>
        <v>II</v>
      </c>
      <c r="T1174" s="45" t="str">
        <f t="shared" ref="T1174:T1180" si="214">+IF(AND(R1174&gt;=1,R1174&lt;=20),"Aceptable",IF(AND(R1174&gt;=40,R1174&lt;=120),"Mejorable",IF(AND(R1174&gt;=150,R1174&lt;=500),"Aceptable con control específico",IF(AND(R1174&gt;=600,R1174&lt;=4000),"No aceptable",0))))</f>
        <v>Aceptable con control específico</v>
      </c>
      <c r="U1174" s="45">
        <v>1</v>
      </c>
      <c r="V1174" s="23" t="s">
        <v>126</v>
      </c>
      <c r="W1174" s="45" t="s">
        <v>61</v>
      </c>
      <c r="X1174" s="23" t="s">
        <v>62</v>
      </c>
      <c r="Y1174" s="23" t="s">
        <v>62</v>
      </c>
      <c r="Z1174" s="23" t="s">
        <v>62</v>
      </c>
      <c r="AA1174" s="131" t="s">
        <v>127</v>
      </c>
      <c r="AB1174" s="20" t="s">
        <v>62</v>
      </c>
      <c r="AC1174" s="132" t="s">
        <v>63</v>
      </c>
      <c r="AD1174" s="29" t="s">
        <v>128</v>
      </c>
      <c r="AE1174" s="25" t="s">
        <v>113</v>
      </c>
      <c r="AF1174" s="24" t="s">
        <v>129</v>
      </c>
    </row>
    <row r="1175" spans="1:32" ht="78" customHeight="1">
      <c r="A1175" s="57"/>
      <c r="B1175" s="55"/>
      <c r="C1175" s="55"/>
      <c r="D1175" s="61"/>
      <c r="E1175" s="45" t="s">
        <v>130</v>
      </c>
      <c r="F1175" s="35" t="s">
        <v>667</v>
      </c>
      <c r="G1175" s="23" t="s">
        <v>644</v>
      </c>
      <c r="H1175" s="20" t="s">
        <v>6</v>
      </c>
      <c r="I1175" s="45" t="s">
        <v>133</v>
      </c>
      <c r="J1175" s="45" t="s">
        <v>58</v>
      </c>
      <c r="K1175" s="45" t="s">
        <v>58</v>
      </c>
      <c r="L1175" s="45" t="s">
        <v>181</v>
      </c>
      <c r="M1175" s="45">
        <v>2</v>
      </c>
      <c r="N1175" s="45">
        <v>3</v>
      </c>
      <c r="O1175" s="45">
        <f t="shared" si="210"/>
        <v>6</v>
      </c>
      <c r="P1175" s="45" t="str">
        <f t="shared" si="211"/>
        <v>MEDIO</v>
      </c>
      <c r="Q1175" s="45">
        <v>25</v>
      </c>
      <c r="R1175" s="22">
        <f t="shared" si="212"/>
        <v>150</v>
      </c>
      <c r="S1175" s="45" t="str">
        <f t="shared" si="213"/>
        <v>II</v>
      </c>
      <c r="T1175" s="45" t="str">
        <f t="shared" si="214"/>
        <v>Aceptable con control específico</v>
      </c>
      <c r="U1175" s="45">
        <v>1</v>
      </c>
      <c r="V1175" s="45" t="s">
        <v>133</v>
      </c>
      <c r="W1175" s="45" t="s">
        <v>61</v>
      </c>
      <c r="X1175" s="45" t="s">
        <v>62</v>
      </c>
      <c r="Y1175" s="45" t="s">
        <v>62</v>
      </c>
      <c r="Z1175" s="45" t="s">
        <v>62</v>
      </c>
      <c r="AA1175" s="45" t="s">
        <v>135</v>
      </c>
      <c r="AB1175" s="23" t="s">
        <v>402</v>
      </c>
      <c r="AC1175" s="132" t="s">
        <v>136</v>
      </c>
      <c r="AD1175" s="141" t="s">
        <v>403</v>
      </c>
      <c r="AE1175" s="142" t="s">
        <v>73</v>
      </c>
      <c r="AF1175" s="142" t="s">
        <v>74</v>
      </c>
    </row>
    <row r="1176" spans="1:32" ht="78" customHeight="1">
      <c r="A1176" s="57"/>
      <c r="B1176" s="55"/>
      <c r="C1176" s="55"/>
      <c r="D1176" s="61"/>
      <c r="E1176" s="45" t="s">
        <v>130</v>
      </c>
      <c r="F1176" s="35" t="s">
        <v>138</v>
      </c>
      <c r="G1176" s="23" t="s">
        <v>139</v>
      </c>
      <c r="H1176" s="20" t="s">
        <v>6</v>
      </c>
      <c r="I1176" s="45" t="s">
        <v>140</v>
      </c>
      <c r="J1176" s="45" t="s">
        <v>58</v>
      </c>
      <c r="K1176" s="45" t="s">
        <v>58</v>
      </c>
      <c r="L1176" s="45" t="s">
        <v>134</v>
      </c>
      <c r="M1176" s="45">
        <v>2</v>
      </c>
      <c r="N1176" s="45">
        <v>2</v>
      </c>
      <c r="O1176" s="45">
        <f t="shared" si="210"/>
        <v>4</v>
      </c>
      <c r="P1176" s="45" t="str">
        <f t="shared" si="211"/>
        <v>BAJO</v>
      </c>
      <c r="Q1176" s="45">
        <v>25</v>
      </c>
      <c r="R1176" s="22">
        <f t="shared" si="212"/>
        <v>100</v>
      </c>
      <c r="S1176" s="45" t="str">
        <f t="shared" si="213"/>
        <v>III</v>
      </c>
      <c r="T1176" s="45" t="str">
        <f t="shared" si="214"/>
        <v>Mejorable</v>
      </c>
      <c r="U1176" s="45">
        <v>1</v>
      </c>
      <c r="V1176" s="45" t="s">
        <v>141</v>
      </c>
      <c r="W1176" s="45" t="s">
        <v>61</v>
      </c>
      <c r="X1176" s="45" t="s">
        <v>62</v>
      </c>
      <c r="Y1176" s="45" t="s">
        <v>62</v>
      </c>
      <c r="Z1176" s="45" t="s">
        <v>62</v>
      </c>
      <c r="AA1176" s="45" t="s">
        <v>492</v>
      </c>
      <c r="AB1176" s="23" t="s">
        <v>250</v>
      </c>
      <c r="AC1176" s="132" t="s">
        <v>144</v>
      </c>
      <c r="AD1176" s="141" t="s">
        <v>137</v>
      </c>
      <c r="AE1176" s="142" t="s">
        <v>73</v>
      </c>
      <c r="AF1176" s="142" t="s">
        <v>74</v>
      </c>
    </row>
    <row r="1177" spans="1:32" ht="78.95" customHeight="1">
      <c r="A1177" s="57"/>
      <c r="B1177" s="55"/>
      <c r="C1177" s="55"/>
      <c r="D1177" s="61"/>
      <c r="E1177" s="45" t="s">
        <v>95</v>
      </c>
      <c r="F1177" s="35" t="s">
        <v>229</v>
      </c>
      <c r="G1177" s="45" t="s">
        <v>97</v>
      </c>
      <c r="H1177" s="20" t="s">
        <v>6</v>
      </c>
      <c r="I1177" s="45" t="s">
        <v>98</v>
      </c>
      <c r="J1177" s="23" t="s">
        <v>99</v>
      </c>
      <c r="K1177" s="20" t="s">
        <v>58</v>
      </c>
      <c r="L1177" s="45" t="s">
        <v>100</v>
      </c>
      <c r="M1177" s="45">
        <v>2</v>
      </c>
      <c r="N1177" s="45">
        <v>4</v>
      </c>
      <c r="O1177" s="45">
        <f t="shared" si="210"/>
        <v>8</v>
      </c>
      <c r="P1177" s="23" t="str">
        <f t="shared" si="211"/>
        <v>MEDIO</v>
      </c>
      <c r="Q1177" s="45">
        <v>25</v>
      </c>
      <c r="R1177" s="22">
        <f t="shared" si="212"/>
        <v>200</v>
      </c>
      <c r="S1177" s="45" t="str">
        <f t="shared" si="213"/>
        <v>II</v>
      </c>
      <c r="T1177" s="45" t="str">
        <f t="shared" si="214"/>
        <v>Aceptable con control específico</v>
      </c>
      <c r="U1177" s="45">
        <v>1</v>
      </c>
      <c r="V1177" s="45" t="s">
        <v>101</v>
      </c>
      <c r="W1177" s="45" t="s">
        <v>61</v>
      </c>
      <c r="X1177" s="23" t="s">
        <v>62</v>
      </c>
      <c r="Y1177" s="23" t="s">
        <v>62</v>
      </c>
      <c r="Z1177" s="23" t="s">
        <v>62</v>
      </c>
      <c r="AA1177" s="23" t="s">
        <v>230</v>
      </c>
      <c r="AB1177" s="20" t="s">
        <v>62</v>
      </c>
      <c r="AC1177" s="132" t="s">
        <v>214</v>
      </c>
      <c r="AD1177" s="24" t="s">
        <v>103</v>
      </c>
      <c r="AE1177" s="25" t="s">
        <v>73</v>
      </c>
      <c r="AF1177" s="24" t="s">
        <v>74</v>
      </c>
    </row>
    <row r="1178" spans="1:32" ht="78.95" customHeight="1">
      <c r="A1178" s="57"/>
      <c r="B1178" s="55"/>
      <c r="C1178" s="55"/>
      <c r="D1178" s="61"/>
      <c r="E1178" s="45" t="s">
        <v>95</v>
      </c>
      <c r="F1178" s="45" t="s">
        <v>104</v>
      </c>
      <c r="G1178" s="23" t="s">
        <v>105</v>
      </c>
      <c r="H1178" s="20" t="s">
        <v>6</v>
      </c>
      <c r="I1178" s="45" t="s">
        <v>106</v>
      </c>
      <c r="J1178" s="45" t="s">
        <v>107</v>
      </c>
      <c r="K1178" s="45" t="s">
        <v>58</v>
      </c>
      <c r="L1178" s="45" t="s">
        <v>58</v>
      </c>
      <c r="M1178" s="45">
        <v>2</v>
      </c>
      <c r="N1178" s="45">
        <v>3</v>
      </c>
      <c r="O1178" s="45">
        <f t="shared" si="210"/>
        <v>6</v>
      </c>
      <c r="P1178" s="45" t="str">
        <f t="shared" si="211"/>
        <v>MEDIO</v>
      </c>
      <c r="Q1178" s="45">
        <v>10</v>
      </c>
      <c r="R1178" s="22">
        <f t="shared" si="212"/>
        <v>60</v>
      </c>
      <c r="S1178" s="45" t="str">
        <f t="shared" si="213"/>
        <v>III</v>
      </c>
      <c r="T1178" s="45" t="str">
        <f t="shared" si="214"/>
        <v>Mejorable</v>
      </c>
      <c r="U1178" s="45">
        <v>1</v>
      </c>
      <c r="V1178" s="45" t="s">
        <v>108</v>
      </c>
      <c r="W1178" s="45" t="s">
        <v>61</v>
      </c>
      <c r="X1178" s="45" t="s">
        <v>62</v>
      </c>
      <c r="Y1178" s="45" t="s">
        <v>62</v>
      </c>
      <c r="Z1178" s="45" t="s">
        <v>109</v>
      </c>
      <c r="AA1178" s="45" t="s">
        <v>110</v>
      </c>
      <c r="AB1178" s="23" t="s">
        <v>62</v>
      </c>
      <c r="AC1178" s="132" t="s">
        <v>111</v>
      </c>
      <c r="AD1178" s="24" t="s">
        <v>112</v>
      </c>
      <c r="AE1178" s="25" t="s">
        <v>113</v>
      </c>
      <c r="AF1178" s="24" t="s">
        <v>114</v>
      </c>
    </row>
    <row r="1179" spans="1:32" ht="77.099999999999994" customHeight="1">
      <c r="A1179" s="57"/>
      <c r="B1179" s="55"/>
      <c r="C1179" s="55"/>
      <c r="D1179" s="61"/>
      <c r="E1179" s="45" t="s">
        <v>83</v>
      </c>
      <c r="F1179" s="35" t="s">
        <v>84</v>
      </c>
      <c r="G1179" s="45" t="s">
        <v>85</v>
      </c>
      <c r="H1179" s="21" t="s">
        <v>6</v>
      </c>
      <c r="I1179" s="45" t="s">
        <v>86</v>
      </c>
      <c r="J1179" s="45" t="s">
        <v>58</v>
      </c>
      <c r="K1179" s="45" t="s">
        <v>58</v>
      </c>
      <c r="L1179" s="45" t="s">
        <v>87</v>
      </c>
      <c r="M1179" s="45">
        <v>2</v>
      </c>
      <c r="N1179" s="45">
        <v>1</v>
      </c>
      <c r="O1179" s="45">
        <f t="shared" si="210"/>
        <v>2</v>
      </c>
      <c r="P1179" s="45" t="str">
        <f t="shared" si="211"/>
        <v>BAJO</v>
      </c>
      <c r="Q1179" s="45">
        <v>60</v>
      </c>
      <c r="R1179" s="22">
        <f t="shared" si="212"/>
        <v>120</v>
      </c>
      <c r="S1179" s="45" t="str">
        <f t="shared" si="213"/>
        <v>III</v>
      </c>
      <c r="T1179" s="45" t="str">
        <f t="shared" si="214"/>
        <v>Mejorable</v>
      </c>
      <c r="U1179" s="45">
        <v>1</v>
      </c>
      <c r="V1179" s="45" t="s">
        <v>88</v>
      </c>
      <c r="W1179" s="45" t="s">
        <v>61</v>
      </c>
      <c r="X1179" s="45" t="s">
        <v>62</v>
      </c>
      <c r="Y1179" s="45" t="s">
        <v>62</v>
      </c>
      <c r="Z1179" s="45" t="s">
        <v>62</v>
      </c>
      <c r="AA1179" s="45" t="s">
        <v>89</v>
      </c>
      <c r="AB1179" s="20" t="s">
        <v>62</v>
      </c>
      <c r="AC1179" s="132" t="s">
        <v>63</v>
      </c>
      <c r="AD1179" s="141" t="s">
        <v>90</v>
      </c>
      <c r="AE1179" s="142" t="s">
        <v>73</v>
      </c>
      <c r="AF1179" s="142" t="s">
        <v>74</v>
      </c>
    </row>
    <row r="1180" spans="1:32" ht="81" customHeight="1">
      <c r="A1180" s="57"/>
      <c r="B1180" s="55"/>
      <c r="C1180" s="55"/>
      <c r="D1180" s="61"/>
      <c r="E1180" s="45" t="s">
        <v>75</v>
      </c>
      <c r="F1180" s="35" t="s">
        <v>76</v>
      </c>
      <c r="G1180" s="45" t="s">
        <v>77</v>
      </c>
      <c r="H1180" s="20" t="s">
        <v>6</v>
      </c>
      <c r="I1180" s="45" t="s">
        <v>78</v>
      </c>
      <c r="J1180" s="21" t="s">
        <v>58</v>
      </c>
      <c r="K1180" s="21" t="s">
        <v>58</v>
      </c>
      <c r="L1180" s="45" t="s">
        <v>79</v>
      </c>
      <c r="M1180" s="45">
        <v>2</v>
      </c>
      <c r="N1180" s="45">
        <v>4</v>
      </c>
      <c r="O1180" s="45">
        <f t="shared" si="210"/>
        <v>8</v>
      </c>
      <c r="P1180" s="45" t="str">
        <f t="shared" si="211"/>
        <v>MEDIO</v>
      </c>
      <c r="Q1180" s="45">
        <v>10</v>
      </c>
      <c r="R1180" s="22">
        <f t="shared" si="212"/>
        <v>80</v>
      </c>
      <c r="S1180" s="45" t="str">
        <f t="shared" si="213"/>
        <v>III</v>
      </c>
      <c r="T1180" s="45" t="str">
        <f t="shared" si="214"/>
        <v>Mejorable</v>
      </c>
      <c r="U1180" s="45">
        <v>1</v>
      </c>
      <c r="V1180" s="45" t="s">
        <v>80</v>
      </c>
      <c r="W1180" s="45" t="s">
        <v>61</v>
      </c>
      <c r="X1180" s="45" t="s">
        <v>62</v>
      </c>
      <c r="Y1180" s="45" t="s">
        <v>62</v>
      </c>
      <c r="Z1180" s="45" t="s">
        <v>62</v>
      </c>
      <c r="AA1180" s="45" t="s">
        <v>1084</v>
      </c>
      <c r="AB1180" s="20" t="s">
        <v>62</v>
      </c>
      <c r="AC1180" s="132" t="s">
        <v>63</v>
      </c>
      <c r="AD1180" s="24" t="s">
        <v>158</v>
      </c>
      <c r="AE1180" s="27" t="s">
        <v>73</v>
      </c>
      <c r="AF1180" s="24" t="s">
        <v>74</v>
      </c>
    </row>
    <row r="1181" spans="1:32" ht="93" customHeight="1">
      <c r="A1181" s="57"/>
      <c r="B1181" s="55"/>
      <c r="C1181" s="55"/>
      <c r="D1181" s="49" t="s">
        <v>773</v>
      </c>
      <c r="E1181" s="45" t="s">
        <v>67</v>
      </c>
      <c r="F1181" s="35" t="s">
        <v>255</v>
      </c>
      <c r="G1181" s="45" t="s">
        <v>225</v>
      </c>
      <c r="H1181" s="20" t="s">
        <v>6</v>
      </c>
      <c r="I1181" s="45" t="s">
        <v>70</v>
      </c>
      <c r="J1181" s="21" t="s">
        <v>58</v>
      </c>
      <c r="K1181" s="21" t="s">
        <v>58</v>
      </c>
      <c r="L1181" s="45" t="s">
        <v>71</v>
      </c>
      <c r="M1181" s="45" t="s">
        <v>62</v>
      </c>
      <c r="N1181" s="45" t="s">
        <v>62</v>
      </c>
      <c r="O1181" s="45" t="s">
        <v>62</v>
      </c>
      <c r="P1181" s="45" t="s">
        <v>62</v>
      </c>
      <c r="Q1181" s="45" t="s">
        <v>62</v>
      </c>
      <c r="R1181" s="45" t="s">
        <v>62</v>
      </c>
      <c r="S1181" s="45" t="s">
        <v>62</v>
      </c>
      <c r="T1181" s="45" t="s">
        <v>62</v>
      </c>
      <c r="U1181" s="45">
        <v>1</v>
      </c>
      <c r="V1181" s="45" t="s">
        <v>62</v>
      </c>
      <c r="W1181" s="45" t="s">
        <v>61</v>
      </c>
      <c r="X1181" s="23" t="s">
        <v>62</v>
      </c>
      <c r="Y1181" s="23" t="s">
        <v>62</v>
      </c>
      <c r="Z1181" s="23" t="s">
        <v>62</v>
      </c>
      <c r="AA1181" s="23" t="s">
        <v>1099</v>
      </c>
      <c r="AB1181" s="20" t="s">
        <v>62</v>
      </c>
      <c r="AC1181" s="132" t="s">
        <v>63</v>
      </c>
      <c r="AD1181" s="24" t="s">
        <v>72</v>
      </c>
      <c r="AE1181" s="25" t="s">
        <v>73</v>
      </c>
      <c r="AF1181" s="24" t="s">
        <v>74</v>
      </c>
    </row>
    <row r="1182" spans="1:32" ht="93" customHeight="1">
      <c r="A1182" s="57"/>
      <c r="B1182" s="55"/>
      <c r="C1182" s="55"/>
      <c r="D1182" s="49" t="s">
        <v>774</v>
      </c>
      <c r="E1182" s="45" t="s">
        <v>67</v>
      </c>
      <c r="F1182" s="35" t="s">
        <v>255</v>
      </c>
      <c r="G1182" s="45" t="s">
        <v>225</v>
      </c>
      <c r="H1182" s="20" t="s">
        <v>6</v>
      </c>
      <c r="I1182" s="45" t="s">
        <v>70</v>
      </c>
      <c r="J1182" s="21" t="s">
        <v>58</v>
      </c>
      <c r="K1182" s="21" t="s">
        <v>58</v>
      </c>
      <c r="L1182" s="45" t="s">
        <v>71</v>
      </c>
      <c r="M1182" s="45" t="s">
        <v>62</v>
      </c>
      <c r="N1182" s="45" t="s">
        <v>62</v>
      </c>
      <c r="O1182" s="45" t="s">
        <v>62</v>
      </c>
      <c r="P1182" s="45" t="s">
        <v>62</v>
      </c>
      <c r="Q1182" s="45" t="s">
        <v>62</v>
      </c>
      <c r="R1182" s="45" t="s">
        <v>62</v>
      </c>
      <c r="S1182" s="45" t="s">
        <v>62</v>
      </c>
      <c r="T1182" s="45" t="s">
        <v>62</v>
      </c>
      <c r="U1182" s="45">
        <v>1</v>
      </c>
      <c r="V1182" s="45" t="s">
        <v>62</v>
      </c>
      <c r="W1182" s="45" t="s">
        <v>61</v>
      </c>
      <c r="X1182" s="23" t="s">
        <v>62</v>
      </c>
      <c r="Y1182" s="23" t="s">
        <v>62</v>
      </c>
      <c r="Z1182" s="23" t="s">
        <v>62</v>
      </c>
      <c r="AA1182" s="23" t="s">
        <v>1099</v>
      </c>
      <c r="AB1182" s="20" t="s">
        <v>62</v>
      </c>
      <c r="AC1182" s="132" t="s">
        <v>63</v>
      </c>
      <c r="AD1182" s="24" t="s">
        <v>72</v>
      </c>
      <c r="AE1182" s="25" t="s">
        <v>73</v>
      </c>
      <c r="AF1182" s="24" t="s">
        <v>74</v>
      </c>
    </row>
    <row r="1183" spans="1:32" ht="93" customHeight="1">
      <c r="A1183" s="57"/>
      <c r="B1183" s="55"/>
      <c r="C1183" s="55"/>
      <c r="D1183" s="49" t="s">
        <v>775</v>
      </c>
      <c r="E1183" s="45" t="s">
        <v>67</v>
      </c>
      <c r="F1183" s="35" t="s">
        <v>255</v>
      </c>
      <c r="G1183" s="45" t="s">
        <v>225</v>
      </c>
      <c r="H1183" s="20" t="s">
        <v>6</v>
      </c>
      <c r="I1183" s="45" t="s">
        <v>70</v>
      </c>
      <c r="J1183" s="21" t="s">
        <v>58</v>
      </c>
      <c r="K1183" s="21" t="s">
        <v>58</v>
      </c>
      <c r="L1183" s="45" t="s">
        <v>71</v>
      </c>
      <c r="M1183" s="45" t="s">
        <v>62</v>
      </c>
      <c r="N1183" s="45" t="s">
        <v>62</v>
      </c>
      <c r="O1183" s="45" t="s">
        <v>62</v>
      </c>
      <c r="P1183" s="45" t="s">
        <v>62</v>
      </c>
      <c r="Q1183" s="45" t="s">
        <v>62</v>
      </c>
      <c r="R1183" s="45" t="s">
        <v>62</v>
      </c>
      <c r="S1183" s="45" t="s">
        <v>62</v>
      </c>
      <c r="T1183" s="45" t="s">
        <v>62</v>
      </c>
      <c r="U1183" s="45">
        <v>1</v>
      </c>
      <c r="V1183" s="45" t="s">
        <v>62</v>
      </c>
      <c r="W1183" s="45" t="s">
        <v>61</v>
      </c>
      <c r="X1183" s="23" t="s">
        <v>62</v>
      </c>
      <c r="Y1183" s="23" t="s">
        <v>62</v>
      </c>
      <c r="Z1183" s="23" t="s">
        <v>62</v>
      </c>
      <c r="AA1183" s="23" t="s">
        <v>1099</v>
      </c>
      <c r="AB1183" s="20" t="s">
        <v>62</v>
      </c>
      <c r="AC1183" s="132" t="s">
        <v>63</v>
      </c>
      <c r="AD1183" s="24" t="s">
        <v>72</v>
      </c>
      <c r="AE1183" s="25" t="s">
        <v>73</v>
      </c>
      <c r="AF1183" s="24" t="s">
        <v>74</v>
      </c>
    </row>
    <row r="1184" spans="1:32" ht="93" customHeight="1">
      <c r="A1184" s="57"/>
      <c r="B1184" s="55"/>
      <c r="C1184" s="55"/>
      <c r="D1184" s="40" t="s">
        <v>776</v>
      </c>
      <c r="E1184" s="45" t="s">
        <v>67</v>
      </c>
      <c r="F1184" s="35" t="s">
        <v>255</v>
      </c>
      <c r="G1184" s="45" t="s">
        <v>225</v>
      </c>
      <c r="H1184" s="20" t="s">
        <v>6</v>
      </c>
      <c r="I1184" s="45" t="s">
        <v>70</v>
      </c>
      <c r="J1184" s="21" t="s">
        <v>58</v>
      </c>
      <c r="K1184" s="21" t="s">
        <v>58</v>
      </c>
      <c r="L1184" s="45" t="s">
        <v>71</v>
      </c>
      <c r="M1184" s="45" t="s">
        <v>62</v>
      </c>
      <c r="N1184" s="45" t="s">
        <v>62</v>
      </c>
      <c r="O1184" s="45" t="s">
        <v>62</v>
      </c>
      <c r="P1184" s="45" t="s">
        <v>62</v>
      </c>
      <c r="Q1184" s="45" t="s">
        <v>62</v>
      </c>
      <c r="R1184" s="45" t="s">
        <v>62</v>
      </c>
      <c r="S1184" s="45" t="s">
        <v>62</v>
      </c>
      <c r="T1184" s="45" t="s">
        <v>62</v>
      </c>
      <c r="U1184" s="45">
        <v>1</v>
      </c>
      <c r="V1184" s="45" t="s">
        <v>62</v>
      </c>
      <c r="W1184" s="45" t="s">
        <v>61</v>
      </c>
      <c r="X1184" s="23" t="s">
        <v>62</v>
      </c>
      <c r="Y1184" s="23" t="s">
        <v>62</v>
      </c>
      <c r="Z1184" s="23" t="s">
        <v>62</v>
      </c>
      <c r="AA1184" s="23" t="s">
        <v>1099</v>
      </c>
      <c r="AB1184" s="20" t="s">
        <v>62</v>
      </c>
      <c r="AC1184" s="132" t="s">
        <v>63</v>
      </c>
      <c r="AD1184" s="24" t="s">
        <v>72</v>
      </c>
      <c r="AE1184" s="25" t="s">
        <v>73</v>
      </c>
      <c r="AF1184" s="24" t="s">
        <v>74</v>
      </c>
    </row>
    <row r="1185" spans="1:32" ht="93" customHeight="1">
      <c r="A1185" s="57"/>
      <c r="B1185" s="55"/>
      <c r="C1185" s="55"/>
      <c r="D1185" s="61" t="s">
        <v>726</v>
      </c>
      <c r="E1185" s="45" t="s">
        <v>54</v>
      </c>
      <c r="F1185" s="35" t="s">
        <v>187</v>
      </c>
      <c r="G1185" s="45" t="s">
        <v>56</v>
      </c>
      <c r="H1185" s="20" t="s">
        <v>6</v>
      </c>
      <c r="I1185" s="131" t="s">
        <v>57</v>
      </c>
      <c r="J1185" s="21" t="s">
        <v>58</v>
      </c>
      <c r="K1185" s="21" t="s">
        <v>58</v>
      </c>
      <c r="L1185" s="45" t="s">
        <v>59</v>
      </c>
      <c r="M1185" s="45">
        <v>2</v>
      </c>
      <c r="N1185" s="45">
        <v>3</v>
      </c>
      <c r="O1185" s="45">
        <f>M1185*N1185</f>
        <v>6</v>
      </c>
      <c r="P1185" s="23" t="str">
        <f>+IF(AND(O1185&gt;1,O1185&lt;=4),"BAJO",IF(AND(O1185&gt;=5,O1185&lt;=8),"MEDIO",IF(AND(O1185&gt;=9,O1185&lt;=20),"ALTO",IF(AND(O1185&gt;=21,O1185&lt;=24),"MUY ALTO"))))</f>
        <v>MEDIO</v>
      </c>
      <c r="Q1185" s="45">
        <v>25</v>
      </c>
      <c r="R1185" s="22">
        <f>O1185*Q1185</f>
        <v>150</v>
      </c>
      <c r="S1185" s="45" t="str">
        <f>+IF(AND(R1185&gt;=1,R1185&lt;=20),"IV",IF(AND(R1185&gt;=40,R1185&lt;=120),"III",IF(AND(R1185&gt;=150,R1185&lt;=500),"II",IF(AND(R1185&gt;=600,R1185&lt;=4000),"I",0))))</f>
        <v>II</v>
      </c>
      <c r="T1185" s="45" t="str">
        <f>+IF(AND(R1185&gt;=1,R1185&lt;=20),"Aceptable",IF(AND(R1185&gt;=40,R1185&lt;=120),"Mejorable",IF(AND(R1185&gt;=150,R1185&lt;=500),"Aceptable con control específico",IF(AND(R1185&gt;=600,R1185&lt;=4000),"No aceptable",0))))</f>
        <v>Aceptable con control específico</v>
      </c>
      <c r="U1185" s="45">
        <v>1</v>
      </c>
      <c r="V1185" s="131" t="s">
        <v>60</v>
      </c>
      <c r="W1185" s="45" t="s">
        <v>61</v>
      </c>
      <c r="X1185" s="45" t="s">
        <v>62</v>
      </c>
      <c r="Y1185" s="45" t="s">
        <v>62</v>
      </c>
      <c r="Z1185" s="45" t="s">
        <v>62</v>
      </c>
      <c r="AA1185" s="23" t="s">
        <v>1138</v>
      </c>
      <c r="AB1185" s="20" t="s">
        <v>62</v>
      </c>
      <c r="AC1185" s="132" t="s">
        <v>63</v>
      </c>
      <c r="AD1185" s="24" t="s">
        <v>158</v>
      </c>
      <c r="AE1185" s="27" t="s">
        <v>73</v>
      </c>
      <c r="AF1185" s="24" t="s">
        <v>74</v>
      </c>
    </row>
    <row r="1186" spans="1:32" ht="78.95" customHeight="1">
      <c r="A1186" s="57"/>
      <c r="B1186" s="55"/>
      <c r="C1186" s="55"/>
      <c r="D1186" s="61"/>
      <c r="E1186" s="45" t="s">
        <v>67</v>
      </c>
      <c r="F1186" s="35" t="s">
        <v>255</v>
      </c>
      <c r="G1186" s="45" t="s">
        <v>225</v>
      </c>
      <c r="H1186" s="20" t="s">
        <v>6</v>
      </c>
      <c r="I1186" s="45" t="s">
        <v>70</v>
      </c>
      <c r="J1186" s="21" t="s">
        <v>58</v>
      </c>
      <c r="K1186" s="21" t="s">
        <v>58</v>
      </c>
      <c r="L1186" s="45" t="s">
        <v>71</v>
      </c>
      <c r="M1186" s="45" t="s">
        <v>62</v>
      </c>
      <c r="N1186" s="45" t="s">
        <v>62</v>
      </c>
      <c r="O1186" s="45" t="s">
        <v>62</v>
      </c>
      <c r="P1186" s="45" t="s">
        <v>62</v>
      </c>
      <c r="Q1186" s="45" t="s">
        <v>62</v>
      </c>
      <c r="R1186" s="45" t="s">
        <v>62</v>
      </c>
      <c r="S1186" s="45" t="s">
        <v>62</v>
      </c>
      <c r="T1186" s="45" t="s">
        <v>62</v>
      </c>
      <c r="U1186" s="45">
        <v>1</v>
      </c>
      <c r="V1186" s="45" t="s">
        <v>62</v>
      </c>
      <c r="W1186" s="45" t="s">
        <v>61</v>
      </c>
      <c r="X1186" s="23" t="s">
        <v>62</v>
      </c>
      <c r="Y1186" s="23" t="s">
        <v>62</v>
      </c>
      <c r="Z1186" s="23" t="s">
        <v>62</v>
      </c>
      <c r="AA1186" s="23" t="s">
        <v>1099</v>
      </c>
      <c r="AB1186" s="20" t="s">
        <v>62</v>
      </c>
      <c r="AC1186" s="132" t="s">
        <v>63</v>
      </c>
      <c r="AD1186" s="24" t="s">
        <v>72</v>
      </c>
      <c r="AE1186" s="25" t="s">
        <v>73</v>
      </c>
      <c r="AF1186" s="24" t="s">
        <v>74</v>
      </c>
    </row>
    <row r="1187" spans="1:32" ht="75" customHeight="1">
      <c r="A1187" s="57"/>
      <c r="B1187" s="55"/>
      <c r="C1187" s="55"/>
      <c r="D1187" s="61"/>
      <c r="E1187" s="45" t="s">
        <v>75</v>
      </c>
      <c r="F1187" s="35" t="s">
        <v>76</v>
      </c>
      <c r="G1187" s="45" t="s">
        <v>77</v>
      </c>
      <c r="H1187" s="20" t="s">
        <v>6</v>
      </c>
      <c r="I1187" s="45" t="s">
        <v>78</v>
      </c>
      <c r="J1187" s="21" t="s">
        <v>58</v>
      </c>
      <c r="K1187" s="21" t="s">
        <v>58</v>
      </c>
      <c r="L1187" s="45" t="s">
        <v>79</v>
      </c>
      <c r="M1187" s="45">
        <v>2</v>
      </c>
      <c r="N1187" s="45">
        <v>3</v>
      </c>
      <c r="O1187" s="45">
        <f>M1187*N1187</f>
        <v>6</v>
      </c>
      <c r="P1187" s="45" t="str">
        <f>+IF(AND(O1187&gt;1,O1187&lt;=4),"BAJO",IF(AND(O1187&gt;=5,O1187&lt;=8),"MEDIO",IF(AND(O1187&gt;=9,O1187&lt;=20),"ALTO",IF(AND(O1187&gt;=21,O1187&lt;=24),"MUY ALTO"))))</f>
        <v>MEDIO</v>
      </c>
      <c r="Q1187" s="45">
        <v>10</v>
      </c>
      <c r="R1187" s="22">
        <f>O1187*Q1187</f>
        <v>60</v>
      </c>
      <c r="S1187" s="45" t="str">
        <f>+IF(AND(R1187&gt;=1,R1187&lt;=20),"IV",IF(AND(R1187&gt;=40,R1187&lt;=120),"III",IF(AND(R1187&gt;=150,R1187&lt;=500),"II",IF(AND(R1187&gt;=600,R1187&lt;=4000),"I",0))))</f>
        <v>III</v>
      </c>
      <c r="T1187" s="45" t="str">
        <f>+IF(AND(R1187&gt;=1,R1187&lt;=20),"Aceptable",IF(AND(R1187&gt;=40,R1187&lt;=120),"Mejorable",IF(AND(R1187&gt;=150,R1187&lt;=500),"Aceptable con control específico",IF(AND(R1187&gt;=600,R1187&lt;=4000),"No aceptable",0))))</f>
        <v>Mejorable</v>
      </c>
      <c r="U1187" s="45">
        <v>1</v>
      </c>
      <c r="V1187" s="45" t="s">
        <v>80</v>
      </c>
      <c r="W1187" s="45" t="s">
        <v>61</v>
      </c>
      <c r="X1187" s="45" t="s">
        <v>62</v>
      </c>
      <c r="Y1187" s="45" t="s">
        <v>62</v>
      </c>
      <c r="Z1187" s="45" t="s">
        <v>62</v>
      </c>
      <c r="AA1187" s="45" t="s">
        <v>1084</v>
      </c>
      <c r="AB1187" s="20" t="s">
        <v>62</v>
      </c>
      <c r="AC1187" s="132" t="s">
        <v>63</v>
      </c>
      <c r="AD1187" s="24" t="s">
        <v>158</v>
      </c>
      <c r="AE1187" s="27" t="s">
        <v>73</v>
      </c>
      <c r="AF1187" s="24" t="s">
        <v>74</v>
      </c>
    </row>
    <row r="1188" spans="1:32" ht="95.1" customHeight="1">
      <c r="A1188" s="57"/>
      <c r="B1188" s="55"/>
      <c r="C1188" s="55" t="s">
        <v>586</v>
      </c>
      <c r="D1188" s="61" t="s">
        <v>551</v>
      </c>
      <c r="E1188" s="45" t="s">
        <v>54</v>
      </c>
      <c r="F1188" s="35" t="s">
        <v>187</v>
      </c>
      <c r="G1188" s="45" t="s">
        <v>56</v>
      </c>
      <c r="H1188" s="20" t="s">
        <v>6</v>
      </c>
      <c r="I1188" s="131" t="s">
        <v>57</v>
      </c>
      <c r="J1188" s="45" t="s">
        <v>1048</v>
      </c>
      <c r="K1188" s="45" t="s">
        <v>1077</v>
      </c>
      <c r="L1188" s="45" t="s">
        <v>1076</v>
      </c>
      <c r="M1188" s="45">
        <v>2</v>
      </c>
      <c r="N1188" s="45">
        <v>4</v>
      </c>
      <c r="O1188" s="45">
        <f>M1188*N1188</f>
        <v>8</v>
      </c>
      <c r="P1188" s="23" t="str">
        <f>+IF(AND(O1188&gt;1,O1188&lt;=4),"BAJO",IF(AND(O1188&gt;=5,O1188&lt;=8),"MEDIO",IF(AND(O1188&gt;=9,O1188&lt;=20),"ALTO",IF(AND(O1188&gt;=21,O1188&lt;=24),"MUY ALTO"))))</f>
        <v>MEDIO</v>
      </c>
      <c r="Q1188" s="45">
        <v>25</v>
      </c>
      <c r="R1188" s="22">
        <f>O1188*Q1188</f>
        <v>200</v>
      </c>
      <c r="S1188" s="45" t="str">
        <f>+IF(AND(R1188&gt;=1,R1188&lt;=20),"IV",IF(AND(R1188&gt;=40,R1188&lt;=120),"III",IF(AND(R1188&gt;=150,R1188&lt;=500),"II",IF(AND(R1188&gt;=600,R1188&lt;=4000),"I",0))))</f>
        <v>II</v>
      </c>
      <c r="T1188" s="45" t="str">
        <f>+IF(AND(R1188&gt;=1,R1188&lt;=20),"Aceptable",IF(AND(R1188&gt;=40,R1188&lt;=120),"Mejorable",IF(AND(R1188&gt;=150,R1188&lt;=500),"Aceptable con control específico",IF(AND(R1188&gt;=600,R1188&lt;=4000),"No aceptable",0))))</f>
        <v>Aceptable con control específico</v>
      </c>
      <c r="U1188" s="45">
        <v>18</v>
      </c>
      <c r="V1188" s="131" t="s">
        <v>60</v>
      </c>
      <c r="W1188" s="45" t="s">
        <v>61</v>
      </c>
      <c r="X1188" s="45" t="s">
        <v>62</v>
      </c>
      <c r="Y1188" s="45" t="s">
        <v>62</v>
      </c>
      <c r="Z1188" s="45" t="s">
        <v>62</v>
      </c>
      <c r="AA1188" s="23" t="s">
        <v>1138</v>
      </c>
      <c r="AB1188" s="20" t="s">
        <v>62</v>
      </c>
      <c r="AC1188" s="132" t="s">
        <v>63</v>
      </c>
      <c r="AD1188" s="24" t="s">
        <v>158</v>
      </c>
      <c r="AE1188" s="27" t="s">
        <v>73</v>
      </c>
      <c r="AF1188" s="24" t="s">
        <v>74</v>
      </c>
    </row>
    <row r="1189" spans="1:32" ht="81" customHeight="1">
      <c r="A1189" s="57"/>
      <c r="B1189" s="55"/>
      <c r="C1189" s="55"/>
      <c r="D1189" s="61"/>
      <c r="E1189" s="45" t="s">
        <v>67</v>
      </c>
      <c r="F1189" s="35" t="s">
        <v>255</v>
      </c>
      <c r="G1189" s="45" t="s">
        <v>225</v>
      </c>
      <c r="H1189" s="20" t="s">
        <v>6</v>
      </c>
      <c r="I1189" s="45" t="s">
        <v>70</v>
      </c>
      <c r="J1189" s="21" t="s">
        <v>58</v>
      </c>
      <c r="K1189" s="21" t="s">
        <v>58</v>
      </c>
      <c r="L1189" s="45" t="s">
        <v>71</v>
      </c>
      <c r="M1189" s="45" t="s">
        <v>62</v>
      </c>
      <c r="N1189" s="45" t="s">
        <v>62</v>
      </c>
      <c r="O1189" s="45" t="s">
        <v>62</v>
      </c>
      <c r="P1189" s="45" t="s">
        <v>62</v>
      </c>
      <c r="Q1189" s="45" t="s">
        <v>62</v>
      </c>
      <c r="R1189" s="45" t="s">
        <v>62</v>
      </c>
      <c r="S1189" s="45" t="s">
        <v>62</v>
      </c>
      <c r="T1189" s="45" t="s">
        <v>62</v>
      </c>
      <c r="U1189" s="45">
        <v>18</v>
      </c>
      <c r="V1189" s="45" t="s">
        <v>62</v>
      </c>
      <c r="W1189" s="45" t="s">
        <v>61</v>
      </c>
      <c r="X1189" s="23" t="s">
        <v>62</v>
      </c>
      <c r="Y1189" s="23" t="s">
        <v>62</v>
      </c>
      <c r="Z1189" s="23" t="s">
        <v>62</v>
      </c>
      <c r="AA1189" s="23" t="s">
        <v>1099</v>
      </c>
      <c r="AB1189" s="20" t="s">
        <v>62</v>
      </c>
      <c r="AC1189" s="132" t="s">
        <v>63</v>
      </c>
      <c r="AD1189" s="24" t="s">
        <v>72</v>
      </c>
      <c r="AE1189" s="25" t="s">
        <v>73</v>
      </c>
      <c r="AF1189" s="24" t="s">
        <v>74</v>
      </c>
    </row>
    <row r="1190" spans="1:32" ht="75.95" customHeight="1">
      <c r="A1190" s="57"/>
      <c r="B1190" s="55"/>
      <c r="C1190" s="55"/>
      <c r="D1190" s="61"/>
      <c r="E1190" s="45" t="s">
        <v>130</v>
      </c>
      <c r="F1190" s="35" t="s">
        <v>138</v>
      </c>
      <c r="G1190" s="23" t="s">
        <v>139</v>
      </c>
      <c r="H1190" s="20" t="s">
        <v>6</v>
      </c>
      <c r="I1190" s="45" t="s">
        <v>140</v>
      </c>
      <c r="J1190" s="45" t="s">
        <v>58</v>
      </c>
      <c r="K1190" s="45" t="s">
        <v>58</v>
      </c>
      <c r="L1190" s="45" t="s">
        <v>134</v>
      </c>
      <c r="M1190" s="45">
        <v>2</v>
      </c>
      <c r="N1190" s="45">
        <v>3</v>
      </c>
      <c r="O1190" s="45">
        <f t="shared" ref="O1190:O1195" si="215">M1190*N1190</f>
        <v>6</v>
      </c>
      <c r="P1190" s="45" t="str">
        <f t="shared" ref="P1190:P1195" si="216">+IF(AND(O1190&gt;1,O1190&lt;=4),"BAJO",IF(AND(O1190&gt;=5,O1190&lt;=8),"MEDIO",IF(AND(O1190&gt;=9,O1190&lt;=20),"ALTO",IF(AND(O1190&gt;=21,O1190&lt;=24),"MUY ALTO"))))</f>
        <v>MEDIO</v>
      </c>
      <c r="Q1190" s="45">
        <v>25</v>
      </c>
      <c r="R1190" s="22">
        <f t="shared" ref="R1190:R1195" si="217">O1190*Q1190</f>
        <v>150</v>
      </c>
      <c r="S1190" s="45" t="str">
        <f t="shared" ref="S1190:S1195" si="218">+IF(AND(R1190&gt;=1,R1190&lt;=20),"IV",IF(AND(R1190&gt;=40,R1190&lt;=120),"III",IF(AND(R1190&gt;=150,R1190&lt;=500),"II",IF(AND(R1190&gt;=600,R1190&lt;=4000),"I",0))))</f>
        <v>II</v>
      </c>
      <c r="T1190" s="45" t="str">
        <f t="shared" ref="T1190:T1195" si="219">+IF(AND(R1190&gt;=1,R1190&lt;=20),"Aceptable",IF(AND(R1190&gt;=40,R1190&lt;=120),"Mejorable",IF(AND(R1190&gt;=150,R1190&lt;=500),"Aceptable con control específico",IF(AND(R1190&gt;=600,R1190&lt;=4000),"No aceptable",0))))</f>
        <v>Aceptable con control específico</v>
      </c>
      <c r="U1190" s="45">
        <v>18</v>
      </c>
      <c r="V1190" s="45" t="s">
        <v>141</v>
      </c>
      <c r="W1190" s="45" t="s">
        <v>61</v>
      </c>
      <c r="X1190" s="45" t="s">
        <v>62</v>
      </c>
      <c r="Y1190" s="45" t="s">
        <v>62</v>
      </c>
      <c r="Z1190" s="45" t="s">
        <v>62</v>
      </c>
      <c r="AA1190" s="45" t="s">
        <v>492</v>
      </c>
      <c r="AB1190" s="23" t="s">
        <v>783</v>
      </c>
      <c r="AC1190" s="132" t="s">
        <v>144</v>
      </c>
      <c r="AD1190" s="141" t="s">
        <v>137</v>
      </c>
      <c r="AE1190" s="142" t="s">
        <v>73</v>
      </c>
      <c r="AF1190" s="142" t="s">
        <v>74</v>
      </c>
    </row>
    <row r="1191" spans="1:32" ht="74.099999999999994" customHeight="1">
      <c r="A1191" s="57"/>
      <c r="B1191" s="55"/>
      <c r="C1191" s="55"/>
      <c r="D1191" s="61"/>
      <c r="E1191" s="45" t="s">
        <v>95</v>
      </c>
      <c r="F1191" s="35" t="s">
        <v>229</v>
      </c>
      <c r="G1191" s="45" t="s">
        <v>97</v>
      </c>
      <c r="H1191" s="20" t="s">
        <v>6</v>
      </c>
      <c r="I1191" s="45" t="s">
        <v>98</v>
      </c>
      <c r="J1191" s="23" t="s">
        <v>99</v>
      </c>
      <c r="K1191" s="20" t="s">
        <v>58</v>
      </c>
      <c r="L1191" s="45" t="s">
        <v>100</v>
      </c>
      <c r="M1191" s="45">
        <v>2</v>
      </c>
      <c r="N1191" s="45">
        <v>4</v>
      </c>
      <c r="O1191" s="45">
        <f t="shared" si="215"/>
        <v>8</v>
      </c>
      <c r="P1191" s="23" t="str">
        <f t="shared" si="216"/>
        <v>MEDIO</v>
      </c>
      <c r="Q1191" s="45">
        <v>25</v>
      </c>
      <c r="R1191" s="22">
        <f t="shared" si="217"/>
        <v>200</v>
      </c>
      <c r="S1191" s="45" t="str">
        <f t="shared" si="218"/>
        <v>II</v>
      </c>
      <c r="T1191" s="45" t="str">
        <f t="shared" si="219"/>
        <v>Aceptable con control específico</v>
      </c>
      <c r="U1191" s="45">
        <v>18</v>
      </c>
      <c r="V1191" s="45" t="s">
        <v>101</v>
      </c>
      <c r="W1191" s="45" t="s">
        <v>61</v>
      </c>
      <c r="X1191" s="23" t="s">
        <v>62</v>
      </c>
      <c r="Y1191" s="23" t="s">
        <v>62</v>
      </c>
      <c r="Z1191" s="23" t="s">
        <v>62</v>
      </c>
      <c r="AA1191" s="23" t="s">
        <v>230</v>
      </c>
      <c r="AB1191" s="20" t="s">
        <v>62</v>
      </c>
      <c r="AC1191" s="132" t="s">
        <v>214</v>
      </c>
      <c r="AD1191" s="24" t="s">
        <v>103</v>
      </c>
      <c r="AE1191" s="25" t="s">
        <v>73</v>
      </c>
      <c r="AF1191" s="24" t="s">
        <v>74</v>
      </c>
    </row>
    <row r="1192" spans="1:32" ht="74.099999999999994" customHeight="1">
      <c r="A1192" s="57"/>
      <c r="B1192" s="55"/>
      <c r="C1192" s="55"/>
      <c r="D1192" s="61"/>
      <c r="E1192" s="45" t="s">
        <v>95</v>
      </c>
      <c r="F1192" s="45" t="s">
        <v>104</v>
      </c>
      <c r="G1192" s="23" t="s">
        <v>105</v>
      </c>
      <c r="H1192" s="20" t="s">
        <v>6</v>
      </c>
      <c r="I1192" s="45" t="s">
        <v>106</v>
      </c>
      <c r="J1192" s="45" t="s">
        <v>107</v>
      </c>
      <c r="K1192" s="45" t="s">
        <v>58</v>
      </c>
      <c r="L1192" s="45" t="s">
        <v>58</v>
      </c>
      <c r="M1192" s="45">
        <v>2</v>
      </c>
      <c r="N1192" s="45">
        <v>3</v>
      </c>
      <c r="O1192" s="45">
        <f t="shared" si="215"/>
        <v>6</v>
      </c>
      <c r="P1192" s="45" t="str">
        <f t="shared" si="216"/>
        <v>MEDIO</v>
      </c>
      <c r="Q1192" s="45">
        <v>10</v>
      </c>
      <c r="R1192" s="22">
        <f t="shared" si="217"/>
        <v>60</v>
      </c>
      <c r="S1192" s="45" t="str">
        <f t="shared" si="218"/>
        <v>III</v>
      </c>
      <c r="T1192" s="45" t="str">
        <f t="shared" si="219"/>
        <v>Mejorable</v>
      </c>
      <c r="U1192" s="45">
        <v>18</v>
      </c>
      <c r="V1192" s="45" t="s">
        <v>108</v>
      </c>
      <c r="W1192" s="45" t="s">
        <v>61</v>
      </c>
      <c r="X1192" s="45" t="s">
        <v>62</v>
      </c>
      <c r="Y1192" s="45" t="s">
        <v>62</v>
      </c>
      <c r="Z1192" s="45" t="s">
        <v>109</v>
      </c>
      <c r="AA1192" s="45" t="s">
        <v>110</v>
      </c>
      <c r="AB1192" s="23" t="s">
        <v>62</v>
      </c>
      <c r="AC1192" s="132" t="s">
        <v>111</v>
      </c>
      <c r="AD1192" s="24" t="s">
        <v>112</v>
      </c>
      <c r="AE1192" s="25" t="s">
        <v>113</v>
      </c>
      <c r="AF1192" s="24" t="s">
        <v>114</v>
      </c>
    </row>
    <row r="1193" spans="1:32" ht="75.95" customHeight="1">
      <c r="A1193" s="57"/>
      <c r="B1193" s="55"/>
      <c r="C1193" s="55"/>
      <c r="D1193" s="61"/>
      <c r="E1193" s="45" t="s">
        <v>83</v>
      </c>
      <c r="F1193" s="35" t="s">
        <v>84</v>
      </c>
      <c r="G1193" s="45" t="s">
        <v>85</v>
      </c>
      <c r="H1193" s="21" t="s">
        <v>6</v>
      </c>
      <c r="I1193" s="45" t="s">
        <v>86</v>
      </c>
      <c r="J1193" s="45" t="s">
        <v>58</v>
      </c>
      <c r="K1193" s="45" t="s">
        <v>58</v>
      </c>
      <c r="L1193" s="45" t="s">
        <v>87</v>
      </c>
      <c r="M1193" s="45">
        <v>2</v>
      </c>
      <c r="N1193" s="45">
        <v>1</v>
      </c>
      <c r="O1193" s="45">
        <f t="shared" si="215"/>
        <v>2</v>
      </c>
      <c r="P1193" s="45" t="str">
        <f t="shared" si="216"/>
        <v>BAJO</v>
      </c>
      <c r="Q1193" s="45">
        <v>60</v>
      </c>
      <c r="R1193" s="22">
        <f t="shared" si="217"/>
        <v>120</v>
      </c>
      <c r="S1193" s="45" t="str">
        <f t="shared" si="218"/>
        <v>III</v>
      </c>
      <c r="T1193" s="45" t="str">
        <f t="shared" si="219"/>
        <v>Mejorable</v>
      </c>
      <c r="U1193" s="45">
        <v>18</v>
      </c>
      <c r="V1193" s="45" t="s">
        <v>88</v>
      </c>
      <c r="W1193" s="45" t="s">
        <v>61</v>
      </c>
      <c r="X1193" s="45" t="s">
        <v>62</v>
      </c>
      <c r="Y1193" s="45" t="s">
        <v>62</v>
      </c>
      <c r="Z1193" s="45" t="s">
        <v>62</v>
      </c>
      <c r="AA1193" s="45" t="s">
        <v>89</v>
      </c>
      <c r="AB1193" s="20" t="s">
        <v>62</v>
      </c>
      <c r="AC1193" s="132" t="s">
        <v>63</v>
      </c>
      <c r="AD1193" s="141" t="s">
        <v>90</v>
      </c>
      <c r="AE1193" s="142" t="s">
        <v>73</v>
      </c>
      <c r="AF1193" s="142" t="s">
        <v>74</v>
      </c>
    </row>
    <row r="1194" spans="1:32" ht="69" customHeight="1">
      <c r="A1194" s="57"/>
      <c r="B1194" s="55"/>
      <c r="C1194" s="55"/>
      <c r="D1194" s="61"/>
      <c r="E1194" s="139" t="s">
        <v>120</v>
      </c>
      <c r="F1194" s="35" t="s">
        <v>119</v>
      </c>
      <c r="G1194" s="45" t="s">
        <v>467</v>
      </c>
      <c r="H1194" s="45" t="s">
        <v>6</v>
      </c>
      <c r="I1194" s="45" t="s">
        <v>227</v>
      </c>
      <c r="J1194" s="21" t="s">
        <v>58</v>
      </c>
      <c r="K1194" s="21" t="s">
        <v>58</v>
      </c>
      <c r="L1194" s="139" t="s">
        <v>58</v>
      </c>
      <c r="M1194" s="139">
        <v>2</v>
      </c>
      <c r="N1194" s="139">
        <v>4</v>
      </c>
      <c r="O1194" s="45">
        <f t="shared" si="215"/>
        <v>8</v>
      </c>
      <c r="P1194" s="23" t="str">
        <f t="shared" si="216"/>
        <v>MEDIO</v>
      </c>
      <c r="Q1194" s="45">
        <v>10</v>
      </c>
      <c r="R1194" s="22">
        <f t="shared" si="217"/>
        <v>80</v>
      </c>
      <c r="S1194" s="45" t="str">
        <f t="shared" si="218"/>
        <v>III</v>
      </c>
      <c r="T1194" s="45" t="str">
        <f t="shared" si="219"/>
        <v>Mejorable</v>
      </c>
      <c r="U1194" s="45">
        <v>18</v>
      </c>
      <c r="V1194" s="45" t="s">
        <v>552</v>
      </c>
      <c r="W1194" s="45" t="s">
        <v>61</v>
      </c>
      <c r="X1194" s="23" t="s">
        <v>62</v>
      </c>
      <c r="Y1194" s="23" t="s">
        <v>62</v>
      </c>
      <c r="Z1194" s="23" t="s">
        <v>62</v>
      </c>
      <c r="AA1194" s="140" t="s">
        <v>481</v>
      </c>
      <c r="AB1194" s="20" t="s">
        <v>62</v>
      </c>
      <c r="AC1194" s="132" t="s">
        <v>63</v>
      </c>
      <c r="AD1194" s="24" t="s">
        <v>158</v>
      </c>
      <c r="AE1194" s="27" t="s">
        <v>73</v>
      </c>
      <c r="AF1194" s="24" t="s">
        <v>74</v>
      </c>
    </row>
    <row r="1195" spans="1:32" ht="95.1" customHeight="1">
      <c r="A1195" s="57"/>
      <c r="B1195" s="55"/>
      <c r="C1195" s="55"/>
      <c r="D1195" s="61" t="s">
        <v>788</v>
      </c>
      <c r="E1195" s="45" t="s">
        <v>54</v>
      </c>
      <c r="F1195" s="35" t="s">
        <v>187</v>
      </c>
      <c r="G1195" s="45" t="s">
        <v>56</v>
      </c>
      <c r="H1195" s="20" t="s">
        <v>6</v>
      </c>
      <c r="I1195" s="131" t="s">
        <v>57</v>
      </c>
      <c r="J1195" s="45" t="s">
        <v>1048</v>
      </c>
      <c r="K1195" s="45" t="s">
        <v>1077</v>
      </c>
      <c r="L1195" s="45" t="s">
        <v>1076</v>
      </c>
      <c r="M1195" s="45">
        <v>2</v>
      </c>
      <c r="N1195" s="45">
        <v>4</v>
      </c>
      <c r="O1195" s="45">
        <f t="shared" si="215"/>
        <v>8</v>
      </c>
      <c r="P1195" s="23" t="str">
        <f t="shared" si="216"/>
        <v>MEDIO</v>
      </c>
      <c r="Q1195" s="45">
        <v>25</v>
      </c>
      <c r="R1195" s="22">
        <f t="shared" si="217"/>
        <v>200</v>
      </c>
      <c r="S1195" s="45" t="str">
        <f t="shared" si="218"/>
        <v>II</v>
      </c>
      <c r="T1195" s="45" t="str">
        <f t="shared" si="219"/>
        <v>Aceptable con control específico</v>
      </c>
      <c r="U1195" s="45">
        <v>18</v>
      </c>
      <c r="V1195" s="131" t="s">
        <v>60</v>
      </c>
      <c r="W1195" s="45" t="s">
        <v>61</v>
      </c>
      <c r="X1195" s="45" t="s">
        <v>62</v>
      </c>
      <c r="Y1195" s="45" t="s">
        <v>62</v>
      </c>
      <c r="Z1195" s="45" t="s">
        <v>62</v>
      </c>
      <c r="AA1195" s="23" t="s">
        <v>1138</v>
      </c>
      <c r="AB1195" s="20" t="s">
        <v>62</v>
      </c>
      <c r="AC1195" s="132" t="s">
        <v>63</v>
      </c>
      <c r="AD1195" s="24" t="s">
        <v>158</v>
      </c>
      <c r="AE1195" s="27" t="s">
        <v>73</v>
      </c>
      <c r="AF1195" s="24" t="s">
        <v>74</v>
      </c>
    </row>
    <row r="1196" spans="1:32" ht="74.099999999999994" customHeight="1">
      <c r="A1196" s="57"/>
      <c r="B1196" s="55"/>
      <c r="C1196" s="55"/>
      <c r="D1196" s="61"/>
      <c r="E1196" s="45" t="s">
        <v>67</v>
      </c>
      <c r="F1196" s="35" t="s">
        <v>255</v>
      </c>
      <c r="G1196" s="45" t="s">
        <v>225</v>
      </c>
      <c r="H1196" s="20" t="s">
        <v>6</v>
      </c>
      <c r="I1196" s="45" t="s">
        <v>70</v>
      </c>
      <c r="J1196" s="21" t="s">
        <v>58</v>
      </c>
      <c r="K1196" s="21" t="s">
        <v>58</v>
      </c>
      <c r="L1196" s="45" t="s">
        <v>71</v>
      </c>
      <c r="M1196" s="45" t="s">
        <v>62</v>
      </c>
      <c r="N1196" s="45" t="s">
        <v>62</v>
      </c>
      <c r="O1196" s="45" t="s">
        <v>62</v>
      </c>
      <c r="P1196" s="45" t="s">
        <v>62</v>
      </c>
      <c r="Q1196" s="45" t="s">
        <v>62</v>
      </c>
      <c r="R1196" s="45" t="s">
        <v>62</v>
      </c>
      <c r="S1196" s="45" t="s">
        <v>62</v>
      </c>
      <c r="T1196" s="45" t="s">
        <v>62</v>
      </c>
      <c r="U1196" s="45">
        <v>18</v>
      </c>
      <c r="V1196" s="45" t="s">
        <v>62</v>
      </c>
      <c r="W1196" s="45" t="s">
        <v>61</v>
      </c>
      <c r="X1196" s="23" t="s">
        <v>62</v>
      </c>
      <c r="Y1196" s="23" t="s">
        <v>62</v>
      </c>
      <c r="Z1196" s="23" t="s">
        <v>62</v>
      </c>
      <c r="AA1196" s="23" t="s">
        <v>1099</v>
      </c>
      <c r="AB1196" s="20" t="s">
        <v>62</v>
      </c>
      <c r="AC1196" s="132" t="s">
        <v>63</v>
      </c>
      <c r="AD1196" s="24" t="s">
        <v>72</v>
      </c>
      <c r="AE1196" s="25" t="s">
        <v>73</v>
      </c>
      <c r="AF1196" s="24" t="s">
        <v>74</v>
      </c>
    </row>
    <row r="1197" spans="1:32" ht="62.1" customHeight="1">
      <c r="A1197" s="57"/>
      <c r="B1197" s="55"/>
      <c r="C1197" s="55"/>
      <c r="D1197" s="61"/>
      <c r="E1197" s="45" t="s">
        <v>75</v>
      </c>
      <c r="F1197" s="35" t="s">
        <v>76</v>
      </c>
      <c r="G1197" s="45" t="s">
        <v>77</v>
      </c>
      <c r="H1197" s="20" t="s">
        <v>6</v>
      </c>
      <c r="I1197" s="45" t="s">
        <v>78</v>
      </c>
      <c r="J1197" s="21" t="s">
        <v>58</v>
      </c>
      <c r="K1197" s="21" t="s">
        <v>58</v>
      </c>
      <c r="L1197" s="45" t="s">
        <v>79</v>
      </c>
      <c r="M1197" s="45">
        <v>2</v>
      </c>
      <c r="N1197" s="45">
        <v>4</v>
      </c>
      <c r="O1197" s="45">
        <f>M1197*N1197</f>
        <v>8</v>
      </c>
      <c r="P1197" s="45" t="str">
        <f>+IF(AND(O1197&gt;1,O1197&lt;=4),"BAJO",IF(AND(O1197&gt;=5,O1197&lt;=8),"MEDIO",IF(AND(O1197&gt;=9,O1197&lt;=20),"ALTO",IF(AND(O1197&gt;=21,O1197&lt;=24),"MUY ALTO"))))</f>
        <v>MEDIO</v>
      </c>
      <c r="Q1197" s="45">
        <v>10</v>
      </c>
      <c r="R1197" s="22">
        <f>O1197*Q1197</f>
        <v>80</v>
      </c>
      <c r="S1197" s="45" t="str">
        <f>+IF(AND(R1197&gt;=1,R1197&lt;=20),"IV",IF(AND(R1197&gt;=40,R1197&lt;=120),"III",IF(AND(R1197&gt;=150,R1197&lt;=500),"II",IF(AND(R1197&gt;=600,R1197&lt;=4000),"I",0))))</f>
        <v>III</v>
      </c>
      <c r="T1197" s="45" t="str">
        <f>+IF(AND(R1197&gt;=1,R1197&lt;=20),"Aceptable",IF(AND(R1197&gt;=40,R1197&lt;=120),"Mejorable",IF(AND(R1197&gt;=150,R1197&lt;=500),"Aceptable con control específico",IF(AND(R1197&gt;=600,R1197&lt;=4000),"No aceptable",0))))</f>
        <v>Mejorable</v>
      </c>
      <c r="U1197" s="45">
        <v>18</v>
      </c>
      <c r="V1197" s="45" t="s">
        <v>80</v>
      </c>
      <c r="W1197" s="45" t="s">
        <v>61</v>
      </c>
      <c r="X1197" s="45" t="s">
        <v>62</v>
      </c>
      <c r="Y1197" s="45" t="s">
        <v>62</v>
      </c>
      <c r="Z1197" s="45" t="s">
        <v>62</v>
      </c>
      <c r="AA1197" s="45" t="s">
        <v>1084</v>
      </c>
      <c r="AB1197" s="20" t="s">
        <v>62</v>
      </c>
      <c r="AC1197" s="132" t="s">
        <v>63</v>
      </c>
      <c r="AD1197" s="24" t="s">
        <v>158</v>
      </c>
      <c r="AE1197" s="27" t="s">
        <v>73</v>
      </c>
      <c r="AF1197" s="24" t="s">
        <v>74</v>
      </c>
    </row>
    <row r="1198" spans="1:32" ht="96" customHeight="1">
      <c r="A1198" s="57"/>
      <c r="B1198" s="55"/>
      <c r="C1198" s="55"/>
      <c r="D1198" s="61" t="s">
        <v>588</v>
      </c>
      <c r="E1198" s="45" t="s">
        <v>54</v>
      </c>
      <c r="F1198" s="35" t="s">
        <v>187</v>
      </c>
      <c r="G1198" s="45" t="s">
        <v>56</v>
      </c>
      <c r="H1198" s="20" t="s">
        <v>6</v>
      </c>
      <c r="I1198" s="131" t="s">
        <v>57</v>
      </c>
      <c r="J1198" s="45" t="s">
        <v>1048</v>
      </c>
      <c r="K1198" s="45" t="s">
        <v>1077</v>
      </c>
      <c r="L1198" s="45" t="s">
        <v>1076</v>
      </c>
      <c r="M1198" s="45">
        <v>2</v>
      </c>
      <c r="N1198" s="45">
        <v>4</v>
      </c>
      <c r="O1198" s="45">
        <f>M1198*N1198</f>
        <v>8</v>
      </c>
      <c r="P1198" s="23" t="str">
        <f>+IF(AND(O1198&gt;1,O1198&lt;=4),"BAJO",IF(AND(O1198&gt;=5,O1198&lt;=8),"MEDIO",IF(AND(O1198&gt;=9,O1198&lt;=20),"ALTO",IF(AND(O1198&gt;=21,O1198&lt;=24),"MUY ALTO"))))</f>
        <v>MEDIO</v>
      </c>
      <c r="Q1198" s="45">
        <v>25</v>
      </c>
      <c r="R1198" s="22">
        <f>O1198*Q1198</f>
        <v>200</v>
      </c>
      <c r="S1198" s="45" t="str">
        <f>+IF(AND(R1198&gt;=1,R1198&lt;=20),"IV",IF(AND(R1198&gt;=40,R1198&lt;=120),"III",IF(AND(R1198&gt;=150,R1198&lt;=500),"II",IF(AND(R1198&gt;=600,R1198&lt;=4000),"I",0))))</f>
        <v>II</v>
      </c>
      <c r="T1198" s="45" t="str">
        <f>+IF(AND(R1198&gt;=1,R1198&lt;=20),"Aceptable",IF(AND(R1198&gt;=40,R1198&lt;=120),"Mejorable",IF(AND(R1198&gt;=150,R1198&lt;=500),"Aceptable con control específico",IF(AND(R1198&gt;=600,R1198&lt;=4000),"No aceptable",0))))</f>
        <v>Aceptable con control específico</v>
      </c>
      <c r="U1198" s="45">
        <v>18</v>
      </c>
      <c r="V1198" s="131" t="s">
        <v>60</v>
      </c>
      <c r="W1198" s="45" t="s">
        <v>61</v>
      </c>
      <c r="X1198" s="45" t="s">
        <v>62</v>
      </c>
      <c r="Y1198" s="45" t="s">
        <v>62</v>
      </c>
      <c r="Z1198" s="45" t="s">
        <v>62</v>
      </c>
      <c r="AA1198" s="23" t="s">
        <v>1138</v>
      </c>
      <c r="AB1198" s="20" t="s">
        <v>62</v>
      </c>
      <c r="AC1198" s="132" t="s">
        <v>63</v>
      </c>
      <c r="AD1198" s="24" t="s">
        <v>158</v>
      </c>
      <c r="AE1198" s="27" t="s">
        <v>73</v>
      </c>
      <c r="AF1198" s="24" t="s">
        <v>74</v>
      </c>
    </row>
    <row r="1199" spans="1:32" ht="78" customHeight="1">
      <c r="A1199" s="57"/>
      <c r="B1199" s="55"/>
      <c r="C1199" s="55"/>
      <c r="D1199" s="61"/>
      <c r="E1199" s="45" t="s">
        <v>67</v>
      </c>
      <c r="F1199" s="35" t="s">
        <v>255</v>
      </c>
      <c r="G1199" s="45" t="s">
        <v>225</v>
      </c>
      <c r="H1199" s="20" t="s">
        <v>6</v>
      </c>
      <c r="I1199" s="45" t="s">
        <v>70</v>
      </c>
      <c r="J1199" s="21" t="s">
        <v>58</v>
      </c>
      <c r="K1199" s="21" t="s">
        <v>58</v>
      </c>
      <c r="L1199" s="45" t="s">
        <v>71</v>
      </c>
      <c r="M1199" s="45" t="s">
        <v>62</v>
      </c>
      <c r="N1199" s="45" t="s">
        <v>62</v>
      </c>
      <c r="O1199" s="45" t="s">
        <v>62</v>
      </c>
      <c r="P1199" s="45" t="s">
        <v>62</v>
      </c>
      <c r="Q1199" s="45" t="s">
        <v>62</v>
      </c>
      <c r="R1199" s="45" t="s">
        <v>62</v>
      </c>
      <c r="S1199" s="45" t="s">
        <v>62</v>
      </c>
      <c r="T1199" s="45" t="s">
        <v>62</v>
      </c>
      <c r="U1199" s="45">
        <v>18</v>
      </c>
      <c r="V1199" s="45" t="s">
        <v>62</v>
      </c>
      <c r="W1199" s="45" t="s">
        <v>61</v>
      </c>
      <c r="X1199" s="23" t="s">
        <v>62</v>
      </c>
      <c r="Y1199" s="23" t="s">
        <v>62</v>
      </c>
      <c r="Z1199" s="23" t="s">
        <v>62</v>
      </c>
      <c r="AA1199" s="23" t="s">
        <v>1099</v>
      </c>
      <c r="AB1199" s="20" t="s">
        <v>62</v>
      </c>
      <c r="AC1199" s="132" t="s">
        <v>63</v>
      </c>
      <c r="AD1199" s="24" t="s">
        <v>72</v>
      </c>
      <c r="AE1199" s="25" t="s">
        <v>73</v>
      </c>
      <c r="AF1199" s="24" t="s">
        <v>74</v>
      </c>
    </row>
    <row r="1200" spans="1:32" ht="69" customHeight="1">
      <c r="A1200" s="57"/>
      <c r="B1200" s="55"/>
      <c r="C1200" s="55"/>
      <c r="D1200" s="61"/>
      <c r="E1200" s="45" t="s">
        <v>75</v>
      </c>
      <c r="F1200" s="35" t="s">
        <v>76</v>
      </c>
      <c r="G1200" s="45" t="s">
        <v>77</v>
      </c>
      <c r="H1200" s="20" t="s">
        <v>6</v>
      </c>
      <c r="I1200" s="45" t="s">
        <v>78</v>
      </c>
      <c r="J1200" s="21" t="s">
        <v>58</v>
      </c>
      <c r="K1200" s="21" t="s">
        <v>58</v>
      </c>
      <c r="L1200" s="45" t="s">
        <v>79</v>
      </c>
      <c r="M1200" s="45">
        <v>2</v>
      </c>
      <c r="N1200" s="45">
        <v>4</v>
      </c>
      <c r="O1200" s="45">
        <f>M1200*N1200</f>
        <v>8</v>
      </c>
      <c r="P1200" s="45" t="str">
        <f>+IF(AND(O1200&gt;1,O1200&lt;=4),"BAJO",IF(AND(O1200&gt;=5,O1200&lt;=8),"MEDIO",IF(AND(O1200&gt;=9,O1200&lt;=20),"ALTO",IF(AND(O1200&gt;=21,O1200&lt;=24),"MUY ALTO"))))</f>
        <v>MEDIO</v>
      </c>
      <c r="Q1200" s="45">
        <v>10</v>
      </c>
      <c r="R1200" s="22">
        <f>O1200*Q1200</f>
        <v>80</v>
      </c>
      <c r="S1200" s="45" t="str">
        <f>+IF(AND(R1200&gt;=1,R1200&lt;=20),"IV",IF(AND(R1200&gt;=40,R1200&lt;=120),"III",IF(AND(R1200&gt;=150,R1200&lt;=500),"II",IF(AND(R1200&gt;=600,R1200&lt;=4000),"I",0))))</f>
        <v>III</v>
      </c>
      <c r="T1200" s="45" t="str">
        <f>+IF(AND(R1200&gt;=1,R1200&lt;=20),"Aceptable",IF(AND(R1200&gt;=40,R1200&lt;=120),"Mejorable",IF(AND(R1200&gt;=150,R1200&lt;=500),"Aceptable con control específico",IF(AND(R1200&gt;=600,R1200&lt;=4000),"No aceptable",0))))</f>
        <v>Mejorable</v>
      </c>
      <c r="U1200" s="45">
        <v>18</v>
      </c>
      <c r="V1200" s="45" t="s">
        <v>80</v>
      </c>
      <c r="W1200" s="45" t="s">
        <v>61</v>
      </c>
      <c r="X1200" s="45" t="s">
        <v>62</v>
      </c>
      <c r="Y1200" s="45" t="s">
        <v>62</v>
      </c>
      <c r="Z1200" s="45" t="s">
        <v>62</v>
      </c>
      <c r="AA1200" s="45" t="s">
        <v>1084</v>
      </c>
      <c r="AB1200" s="20" t="s">
        <v>62</v>
      </c>
      <c r="AC1200" s="132" t="s">
        <v>63</v>
      </c>
      <c r="AD1200" s="24" t="s">
        <v>158</v>
      </c>
      <c r="AE1200" s="27" t="s">
        <v>73</v>
      </c>
      <c r="AF1200" s="24" t="s">
        <v>74</v>
      </c>
    </row>
    <row r="1201" spans="1:32" ht="69" customHeight="1">
      <c r="A1201" s="57"/>
      <c r="B1201" s="55"/>
      <c r="C1201" s="55"/>
      <c r="D1201" s="61" t="s">
        <v>589</v>
      </c>
      <c r="E1201" s="45" t="s">
        <v>54</v>
      </c>
      <c r="F1201" s="35" t="s">
        <v>830</v>
      </c>
      <c r="G1201" s="45" t="s">
        <v>466</v>
      </c>
      <c r="H1201" s="20" t="s">
        <v>6</v>
      </c>
      <c r="I1201" s="131" t="s">
        <v>57</v>
      </c>
      <c r="J1201" s="21" t="s">
        <v>58</v>
      </c>
      <c r="K1201" s="21" t="s">
        <v>58</v>
      </c>
      <c r="L1201" s="45" t="s">
        <v>1076</v>
      </c>
      <c r="M1201" s="45">
        <v>2</v>
      </c>
      <c r="N1201" s="45">
        <v>3</v>
      </c>
      <c r="O1201" s="45">
        <f>M1201*N1201</f>
        <v>6</v>
      </c>
      <c r="P1201" s="23" t="str">
        <f>+IF(AND(O1201&gt;1,O1201&lt;=4),"BAJO",IF(AND(O1201&gt;=5,O1201&lt;=8),"MEDIO",IF(AND(O1201&gt;=9,O1201&lt;=20),"ALTO",IF(AND(O1201&gt;=21,O1201&lt;=24),"MUY ALTO"))))</f>
        <v>MEDIO</v>
      </c>
      <c r="Q1201" s="45">
        <v>25</v>
      </c>
      <c r="R1201" s="22">
        <f>O1201*Q1201</f>
        <v>150</v>
      </c>
      <c r="S1201" s="45" t="str">
        <f>+IF(AND(R1201&gt;=1,R1201&lt;=20),"IV",IF(AND(R1201&gt;=40,R1201&lt;=120),"III",IF(AND(R1201&gt;=150,R1201&lt;=500),"II",IF(AND(R1201&gt;=600,R1201&lt;=4000),"I",0))))</f>
        <v>II</v>
      </c>
      <c r="T1201" s="45" t="str">
        <f>+IF(AND(R1201&gt;=1,R1201&lt;=20),"Aceptable",IF(AND(R1201&gt;=40,R1201&lt;=120),"Mejorable",IF(AND(R1201&gt;=150,R1201&lt;=500),"Aceptable con control específico",IF(AND(R1201&gt;=600,R1201&lt;=4000),"No aceptable",0))))</f>
        <v>Aceptable con control específico</v>
      </c>
      <c r="U1201" s="45">
        <v>18</v>
      </c>
      <c r="V1201" s="131" t="s">
        <v>60</v>
      </c>
      <c r="W1201" s="45" t="s">
        <v>61</v>
      </c>
      <c r="X1201" s="45" t="s">
        <v>62</v>
      </c>
      <c r="Y1201" s="45" t="s">
        <v>62</v>
      </c>
      <c r="Z1201" s="45" t="s">
        <v>62</v>
      </c>
      <c r="AA1201" s="23" t="s">
        <v>1138</v>
      </c>
      <c r="AB1201" s="20" t="s">
        <v>62</v>
      </c>
      <c r="AC1201" s="132" t="s">
        <v>63</v>
      </c>
      <c r="AD1201" s="24" t="s">
        <v>158</v>
      </c>
      <c r="AE1201" s="27" t="s">
        <v>73</v>
      </c>
      <c r="AF1201" s="24" t="s">
        <v>74</v>
      </c>
    </row>
    <row r="1202" spans="1:32" ht="69.95" customHeight="1">
      <c r="A1202" s="57"/>
      <c r="B1202" s="55"/>
      <c r="C1202" s="55"/>
      <c r="D1202" s="61"/>
      <c r="E1202" s="45" t="s">
        <v>67</v>
      </c>
      <c r="F1202" s="35" t="s">
        <v>591</v>
      </c>
      <c r="G1202" s="45" t="s">
        <v>225</v>
      </c>
      <c r="H1202" s="20" t="s">
        <v>6</v>
      </c>
      <c r="I1202" s="45" t="s">
        <v>70</v>
      </c>
      <c r="J1202" s="21" t="s">
        <v>58</v>
      </c>
      <c r="K1202" s="21" t="s">
        <v>58</v>
      </c>
      <c r="L1202" s="45" t="s">
        <v>71</v>
      </c>
      <c r="M1202" s="45" t="s">
        <v>62</v>
      </c>
      <c r="N1202" s="45" t="s">
        <v>62</v>
      </c>
      <c r="O1202" s="45" t="s">
        <v>62</v>
      </c>
      <c r="P1202" s="45" t="s">
        <v>62</v>
      </c>
      <c r="Q1202" s="45" t="s">
        <v>62</v>
      </c>
      <c r="R1202" s="45" t="s">
        <v>62</v>
      </c>
      <c r="S1202" s="45" t="s">
        <v>62</v>
      </c>
      <c r="T1202" s="45" t="s">
        <v>62</v>
      </c>
      <c r="U1202" s="45">
        <v>18</v>
      </c>
      <c r="V1202" s="45" t="s">
        <v>62</v>
      </c>
      <c r="W1202" s="45" t="s">
        <v>61</v>
      </c>
      <c r="X1202" s="23" t="s">
        <v>62</v>
      </c>
      <c r="Y1202" s="23" t="s">
        <v>62</v>
      </c>
      <c r="Z1202" s="23" t="s">
        <v>62</v>
      </c>
      <c r="AA1202" s="23" t="s">
        <v>1099</v>
      </c>
      <c r="AB1202" s="20" t="s">
        <v>62</v>
      </c>
      <c r="AC1202" s="132" t="s">
        <v>63</v>
      </c>
      <c r="AD1202" s="24" t="s">
        <v>72</v>
      </c>
      <c r="AE1202" s="25" t="s">
        <v>73</v>
      </c>
      <c r="AF1202" s="24" t="s">
        <v>74</v>
      </c>
    </row>
    <row r="1203" spans="1:32" ht="69.95" customHeight="1">
      <c r="A1203" s="57"/>
      <c r="B1203" s="55"/>
      <c r="C1203" s="55"/>
      <c r="D1203" s="61"/>
      <c r="E1203" s="45" t="s">
        <v>67</v>
      </c>
      <c r="F1203" s="45" t="s">
        <v>117</v>
      </c>
      <c r="G1203" s="45" t="s">
        <v>118</v>
      </c>
      <c r="H1203" s="20" t="s">
        <v>6</v>
      </c>
      <c r="I1203" s="45" t="s">
        <v>70</v>
      </c>
      <c r="J1203" s="21" t="s">
        <v>58</v>
      </c>
      <c r="K1203" s="21" t="s">
        <v>58</v>
      </c>
      <c r="L1203" s="45" t="s">
        <v>71</v>
      </c>
      <c r="M1203" s="45" t="s">
        <v>62</v>
      </c>
      <c r="N1203" s="45" t="s">
        <v>62</v>
      </c>
      <c r="O1203" s="45" t="s">
        <v>62</v>
      </c>
      <c r="P1203" s="45" t="s">
        <v>62</v>
      </c>
      <c r="Q1203" s="45" t="s">
        <v>62</v>
      </c>
      <c r="R1203" s="45" t="s">
        <v>62</v>
      </c>
      <c r="S1203" s="45" t="s">
        <v>62</v>
      </c>
      <c r="T1203" s="45" t="s">
        <v>62</v>
      </c>
      <c r="U1203" s="45">
        <v>18</v>
      </c>
      <c r="V1203" s="45" t="s">
        <v>62</v>
      </c>
      <c r="W1203" s="45" t="s">
        <v>61</v>
      </c>
      <c r="X1203" s="23" t="s">
        <v>62</v>
      </c>
      <c r="Y1203" s="23" t="s">
        <v>62</v>
      </c>
      <c r="Z1203" s="23" t="s">
        <v>62</v>
      </c>
      <c r="AA1203" s="23" t="s">
        <v>1099</v>
      </c>
      <c r="AB1203" s="20" t="s">
        <v>62</v>
      </c>
      <c r="AC1203" s="132" t="s">
        <v>63</v>
      </c>
      <c r="AD1203" s="24" t="s">
        <v>72</v>
      </c>
      <c r="AE1203" s="25" t="s">
        <v>73</v>
      </c>
      <c r="AF1203" s="24" t="s">
        <v>74</v>
      </c>
    </row>
    <row r="1204" spans="1:32" ht="69.95" customHeight="1">
      <c r="A1204" s="57"/>
      <c r="B1204" s="55"/>
      <c r="C1204" s="55"/>
      <c r="D1204" s="61"/>
      <c r="E1204" s="45" t="s">
        <v>67</v>
      </c>
      <c r="F1204" s="45" t="s">
        <v>117</v>
      </c>
      <c r="G1204" s="45" t="s">
        <v>119</v>
      </c>
      <c r="H1204" s="20" t="s">
        <v>6</v>
      </c>
      <c r="I1204" s="45" t="s">
        <v>70</v>
      </c>
      <c r="J1204" s="21" t="s">
        <v>58</v>
      </c>
      <c r="K1204" s="21" t="s">
        <v>58</v>
      </c>
      <c r="L1204" s="45" t="s">
        <v>71</v>
      </c>
      <c r="M1204" s="45" t="s">
        <v>62</v>
      </c>
      <c r="N1204" s="45" t="s">
        <v>62</v>
      </c>
      <c r="O1204" s="45" t="s">
        <v>62</v>
      </c>
      <c r="P1204" s="45" t="s">
        <v>62</v>
      </c>
      <c r="Q1204" s="45" t="s">
        <v>62</v>
      </c>
      <c r="R1204" s="45" t="s">
        <v>62</v>
      </c>
      <c r="S1204" s="45" t="s">
        <v>62</v>
      </c>
      <c r="T1204" s="45" t="s">
        <v>62</v>
      </c>
      <c r="U1204" s="45">
        <v>18</v>
      </c>
      <c r="V1204" s="45" t="s">
        <v>62</v>
      </c>
      <c r="W1204" s="45" t="s">
        <v>61</v>
      </c>
      <c r="X1204" s="23" t="s">
        <v>62</v>
      </c>
      <c r="Y1204" s="23" t="s">
        <v>62</v>
      </c>
      <c r="Z1204" s="23" t="s">
        <v>62</v>
      </c>
      <c r="AA1204" s="23" t="s">
        <v>1099</v>
      </c>
      <c r="AB1204" s="20" t="s">
        <v>62</v>
      </c>
      <c r="AC1204" s="132" t="s">
        <v>63</v>
      </c>
      <c r="AD1204" s="24" t="s">
        <v>72</v>
      </c>
      <c r="AE1204" s="25" t="s">
        <v>73</v>
      </c>
      <c r="AF1204" s="24" t="s">
        <v>74</v>
      </c>
    </row>
    <row r="1205" spans="1:32" ht="69.95" customHeight="1">
      <c r="A1205" s="57"/>
      <c r="B1205" s="55"/>
      <c r="C1205" s="55"/>
      <c r="D1205" s="61"/>
      <c r="E1205" s="45" t="s">
        <v>120</v>
      </c>
      <c r="F1205" s="45" t="s">
        <v>121</v>
      </c>
      <c r="G1205" s="45" t="s">
        <v>122</v>
      </c>
      <c r="H1205" s="20" t="s">
        <v>6</v>
      </c>
      <c r="I1205" s="45" t="s">
        <v>123</v>
      </c>
      <c r="J1205" s="45" t="s">
        <v>124</v>
      </c>
      <c r="K1205" s="45" t="s">
        <v>125</v>
      </c>
      <c r="L1205" s="21" t="s">
        <v>58</v>
      </c>
      <c r="M1205" s="45">
        <v>6</v>
      </c>
      <c r="N1205" s="45">
        <v>2</v>
      </c>
      <c r="O1205" s="45">
        <f>M1205*N1205</f>
        <v>12</v>
      </c>
      <c r="P1205" s="45" t="str">
        <f>+IF(AND(O1205&gt;1,O1205&lt;=4),"BAJO",IF(AND(O1205&gt;=5,O1205&lt;=8),"MEDIO",IF(AND(O1205&gt;=9,O1205&lt;=20),"ALTO",IF(AND(O1205&gt;=21,O1205&lt;=24),"MUY ALTO"))))</f>
        <v>ALTO</v>
      </c>
      <c r="Q1205" s="45">
        <v>24</v>
      </c>
      <c r="R1205" s="22">
        <f>O1205*Q1205</f>
        <v>288</v>
      </c>
      <c r="S1205" s="45" t="str">
        <f>+IF(AND(R1205&gt;=1,R1205&lt;=20),"IV",IF(AND(R1205&gt;=40,R1205&lt;=120),"III",IF(AND(R1205&gt;=150,R1205&lt;=500),"II",IF(AND(R1205&gt;=600,R1205&lt;=4000),"I",0))))</f>
        <v>II</v>
      </c>
      <c r="T1205" s="45" t="str">
        <f>+IF(AND(R1205&gt;=1,R1205&lt;=20),"Aceptable",IF(AND(R1205&gt;=40,R1205&lt;=120),"Mejorable",IF(AND(R1205&gt;=150,R1205&lt;=500),"Aceptable con control específico",IF(AND(R1205&gt;=600,R1205&lt;=4000),"No aceptable",0))))</f>
        <v>Aceptable con control específico</v>
      </c>
      <c r="U1205" s="45">
        <v>18</v>
      </c>
      <c r="V1205" s="23" t="s">
        <v>126</v>
      </c>
      <c r="W1205" s="45" t="s">
        <v>61</v>
      </c>
      <c r="X1205" s="23" t="s">
        <v>62</v>
      </c>
      <c r="Y1205" s="23" t="s">
        <v>62</v>
      </c>
      <c r="Z1205" s="23" t="s">
        <v>62</v>
      </c>
      <c r="AA1205" s="131" t="s">
        <v>127</v>
      </c>
      <c r="AB1205" s="20" t="s">
        <v>62</v>
      </c>
      <c r="AC1205" s="132" t="s">
        <v>63</v>
      </c>
      <c r="AD1205" s="29" t="s">
        <v>128</v>
      </c>
      <c r="AE1205" s="25" t="s">
        <v>113</v>
      </c>
      <c r="AF1205" s="24" t="s">
        <v>129</v>
      </c>
    </row>
    <row r="1206" spans="1:32" ht="75" customHeight="1">
      <c r="A1206" s="57"/>
      <c r="B1206" s="55"/>
      <c r="C1206" s="55"/>
      <c r="D1206" s="61"/>
      <c r="E1206" s="45" t="s">
        <v>130</v>
      </c>
      <c r="F1206" s="35" t="s">
        <v>400</v>
      </c>
      <c r="G1206" s="23" t="s">
        <v>733</v>
      </c>
      <c r="H1206" s="20" t="s">
        <v>6</v>
      </c>
      <c r="I1206" s="45" t="s">
        <v>133</v>
      </c>
      <c r="J1206" s="45" t="s">
        <v>58</v>
      </c>
      <c r="K1206" s="45" t="s">
        <v>58</v>
      </c>
      <c r="L1206" s="45" t="s">
        <v>181</v>
      </c>
      <c r="M1206" s="45">
        <v>2</v>
      </c>
      <c r="N1206" s="45">
        <v>3</v>
      </c>
      <c r="O1206" s="45">
        <f>M1206*N1206</f>
        <v>6</v>
      </c>
      <c r="P1206" s="45" t="str">
        <f>+IF(AND(O1206&gt;1,O1206&lt;=4),"BAJO",IF(AND(O1206&gt;=5,O1206&lt;=8),"MEDIO",IF(AND(O1206&gt;=9,O1206&lt;=20),"ALTO",IF(AND(O1206&gt;=21,O1206&lt;=24),"MUY ALTO"))))</f>
        <v>MEDIO</v>
      </c>
      <c r="Q1206" s="45">
        <v>25</v>
      </c>
      <c r="R1206" s="22">
        <f>O1206*Q1206</f>
        <v>150</v>
      </c>
      <c r="S1206" s="45" t="str">
        <f>+IF(AND(R1206&gt;=1,R1206&lt;=20),"IV",IF(AND(R1206&gt;=40,R1206&lt;=120),"III",IF(AND(R1206&gt;=150,R1206&lt;=500),"II",IF(AND(R1206&gt;=600,R1206&lt;=4000),"I",0))))</f>
        <v>II</v>
      </c>
      <c r="T1206" s="45" t="str">
        <f>+IF(AND(R1206&gt;=1,R1206&lt;=20),"Aceptable",IF(AND(R1206&gt;=40,R1206&lt;=120),"Mejorable",IF(AND(R1206&gt;=150,R1206&lt;=500),"Aceptable con control específico",IF(AND(R1206&gt;=600,R1206&lt;=4000),"No aceptable",0))))</f>
        <v>Aceptable con control específico</v>
      </c>
      <c r="U1206" s="45">
        <v>18</v>
      </c>
      <c r="V1206" s="45" t="s">
        <v>133</v>
      </c>
      <c r="W1206" s="45" t="s">
        <v>61</v>
      </c>
      <c r="X1206" s="45" t="s">
        <v>62</v>
      </c>
      <c r="Y1206" s="45" t="s">
        <v>62</v>
      </c>
      <c r="Z1206" s="45" t="s">
        <v>62</v>
      </c>
      <c r="AA1206" s="45" t="s">
        <v>135</v>
      </c>
      <c r="AB1206" s="23" t="s">
        <v>402</v>
      </c>
      <c r="AC1206" s="132" t="s">
        <v>136</v>
      </c>
      <c r="AD1206" s="141" t="s">
        <v>403</v>
      </c>
      <c r="AE1206" s="142" t="s">
        <v>73</v>
      </c>
      <c r="AF1206" s="142" t="s">
        <v>74</v>
      </c>
    </row>
    <row r="1207" spans="1:32" ht="75" customHeight="1">
      <c r="A1207" s="57"/>
      <c r="B1207" s="55"/>
      <c r="C1207" s="55"/>
      <c r="D1207" s="61"/>
      <c r="E1207" s="45" t="s">
        <v>130</v>
      </c>
      <c r="F1207" s="35" t="s">
        <v>138</v>
      </c>
      <c r="G1207" s="23" t="s">
        <v>528</v>
      </c>
      <c r="H1207" s="20" t="s">
        <v>6</v>
      </c>
      <c r="I1207" s="45" t="s">
        <v>140</v>
      </c>
      <c r="J1207" s="45" t="s">
        <v>58</v>
      </c>
      <c r="K1207" s="45" t="s">
        <v>58</v>
      </c>
      <c r="L1207" s="45" t="s">
        <v>134</v>
      </c>
      <c r="M1207" s="45">
        <v>2</v>
      </c>
      <c r="N1207" s="45">
        <v>4</v>
      </c>
      <c r="O1207" s="45">
        <f>M1207*N1207</f>
        <v>8</v>
      </c>
      <c r="P1207" s="45" t="str">
        <f>+IF(AND(O1207&gt;1,O1207&lt;=4),"BAJO",IF(AND(O1207&gt;=5,O1207&lt;=8),"MEDIO",IF(AND(O1207&gt;=9,O1207&lt;=20),"ALTO",IF(AND(O1207&gt;=21,O1207&lt;=24),"MUY ALTO"))))</f>
        <v>MEDIO</v>
      </c>
      <c r="Q1207" s="45">
        <v>25</v>
      </c>
      <c r="R1207" s="22">
        <f>O1207*Q1207</f>
        <v>200</v>
      </c>
      <c r="S1207" s="45" t="str">
        <f>+IF(AND(R1207&gt;=1,R1207&lt;=20),"IV",IF(AND(R1207&gt;=40,R1207&lt;=120),"III",IF(AND(R1207&gt;=150,R1207&lt;=500),"II",IF(AND(R1207&gt;=600,R1207&lt;=4000),"I",0))))</f>
        <v>II</v>
      </c>
      <c r="T1207" s="45" t="str">
        <f>+IF(AND(R1207&gt;=1,R1207&lt;=20),"Aceptable",IF(AND(R1207&gt;=40,R1207&lt;=120),"Mejorable",IF(AND(R1207&gt;=150,R1207&lt;=500),"Aceptable con control específico",IF(AND(R1207&gt;=600,R1207&lt;=4000),"No aceptable",0))))</f>
        <v>Aceptable con control específico</v>
      </c>
      <c r="U1207" s="45">
        <v>18</v>
      </c>
      <c r="V1207" s="45" t="s">
        <v>141</v>
      </c>
      <c r="W1207" s="45" t="s">
        <v>61</v>
      </c>
      <c r="X1207" s="45" t="s">
        <v>62</v>
      </c>
      <c r="Y1207" s="45" t="s">
        <v>62</v>
      </c>
      <c r="Z1207" s="45" t="s">
        <v>62</v>
      </c>
      <c r="AA1207" s="45" t="s">
        <v>492</v>
      </c>
      <c r="AB1207" s="23" t="s">
        <v>546</v>
      </c>
      <c r="AC1207" s="132" t="s">
        <v>144</v>
      </c>
      <c r="AD1207" s="141" t="s">
        <v>137</v>
      </c>
      <c r="AE1207" s="142" t="s">
        <v>73</v>
      </c>
      <c r="AF1207" s="142" t="s">
        <v>74</v>
      </c>
    </row>
    <row r="1208" spans="1:32" ht="71.099999999999994" customHeight="1">
      <c r="A1208" s="57"/>
      <c r="B1208" s="55"/>
      <c r="C1208" s="55"/>
      <c r="D1208" s="49" t="s">
        <v>594</v>
      </c>
      <c r="E1208" s="45" t="s">
        <v>67</v>
      </c>
      <c r="F1208" s="35" t="s">
        <v>255</v>
      </c>
      <c r="G1208" s="45" t="s">
        <v>225</v>
      </c>
      <c r="H1208" s="20" t="s">
        <v>6</v>
      </c>
      <c r="I1208" s="45" t="s">
        <v>70</v>
      </c>
      <c r="J1208" s="21" t="s">
        <v>58</v>
      </c>
      <c r="K1208" s="21" t="s">
        <v>58</v>
      </c>
      <c r="L1208" s="45" t="s">
        <v>71</v>
      </c>
      <c r="M1208" s="45" t="s">
        <v>62</v>
      </c>
      <c r="N1208" s="45" t="s">
        <v>62</v>
      </c>
      <c r="O1208" s="45" t="s">
        <v>62</v>
      </c>
      <c r="P1208" s="45" t="s">
        <v>62</v>
      </c>
      <c r="Q1208" s="45" t="s">
        <v>62</v>
      </c>
      <c r="R1208" s="45" t="s">
        <v>62</v>
      </c>
      <c r="S1208" s="45" t="s">
        <v>62</v>
      </c>
      <c r="T1208" s="45" t="s">
        <v>62</v>
      </c>
      <c r="U1208" s="45">
        <v>18</v>
      </c>
      <c r="V1208" s="45" t="s">
        <v>62</v>
      </c>
      <c r="W1208" s="45" t="s">
        <v>61</v>
      </c>
      <c r="X1208" s="23" t="s">
        <v>62</v>
      </c>
      <c r="Y1208" s="23" t="s">
        <v>62</v>
      </c>
      <c r="Z1208" s="23" t="s">
        <v>62</v>
      </c>
      <c r="AA1208" s="23" t="s">
        <v>1099</v>
      </c>
      <c r="AB1208" s="20" t="s">
        <v>62</v>
      </c>
      <c r="AC1208" s="132" t="s">
        <v>63</v>
      </c>
      <c r="AD1208" s="24" t="s">
        <v>72</v>
      </c>
      <c r="AE1208" s="25" t="s">
        <v>73</v>
      </c>
      <c r="AF1208" s="24" t="s">
        <v>74</v>
      </c>
    </row>
    <row r="1209" spans="1:32" ht="100.5" customHeight="1">
      <c r="A1209" s="57"/>
      <c r="B1209" s="55"/>
      <c r="C1209" s="55" t="s">
        <v>1160</v>
      </c>
      <c r="D1209" s="61" t="s">
        <v>782</v>
      </c>
      <c r="E1209" s="45" t="s">
        <v>54</v>
      </c>
      <c r="F1209" s="35" t="s">
        <v>187</v>
      </c>
      <c r="G1209" s="45" t="s">
        <v>56</v>
      </c>
      <c r="H1209" s="20" t="s">
        <v>6</v>
      </c>
      <c r="I1209" s="131" t="s">
        <v>57</v>
      </c>
      <c r="J1209" s="45" t="s">
        <v>1048</v>
      </c>
      <c r="K1209" s="45" t="s">
        <v>1077</v>
      </c>
      <c r="L1209" s="45" t="s">
        <v>1076</v>
      </c>
      <c r="M1209" s="45">
        <v>2</v>
      </c>
      <c r="N1209" s="45">
        <v>4</v>
      </c>
      <c r="O1209" s="45">
        <f>M1209*N1209</f>
        <v>8</v>
      </c>
      <c r="P1209" s="23" t="str">
        <f>+IF(AND(O1209&gt;1,O1209&lt;=4),"BAJO",IF(AND(O1209&gt;=5,O1209&lt;=8),"MEDIO",IF(AND(O1209&gt;=9,O1209&lt;=20),"ALTO",IF(AND(O1209&gt;=21,O1209&lt;=24),"MUY ALTO"))))</f>
        <v>MEDIO</v>
      </c>
      <c r="Q1209" s="45">
        <v>25</v>
      </c>
      <c r="R1209" s="22">
        <f>O1209*Q1209</f>
        <v>200</v>
      </c>
      <c r="S1209" s="45" t="str">
        <f>+IF(AND(R1209&gt;=1,R1209&lt;=20),"IV",IF(AND(R1209&gt;=40,R1209&lt;=120),"III",IF(AND(R1209&gt;=150,R1209&lt;=500),"II",IF(AND(R1209&gt;=600,R1209&lt;=4000),"I",0))))</f>
        <v>II</v>
      </c>
      <c r="T1209" s="45" t="str">
        <f>+IF(AND(R1209&gt;=1,R1209&lt;=20),"Aceptable",IF(AND(R1209&gt;=40,R1209&lt;=120),"Mejorable",IF(AND(R1209&gt;=150,R1209&lt;=500),"Aceptable con control específico",IF(AND(R1209&gt;=600,R1209&lt;=4000),"No aceptable",0))))</f>
        <v>Aceptable con control específico</v>
      </c>
      <c r="U1209" s="45">
        <v>30</v>
      </c>
      <c r="V1209" s="131" t="s">
        <v>60</v>
      </c>
      <c r="W1209" s="45" t="s">
        <v>61</v>
      </c>
      <c r="X1209" s="45" t="s">
        <v>62</v>
      </c>
      <c r="Y1209" s="45" t="s">
        <v>62</v>
      </c>
      <c r="Z1209" s="45" t="s">
        <v>62</v>
      </c>
      <c r="AA1209" s="23" t="s">
        <v>1138</v>
      </c>
      <c r="AB1209" s="20" t="s">
        <v>62</v>
      </c>
      <c r="AC1209" s="132" t="s">
        <v>63</v>
      </c>
      <c r="AD1209" s="24" t="s">
        <v>158</v>
      </c>
      <c r="AE1209" s="27" t="s">
        <v>73</v>
      </c>
      <c r="AF1209" s="24" t="s">
        <v>74</v>
      </c>
    </row>
    <row r="1210" spans="1:32" ht="71.099999999999994" customHeight="1">
      <c r="A1210" s="57"/>
      <c r="B1210" s="55"/>
      <c r="C1210" s="55"/>
      <c r="D1210" s="61"/>
      <c r="E1210" s="45" t="s">
        <v>67</v>
      </c>
      <c r="F1210" s="35" t="s">
        <v>653</v>
      </c>
      <c r="G1210" s="45" t="s">
        <v>225</v>
      </c>
      <c r="H1210" s="20" t="s">
        <v>6</v>
      </c>
      <c r="I1210" s="45" t="s">
        <v>70</v>
      </c>
      <c r="J1210" s="21" t="s">
        <v>58</v>
      </c>
      <c r="K1210" s="21" t="s">
        <v>58</v>
      </c>
      <c r="L1210" s="45" t="s">
        <v>71</v>
      </c>
      <c r="M1210" s="45" t="s">
        <v>62</v>
      </c>
      <c r="N1210" s="45" t="s">
        <v>62</v>
      </c>
      <c r="O1210" s="45" t="s">
        <v>62</v>
      </c>
      <c r="P1210" s="45" t="s">
        <v>62</v>
      </c>
      <c r="Q1210" s="45" t="s">
        <v>62</v>
      </c>
      <c r="R1210" s="45" t="s">
        <v>62</v>
      </c>
      <c r="S1210" s="45" t="s">
        <v>62</v>
      </c>
      <c r="T1210" s="45" t="s">
        <v>62</v>
      </c>
      <c r="U1210" s="45">
        <v>30</v>
      </c>
      <c r="V1210" s="45" t="s">
        <v>62</v>
      </c>
      <c r="W1210" s="45" t="s">
        <v>61</v>
      </c>
      <c r="X1210" s="23" t="s">
        <v>62</v>
      </c>
      <c r="Y1210" s="23" t="s">
        <v>62</v>
      </c>
      <c r="Z1210" s="23" t="s">
        <v>62</v>
      </c>
      <c r="AA1210" s="23" t="s">
        <v>1099</v>
      </c>
      <c r="AB1210" s="20" t="s">
        <v>62</v>
      </c>
      <c r="AC1210" s="132" t="s">
        <v>63</v>
      </c>
      <c r="AD1210" s="24" t="s">
        <v>72</v>
      </c>
      <c r="AE1210" s="25" t="s">
        <v>73</v>
      </c>
      <c r="AF1210" s="24" t="s">
        <v>74</v>
      </c>
    </row>
    <row r="1211" spans="1:32" ht="65.099999999999994" customHeight="1">
      <c r="A1211" s="57"/>
      <c r="B1211" s="55"/>
      <c r="C1211" s="55"/>
      <c r="D1211" s="61"/>
      <c r="E1211" s="45" t="s">
        <v>95</v>
      </c>
      <c r="F1211" s="35" t="s">
        <v>229</v>
      </c>
      <c r="G1211" s="45" t="s">
        <v>97</v>
      </c>
      <c r="H1211" s="20" t="s">
        <v>6</v>
      </c>
      <c r="I1211" s="45" t="s">
        <v>98</v>
      </c>
      <c r="J1211" s="23" t="s">
        <v>99</v>
      </c>
      <c r="K1211" s="20" t="s">
        <v>58</v>
      </c>
      <c r="L1211" s="45" t="s">
        <v>100</v>
      </c>
      <c r="M1211" s="45">
        <v>2</v>
      </c>
      <c r="N1211" s="45">
        <v>4</v>
      </c>
      <c r="O1211" s="45">
        <f t="shared" ref="O1211:O1216" si="220">M1211*N1211</f>
        <v>8</v>
      </c>
      <c r="P1211" s="23" t="str">
        <f t="shared" ref="P1211:P1216" si="221">+IF(AND(O1211&gt;1,O1211&lt;=4),"BAJO",IF(AND(O1211&gt;=5,O1211&lt;=8),"MEDIO",IF(AND(O1211&gt;=9,O1211&lt;=20),"ALTO",IF(AND(O1211&gt;=21,O1211&lt;=24),"MUY ALTO"))))</f>
        <v>MEDIO</v>
      </c>
      <c r="Q1211" s="45">
        <v>25</v>
      </c>
      <c r="R1211" s="22">
        <f t="shared" ref="R1211:R1216" si="222">O1211*Q1211</f>
        <v>200</v>
      </c>
      <c r="S1211" s="45" t="str">
        <f t="shared" ref="S1211:S1216" si="223">+IF(AND(R1211&gt;=1,R1211&lt;=20),"IV",IF(AND(R1211&gt;=40,R1211&lt;=120),"III",IF(AND(R1211&gt;=150,R1211&lt;=500),"II",IF(AND(R1211&gt;=600,R1211&lt;=4000),"I",0))))</f>
        <v>II</v>
      </c>
      <c r="T1211" s="45" t="str">
        <f t="shared" ref="T1211:T1216" si="224">+IF(AND(R1211&gt;=1,R1211&lt;=20),"Aceptable",IF(AND(R1211&gt;=40,R1211&lt;=120),"Mejorable",IF(AND(R1211&gt;=150,R1211&lt;=500),"Aceptable con control específico",IF(AND(R1211&gt;=600,R1211&lt;=4000),"No aceptable",0))))</f>
        <v>Aceptable con control específico</v>
      </c>
      <c r="U1211" s="45">
        <v>30</v>
      </c>
      <c r="V1211" s="45" t="s">
        <v>101</v>
      </c>
      <c r="W1211" s="45" t="s">
        <v>61</v>
      </c>
      <c r="X1211" s="23" t="s">
        <v>62</v>
      </c>
      <c r="Y1211" s="23" t="s">
        <v>62</v>
      </c>
      <c r="Z1211" s="23" t="s">
        <v>62</v>
      </c>
      <c r="AA1211" s="23" t="s">
        <v>230</v>
      </c>
      <c r="AB1211" s="20" t="s">
        <v>62</v>
      </c>
      <c r="AC1211" s="132" t="s">
        <v>214</v>
      </c>
      <c r="AD1211" s="24" t="s">
        <v>103</v>
      </c>
      <c r="AE1211" s="25" t="s">
        <v>73</v>
      </c>
      <c r="AF1211" s="24" t="s">
        <v>74</v>
      </c>
    </row>
    <row r="1212" spans="1:32" ht="65.099999999999994" customHeight="1">
      <c r="A1212" s="57"/>
      <c r="B1212" s="55"/>
      <c r="C1212" s="55"/>
      <c r="D1212" s="61"/>
      <c r="E1212" s="45" t="s">
        <v>95</v>
      </c>
      <c r="F1212" s="45" t="s">
        <v>104</v>
      </c>
      <c r="G1212" s="23" t="s">
        <v>105</v>
      </c>
      <c r="H1212" s="20" t="s">
        <v>6</v>
      </c>
      <c r="I1212" s="45" t="s">
        <v>106</v>
      </c>
      <c r="J1212" s="45" t="s">
        <v>107</v>
      </c>
      <c r="K1212" s="45" t="s">
        <v>58</v>
      </c>
      <c r="L1212" s="45" t="s">
        <v>58</v>
      </c>
      <c r="M1212" s="45">
        <v>2</v>
      </c>
      <c r="N1212" s="45">
        <v>3</v>
      </c>
      <c r="O1212" s="45">
        <f t="shared" si="220"/>
        <v>6</v>
      </c>
      <c r="P1212" s="45" t="str">
        <f t="shared" si="221"/>
        <v>MEDIO</v>
      </c>
      <c r="Q1212" s="45">
        <v>10</v>
      </c>
      <c r="R1212" s="22">
        <f t="shared" si="222"/>
        <v>60</v>
      </c>
      <c r="S1212" s="45" t="str">
        <f t="shared" si="223"/>
        <v>III</v>
      </c>
      <c r="T1212" s="45" t="str">
        <f t="shared" si="224"/>
        <v>Mejorable</v>
      </c>
      <c r="U1212" s="45">
        <v>30</v>
      </c>
      <c r="V1212" s="45" t="s">
        <v>108</v>
      </c>
      <c r="W1212" s="45" t="s">
        <v>61</v>
      </c>
      <c r="X1212" s="45" t="s">
        <v>62</v>
      </c>
      <c r="Y1212" s="45" t="s">
        <v>62</v>
      </c>
      <c r="Z1212" s="45" t="s">
        <v>109</v>
      </c>
      <c r="AA1212" s="45" t="s">
        <v>110</v>
      </c>
      <c r="AB1212" s="23" t="s">
        <v>62</v>
      </c>
      <c r="AC1212" s="132" t="s">
        <v>111</v>
      </c>
      <c r="AD1212" s="24" t="s">
        <v>112</v>
      </c>
      <c r="AE1212" s="25" t="s">
        <v>113</v>
      </c>
      <c r="AF1212" s="24" t="s">
        <v>114</v>
      </c>
    </row>
    <row r="1213" spans="1:32" ht="71.099999999999994" customHeight="1">
      <c r="A1213" s="57"/>
      <c r="B1213" s="55"/>
      <c r="C1213" s="55"/>
      <c r="D1213" s="61"/>
      <c r="E1213" s="45" t="s">
        <v>83</v>
      </c>
      <c r="F1213" s="35" t="s">
        <v>84</v>
      </c>
      <c r="G1213" s="45" t="s">
        <v>85</v>
      </c>
      <c r="H1213" s="21" t="s">
        <v>6</v>
      </c>
      <c r="I1213" s="45" t="s">
        <v>86</v>
      </c>
      <c r="J1213" s="45" t="s">
        <v>58</v>
      </c>
      <c r="K1213" s="45" t="s">
        <v>58</v>
      </c>
      <c r="L1213" s="45" t="s">
        <v>87</v>
      </c>
      <c r="M1213" s="45">
        <v>2</v>
      </c>
      <c r="N1213" s="45">
        <v>1</v>
      </c>
      <c r="O1213" s="45">
        <f t="shared" si="220"/>
        <v>2</v>
      </c>
      <c r="P1213" s="45" t="str">
        <f t="shared" si="221"/>
        <v>BAJO</v>
      </c>
      <c r="Q1213" s="45">
        <v>60</v>
      </c>
      <c r="R1213" s="22">
        <f t="shared" si="222"/>
        <v>120</v>
      </c>
      <c r="S1213" s="45" t="str">
        <f t="shared" si="223"/>
        <v>III</v>
      </c>
      <c r="T1213" s="45" t="str">
        <f t="shared" si="224"/>
        <v>Mejorable</v>
      </c>
      <c r="U1213" s="45">
        <v>30</v>
      </c>
      <c r="V1213" s="45" t="s">
        <v>88</v>
      </c>
      <c r="W1213" s="45" t="s">
        <v>61</v>
      </c>
      <c r="X1213" s="45" t="s">
        <v>62</v>
      </c>
      <c r="Y1213" s="45" t="s">
        <v>62</v>
      </c>
      <c r="Z1213" s="45" t="s">
        <v>62</v>
      </c>
      <c r="AA1213" s="45" t="s">
        <v>89</v>
      </c>
      <c r="AB1213" s="20" t="s">
        <v>62</v>
      </c>
      <c r="AC1213" s="132" t="s">
        <v>63</v>
      </c>
      <c r="AD1213" s="141" t="s">
        <v>90</v>
      </c>
      <c r="AE1213" s="142" t="s">
        <v>73</v>
      </c>
      <c r="AF1213" s="142" t="s">
        <v>74</v>
      </c>
    </row>
    <row r="1214" spans="1:32" ht="71.099999999999994" customHeight="1">
      <c r="A1214" s="57"/>
      <c r="B1214" s="55"/>
      <c r="C1214" s="55"/>
      <c r="D1214" s="61"/>
      <c r="E1214" s="45" t="s">
        <v>130</v>
      </c>
      <c r="F1214" s="35" t="s">
        <v>667</v>
      </c>
      <c r="G1214" s="23" t="s">
        <v>429</v>
      </c>
      <c r="H1214" s="20" t="s">
        <v>6</v>
      </c>
      <c r="I1214" s="45" t="s">
        <v>133</v>
      </c>
      <c r="J1214" s="45" t="s">
        <v>58</v>
      </c>
      <c r="K1214" s="45" t="s">
        <v>58</v>
      </c>
      <c r="L1214" s="45" t="s">
        <v>181</v>
      </c>
      <c r="M1214" s="45">
        <v>2</v>
      </c>
      <c r="N1214" s="45">
        <v>3</v>
      </c>
      <c r="O1214" s="45">
        <f t="shared" si="220"/>
        <v>6</v>
      </c>
      <c r="P1214" s="45" t="str">
        <f t="shared" si="221"/>
        <v>MEDIO</v>
      </c>
      <c r="Q1214" s="45">
        <v>25</v>
      </c>
      <c r="R1214" s="22">
        <f t="shared" si="222"/>
        <v>150</v>
      </c>
      <c r="S1214" s="45" t="str">
        <f t="shared" si="223"/>
        <v>II</v>
      </c>
      <c r="T1214" s="45" t="str">
        <f t="shared" si="224"/>
        <v>Aceptable con control específico</v>
      </c>
      <c r="U1214" s="45">
        <v>30</v>
      </c>
      <c r="V1214" s="45" t="s">
        <v>133</v>
      </c>
      <c r="W1214" s="45" t="s">
        <v>61</v>
      </c>
      <c r="X1214" s="45" t="s">
        <v>62</v>
      </c>
      <c r="Y1214" s="45" t="s">
        <v>62</v>
      </c>
      <c r="Z1214" s="45" t="s">
        <v>62</v>
      </c>
      <c r="AA1214" s="45" t="s">
        <v>135</v>
      </c>
      <c r="AB1214" s="23" t="s">
        <v>402</v>
      </c>
      <c r="AC1214" s="132" t="s">
        <v>136</v>
      </c>
      <c r="AD1214" s="141" t="s">
        <v>403</v>
      </c>
      <c r="AE1214" s="142" t="s">
        <v>73</v>
      </c>
      <c r="AF1214" s="142" t="s">
        <v>74</v>
      </c>
    </row>
    <row r="1215" spans="1:32" ht="71.099999999999994" customHeight="1">
      <c r="A1215" s="57"/>
      <c r="B1215" s="55"/>
      <c r="C1215" s="55"/>
      <c r="D1215" s="61"/>
      <c r="E1215" s="45" t="s">
        <v>130</v>
      </c>
      <c r="F1215" s="35" t="s">
        <v>138</v>
      </c>
      <c r="G1215" s="23" t="s">
        <v>528</v>
      </c>
      <c r="H1215" s="20" t="s">
        <v>6</v>
      </c>
      <c r="I1215" s="45" t="s">
        <v>140</v>
      </c>
      <c r="J1215" s="45" t="s">
        <v>58</v>
      </c>
      <c r="K1215" s="45" t="s">
        <v>58</v>
      </c>
      <c r="L1215" s="45" t="s">
        <v>134</v>
      </c>
      <c r="M1215" s="45">
        <v>2</v>
      </c>
      <c r="N1215" s="45">
        <v>4</v>
      </c>
      <c r="O1215" s="45">
        <f t="shared" si="220"/>
        <v>8</v>
      </c>
      <c r="P1215" s="45" t="str">
        <f t="shared" si="221"/>
        <v>MEDIO</v>
      </c>
      <c r="Q1215" s="45">
        <v>25</v>
      </c>
      <c r="R1215" s="22">
        <f t="shared" si="222"/>
        <v>200</v>
      </c>
      <c r="S1215" s="45" t="str">
        <f t="shared" si="223"/>
        <v>II</v>
      </c>
      <c r="T1215" s="45" t="str">
        <f t="shared" si="224"/>
        <v>Aceptable con control específico</v>
      </c>
      <c r="U1215" s="45">
        <v>30</v>
      </c>
      <c r="V1215" s="45" t="s">
        <v>141</v>
      </c>
      <c r="W1215" s="45" t="s">
        <v>61</v>
      </c>
      <c r="X1215" s="45" t="s">
        <v>62</v>
      </c>
      <c r="Y1215" s="45" t="s">
        <v>62</v>
      </c>
      <c r="Z1215" s="45" t="s">
        <v>62</v>
      </c>
      <c r="AA1215" s="45" t="s">
        <v>492</v>
      </c>
      <c r="AB1215" s="23" t="s">
        <v>546</v>
      </c>
      <c r="AC1215" s="132" t="s">
        <v>144</v>
      </c>
      <c r="AD1215" s="141" t="s">
        <v>137</v>
      </c>
      <c r="AE1215" s="142" t="s">
        <v>73</v>
      </c>
      <c r="AF1215" s="142" t="s">
        <v>74</v>
      </c>
    </row>
    <row r="1216" spans="1:32" ht="97.5" customHeight="1">
      <c r="A1216" s="57"/>
      <c r="B1216" s="55"/>
      <c r="C1216" s="55"/>
      <c r="D1216" s="61" t="s">
        <v>784</v>
      </c>
      <c r="E1216" s="45" t="s">
        <v>54</v>
      </c>
      <c r="F1216" s="35" t="s">
        <v>187</v>
      </c>
      <c r="G1216" s="45" t="s">
        <v>56</v>
      </c>
      <c r="H1216" s="20" t="s">
        <v>6</v>
      </c>
      <c r="I1216" s="131" t="s">
        <v>57</v>
      </c>
      <c r="J1216" s="45" t="s">
        <v>1048</v>
      </c>
      <c r="K1216" s="45" t="s">
        <v>1077</v>
      </c>
      <c r="L1216" s="45" t="s">
        <v>1076</v>
      </c>
      <c r="M1216" s="45">
        <v>2</v>
      </c>
      <c r="N1216" s="45">
        <v>4</v>
      </c>
      <c r="O1216" s="45">
        <f t="shared" si="220"/>
        <v>8</v>
      </c>
      <c r="P1216" s="23" t="str">
        <f t="shared" si="221"/>
        <v>MEDIO</v>
      </c>
      <c r="Q1216" s="45">
        <v>25</v>
      </c>
      <c r="R1216" s="22">
        <f t="shared" si="222"/>
        <v>200</v>
      </c>
      <c r="S1216" s="45" t="str">
        <f t="shared" si="223"/>
        <v>II</v>
      </c>
      <c r="T1216" s="45" t="str">
        <f t="shared" si="224"/>
        <v>Aceptable con control específico</v>
      </c>
      <c r="U1216" s="45">
        <v>30</v>
      </c>
      <c r="V1216" s="131" t="s">
        <v>60</v>
      </c>
      <c r="W1216" s="45" t="s">
        <v>61</v>
      </c>
      <c r="X1216" s="45" t="s">
        <v>62</v>
      </c>
      <c r="Y1216" s="45" t="s">
        <v>62</v>
      </c>
      <c r="Z1216" s="45" t="s">
        <v>62</v>
      </c>
      <c r="AA1216" s="23" t="s">
        <v>1138</v>
      </c>
      <c r="AB1216" s="20" t="s">
        <v>62</v>
      </c>
      <c r="AC1216" s="132" t="s">
        <v>63</v>
      </c>
      <c r="AD1216" s="24" t="s">
        <v>158</v>
      </c>
      <c r="AE1216" s="27" t="s">
        <v>73</v>
      </c>
      <c r="AF1216" s="24" t="s">
        <v>74</v>
      </c>
    </row>
    <row r="1217" spans="1:32" ht="71.099999999999994" customHeight="1">
      <c r="A1217" s="57"/>
      <c r="B1217" s="55"/>
      <c r="C1217" s="55"/>
      <c r="D1217" s="61"/>
      <c r="E1217" s="45" t="s">
        <v>67</v>
      </c>
      <c r="F1217" s="35" t="s">
        <v>653</v>
      </c>
      <c r="G1217" s="45" t="s">
        <v>225</v>
      </c>
      <c r="H1217" s="20" t="s">
        <v>6</v>
      </c>
      <c r="I1217" s="45" t="s">
        <v>70</v>
      </c>
      <c r="J1217" s="21" t="s">
        <v>58</v>
      </c>
      <c r="K1217" s="21" t="s">
        <v>58</v>
      </c>
      <c r="L1217" s="45" t="s">
        <v>71</v>
      </c>
      <c r="M1217" s="45" t="s">
        <v>62</v>
      </c>
      <c r="N1217" s="45" t="s">
        <v>62</v>
      </c>
      <c r="O1217" s="45" t="s">
        <v>62</v>
      </c>
      <c r="P1217" s="45" t="s">
        <v>62</v>
      </c>
      <c r="Q1217" s="45" t="s">
        <v>62</v>
      </c>
      <c r="R1217" s="45" t="s">
        <v>62</v>
      </c>
      <c r="S1217" s="45" t="s">
        <v>62</v>
      </c>
      <c r="T1217" s="45" t="s">
        <v>62</v>
      </c>
      <c r="U1217" s="45">
        <v>30</v>
      </c>
      <c r="V1217" s="45" t="s">
        <v>62</v>
      </c>
      <c r="W1217" s="45" t="s">
        <v>61</v>
      </c>
      <c r="X1217" s="23" t="s">
        <v>62</v>
      </c>
      <c r="Y1217" s="23" t="s">
        <v>62</v>
      </c>
      <c r="Z1217" s="23" t="s">
        <v>62</v>
      </c>
      <c r="AA1217" s="23" t="s">
        <v>1099</v>
      </c>
      <c r="AB1217" s="20" t="s">
        <v>62</v>
      </c>
      <c r="AC1217" s="132" t="s">
        <v>63</v>
      </c>
      <c r="AD1217" s="24" t="s">
        <v>72</v>
      </c>
      <c r="AE1217" s="25" t="s">
        <v>73</v>
      </c>
      <c r="AF1217" s="24" t="s">
        <v>74</v>
      </c>
    </row>
    <row r="1218" spans="1:32" ht="71.099999999999994" customHeight="1">
      <c r="A1218" s="57"/>
      <c r="B1218" s="55"/>
      <c r="C1218" s="55"/>
      <c r="D1218" s="61"/>
      <c r="E1218" s="45" t="s">
        <v>67</v>
      </c>
      <c r="F1218" s="45" t="s">
        <v>117</v>
      </c>
      <c r="G1218" s="45" t="s">
        <v>118</v>
      </c>
      <c r="H1218" s="20" t="s">
        <v>6</v>
      </c>
      <c r="I1218" s="45" t="s">
        <v>70</v>
      </c>
      <c r="J1218" s="21" t="s">
        <v>58</v>
      </c>
      <c r="K1218" s="21" t="s">
        <v>58</v>
      </c>
      <c r="L1218" s="45" t="s">
        <v>71</v>
      </c>
      <c r="M1218" s="45" t="s">
        <v>62</v>
      </c>
      <c r="N1218" s="45" t="s">
        <v>62</v>
      </c>
      <c r="O1218" s="45" t="s">
        <v>62</v>
      </c>
      <c r="P1218" s="45" t="s">
        <v>62</v>
      </c>
      <c r="Q1218" s="45" t="s">
        <v>62</v>
      </c>
      <c r="R1218" s="45" t="s">
        <v>62</v>
      </c>
      <c r="S1218" s="45" t="s">
        <v>62</v>
      </c>
      <c r="T1218" s="45" t="s">
        <v>62</v>
      </c>
      <c r="U1218" s="45">
        <v>30</v>
      </c>
      <c r="V1218" s="45" t="s">
        <v>62</v>
      </c>
      <c r="W1218" s="45" t="s">
        <v>61</v>
      </c>
      <c r="X1218" s="23" t="s">
        <v>62</v>
      </c>
      <c r="Y1218" s="23" t="s">
        <v>62</v>
      </c>
      <c r="Z1218" s="23" t="s">
        <v>62</v>
      </c>
      <c r="AA1218" s="23" t="s">
        <v>1099</v>
      </c>
      <c r="AB1218" s="20" t="s">
        <v>62</v>
      </c>
      <c r="AC1218" s="132" t="s">
        <v>63</v>
      </c>
      <c r="AD1218" s="24" t="s">
        <v>72</v>
      </c>
      <c r="AE1218" s="25" t="s">
        <v>73</v>
      </c>
      <c r="AF1218" s="24" t="s">
        <v>74</v>
      </c>
    </row>
    <row r="1219" spans="1:32" ht="71.099999999999994" customHeight="1">
      <c r="A1219" s="57"/>
      <c r="B1219" s="55"/>
      <c r="C1219" s="55"/>
      <c r="D1219" s="61"/>
      <c r="E1219" s="45" t="s">
        <v>67</v>
      </c>
      <c r="F1219" s="45" t="s">
        <v>117</v>
      </c>
      <c r="G1219" s="45" t="s">
        <v>119</v>
      </c>
      <c r="H1219" s="20" t="s">
        <v>6</v>
      </c>
      <c r="I1219" s="45" t="s">
        <v>70</v>
      </c>
      <c r="J1219" s="21" t="s">
        <v>58</v>
      </c>
      <c r="K1219" s="21" t="s">
        <v>58</v>
      </c>
      <c r="L1219" s="45" t="s">
        <v>71</v>
      </c>
      <c r="M1219" s="45" t="s">
        <v>62</v>
      </c>
      <c r="N1219" s="45" t="s">
        <v>62</v>
      </c>
      <c r="O1219" s="45" t="s">
        <v>62</v>
      </c>
      <c r="P1219" s="45" t="s">
        <v>62</v>
      </c>
      <c r="Q1219" s="45" t="s">
        <v>62</v>
      </c>
      <c r="R1219" s="45" t="s">
        <v>62</v>
      </c>
      <c r="S1219" s="45" t="s">
        <v>62</v>
      </c>
      <c r="T1219" s="45" t="s">
        <v>62</v>
      </c>
      <c r="U1219" s="45">
        <v>30</v>
      </c>
      <c r="V1219" s="45" t="s">
        <v>62</v>
      </c>
      <c r="W1219" s="45" t="s">
        <v>61</v>
      </c>
      <c r="X1219" s="23" t="s">
        <v>62</v>
      </c>
      <c r="Y1219" s="23" t="s">
        <v>62</v>
      </c>
      <c r="Z1219" s="23" t="s">
        <v>62</v>
      </c>
      <c r="AA1219" s="23" t="s">
        <v>1099</v>
      </c>
      <c r="AB1219" s="20" t="s">
        <v>62</v>
      </c>
      <c r="AC1219" s="132" t="s">
        <v>63</v>
      </c>
      <c r="AD1219" s="24" t="s">
        <v>72</v>
      </c>
      <c r="AE1219" s="25" t="s">
        <v>73</v>
      </c>
      <c r="AF1219" s="24" t="s">
        <v>74</v>
      </c>
    </row>
    <row r="1220" spans="1:32" ht="71.099999999999994" customHeight="1">
      <c r="A1220" s="57"/>
      <c r="B1220" s="55"/>
      <c r="C1220" s="55"/>
      <c r="D1220" s="61"/>
      <c r="E1220" s="45" t="s">
        <v>120</v>
      </c>
      <c r="F1220" s="45" t="s">
        <v>121</v>
      </c>
      <c r="G1220" s="45" t="s">
        <v>122</v>
      </c>
      <c r="H1220" s="20" t="s">
        <v>6</v>
      </c>
      <c r="I1220" s="45" t="s">
        <v>123</v>
      </c>
      <c r="J1220" s="45" t="s">
        <v>124</v>
      </c>
      <c r="K1220" s="45" t="s">
        <v>125</v>
      </c>
      <c r="L1220" s="21" t="s">
        <v>58</v>
      </c>
      <c r="M1220" s="45">
        <v>6</v>
      </c>
      <c r="N1220" s="45">
        <v>2</v>
      </c>
      <c r="O1220" s="45">
        <f>M1220*N1220</f>
        <v>12</v>
      </c>
      <c r="P1220" s="45" t="str">
        <f>+IF(AND(O1220&gt;1,O1220&lt;=4),"BAJO",IF(AND(O1220&gt;=5,O1220&lt;=8),"MEDIO",IF(AND(O1220&gt;=9,O1220&lt;=20),"ALTO",IF(AND(O1220&gt;=21,O1220&lt;=24),"MUY ALTO"))))</f>
        <v>ALTO</v>
      </c>
      <c r="Q1220" s="45">
        <v>24</v>
      </c>
      <c r="R1220" s="22">
        <f>O1220*Q1220</f>
        <v>288</v>
      </c>
      <c r="S1220" s="45" t="str">
        <f>+IF(AND(R1220&gt;=1,R1220&lt;=20),"IV",IF(AND(R1220&gt;=40,R1220&lt;=120),"III",IF(AND(R1220&gt;=150,R1220&lt;=500),"II",IF(AND(R1220&gt;=600,R1220&lt;=4000),"I",0))))</f>
        <v>II</v>
      </c>
      <c r="T1220" s="45" t="str">
        <f>+IF(AND(R1220&gt;=1,R1220&lt;=20),"Aceptable",IF(AND(R1220&gt;=40,R1220&lt;=120),"Mejorable",IF(AND(R1220&gt;=150,R1220&lt;=500),"Aceptable con control específico",IF(AND(R1220&gt;=600,R1220&lt;=4000),"No aceptable",0))))</f>
        <v>Aceptable con control específico</v>
      </c>
      <c r="U1220" s="45">
        <v>30</v>
      </c>
      <c r="V1220" s="23" t="s">
        <v>126</v>
      </c>
      <c r="W1220" s="45" t="s">
        <v>61</v>
      </c>
      <c r="X1220" s="23" t="s">
        <v>62</v>
      </c>
      <c r="Y1220" s="23" t="s">
        <v>62</v>
      </c>
      <c r="Z1220" s="23" t="s">
        <v>62</v>
      </c>
      <c r="AA1220" s="131" t="s">
        <v>127</v>
      </c>
      <c r="AB1220" s="20" t="s">
        <v>62</v>
      </c>
      <c r="AC1220" s="132" t="s">
        <v>63</v>
      </c>
      <c r="AD1220" s="29" t="s">
        <v>128</v>
      </c>
      <c r="AE1220" s="25" t="s">
        <v>113</v>
      </c>
      <c r="AF1220" s="24" t="s">
        <v>129</v>
      </c>
    </row>
    <row r="1221" spans="1:32" ht="71.099999999999994" customHeight="1">
      <c r="A1221" s="57"/>
      <c r="B1221" s="55"/>
      <c r="C1221" s="55"/>
      <c r="D1221" s="61"/>
      <c r="E1221" s="45" t="s">
        <v>130</v>
      </c>
      <c r="F1221" s="35" t="s">
        <v>667</v>
      </c>
      <c r="G1221" s="23" t="s">
        <v>733</v>
      </c>
      <c r="H1221" s="20" t="s">
        <v>6</v>
      </c>
      <c r="I1221" s="45" t="s">
        <v>133</v>
      </c>
      <c r="J1221" s="45" t="s">
        <v>58</v>
      </c>
      <c r="K1221" s="45" t="s">
        <v>58</v>
      </c>
      <c r="L1221" s="45" t="s">
        <v>181</v>
      </c>
      <c r="M1221" s="45">
        <v>2</v>
      </c>
      <c r="N1221" s="45">
        <v>3</v>
      </c>
      <c r="O1221" s="45">
        <f>M1221*N1221</f>
        <v>6</v>
      </c>
      <c r="P1221" s="45" t="str">
        <f>+IF(AND(O1221&gt;1,O1221&lt;=4),"BAJO",IF(AND(O1221&gt;=5,O1221&lt;=8),"MEDIO",IF(AND(O1221&gt;=9,O1221&lt;=20),"ALTO",IF(AND(O1221&gt;=21,O1221&lt;=24),"MUY ALTO"))))</f>
        <v>MEDIO</v>
      </c>
      <c r="Q1221" s="45">
        <v>25</v>
      </c>
      <c r="R1221" s="22">
        <f>O1221*Q1221</f>
        <v>150</v>
      </c>
      <c r="S1221" s="45" t="str">
        <f>+IF(AND(R1221&gt;=1,R1221&lt;=20),"IV",IF(AND(R1221&gt;=40,R1221&lt;=120),"III",IF(AND(R1221&gt;=150,R1221&lt;=500),"II",IF(AND(R1221&gt;=600,R1221&lt;=4000),"I",0))))</f>
        <v>II</v>
      </c>
      <c r="T1221" s="45" t="str">
        <f>+IF(AND(R1221&gt;=1,R1221&lt;=20),"Aceptable",IF(AND(R1221&gt;=40,R1221&lt;=120),"Mejorable",IF(AND(R1221&gt;=150,R1221&lt;=500),"Aceptable con control específico",IF(AND(R1221&gt;=600,R1221&lt;=4000),"No aceptable",0))))</f>
        <v>Aceptable con control específico</v>
      </c>
      <c r="U1221" s="45">
        <v>30</v>
      </c>
      <c r="V1221" s="45" t="s">
        <v>133</v>
      </c>
      <c r="W1221" s="45" t="s">
        <v>61</v>
      </c>
      <c r="X1221" s="45" t="s">
        <v>62</v>
      </c>
      <c r="Y1221" s="45" t="s">
        <v>62</v>
      </c>
      <c r="Z1221" s="45" t="s">
        <v>62</v>
      </c>
      <c r="AA1221" s="45" t="s">
        <v>135</v>
      </c>
      <c r="AB1221" s="23" t="s">
        <v>402</v>
      </c>
      <c r="AC1221" s="132" t="s">
        <v>136</v>
      </c>
      <c r="AD1221" s="141" t="s">
        <v>403</v>
      </c>
      <c r="AE1221" s="142" t="s">
        <v>73</v>
      </c>
      <c r="AF1221" s="142" t="s">
        <v>74</v>
      </c>
    </row>
    <row r="1222" spans="1:32" ht="71.099999999999994" customHeight="1">
      <c r="A1222" s="57"/>
      <c r="B1222" s="55"/>
      <c r="C1222" s="55"/>
      <c r="D1222" s="61"/>
      <c r="E1222" s="45" t="s">
        <v>130</v>
      </c>
      <c r="F1222" s="35" t="s">
        <v>138</v>
      </c>
      <c r="G1222" s="23" t="s">
        <v>528</v>
      </c>
      <c r="H1222" s="20" t="s">
        <v>6</v>
      </c>
      <c r="I1222" s="45" t="s">
        <v>140</v>
      </c>
      <c r="J1222" s="45" t="s">
        <v>58</v>
      </c>
      <c r="K1222" s="45" t="s">
        <v>58</v>
      </c>
      <c r="L1222" s="45" t="s">
        <v>134</v>
      </c>
      <c r="M1222" s="45">
        <v>2</v>
      </c>
      <c r="N1222" s="45">
        <v>3</v>
      </c>
      <c r="O1222" s="45">
        <f>M1222*N1222</f>
        <v>6</v>
      </c>
      <c r="P1222" s="45" t="str">
        <f>+IF(AND(O1222&gt;1,O1222&lt;=4),"BAJO",IF(AND(O1222&gt;=5,O1222&lt;=8),"MEDIO",IF(AND(O1222&gt;=9,O1222&lt;=20),"ALTO",IF(AND(O1222&gt;=21,O1222&lt;=24),"MUY ALTO"))))</f>
        <v>MEDIO</v>
      </c>
      <c r="Q1222" s="45">
        <v>25</v>
      </c>
      <c r="R1222" s="22">
        <f>O1222*Q1222</f>
        <v>150</v>
      </c>
      <c r="S1222" s="45" t="str">
        <f>+IF(AND(R1222&gt;=1,R1222&lt;=20),"IV",IF(AND(R1222&gt;=40,R1222&lt;=120),"III",IF(AND(R1222&gt;=150,R1222&lt;=500),"II",IF(AND(R1222&gt;=600,R1222&lt;=4000),"I",0))))</f>
        <v>II</v>
      </c>
      <c r="T1222" s="45" t="str">
        <f>+IF(AND(R1222&gt;=1,R1222&lt;=20),"Aceptable",IF(AND(R1222&gt;=40,R1222&lt;=120),"Mejorable",IF(AND(R1222&gt;=150,R1222&lt;=500),"Aceptable con control específico",IF(AND(R1222&gt;=600,R1222&lt;=4000),"No aceptable",0))))</f>
        <v>Aceptable con control específico</v>
      </c>
      <c r="U1222" s="45">
        <v>30</v>
      </c>
      <c r="V1222" s="45" t="s">
        <v>141</v>
      </c>
      <c r="W1222" s="45" t="s">
        <v>61</v>
      </c>
      <c r="X1222" s="45" t="s">
        <v>62</v>
      </c>
      <c r="Y1222" s="45" t="s">
        <v>62</v>
      </c>
      <c r="Z1222" s="45" t="s">
        <v>62</v>
      </c>
      <c r="AA1222" s="45" t="s">
        <v>492</v>
      </c>
      <c r="AB1222" s="23" t="s">
        <v>546</v>
      </c>
      <c r="AC1222" s="132" t="s">
        <v>144</v>
      </c>
      <c r="AD1222" s="141" t="s">
        <v>137</v>
      </c>
      <c r="AE1222" s="142" t="s">
        <v>73</v>
      </c>
      <c r="AF1222" s="142" t="s">
        <v>74</v>
      </c>
    </row>
    <row r="1223" spans="1:32" ht="95.25" customHeight="1">
      <c r="A1223" s="57"/>
      <c r="B1223" s="55"/>
      <c r="C1223" s="55"/>
      <c r="D1223" s="61" t="s">
        <v>786</v>
      </c>
      <c r="E1223" s="45" t="s">
        <v>54</v>
      </c>
      <c r="F1223" s="35" t="s">
        <v>187</v>
      </c>
      <c r="G1223" s="45" t="s">
        <v>56</v>
      </c>
      <c r="H1223" s="20" t="s">
        <v>6</v>
      </c>
      <c r="I1223" s="131" t="s">
        <v>57</v>
      </c>
      <c r="J1223" s="45" t="s">
        <v>1048</v>
      </c>
      <c r="K1223" s="45" t="s">
        <v>1077</v>
      </c>
      <c r="L1223" s="45" t="s">
        <v>1076</v>
      </c>
      <c r="M1223" s="45">
        <v>2</v>
      </c>
      <c r="N1223" s="45">
        <v>4</v>
      </c>
      <c r="O1223" s="45">
        <f>M1223*N1223</f>
        <v>8</v>
      </c>
      <c r="P1223" s="23" t="str">
        <f>+IF(AND(O1223&gt;1,O1223&lt;=4),"BAJO",IF(AND(O1223&gt;=5,O1223&lt;=8),"MEDIO",IF(AND(O1223&gt;=9,O1223&lt;=20),"ALTO",IF(AND(O1223&gt;=21,O1223&lt;=24),"MUY ALTO"))))</f>
        <v>MEDIO</v>
      </c>
      <c r="Q1223" s="45">
        <v>25</v>
      </c>
      <c r="R1223" s="22">
        <f>O1223*Q1223</f>
        <v>200</v>
      </c>
      <c r="S1223" s="45" t="str">
        <f>+IF(AND(R1223&gt;=1,R1223&lt;=20),"IV",IF(AND(R1223&gt;=40,R1223&lt;=120),"III",IF(AND(R1223&gt;=150,R1223&lt;=500),"II",IF(AND(R1223&gt;=600,R1223&lt;=4000),"I",0))))</f>
        <v>II</v>
      </c>
      <c r="T1223" s="45" t="str">
        <f>+IF(AND(R1223&gt;=1,R1223&lt;=20),"Aceptable",IF(AND(R1223&gt;=40,R1223&lt;=120),"Mejorable",IF(AND(R1223&gt;=150,R1223&lt;=500),"Aceptable con control específico",IF(AND(R1223&gt;=600,R1223&lt;=4000),"No aceptable",0))))</f>
        <v>Aceptable con control específico</v>
      </c>
      <c r="U1223" s="45">
        <v>30</v>
      </c>
      <c r="V1223" s="131" t="s">
        <v>60</v>
      </c>
      <c r="W1223" s="45" t="s">
        <v>61</v>
      </c>
      <c r="X1223" s="45" t="s">
        <v>62</v>
      </c>
      <c r="Y1223" s="45" t="s">
        <v>62</v>
      </c>
      <c r="Z1223" s="45" t="s">
        <v>62</v>
      </c>
      <c r="AA1223" s="23" t="s">
        <v>1138</v>
      </c>
      <c r="AB1223" s="20" t="s">
        <v>62</v>
      </c>
      <c r="AC1223" s="132" t="s">
        <v>63</v>
      </c>
      <c r="AD1223" s="24" t="s">
        <v>158</v>
      </c>
      <c r="AE1223" s="27" t="s">
        <v>73</v>
      </c>
      <c r="AF1223" s="24" t="s">
        <v>74</v>
      </c>
    </row>
    <row r="1224" spans="1:32" ht="74.099999999999994" customHeight="1">
      <c r="A1224" s="57"/>
      <c r="B1224" s="55"/>
      <c r="C1224" s="55"/>
      <c r="D1224" s="61"/>
      <c r="E1224" s="45" t="s">
        <v>67</v>
      </c>
      <c r="F1224" s="35" t="s">
        <v>653</v>
      </c>
      <c r="G1224" s="45" t="s">
        <v>225</v>
      </c>
      <c r="H1224" s="20" t="s">
        <v>6</v>
      </c>
      <c r="I1224" s="45" t="s">
        <v>70</v>
      </c>
      <c r="J1224" s="21" t="s">
        <v>58</v>
      </c>
      <c r="K1224" s="21" t="s">
        <v>58</v>
      </c>
      <c r="L1224" s="45" t="s">
        <v>71</v>
      </c>
      <c r="M1224" s="45" t="s">
        <v>62</v>
      </c>
      <c r="N1224" s="45" t="s">
        <v>62</v>
      </c>
      <c r="O1224" s="45" t="s">
        <v>62</v>
      </c>
      <c r="P1224" s="45" t="s">
        <v>62</v>
      </c>
      <c r="Q1224" s="45" t="s">
        <v>62</v>
      </c>
      <c r="R1224" s="45" t="s">
        <v>62</v>
      </c>
      <c r="S1224" s="45" t="s">
        <v>62</v>
      </c>
      <c r="T1224" s="45" t="s">
        <v>62</v>
      </c>
      <c r="U1224" s="45">
        <v>30</v>
      </c>
      <c r="V1224" s="45" t="s">
        <v>62</v>
      </c>
      <c r="W1224" s="45" t="s">
        <v>61</v>
      </c>
      <c r="X1224" s="23" t="s">
        <v>62</v>
      </c>
      <c r="Y1224" s="23" t="s">
        <v>62</v>
      </c>
      <c r="Z1224" s="23" t="s">
        <v>62</v>
      </c>
      <c r="AA1224" s="23" t="s">
        <v>1099</v>
      </c>
      <c r="AB1224" s="20" t="s">
        <v>62</v>
      </c>
      <c r="AC1224" s="132" t="s">
        <v>63</v>
      </c>
      <c r="AD1224" s="24" t="s">
        <v>72</v>
      </c>
      <c r="AE1224" s="25" t="s">
        <v>73</v>
      </c>
      <c r="AF1224" s="24" t="s">
        <v>74</v>
      </c>
    </row>
    <row r="1225" spans="1:32" ht="66" customHeight="1">
      <c r="A1225" s="57"/>
      <c r="B1225" s="55"/>
      <c r="C1225" s="55"/>
      <c r="D1225" s="61"/>
      <c r="E1225" s="45" t="s">
        <v>75</v>
      </c>
      <c r="F1225" s="35" t="s">
        <v>76</v>
      </c>
      <c r="G1225" s="45" t="s">
        <v>77</v>
      </c>
      <c r="H1225" s="20" t="s">
        <v>6</v>
      </c>
      <c r="I1225" s="45" t="s">
        <v>78</v>
      </c>
      <c r="J1225" s="21" t="s">
        <v>58</v>
      </c>
      <c r="K1225" s="21" t="s">
        <v>58</v>
      </c>
      <c r="L1225" s="45" t="s">
        <v>79</v>
      </c>
      <c r="M1225" s="45">
        <v>2</v>
      </c>
      <c r="N1225" s="45">
        <v>4</v>
      </c>
      <c r="O1225" s="45">
        <f>M1225*N1225</f>
        <v>8</v>
      </c>
      <c r="P1225" s="45" t="str">
        <f>+IF(AND(O1225&gt;1,O1225&lt;=4),"BAJO",IF(AND(O1225&gt;=5,O1225&lt;=8),"MEDIO",IF(AND(O1225&gt;=9,O1225&lt;=20),"ALTO",IF(AND(O1225&gt;=21,O1225&lt;=24),"MUY ALTO"))))</f>
        <v>MEDIO</v>
      </c>
      <c r="Q1225" s="45">
        <v>10</v>
      </c>
      <c r="R1225" s="22">
        <f>O1225*Q1225</f>
        <v>80</v>
      </c>
      <c r="S1225" s="45" t="str">
        <f>+IF(AND(R1225&gt;=1,R1225&lt;=20),"IV",IF(AND(R1225&gt;=40,R1225&lt;=120),"III",IF(AND(R1225&gt;=150,R1225&lt;=500),"II",IF(AND(R1225&gt;=600,R1225&lt;=4000),"I",0))))</f>
        <v>III</v>
      </c>
      <c r="T1225" s="45" t="str">
        <f>+IF(AND(R1225&gt;=1,R1225&lt;=20),"Aceptable",IF(AND(R1225&gt;=40,R1225&lt;=120),"Mejorable",IF(AND(R1225&gt;=150,R1225&lt;=500),"Aceptable con control específico",IF(AND(R1225&gt;=600,R1225&lt;=4000),"No aceptable",0))))</f>
        <v>Mejorable</v>
      </c>
      <c r="U1225" s="45">
        <v>30</v>
      </c>
      <c r="V1225" s="45" t="s">
        <v>80</v>
      </c>
      <c r="W1225" s="45" t="s">
        <v>61</v>
      </c>
      <c r="X1225" s="45" t="s">
        <v>62</v>
      </c>
      <c r="Y1225" s="45" t="s">
        <v>62</v>
      </c>
      <c r="Z1225" s="45" t="s">
        <v>62</v>
      </c>
      <c r="AA1225" s="45" t="s">
        <v>1084</v>
      </c>
      <c r="AB1225" s="20" t="s">
        <v>62</v>
      </c>
      <c r="AC1225" s="132" t="s">
        <v>63</v>
      </c>
      <c r="AD1225" s="24" t="s">
        <v>158</v>
      </c>
      <c r="AE1225" s="27" t="s">
        <v>73</v>
      </c>
      <c r="AF1225" s="24" t="s">
        <v>74</v>
      </c>
    </row>
    <row r="1226" spans="1:32" ht="117" customHeight="1">
      <c r="A1226" s="57"/>
      <c r="B1226" s="55"/>
      <c r="C1226" s="55"/>
      <c r="D1226" s="61" t="s">
        <v>787</v>
      </c>
      <c r="E1226" s="45" t="s">
        <v>54</v>
      </c>
      <c r="F1226" s="35" t="s">
        <v>187</v>
      </c>
      <c r="G1226" s="45" t="s">
        <v>56</v>
      </c>
      <c r="H1226" s="20" t="s">
        <v>6</v>
      </c>
      <c r="I1226" s="131" t="s">
        <v>57</v>
      </c>
      <c r="J1226" s="45" t="s">
        <v>1048</v>
      </c>
      <c r="K1226" s="45" t="s">
        <v>1077</v>
      </c>
      <c r="L1226" s="45" t="s">
        <v>1076</v>
      </c>
      <c r="M1226" s="45">
        <v>2</v>
      </c>
      <c r="N1226" s="45">
        <v>4</v>
      </c>
      <c r="O1226" s="45">
        <f>M1226*N1226</f>
        <v>8</v>
      </c>
      <c r="P1226" s="23" t="str">
        <f>+IF(AND(O1226&gt;1,O1226&lt;=4),"BAJO",IF(AND(O1226&gt;=5,O1226&lt;=8),"MEDIO",IF(AND(O1226&gt;=9,O1226&lt;=20),"ALTO",IF(AND(O1226&gt;=21,O1226&lt;=24),"MUY ALTO"))))</f>
        <v>MEDIO</v>
      </c>
      <c r="Q1226" s="45">
        <v>25</v>
      </c>
      <c r="R1226" s="22">
        <f>O1226*Q1226</f>
        <v>200</v>
      </c>
      <c r="S1226" s="45" t="str">
        <f>+IF(AND(R1226&gt;=1,R1226&lt;=20),"IV",IF(AND(R1226&gt;=40,R1226&lt;=120),"III",IF(AND(R1226&gt;=150,R1226&lt;=500),"II",IF(AND(R1226&gt;=600,R1226&lt;=4000),"I",0))))</f>
        <v>II</v>
      </c>
      <c r="T1226" s="45" t="str">
        <f>+IF(AND(R1226&gt;=1,R1226&lt;=20),"Aceptable",IF(AND(R1226&gt;=40,R1226&lt;=120),"Mejorable",IF(AND(R1226&gt;=150,R1226&lt;=500),"Aceptable con control específico",IF(AND(R1226&gt;=600,R1226&lt;=4000),"No aceptable",0))))</f>
        <v>Aceptable con control específico</v>
      </c>
      <c r="U1226" s="45">
        <v>30</v>
      </c>
      <c r="V1226" s="131" t="s">
        <v>60</v>
      </c>
      <c r="W1226" s="45" t="s">
        <v>61</v>
      </c>
      <c r="X1226" s="45" t="s">
        <v>62</v>
      </c>
      <c r="Y1226" s="45" t="s">
        <v>62</v>
      </c>
      <c r="Z1226" s="45" t="s">
        <v>62</v>
      </c>
      <c r="AA1226" s="23" t="s">
        <v>1138</v>
      </c>
      <c r="AB1226" s="20" t="s">
        <v>62</v>
      </c>
      <c r="AC1226" s="132" t="s">
        <v>63</v>
      </c>
      <c r="AD1226" s="24" t="s">
        <v>158</v>
      </c>
      <c r="AE1226" s="27" t="s">
        <v>73</v>
      </c>
      <c r="AF1226" s="24" t="s">
        <v>74</v>
      </c>
    </row>
    <row r="1227" spans="1:32" ht="66.95" customHeight="1">
      <c r="A1227" s="57"/>
      <c r="B1227" s="55"/>
      <c r="C1227" s="55"/>
      <c r="D1227" s="61"/>
      <c r="E1227" s="45" t="s">
        <v>67</v>
      </c>
      <c r="F1227" s="35" t="s">
        <v>653</v>
      </c>
      <c r="G1227" s="45" t="s">
        <v>225</v>
      </c>
      <c r="H1227" s="20" t="s">
        <v>6</v>
      </c>
      <c r="I1227" s="45" t="s">
        <v>70</v>
      </c>
      <c r="J1227" s="21" t="s">
        <v>58</v>
      </c>
      <c r="K1227" s="21" t="s">
        <v>58</v>
      </c>
      <c r="L1227" s="45" t="s">
        <v>71</v>
      </c>
      <c r="M1227" s="45" t="s">
        <v>62</v>
      </c>
      <c r="N1227" s="45" t="s">
        <v>62</v>
      </c>
      <c r="O1227" s="45" t="s">
        <v>62</v>
      </c>
      <c r="P1227" s="45" t="s">
        <v>62</v>
      </c>
      <c r="Q1227" s="45" t="s">
        <v>62</v>
      </c>
      <c r="R1227" s="45" t="s">
        <v>62</v>
      </c>
      <c r="S1227" s="45" t="s">
        <v>62</v>
      </c>
      <c r="T1227" s="45" t="s">
        <v>62</v>
      </c>
      <c r="U1227" s="45">
        <v>30</v>
      </c>
      <c r="V1227" s="45" t="s">
        <v>62</v>
      </c>
      <c r="W1227" s="45" t="s">
        <v>61</v>
      </c>
      <c r="X1227" s="23" t="s">
        <v>62</v>
      </c>
      <c r="Y1227" s="23" t="s">
        <v>62</v>
      </c>
      <c r="Z1227" s="23" t="s">
        <v>62</v>
      </c>
      <c r="AA1227" s="23" t="s">
        <v>1099</v>
      </c>
      <c r="AB1227" s="20" t="s">
        <v>62</v>
      </c>
      <c r="AC1227" s="132" t="s">
        <v>63</v>
      </c>
      <c r="AD1227" s="24" t="s">
        <v>72</v>
      </c>
      <c r="AE1227" s="25" t="s">
        <v>73</v>
      </c>
      <c r="AF1227" s="24" t="s">
        <v>74</v>
      </c>
    </row>
    <row r="1228" spans="1:32" ht="72.95" customHeight="1">
      <c r="A1228" s="57"/>
      <c r="B1228" s="55"/>
      <c r="C1228" s="55"/>
      <c r="D1228" s="61"/>
      <c r="E1228" s="45" t="s">
        <v>130</v>
      </c>
      <c r="F1228" s="35" t="s">
        <v>667</v>
      </c>
      <c r="G1228" s="23" t="s">
        <v>429</v>
      </c>
      <c r="H1228" s="20" t="s">
        <v>6</v>
      </c>
      <c r="I1228" s="45" t="s">
        <v>133</v>
      </c>
      <c r="J1228" s="45" t="s">
        <v>58</v>
      </c>
      <c r="K1228" s="45" t="s">
        <v>58</v>
      </c>
      <c r="L1228" s="45" t="s">
        <v>181</v>
      </c>
      <c r="M1228" s="45">
        <v>2</v>
      </c>
      <c r="N1228" s="45">
        <v>3</v>
      </c>
      <c r="O1228" s="45">
        <f>M1228*N1228</f>
        <v>6</v>
      </c>
      <c r="P1228" s="45" t="str">
        <f>+IF(AND(O1228&gt;1,O1228&lt;=4),"BAJO",IF(AND(O1228&gt;=5,O1228&lt;=8),"MEDIO",IF(AND(O1228&gt;=9,O1228&lt;=20),"ALTO",IF(AND(O1228&gt;=21,O1228&lt;=24),"MUY ALTO"))))</f>
        <v>MEDIO</v>
      </c>
      <c r="Q1228" s="45">
        <v>25</v>
      </c>
      <c r="R1228" s="22">
        <f>O1228*Q1228</f>
        <v>150</v>
      </c>
      <c r="S1228" s="45" t="str">
        <f>+IF(AND(R1228&gt;=1,R1228&lt;=20),"IV",IF(AND(R1228&gt;=40,R1228&lt;=120),"III",IF(AND(R1228&gt;=150,R1228&lt;=500),"II",IF(AND(R1228&gt;=600,R1228&lt;=4000),"I",0))))</f>
        <v>II</v>
      </c>
      <c r="T1228" s="45" t="str">
        <f>+IF(AND(R1228&gt;=1,R1228&lt;=20),"Aceptable",IF(AND(R1228&gt;=40,R1228&lt;=120),"Mejorable",IF(AND(R1228&gt;=150,R1228&lt;=500),"Aceptable con control específico",IF(AND(R1228&gt;=600,R1228&lt;=4000),"No aceptable",0))))</f>
        <v>Aceptable con control específico</v>
      </c>
      <c r="U1228" s="45">
        <v>30</v>
      </c>
      <c r="V1228" s="45" t="s">
        <v>133</v>
      </c>
      <c r="W1228" s="45" t="s">
        <v>61</v>
      </c>
      <c r="X1228" s="45" t="s">
        <v>62</v>
      </c>
      <c r="Y1228" s="45" t="s">
        <v>62</v>
      </c>
      <c r="Z1228" s="45" t="s">
        <v>62</v>
      </c>
      <c r="AA1228" s="45" t="s">
        <v>135</v>
      </c>
      <c r="AB1228" s="23" t="s">
        <v>402</v>
      </c>
      <c r="AC1228" s="132" t="s">
        <v>136</v>
      </c>
      <c r="AD1228" s="141" t="s">
        <v>403</v>
      </c>
      <c r="AE1228" s="142" t="s">
        <v>73</v>
      </c>
      <c r="AF1228" s="142" t="s">
        <v>74</v>
      </c>
    </row>
    <row r="1229" spans="1:32" ht="72.95" customHeight="1">
      <c r="A1229" s="57"/>
      <c r="B1229" s="55"/>
      <c r="C1229" s="55"/>
      <c r="D1229" s="61"/>
      <c r="E1229" s="45" t="s">
        <v>130</v>
      </c>
      <c r="F1229" s="35" t="s">
        <v>138</v>
      </c>
      <c r="G1229" s="23" t="s">
        <v>528</v>
      </c>
      <c r="H1229" s="20" t="s">
        <v>6</v>
      </c>
      <c r="I1229" s="45" t="s">
        <v>140</v>
      </c>
      <c r="J1229" s="45" t="s">
        <v>58</v>
      </c>
      <c r="K1229" s="45" t="s">
        <v>58</v>
      </c>
      <c r="L1229" s="45" t="s">
        <v>134</v>
      </c>
      <c r="M1229" s="45">
        <v>2</v>
      </c>
      <c r="N1229" s="45">
        <v>3</v>
      </c>
      <c r="O1229" s="45">
        <f>M1229*N1229</f>
        <v>6</v>
      </c>
      <c r="P1229" s="45" t="str">
        <f>+IF(AND(O1229&gt;1,O1229&lt;=4),"BAJO",IF(AND(O1229&gt;=5,O1229&lt;=8),"MEDIO",IF(AND(O1229&gt;=9,O1229&lt;=20),"ALTO",IF(AND(O1229&gt;=21,O1229&lt;=24),"MUY ALTO"))))</f>
        <v>MEDIO</v>
      </c>
      <c r="Q1229" s="45">
        <v>25</v>
      </c>
      <c r="R1229" s="22">
        <f>O1229*Q1229</f>
        <v>150</v>
      </c>
      <c r="S1229" s="45" t="str">
        <f>+IF(AND(R1229&gt;=1,R1229&lt;=20),"IV",IF(AND(R1229&gt;=40,R1229&lt;=120),"III",IF(AND(R1229&gt;=150,R1229&lt;=500),"II",IF(AND(R1229&gt;=600,R1229&lt;=4000),"I",0))))</f>
        <v>II</v>
      </c>
      <c r="T1229" s="45" t="str">
        <f>+IF(AND(R1229&gt;=1,R1229&lt;=20),"Aceptable",IF(AND(R1229&gt;=40,R1229&lt;=120),"Mejorable",IF(AND(R1229&gt;=150,R1229&lt;=500),"Aceptable con control específico",IF(AND(R1229&gt;=600,R1229&lt;=4000),"No aceptable",0))))</f>
        <v>Aceptable con control específico</v>
      </c>
      <c r="U1229" s="45">
        <v>30</v>
      </c>
      <c r="V1229" s="45" t="s">
        <v>141</v>
      </c>
      <c r="W1229" s="45" t="s">
        <v>61</v>
      </c>
      <c r="X1229" s="45" t="s">
        <v>62</v>
      </c>
      <c r="Y1229" s="45" t="s">
        <v>62</v>
      </c>
      <c r="Z1229" s="45" t="s">
        <v>62</v>
      </c>
      <c r="AA1229" s="45" t="s">
        <v>492</v>
      </c>
      <c r="AB1229" s="23" t="s">
        <v>546</v>
      </c>
      <c r="AC1229" s="132" t="s">
        <v>144</v>
      </c>
      <c r="AD1229" s="141" t="s">
        <v>137</v>
      </c>
      <c r="AE1229" s="142" t="s">
        <v>73</v>
      </c>
      <c r="AF1229" s="142" t="s">
        <v>74</v>
      </c>
    </row>
    <row r="1230" spans="1:32" ht="72.95" customHeight="1">
      <c r="A1230" s="57"/>
      <c r="B1230" s="55"/>
      <c r="C1230" s="55" t="s">
        <v>1162</v>
      </c>
      <c r="D1230" s="61" t="s">
        <v>779</v>
      </c>
      <c r="E1230" s="45" t="s">
        <v>54</v>
      </c>
      <c r="F1230" s="35" t="s">
        <v>187</v>
      </c>
      <c r="G1230" s="45" t="s">
        <v>56</v>
      </c>
      <c r="H1230" s="20" t="s">
        <v>6</v>
      </c>
      <c r="I1230" s="131" t="s">
        <v>57</v>
      </c>
      <c r="J1230" s="45" t="s">
        <v>1048</v>
      </c>
      <c r="K1230" s="45" t="s">
        <v>1077</v>
      </c>
      <c r="L1230" s="45" t="s">
        <v>1076</v>
      </c>
      <c r="M1230" s="45">
        <v>2</v>
      </c>
      <c r="N1230" s="45">
        <v>4</v>
      </c>
      <c r="O1230" s="45">
        <f>M1230*N1230</f>
        <v>8</v>
      </c>
      <c r="P1230" s="23" t="str">
        <f>+IF(AND(O1230&gt;1,O1230&lt;=4),"BAJO",IF(AND(O1230&gt;=5,O1230&lt;=8),"MEDIO",IF(AND(O1230&gt;=9,O1230&lt;=20),"ALTO",IF(AND(O1230&gt;=21,O1230&lt;=24),"MUY ALTO"))))</f>
        <v>MEDIO</v>
      </c>
      <c r="Q1230" s="45">
        <v>25</v>
      </c>
      <c r="R1230" s="22">
        <f>O1230*Q1230</f>
        <v>200</v>
      </c>
      <c r="S1230" s="45" t="str">
        <f>+IF(AND(R1230&gt;=1,R1230&lt;=20),"IV",IF(AND(R1230&gt;=40,R1230&lt;=120),"III",IF(AND(R1230&gt;=150,R1230&lt;=500),"II",IF(AND(R1230&gt;=600,R1230&lt;=4000),"I",0))))</f>
        <v>II</v>
      </c>
      <c r="T1230" s="45" t="str">
        <f>+IF(AND(R1230&gt;=1,R1230&lt;=20),"Aceptable",IF(AND(R1230&gt;=40,R1230&lt;=120),"Mejorable",IF(AND(R1230&gt;=150,R1230&lt;=500),"Aceptable con control específico",IF(AND(R1230&gt;=600,R1230&lt;=4000),"No aceptable",0))))</f>
        <v>Aceptable con control específico</v>
      </c>
      <c r="U1230" s="45">
        <v>2</v>
      </c>
      <c r="V1230" s="131" t="s">
        <v>60</v>
      </c>
      <c r="W1230" s="45" t="s">
        <v>61</v>
      </c>
      <c r="X1230" s="45" t="s">
        <v>62</v>
      </c>
      <c r="Y1230" s="45" t="s">
        <v>62</v>
      </c>
      <c r="Z1230" s="45" t="s">
        <v>62</v>
      </c>
      <c r="AA1230" s="23" t="s">
        <v>1138</v>
      </c>
      <c r="AB1230" s="20" t="s">
        <v>62</v>
      </c>
      <c r="AC1230" s="132" t="s">
        <v>63</v>
      </c>
      <c r="AD1230" s="24" t="s">
        <v>158</v>
      </c>
      <c r="AE1230" s="27" t="s">
        <v>73</v>
      </c>
      <c r="AF1230" s="24" t="s">
        <v>74</v>
      </c>
    </row>
    <row r="1231" spans="1:32" ht="72.95" customHeight="1">
      <c r="A1231" s="57"/>
      <c r="B1231" s="55"/>
      <c r="C1231" s="55"/>
      <c r="D1231" s="61"/>
      <c r="E1231" s="45" t="s">
        <v>67</v>
      </c>
      <c r="F1231" s="35" t="s">
        <v>255</v>
      </c>
      <c r="G1231" s="45" t="s">
        <v>225</v>
      </c>
      <c r="H1231" s="20" t="s">
        <v>6</v>
      </c>
      <c r="I1231" s="45" t="s">
        <v>70</v>
      </c>
      <c r="J1231" s="21" t="s">
        <v>58</v>
      </c>
      <c r="K1231" s="21" t="s">
        <v>58</v>
      </c>
      <c r="L1231" s="45" t="s">
        <v>71</v>
      </c>
      <c r="M1231" s="45" t="s">
        <v>62</v>
      </c>
      <c r="N1231" s="45" t="s">
        <v>62</v>
      </c>
      <c r="O1231" s="45" t="s">
        <v>62</v>
      </c>
      <c r="P1231" s="45" t="s">
        <v>62</v>
      </c>
      <c r="Q1231" s="45" t="s">
        <v>62</v>
      </c>
      <c r="R1231" s="45" t="s">
        <v>62</v>
      </c>
      <c r="S1231" s="45" t="s">
        <v>62</v>
      </c>
      <c r="T1231" s="45" t="s">
        <v>62</v>
      </c>
      <c r="U1231" s="45">
        <v>2</v>
      </c>
      <c r="V1231" s="45" t="s">
        <v>62</v>
      </c>
      <c r="W1231" s="45" t="s">
        <v>61</v>
      </c>
      <c r="X1231" s="23" t="s">
        <v>62</v>
      </c>
      <c r="Y1231" s="23" t="s">
        <v>62</v>
      </c>
      <c r="Z1231" s="23" t="s">
        <v>62</v>
      </c>
      <c r="AA1231" s="23" t="s">
        <v>1099</v>
      </c>
      <c r="AB1231" s="20" t="s">
        <v>62</v>
      </c>
      <c r="AC1231" s="132" t="s">
        <v>63</v>
      </c>
      <c r="AD1231" s="24" t="s">
        <v>72</v>
      </c>
      <c r="AE1231" s="25" t="s">
        <v>73</v>
      </c>
      <c r="AF1231" s="24" t="s">
        <v>74</v>
      </c>
    </row>
    <row r="1232" spans="1:32" ht="72.95" customHeight="1">
      <c r="A1232" s="57"/>
      <c r="B1232" s="55"/>
      <c r="C1232" s="55"/>
      <c r="D1232" s="61"/>
      <c r="E1232" s="45" t="s">
        <v>130</v>
      </c>
      <c r="F1232" s="35" t="s">
        <v>138</v>
      </c>
      <c r="G1232" s="23" t="s">
        <v>139</v>
      </c>
      <c r="H1232" s="20" t="s">
        <v>6</v>
      </c>
      <c r="I1232" s="45" t="s">
        <v>140</v>
      </c>
      <c r="J1232" s="45" t="s">
        <v>58</v>
      </c>
      <c r="K1232" s="45" t="s">
        <v>58</v>
      </c>
      <c r="L1232" s="45" t="s">
        <v>134</v>
      </c>
      <c r="M1232" s="45">
        <v>2</v>
      </c>
      <c r="N1232" s="45">
        <v>3</v>
      </c>
      <c r="O1232" s="45">
        <f t="shared" ref="O1232:O1237" si="225">M1232*N1232</f>
        <v>6</v>
      </c>
      <c r="P1232" s="45" t="str">
        <f t="shared" ref="P1232:P1237" si="226">+IF(AND(O1232&gt;1,O1232&lt;=4),"BAJO",IF(AND(O1232&gt;=5,O1232&lt;=8),"MEDIO",IF(AND(O1232&gt;=9,O1232&lt;=20),"ALTO",IF(AND(O1232&gt;=21,O1232&lt;=24),"MUY ALTO"))))</f>
        <v>MEDIO</v>
      </c>
      <c r="Q1232" s="45">
        <v>25</v>
      </c>
      <c r="R1232" s="22">
        <f t="shared" ref="R1232:R1237" si="227">O1232*Q1232</f>
        <v>150</v>
      </c>
      <c r="S1232" s="45" t="str">
        <f t="shared" ref="S1232:S1237" si="228">+IF(AND(R1232&gt;=1,R1232&lt;=20),"IV",IF(AND(R1232&gt;=40,R1232&lt;=120),"III",IF(AND(R1232&gt;=150,R1232&lt;=500),"II",IF(AND(R1232&gt;=600,R1232&lt;=4000),"I",0))))</f>
        <v>II</v>
      </c>
      <c r="T1232" s="45" t="str">
        <f t="shared" ref="T1232:T1237" si="229">+IF(AND(R1232&gt;=1,R1232&lt;=20),"Aceptable",IF(AND(R1232&gt;=40,R1232&lt;=120),"Mejorable",IF(AND(R1232&gt;=150,R1232&lt;=500),"Aceptable con control específico",IF(AND(R1232&gt;=600,R1232&lt;=4000),"No aceptable",0))))</f>
        <v>Aceptable con control específico</v>
      </c>
      <c r="U1232" s="45">
        <v>2</v>
      </c>
      <c r="V1232" s="45" t="s">
        <v>141</v>
      </c>
      <c r="W1232" s="45" t="s">
        <v>61</v>
      </c>
      <c r="X1232" s="45" t="s">
        <v>62</v>
      </c>
      <c r="Y1232" s="45" t="s">
        <v>62</v>
      </c>
      <c r="Z1232" s="45" t="s">
        <v>62</v>
      </c>
      <c r="AA1232" s="45" t="s">
        <v>492</v>
      </c>
      <c r="AB1232" s="23" t="s">
        <v>250</v>
      </c>
      <c r="AC1232" s="132" t="s">
        <v>144</v>
      </c>
      <c r="AD1232" s="141" t="s">
        <v>137</v>
      </c>
      <c r="AE1232" s="142" t="s">
        <v>73</v>
      </c>
      <c r="AF1232" s="142" t="s">
        <v>74</v>
      </c>
    </row>
    <row r="1233" spans="1:32" ht="72.95" customHeight="1">
      <c r="A1233" s="57"/>
      <c r="B1233" s="55"/>
      <c r="C1233" s="55"/>
      <c r="D1233" s="61"/>
      <c r="E1233" s="45" t="s">
        <v>95</v>
      </c>
      <c r="F1233" s="35" t="s">
        <v>229</v>
      </c>
      <c r="G1233" s="45" t="s">
        <v>97</v>
      </c>
      <c r="H1233" s="20" t="s">
        <v>6</v>
      </c>
      <c r="I1233" s="45" t="s">
        <v>98</v>
      </c>
      <c r="J1233" s="23" t="s">
        <v>99</v>
      </c>
      <c r="K1233" s="20" t="s">
        <v>58</v>
      </c>
      <c r="L1233" s="45" t="s">
        <v>100</v>
      </c>
      <c r="M1233" s="45">
        <v>2</v>
      </c>
      <c r="N1233" s="45">
        <v>4</v>
      </c>
      <c r="O1233" s="45">
        <f t="shared" si="225"/>
        <v>8</v>
      </c>
      <c r="P1233" s="23" t="str">
        <f t="shared" si="226"/>
        <v>MEDIO</v>
      </c>
      <c r="Q1233" s="45">
        <v>25</v>
      </c>
      <c r="R1233" s="22">
        <f t="shared" si="227"/>
        <v>200</v>
      </c>
      <c r="S1233" s="45" t="str">
        <f t="shared" si="228"/>
        <v>II</v>
      </c>
      <c r="T1233" s="45" t="str">
        <f t="shared" si="229"/>
        <v>Aceptable con control específico</v>
      </c>
      <c r="U1233" s="45">
        <v>2</v>
      </c>
      <c r="V1233" s="45" t="s">
        <v>101</v>
      </c>
      <c r="W1233" s="45" t="s">
        <v>61</v>
      </c>
      <c r="X1233" s="23" t="s">
        <v>62</v>
      </c>
      <c r="Y1233" s="23" t="s">
        <v>62</v>
      </c>
      <c r="Z1233" s="23" t="s">
        <v>62</v>
      </c>
      <c r="AA1233" s="23" t="s">
        <v>230</v>
      </c>
      <c r="AB1233" s="20" t="s">
        <v>62</v>
      </c>
      <c r="AC1233" s="132" t="s">
        <v>214</v>
      </c>
      <c r="AD1233" s="24" t="s">
        <v>103</v>
      </c>
      <c r="AE1233" s="25" t="s">
        <v>73</v>
      </c>
      <c r="AF1233" s="24" t="s">
        <v>74</v>
      </c>
    </row>
    <row r="1234" spans="1:32" ht="72.95" customHeight="1">
      <c r="A1234" s="57"/>
      <c r="B1234" s="55"/>
      <c r="C1234" s="55"/>
      <c r="D1234" s="61"/>
      <c r="E1234" s="45" t="s">
        <v>95</v>
      </c>
      <c r="F1234" s="45" t="s">
        <v>104</v>
      </c>
      <c r="G1234" s="23" t="s">
        <v>105</v>
      </c>
      <c r="H1234" s="20" t="s">
        <v>6</v>
      </c>
      <c r="I1234" s="45" t="s">
        <v>106</v>
      </c>
      <c r="J1234" s="45" t="s">
        <v>107</v>
      </c>
      <c r="K1234" s="45" t="s">
        <v>58</v>
      </c>
      <c r="L1234" s="45" t="s">
        <v>58</v>
      </c>
      <c r="M1234" s="45">
        <v>2</v>
      </c>
      <c r="N1234" s="45">
        <v>3</v>
      </c>
      <c r="O1234" s="45">
        <f t="shared" si="225"/>
        <v>6</v>
      </c>
      <c r="P1234" s="45" t="str">
        <f t="shared" si="226"/>
        <v>MEDIO</v>
      </c>
      <c r="Q1234" s="45">
        <v>10</v>
      </c>
      <c r="R1234" s="22">
        <f t="shared" si="227"/>
        <v>60</v>
      </c>
      <c r="S1234" s="45" t="str">
        <f t="shared" si="228"/>
        <v>III</v>
      </c>
      <c r="T1234" s="45" t="str">
        <f t="shared" si="229"/>
        <v>Mejorable</v>
      </c>
      <c r="U1234" s="45">
        <v>2</v>
      </c>
      <c r="V1234" s="45" t="s">
        <v>108</v>
      </c>
      <c r="W1234" s="45" t="s">
        <v>61</v>
      </c>
      <c r="X1234" s="45" t="s">
        <v>62</v>
      </c>
      <c r="Y1234" s="45" t="s">
        <v>62</v>
      </c>
      <c r="Z1234" s="45" t="s">
        <v>109</v>
      </c>
      <c r="AA1234" s="45" t="s">
        <v>110</v>
      </c>
      <c r="AB1234" s="23" t="s">
        <v>62</v>
      </c>
      <c r="AC1234" s="132" t="s">
        <v>111</v>
      </c>
      <c r="AD1234" s="24" t="s">
        <v>112</v>
      </c>
      <c r="AE1234" s="25" t="s">
        <v>113</v>
      </c>
      <c r="AF1234" s="24" t="s">
        <v>114</v>
      </c>
    </row>
    <row r="1235" spans="1:32" ht="72.95" customHeight="1">
      <c r="A1235" s="57"/>
      <c r="B1235" s="55"/>
      <c r="C1235" s="55"/>
      <c r="D1235" s="61"/>
      <c r="E1235" s="45" t="s">
        <v>83</v>
      </c>
      <c r="F1235" s="35" t="s">
        <v>84</v>
      </c>
      <c r="G1235" s="45" t="s">
        <v>85</v>
      </c>
      <c r="H1235" s="21" t="s">
        <v>6</v>
      </c>
      <c r="I1235" s="45" t="s">
        <v>86</v>
      </c>
      <c r="J1235" s="45" t="s">
        <v>58</v>
      </c>
      <c r="K1235" s="45" t="s">
        <v>58</v>
      </c>
      <c r="L1235" s="45" t="s">
        <v>87</v>
      </c>
      <c r="M1235" s="45">
        <v>2</v>
      </c>
      <c r="N1235" s="45">
        <v>1</v>
      </c>
      <c r="O1235" s="45">
        <f t="shared" si="225"/>
        <v>2</v>
      </c>
      <c r="P1235" s="45" t="str">
        <f t="shared" si="226"/>
        <v>BAJO</v>
      </c>
      <c r="Q1235" s="45">
        <v>60</v>
      </c>
      <c r="R1235" s="22">
        <f t="shared" si="227"/>
        <v>120</v>
      </c>
      <c r="S1235" s="45" t="str">
        <f t="shared" si="228"/>
        <v>III</v>
      </c>
      <c r="T1235" s="45" t="str">
        <f t="shared" si="229"/>
        <v>Mejorable</v>
      </c>
      <c r="U1235" s="45">
        <v>2</v>
      </c>
      <c r="V1235" s="45" t="s">
        <v>88</v>
      </c>
      <c r="W1235" s="45" t="s">
        <v>61</v>
      </c>
      <c r="X1235" s="45" t="s">
        <v>62</v>
      </c>
      <c r="Y1235" s="45" t="s">
        <v>62</v>
      </c>
      <c r="Z1235" s="45" t="s">
        <v>62</v>
      </c>
      <c r="AA1235" s="45" t="s">
        <v>89</v>
      </c>
      <c r="AB1235" s="20" t="s">
        <v>62</v>
      </c>
      <c r="AC1235" s="132" t="s">
        <v>63</v>
      </c>
      <c r="AD1235" s="141" t="s">
        <v>90</v>
      </c>
      <c r="AE1235" s="142" t="s">
        <v>73</v>
      </c>
      <c r="AF1235" s="142" t="s">
        <v>74</v>
      </c>
    </row>
    <row r="1236" spans="1:32" ht="72.95" customHeight="1">
      <c r="A1236" s="57"/>
      <c r="B1236" s="55"/>
      <c r="C1236" s="55"/>
      <c r="D1236" s="61"/>
      <c r="E1236" s="45" t="s">
        <v>75</v>
      </c>
      <c r="F1236" s="35" t="s">
        <v>76</v>
      </c>
      <c r="G1236" s="45" t="s">
        <v>77</v>
      </c>
      <c r="H1236" s="20" t="s">
        <v>6</v>
      </c>
      <c r="I1236" s="45" t="s">
        <v>78</v>
      </c>
      <c r="J1236" s="21" t="s">
        <v>58</v>
      </c>
      <c r="K1236" s="21" t="s">
        <v>58</v>
      </c>
      <c r="L1236" s="45" t="s">
        <v>79</v>
      </c>
      <c r="M1236" s="45">
        <v>2</v>
      </c>
      <c r="N1236" s="45">
        <v>4</v>
      </c>
      <c r="O1236" s="45">
        <f t="shared" si="225"/>
        <v>8</v>
      </c>
      <c r="P1236" s="45" t="str">
        <f t="shared" si="226"/>
        <v>MEDIO</v>
      </c>
      <c r="Q1236" s="45">
        <v>10</v>
      </c>
      <c r="R1236" s="22">
        <f t="shared" si="227"/>
        <v>80</v>
      </c>
      <c r="S1236" s="45" t="str">
        <f t="shared" si="228"/>
        <v>III</v>
      </c>
      <c r="T1236" s="45" t="str">
        <f t="shared" si="229"/>
        <v>Mejorable</v>
      </c>
      <c r="U1236" s="45">
        <v>2</v>
      </c>
      <c r="V1236" s="45" t="s">
        <v>80</v>
      </c>
      <c r="W1236" s="45" t="s">
        <v>61</v>
      </c>
      <c r="X1236" s="45" t="s">
        <v>62</v>
      </c>
      <c r="Y1236" s="45" t="s">
        <v>62</v>
      </c>
      <c r="Z1236" s="45" t="s">
        <v>62</v>
      </c>
      <c r="AA1236" s="45" t="s">
        <v>81</v>
      </c>
      <c r="AB1236" s="20" t="s">
        <v>62</v>
      </c>
      <c r="AC1236" s="132" t="s">
        <v>63</v>
      </c>
      <c r="AD1236" s="24" t="s">
        <v>158</v>
      </c>
      <c r="AE1236" s="27" t="s">
        <v>73</v>
      </c>
      <c r="AF1236" s="24" t="s">
        <v>74</v>
      </c>
    </row>
    <row r="1237" spans="1:32" ht="72.95" customHeight="1">
      <c r="A1237" s="57"/>
      <c r="B1237" s="55"/>
      <c r="C1237" s="55"/>
      <c r="D1237" s="61" t="s">
        <v>555</v>
      </c>
      <c r="E1237" s="45" t="s">
        <v>54</v>
      </c>
      <c r="F1237" s="35" t="s">
        <v>187</v>
      </c>
      <c r="G1237" s="45" t="s">
        <v>56</v>
      </c>
      <c r="H1237" s="20" t="s">
        <v>6</v>
      </c>
      <c r="I1237" s="131" t="s">
        <v>57</v>
      </c>
      <c r="J1237" s="45" t="s">
        <v>1048</v>
      </c>
      <c r="K1237" s="45" t="s">
        <v>1077</v>
      </c>
      <c r="L1237" s="45" t="s">
        <v>1076</v>
      </c>
      <c r="M1237" s="45">
        <v>2</v>
      </c>
      <c r="N1237" s="45">
        <v>4</v>
      </c>
      <c r="O1237" s="45">
        <f t="shared" si="225"/>
        <v>8</v>
      </c>
      <c r="P1237" s="23" t="str">
        <f t="shared" si="226"/>
        <v>MEDIO</v>
      </c>
      <c r="Q1237" s="45">
        <v>25</v>
      </c>
      <c r="R1237" s="22">
        <f t="shared" si="227"/>
        <v>200</v>
      </c>
      <c r="S1237" s="45" t="str">
        <f t="shared" si="228"/>
        <v>II</v>
      </c>
      <c r="T1237" s="45" t="str">
        <f t="shared" si="229"/>
        <v>Aceptable con control específico</v>
      </c>
      <c r="U1237" s="45">
        <v>2</v>
      </c>
      <c r="V1237" s="131" t="s">
        <v>60</v>
      </c>
      <c r="W1237" s="45" t="s">
        <v>61</v>
      </c>
      <c r="X1237" s="45" t="s">
        <v>62</v>
      </c>
      <c r="Y1237" s="45" t="s">
        <v>62</v>
      </c>
      <c r="Z1237" s="45" t="s">
        <v>62</v>
      </c>
      <c r="AA1237" s="23" t="s">
        <v>1138</v>
      </c>
      <c r="AB1237" s="20" t="s">
        <v>62</v>
      </c>
      <c r="AC1237" s="132" t="s">
        <v>63</v>
      </c>
      <c r="AD1237" s="24" t="s">
        <v>158</v>
      </c>
      <c r="AE1237" s="27" t="s">
        <v>73</v>
      </c>
      <c r="AF1237" s="24" t="s">
        <v>74</v>
      </c>
    </row>
    <row r="1238" spans="1:32" ht="72.95" customHeight="1">
      <c r="A1238" s="57"/>
      <c r="B1238" s="55"/>
      <c r="C1238" s="55"/>
      <c r="D1238" s="61"/>
      <c r="E1238" s="45" t="s">
        <v>67</v>
      </c>
      <c r="F1238" s="35" t="s">
        <v>255</v>
      </c>
      <c r="G1238" s="45" t="s">
        <v>225</v>
      </c>
      <c r="H1238" s="20" t="s">
        <v>6</v>
      </c>
      <c r="I1238" s="45" t="s">
        <v>70</v>
      </c>
      <c r="J1238" s="21" t="s">
        <v>58</v>
      </c>
      <c r="K1238" s="21" t="s">
        <v>58</v>
      </c>
      <c r="L1238" s="45" t="s">
        <v>71</v>
      </c>
      <c r="M1238" s="45" t="s">
        <v>62</v>
      </c>
      <c r="N1238" s="45" t="s">
        <v>62</v>
      </c>
      <c r="O1238" s="45" t="s">
        <v>62</v>
      </c>
      <c r="P1238" s="45" t="s">
        <v>62</v>
      </c>
      <c r="Q1238" s="45" t="s">
        <v>62</v>
      </c>
      <c r="R1238" s="45" t="s">
        <v>62</v>
      </c>
      <c r="S1238" s="45" t="s">
        <v>62</v>
      </c>
      <c r="T1238" s="45" t="s">
        <v>62</v>
      </c>
      <c r="U1238" s="45">
        <v>2</v>
      </c>
      <c r="V1238" s="45" t="s">
        <v>62</v>
      </c>
      <c r="W1238" s="45" t="s">
        <v>61</v>
      </c>
      <c r="X1238" s="23" t="s">
        <v>62</v>
      </c>
      <c r="Y1238" s="23" t="s">
        <v>62</v>
      </c>
      <c r="Z1238" s="23" t="s">
        <v>62</v>
      </c>
      <c r="AA1238" s="23" t="s">
        <v>1099</v>
      </c>
      <c r="AB1238" s="20" t="s">
        <v>62</v>
      </c>
      <c r="AC1238" s="132" t="s">
        <v>63</v>
      </c>
      <c r="AD1238" s="24" t="s">
        <v>72</v>
      </c>
      <c r="AE1238" s="25" t="s">
        <v>73</v>
      </c>
      <c r="AF1238" s="24" t="s">
        <v>74</v>
      </c>
    </row>
    <row r="1239" spans="1:32" ht="72.95" customHeight="1">
      <c r="A1239" s="57"/>
      <c r="B1239" s="55"/>
      <c r="C1239" s="55"/>
      <c r="D1239" s="61"/>
      <c r="E1239" s="45" t="s">
        <v>75</v>
      </c>
      <c r="F1239" s="35" t="s">
        <v>76</v>
      </c>
      <c r="G1239" s="45" t="s">
        <v>77</v>
      </c>
      <c r="H1239" s="20" t="s">
        <v>6</v>
      </c>
      <c r="I1239" s="45" t="s">
        <v>78</v>
      </c>
      <c r="J1239" s="21" t="s">
        <v>58</v>
      </c>
      <c r="K1239" s="21" t="s">
        <v>58</v>
      </c>
      <c r="L1239" s="45" t="s">
        <v>79</v>
      </c>
      <c r="M1239" s="45">
        <v>2</v>
      </c>
      <c r="N1239" s="45">
        <v>4</v>
      </c>
      <c r="O1239" s="45">
        <f>M1239*N1239</f>
        <v>8</v>
      </c>
      <c r="P1239" s="45" t="str">
        <f>+IF(AND(O1239&gt;1,O1239&lt;=4),"BAJO",IF(AND(O1239&gt;=5,O1239&lt;=8),"MEDIO",IF(AND(O1239&gt;=9,O1239&lt;=20),"ALTO",IF(AND(O1239&gt;=21,O1239&lt;=24),"MUY ALTO"))))</f>
        <v>MEDIO</v>
      </c>
      <c r="Q1239" s="45">
        <v>10</v>
      </c>
      <c r="R1239" s="22">
        <f>O1239*Q1239</f>
        <v>80</v>
      </c>
      <c r="S1239" s="45" t="str">
        <f>+IF(AND(R1239&gt;=1,R1239&lt;=20),"IV",IF(AND(R1239&gt;=40,R1239&lt;=120),"III",IF(AND(R1239&gt;=150,R1239&lt;=500),"II",IF(AND(R1239&gt;=600,R1239&lt;=4000),"I",0))))</f>
        <v>III</v>
      </c>
      <c r="T1239" s="45" t="str">
        <f>+IF(AND(R1239&gt;=1,R1239&lt;=20),"Aceptable",IF(AND(R1239&gt;=40,R1239&lt;=120),"Mejorable",IF(AND(R1239&gt;=150,R1239&lt;=500),"Aceptable con control específico",IF(AND(R1239&gt;=600,R1239&lt;=4000),"No aceptable",0))))</f>
        <v>Mejorable</v>
      </c>
      <c r="U1239" s="45">
        <v>2</v>
      </c>
      <c r="V1239" s="45" t="s">
        <v>80</v>
      </c>
      <c r="W1239" s="45" t="s">
        <v>61</v>
      </c>
      <c r="X1239" s="45" t="s">
        <v>62</v>
      </c>
      <c r="Y1239" s="45" t="s">
        <v>62</v>
      </c>
      <c r="Z1239" s="45" t="s">
        <v>62</v>
      </c>
      <c r="AA1239" s="45" t="s">
        <v>81</v>
      </c>
      <c r="AB1239" s="20" t="s">
        <v>62</v>
      </c>
      <c r="AC1239" s="132" t="s">
        <v>63</v>
      </c>
      <c r="AD1239" s="24" t="s">
        <v>158</v>
      </c>
      <c r="AE1239" s="27" t="s">
        <v>73</v>
      </c>
      <c r="AF1239" s="24" t="s">
        <v>74</v>
      </c>
    </row>
    <row r="1240" spans="1:32" ht="72.95" customHeight="1">
      <c r="A1240" s="57"/>
      <c r="B1240" s="55"/>
      <c r="C1240" s="55"/>
      <c r="D1240" s="61" t="s">
        <v>1164</v>
      </c>
      <c r="E1240" s="45" t="s">
        <v>54</v>
      </c>
      <c r="F1240" s="35" t="s">
        <v>187</v>
      </c>
      <c r="G1240" s="45" t="s">
        <v>56</v>
      </c>
      <c r="H1240" s="20" t="s">
        <v>6</v>
      </c>
      <c r="I1240" s="131" t="s">
        <v>57</v>
      </c>
      <c r="J1240" s="45" t="s">
        <v>1048</v>
      </c>
      <c r="K1240" s="45" t="s">
        <v>1077</v>
      </c>
      <c r="L1240" s="45" t="s">
        <v>1076</v>
      </c>
      <c r="M1240" s="45">
        <v>2</v>
      </c>
      <c r="N1240" s="45">
        <v>4</v>
      </c>
      <c r="O1240" s="45">
        <f>M1240*N1240</f>
        <v>8</v>
      </c>
      <c r="P1240" s="23" t="str">
        <f>+IF(AND(O1240&gt;1,O1240&lt;=4),"BAJO",IF(AND(O1240&gt;=5,O1240&lt;=8),"MEDIO",IF(AND(O1240&gt;=9,O1240&lt;=20),"ALTO",IF(AND(O1240&gt;=21,O1240&lt;=24),"MUY ALTO"))))</f>
        <v>MEDIO</v>
      </c>
      <c r="Q1240" s="45">
        <v>25</v>
      </c>
      <c r="R1240" s="22">
        <f>O1240*Q1240</f>
        <v>200</v>
      </c>
      <c r="S1240" s="45" t="str">
        <f>+IF(AND(R1240&gt;=1,R1240&lt;=20),"IV",IF(AND(R1240&gt;=40,R1240&lt;=120),"III",IF(AND(R1240&gt;=150,R1240&lt;=500),"II",IF(AND(R1240&gt;=600,R1240&lt;=4000),"I",0))))</f>
        <v>II</v>
      </c>
      <c r="T1240" s="45" t="str">
        <f>+IF(AND(R1240&gt;=1,R1240&lt;=20),"Aceptable",IF(AND(R1240&gt;=40,R1240&lt;=120),"Mejorable",IF(AND(R1240&gt;=150,R1240&lt;=500),"Aceptable con control específico",IF(AND(R1240&gt;=600,R1240&lt;=4000),"No aceptable",0))))</f>
        <v>Aceptable con control específico</v>
      </c>
      <c r="U1240" s="45">
        <v>2</v>
      </c>
      <c r="V1240" s="131" t="s">
        <v>60</v>
      </c>
      <c r="W1240" s="45" t="s">
        <v>61</v>
      </c>
      <c r="X1240" s="45" t="s">
        <v>62</v>
      </c>
      <c r="Y1240" s="45" t="s">
        <v>62</v>
      </c>
      <c r="Z1240" s="45" t="s">
        <v>62</v>
      </c>
      <c r="AA1240" s="23" t="s">
        <v>1138</v>
      </c>
      <c r="AB1240" s="20" t="s">
        <v>62</v>
      </c>
      <c r="AC1240" s="132" t="s">
        <v>63</v>
      </c>
      <c r="AD1240" s="24" t="s">
        <v>158</v>
      </c>
      <c r="AE1240" s="27" t="s">
        <v>73</v>
      </c>
      <c r="AF1240" s="24" t="s">
        <v>74</v>
      </c>
    </row>
    <row r="1241" spans="1:32" ht="72.95" customHeight="1">
      <c r="A1241" s="57"/>
      <c r="B1241" s="55"/>
      <c r="C1241" s="55"/>
      <c r="D1241" s="61"/>
      <c r="E1241" s="45" t="s">
        <v>67</v>
      </c>
      <c r="F1241" s="35" t="s">
        <v>255</v>
      </c>
      <c r="G1241" s="45" t="s">
        <v>225</v>
      </c>
      <c r="H1241" s="20" t="s">
        <v>6</v>
      </c>
      <c r="I1241" s="45" t="s">
        <v>70</v>
      </c>
      <c r="J1241" s="21" t="s">
        <v>58</v>
      </c>
      <c r="K1241" s="21" t="s">
        <v>58</v>
      </c>
      <c r="L1241" s="45" t="s">
        <v>71</v>
      </c>
      <c r="M1241" s="45" t="s">
        <v>62</v>
      </c>
      <c r="N1241" s="45" t="s">
        <v>62</v>
      </c>
      <c r="O1241" s="45" t="s">
        <v>62</v>
      </c>
      <c r="P1241" s="45" t="s">
        <v>62</v>
      </c>
      <c r="Q1241" s="45" t="s">
        <v>62</v>
      </c>
      <c r="R1241" s="45" t="s">
        <v>62</v>
      </c>
      <c r="S1241" s="45" t="s">
        <v>62</v>
      </c>
      <c r="T1241" s="45" t="s">
        <v>62</v>
      </c>
      <c r="U1241" s="45">
        <v>2</v>
      </c>
      <c r="V1241" s="45" t="s">
        <v>62</v>
      </c>
      <c r="W1241" s="45" t="s">
        <v>61</v>
      </c>
      <c r="X1241" s="23" t="s">
        <v>62</v>
      </c>
      <c r="Y1241" s="23" t="s">
        <v>62</v>
      </c>
      <c r="Z1241" s="23" t="s">
        <v>62</v>
      </c>
      <c r="AA1241" s="23" t="s">
        <v>1099</v>
      </c>
      <c r="AB1241" s="20" t="s">
        <v>62</v>
      </c>
      <c r="AC1241" s="132" t="s">
        <v>63</v>
      </c>
      <c r="AD1241" s="24" t="s">
        <v>72</v>
      </c>
      <c r="AE1241" s="25" t="s">
        <v>73</v>
      </c>
      <c r="AF1241" s="24" t="s">
        <v>74</v>
      </c>
    </row>
    <row r="1242" spans="1:32" ht="72.95" customHeight="1">
      <c r="A1242" s="57"/>
      <c r="B1242" s="55"/>
      <c r="C1242" s="55"/>
      <c r="D1242" s="61"/>
      <c r="E1242" s="45" t="s">
        <v>67</v>
      </c>
      <c r="F1242" s="45" t="s">
        <v>117</v>
      </c>
      <c r="G1242" s="45" t="s">
        <v>118</v>
      </c>
      <c r="H1242" s="20" t="s">
        <v>6</v>
      </c>
      <c r="I1242" s="45" t="s">
        <v>70</v>
      </c>
      <c r="J1242" s="21" t="s">
        <v>58</v>
      </c>
      <c r="K1242" s="21" t="s">
        <v>58</v>
      </c>
      <c r="L1242" s="45" t="s">
        <v>71</v>
      </c>
      <c r="M1242" s="45" t="s">
        <v>62</v>
      </c>
      <c r="N1242" s="45" t="s">
        <v>62</v>
      </c>
      <c r="O1242" s="45" t="s">
        <v>62</v>
      </c>
      <c r="P1242" s="45" t="s">
        <v>62</v>
      </c>
      <c r="Q1242" s="45" t="s">
        <v>62</v>
      </c>
      <c r="R1242" s="45" t="s">
        <v>62</v>
      </c>
      <c r="S1242" s="45" t="s">
        <v>62</v>
      </c>
      <c r="T1242" s="45" t="s">
        <v>62</v>
      </c>
      <c r="U1242" s="45">
        <v>2</v>
      </c>
      <c r="V1242" s="45" t="s">
        <v>62</v>
      </c>
      <c r="W1242" s="45" t="s">
        <v>61</v>
      </c>
      <c r="X1242" s="23" t="s">
        <v>62</v>
      </c>
      <c r="Y1242" s="23" t="s">
        <v>62</v>
      </c>
      <c r="Z1242" s="23" t="s">
        <v>62</v>
      </c>
      <c r="AA1242" s="23" t="s">
        <v>1099</v>
      </c>
      <c r="AB1242" s="20" t="s">
        <v>62</v>
      </c>
      <c r="AC1242" s="132" t="s">
        <v>63</v>
      </c>
      <c r="AD1242" s="24" t="s">
        <v>72</v>
      </c>
      <c r="AE1242" s="25" t="s">
        <v>73</v>
      </c>
      <c r="AF1242" s="24" t="s">
        <v>74</v>
      </c>
    </row>
    <row r="1243" spans="1:32" ht="72.95" customHeight="1">
      <c r="A1243" s="57"/>
      <c r="B1243" s="55"/>
      <c r="C1243" s="55"/>
      <c r="D1243" s="61"/>
      <c r="E1243" s="45" t="s">
        <v>67</v>
      </c>
      <c r="F1243" s="45" t="s">
        <v>117</v>
      </c>
      <c r="G1243" s="45" t="s">
        <v>119</v>
      </c>
      <c r="H1243" s="20" t="s">
        <v>6</v>
      </c>
      <c r="I1243" s="45" t="s">
        <v>70</v>
      </c>
      <c r="J1243" s="21" t="s">
        <v>58</v>
      </c>
      <c r="K1243" s="21" t="s">
        <v>58</v>
      </c>
      <c r="L1243" s="45" t="s">
        <v>71</v>
      </c>
      <c r="M1243" s="45" t="s">
        <v>62</v>
      </c>
      <c r="N1243" s="45" t="s">
        <v>62</v>
      </c>
      <c r="O1243" s="45" t="s">
        <v>62</v>
      </c>
      <c r="P1243" s="45" t="s">
        <v>62</v>
      </c>
      <c r="Q1243" s="45" t="s">
        <v>62</v>
      </c>
      <c r="R1243" s="45" t="s">
        <v>62</v>
      </c>
      <c r="S1243" s="45" t="s">
        <v>62</v>
      </c>
      <c r="T1243" s="45" t="s">
        <v>62</v>
      </c>
      <c r="U1243" s="45">
        <v>2</v>
      </c>
      <c r="V1243" s="45" t="s">
        <v>62</v>
      </c>
      <c r="W1243" s="45" t="s">
        <v>61</v>
      </c>
      <c r="X1243" s="23" t="s">
        <v>62</v>
      </c>
      <c r="Y1243" s="23" t="s">
        <v>62</v>
      </c>
      <c r="Z1243" s="23" t="s">
        <v>62</v>
      </c>
      <c r="AA1243" s="23" t="s">
        <v>1099</v>
      </c>
      <c r="AB1243" s="20" t="s">
        <v>62</v>
      </c>
      <c r="AC1243" s="132" t="s">
        <v>63</v>
      </c>
      <c r="AD1243" s="24" t="s">
        <v>72</v>
      </c>
      <c r="AE1243" s="25" t="s">
        <v>73</v>
      </c>
      <c r="AF1243" s="24" t="s">
        <v>74</v>
      </c>
    </row>
    <row r="1244" spans="1:32" ht="72.95" customHeight="1">
      <c r="A1244" s="57"/>
      <c r="B1244" s="55"/>
      <c r="C1244" s="55"/>
      <c r="D1244" s="61"/>
      <c r="E1244" s="45" t="s">
        <v>130</v>
      </c>
      <c r="F1244" s="35" t="s">
        <v>400</v>
      </c>
      <c r="G1244" s="23" t="s">
        <v>733</v>
      </c>
      <c r="H1244" s="20" t="s">
        <v>6</v>
      </c>
      <c r="I1244" s="45" t="s">
        <v>133</v>
      </c>
      <c r="J1244" s="45" t="s">
        <v>58</v>
      </c>
      <c r="K1244" s="45" t="s">
        <v>58</v>
      </c>
      <c r="L1244" s="45" t="s">
        <v>181</v>
      </c>
      <c r="M1244" s="45">
        <v>2</v>
      </c>
      <c r="N1244" s="45">
        <v>4</v>
      </c>
      <c r="O1244" s="45">
        <f>M1244*N1244</f>
        <v>8</v>
      </c>
      <c r="P1244" s="45" t="str">
        <f>+IF(AND(O1244&gt;1,O1244&lt;=4),"BAJO",IF(AND(O1244&gt;=5,O1244&lt;=8),"MEDIO",IF(AND(O1244&gt;=9,O1244&lt;=20),"ALTO",IF(AND(O1244&gt;=21,O1244&lt;=24),"MUY ALTO"))))</f>
        <v>MEDIO</v>
      </c>
      <c r="Q1244" s="45">
        <v>25</v>
      </c>
      <c r="R1244" s="22">
        <f>O1244*Q1244</f>
        <v>200</v>
      </c>
      <c r="S1244" s="45" t="str">
        <f>+IF(AND(R1244&gt;=1,R1244&lt;=20),"IV",IF(AND(R1244&gt;=40,R1244&lt;=120),"III",IF(AND(R1244&gt;=150,R1244&lt;=500),"II",IF(AND(R1244&gt;=600,R1244&lt;=4000),"I",0))))</f>
        <v>II</v>
      </c>
      <c r="T1244" s="45" t="str">
        <f>+IF(AND(R1244&gt;=1,R1244&lt;=20),"Aceptable",IF(AND(R1244&gt;=40,R1244&lt;=120),"Mejorable",IF(AND(R1244&gt;=150,R1244&lt;=500),"Aceptable con control específico",IF(AND(R1244&gt;=600,R1244&lt;=4000),"No aceptable",0))))</f>
        <v>Aceptable con control específico</v>
      </c>
      <c r="U1244" s="45">
        <v>2</v>
      </c>
      <c r="V1244" s="45" t="s">
        <v>133</v>
      </c>
      <c r="W1244" s="45" t="s">
        <v>61</v>
      </c>
      <c r="X1244" s="45" t="s">
        <v>62</v>
      </c>
      <c r="Y1244" s="45" t="s">
        <v>62</v>
      </c>
      <c r="Z1244" s="45" t="s">
        <v>62</v>
      </c>
      <c r="AA1244" s="45" t="s">
        <v>135</v>
      </c>
      <c r="AB1244" s="23" t="s">
        <v>402</v>
      </c>
      <c r="AC1244" s="132" t="s">
        <v>136</v>
      </c>
      <c r="AD1244" s="24" t="s">
        <v>403</v>
      </c>
      <c r="AE1244" s="25" t="s">
        <v>73</v>
      </c>
      <c r="AF1244" s="24" t="s">
        <v>74</v>
      </c>
    </row>
    <row r="1245" spans="1:32" ht="72.95" customHeight="1">
      <c r="A1245" s="57"/>
      <c r="B1245" s="55"/>
      <c r="C1245" s="55"/>
      <c r="D1245" s="61"/>
      <c r="E1245" s="45" t="s">
        <v>120</v>
      </c>
      <c r="F1245" s="45" t="s">
        <v>121</v>
      </c>
      <c r="G1245" s="45" t="s">
        <v>122</v>
      </c>
      <c r="H1245" s="20" t="s">
        <v>6</v>
      </c>
      <c r="I1245" s="45" t="s">
        <v>123</v>
      </c>
      <c r="J1245" s="45" t="s">
        <v>124</v>
      </c>
      <c r="K1245" s="45" t="s">
        <v>125</v>
      </c>
      <c r="L1245" s="21" t="s">
        <v>58</v>
      </c>
      <c r="M1245" s="45">
        <v>6</v>
      </c>
      <c r="N1245" s="45">
        <v>2</v>
      </c>
      <c r="O1245" s="45">
        <f>M1245*N1245</f>
        <v>12</v>
      </c>
      <c r="P1245" s="45" t="str">
        <f>+IF(AND(O1245&gt;1,O1245&lt;=4),"BAJO",IF(AND(O1245&gt;=5,O1245&lt;=8),"MEDIO",IF(AND(O1245&gt;=9,O1245&lt;=20),"ALTO",IF(AND(O1245&gt;=21,O1245&lt;=24),"MUY ALTO"))))</f>
        <v>ALTO</v>
      </c>
      <c r="Q1245" s="45">
        <v>24</v>
      </c>
      <c r="R1245" s="22">
        <f>O1245*Q1245</f>
        <v>288</v>
      </c>
      <c r="S1245" s="45" t="str">
        <f>+IF(AND(R1245&gt;=1,R1245&lt;=20),"IV",IF(AND(R1245&gt;=40,R1245&lt;=120),"III",IF(AND(R1245&gt;=150,R1245&lt;=500),"II",IF(AND(R1245&gt;=600,R1245&lt;=4000),"I",0))))</f>
        <v>II</v>
      </c>
      <c r="T1245" s="45" t="str">
        <f>+IF(AND(R1245&gt;=1,R1245&lt;=20),"Aceptable",IF(AND(R1245&gt;=40,R1245&lt;=120),"Mejorable",IF(AND(R1245&gt;=150,R1245&lt;=500),"Aceptable con control específico",IF(AND(R1245&gt;=600,R1245&lt;=4000),"No aceptable",0))))</f>
        <v>Aceptable con control específico</v>
      </c>
      <c r="U1245" s="45">
        <v>2</v>
      </c>
      <c r="V1245" s="23" t="s">
        <v>126</v>
      </c>
      <c r="W1245" s="45" t="s">
        <v>61</v>
      </c>
      <c r="X1245" s="23" t="s">
        <v>62</v>
      </c>
      <c r="Y1245" s="23" t="s">
        <v>62</v>
      </c>
      <c r="Z1245" s="23" t="s">
        <v>62</v>
      </c>
      <c r="AA1245" s="131" t="s">
        <v>127</v>
      </c>
      <c r="AB1245" s="20" t="s">
        <v>62</v>
      </c>
      <c r="AC1245" s="132" t="s">
        <v>63</v>
      </c>
      <c r="AD1245" s="29" t="s">
        <v>128</v>
      </c>
      <c r="AE1245" s="25" t="s">
        <v>113</v>
      </c>
      <c r="AF1245" s="24" t="s">
        <v>129</v>
      </c>
    </row>
    <row r="1246" spans="1:32" ht="72.95" customHeight="1">
      <c r="A1246" s="57"/>
      <c r="B1246" s="55"/>
      <c r="C1246" s="55"/>
      <c r="D1246" s="61"/>
      <c r="E1246" s="45" t="s">
        <v>95</v>
      </c>
      <c r="F1246" s="35" t="s">
        <v>229</v>
      </c>
      <c r="G1246" s="45" t="s">
        <v>97</v>
      </c>
      <c r="H1246" s="20" t="s">
        <v>6</v>
      </c>
      <c r="I1246" s="45" t="s">
        <v>98</v>
      </c>
      <c r="J1246" s="23" t="s">
        <v>99</v>
      </c>
      <c r="K1246" s="20" t="s">
        <v>58</v>
      </c>
      <c r="L1246" s="45" t="s">
        <v>100</v>
      </c>
      <c r="M1246" s="45">
        <v>2</v>
      </c>
      <c r="N1246" s="45">
        <v>4</v>
      </c>
      <c r="O1246" s="45">
        <f>M1246*N1246</f>
        <v>8</v>
      </c>
      <c r="P1246" s="23" t="str">
        <f>+IF(AND(O1246&gt;1,O1246&lt;=4),"BAJO",IF(AND(O1246&gt;=5,O1246&lt;=8),"MEDIO",IF(AND(O1246&gt;=9,O1246&lt;=20),"ALTO",IF(AND(O1246&gt;=21,O1246&lt;=24),"MUY ALTO"))))</f>
        <v>MEDIO</v>
      </c>
      <c r="Q1246" s="45">
        <v>25</v>
      </c>
      <c r="R1246" s="22">
        <f>O1246*Q1246</f>
        <v>200</v>
      </c>
      <c r="S1246" s="45" t="str">
        <f>+IF(AND(R1246&gt;=1,R1246&lt;=20),"IV",IF(AND(R1246&gt;=40,R1246&lt;=120),"III",IF(AND(R1246&gt;=150,R1246&lt;=500),"II",IF(AND(R1246&gt;=600,R1246&lt;=4000),"I",0))))</f>
        <v>II</v>
      </c>
      <c r="T1246" s="45" t="str">
        <f>+IF(AND(R1246&gt;=1,R1246&lt;=20),"Aceptable",IF(AND(R1246&gt;=40,R1246&lt;=120),"Mejorable",IF(AND(R1246&gt;=150,R1246&lt;=500),"Aceptable con control específico",IF(AND(R1246&gt;=600,R1246&lt;=4000),"No aceptable",0))))</f>
        <v>Aceptable con control específico</v>
      </c>
      <c r="U1246" s="45">
        <v>2</v>
      </c>
      <c r="V1246" s="45" t="s">
        <v>101</v>
      </c>
      <c r="W1246" s="45" t="s">
        <v>61</v>
      </c>
      <c r="X1246" s="23" t="s">
        <v>62</v>
      </c>
      <c r="Y1246" s="23" t="s">
        <v>62</v>
      </c>
      <c r="Z1246" s="23" t="s">
        <v>62</v>
      </c>
      <c r="AA1246" s="23" t="s">
        <v>230</v>
      </c>
      <c r="AB1246" s="20" t="s">
        <v>62</v>
      </c>
      <c r="AC1246" s="132" t="s">
        <v>214</v>
      </c>
      <c r="AD1246" s="24" t="s">
        <v>103</v>
      </c>
      <c r="AE1246" s="25" t="s">
        <v>73</v>
      </c>
      <c r="AF1246" s="24" t="s">
        <v>74</v>
      </c>
    </row>
    <row r="1247" spans="1:32" ht="72.95" customHeight="1">
      <c r="A1247" s="57"/>
      <c r="B1247" s="55"/>
      <c r="C1247" s="55" t="s">
        <v>1163</v>
      </c>
      <c r="D1247" s="61" t="s">
        <v>1167</v>
      </c>
      <c r="E1247" s="45" t="s">
        <v>54</v>
      </c>
      <c r="F1247" s="35" t="s">
        <v>187</v>
      </c>
      <c r="G1247" s="45" t="s">
        <v>56</v>
      </c>
      <c r="H1247" s="20" t="s">
        <v>6</v>
      </c>
      <c r="I1247" s="131" t="s">
        <v>57</v>
      </c>
      <c r="J1247" s="45" t="s">
        <v>1048</v>
      </c>
      <c r="K1247" s="45" t="s">
        <v>1077</v>
      </c>
      <c r="L1247" s="45" t="s">
        <v>1076</v>
      </c>
      <c r="M1247" s="45">
        <v>2</v>
      </c>
      <c r="N1247" s="45">
        <v>4</v>
      </c>
      <c r="O1247" s="45">
        <f>M1247*N1247</f>
        <v>8</v>
      </c>
      <c r="P1247" s="23" t="str">
        <f>+IF(AND(O1247&gt;1,O1247&lt;=4),"BAJO",IF(AND(O1247&gt;=5,O1247&lt;=8),"MEDIO",IF(AND(O1247&gt;=9,O1247&lt;=20),"ALTO",IF(AND(O1247&gt;=21,O1247&lt;=24),"MUY ALTO"))))</f>
        <v>MEDIO</v>
      </c>
      <c r="Q1247" s="45">
        <v>25</v>
      </c>
      <c r="R1247" s="22">
        <f>O1247*Q1247</f>
        <v>200</v>
      </c>
      <c r="S1247" s="45" t="str">
        <f>+IF(AND(R1247&gt;=1,R1247&lt;=20),"IV",IF(AND(R1247&gt;=40,R1247&lt;=120),"III",IF(AND(R1247&gt;=150,R1247&lt;=500),"II",IF(AND(R1247&gt;=600,R1247&lt;=4000),"I",0))))</f>
        <v>II</v>
      </c>
      <c r="T1247" s="45" t="str">
        <f>+IF(AND(R1247&gt;=1,R1247&lt;=20),"Aceptable",IF(AND(R1247&gt;=40,R1247&lt;=120),"Mejorable",IF(AND(R1247&gt;=150,R1247&lt;=500),"Aceptable con control específico",IF(AND(R1247&gt;=600,R1247&lt;=4000),"No aceptable",0))))</f>
        <v>Aceptable con control específico</v>
      </c>
      <c r="U1247" s="45">
        <v>1</v>
      </c>
      <c r="V1247" s="131" t="s">
        <v>60</v>
      </c>
      <c r="W1247" s="45" t="s">
        <v>61</v>
      </c>
      <c r="X1247" s="45" t="s">
        <v>62</v>
      </c>
      <c r="Y1247" s="45" t="s">
        <v>62</v>
      </c>
      <c r="Z1247" s="45" t="s">
        <v>62</v>
      </c>
      <c r="AA1247" s="23" t="s">
        <v>1138</v>
      </c>
      <c r="AB1247" s="20" t="s">
        <v>62</v>
      </c>
      <c r="AC1247" s="132" t="s">
        <v>63</v>
      </c>
      <c r="AD1247" s="24" t="s">
        <v>158</v>
      </c>
      <c r="AE1247" s="27" t="s">
        <v>73</v>
      </c>
      <c r="AF1247" s="24" t="s">
        <v>74</v>
      </c>
    </row>
    <row r="1248" spans="1:32" ht="72.95" customHeight="1">
      <c r="A1248" s="57"/>
      <c r="B1248" s="55"/>
      <c r="C1248" s="55"/>
      <c r="D1248" s="61"/>
      <c r="E1248" s="45" t="s">
        <v>67</v>
      </c>
      <c r="F1248" s="35" t="s">
        <v>255</v>
      </c>
      <c r="G1248" s="45" t="s">
        <v>225</v>
      </c>
      <c r="H1248" s="20" t="s">
        <v>6</v>
      </c>
      <c r="I1248" s="45" t="s">
        <v>70</v>
      </c>
      <c r="J1248" s="21" t="s">
        <v>58</v>
      </c>
      <c r="K1248" s="21" t="s">
        <v>58</v>
      </c>
      <c r="L1248" s="45" t="s">
        <v>71</v>
      </c>
      <c r="M1248" s="45" t="s">
        <v>62</v>
      </c>
      <c r="N1248" s="45" t="s">
        <v>62</v>
      </c>
      <c r="O1248" s="45" t="s">
        <v>62</v>
      </c>
      <c r="P1248" s="45" t="s">
        <v>62</v>
      </c>
      <c r="Q1248" s="45" t="s">
        <v>62</v>
      </c>
      <c r="R1248" s="45" t="s">
        <v>62</v>
      </c>
      <c r="S1248" s="45" t="s">
        <v>62</v>
      </c>
      <c r="T1248" s="45" t="s">
        <v>62</v>
      </c>
      <c r="U1248" s="45">
        <v>1</v>
      </c>
      <c r="V1248" s="45" t="s">
        <v>62</v>
      </c>
      <c r="W1248" s="45" t="s">
        <v>61</v>
      </c>
      <c r="X1248" s="23" t="s">
        <v>62</v>
      </c>
      <c r="Y1248" s="23" t="s">
        <v>62</v>
      </c>
      <c r="Z1248" s="23" t="s">
        <v>62</v>
      </c>
      <c r="AA1248" s="23" t="s">
        <v>1099</v>
      </c>
      <c r="AB1248" s="20" t="s">
        <v>62</v>
      </c>
      <c r="AC1248" s="132" t="s">
        <v>63</v>
      </c>
      <c r="AD1248" s="24" t="s">
        <v>72</v>
      </c>
      <c r="AE1248" s="25" t="s">
        <v>73</v>
      </c>
      <c r="AF1248" s="24" t="s">
        <v>74</v>
      </c>
    </row>
    <row r="1249" spans="1:32" ht="72.95" customHeight="1">
      <c r="A1249" s="57"/>
      <c r="B1249" s="55"/>
      <c r="C1249" s="55"/>
      <c r="D1249" s="61"/>
      <c r="E1249" s="45" t="s">
        <v>130</v>
      </c>
      <c r="F1249" s="35" t="s">
        <v>138</v>
      </c>
      <c r="G1249" s="23" t="s">
        <v>139</v>
      </c>
      <c r="H1249" s="20" t="s">
        <v>6</v>
      </c>
      <c r="I1249" s="45" t="s">
        <v>140</v>
      </c>
      <c r="J1249" s="45" t="s">
        <v>58</v>
      </c>
      <c r="K1249" s="45" t="s">
        <v>58</v>
      </c>
      <c r="L1249" s="45" t="s">
        <v>134</v>
      </c>
      <c r="M1249" s="45">
        <v>2</v>
      </c>
      <c r="N1249" s="45">
        <v>3</v>
      </c>
      <c r="O1249" s="45">
        <f t="shared" ref="O1249:O1254" si="230">M1249*N1249</f>
        <v>6</v>
      </c>
      <c r="P1249" s="45" t="str">
        <f t="shared" ref="P1249:P1254" si="231">+IF(AND(O1249&gt;1,O1249&lt;=4),"BAJO",IF(AND(O1249&gt;=5,O1249&lt;=8),"MEDIO",IF(AND(O1249&gt;=9,O1249&lt;=20),"ALTO",IF(AND(O1249&gt;=21,O1249&lt;=24),"MUY ALTO"))))</f>
        <v>MEDIO</v>
      </c>
      <c r="Q1249" s="45">
        <v>25</v>
      </c>
      <c r="R1249" s="22">
        <f t="shared" ref="R1249:R1254" si="232">O1249*Q1249</f>
        <v>150</v>
      </c>
      <c r="S1249" s="45" t="str">
        <f t="shared" ref="S1249:S1254" si="233">+IF(AND(R1249&gt;=1,R1249&lt;=20),"IV",IF(AND(R1249&gt;=40,R1249&lt;=120),"III",IF(AND(R1249&gt;=150,R1249&lt;=500),"II",IF(AND(R1249&gt;=600,R1249&lt;=4000),"I",0))))</f>
        <v>II</v>
      </c>
      <c r="T1249" s="45" t="str">
        <f t="shared" ref="T1249:T1254" si="234">+IF(AND(R1249&gt;=1,R1249&lt;=20),"Aceptable",IF(AND(R1249&gt;=40,R1249&lt;=120),"Mejorable",IF(AND(R1249&gt;=150,R1249&lt;=500),"Aceptable con control específico",IF(AND(R1249&gt;=600,R1249&lt;=4000),"No aceptable",0))))</f>
        <v>Aceptable con control específico</v>
      </c>
      <c r="U1249" s="45">
        <v>1</v>
      </c>
      <c r="V1249" s="45" t="s">
        <v>141</v>
      </c>
      <c r="W1249" s="45" t="s">
        <v>61</v>
      </c>
      <c r="X1249" s="45" t="s">
        <v>62</v>
      </c>
      <c r="Y1249" s="45" t="s">
        <v>62</v>
      </c>
      <c r="Z1249" s="45" t="s">
        <v>62</v>
      </c>
      <c r="AA1249" s="45" t="s">
        <v>492</v>
      </c>
      <c r="AB1249" s="23" t="s">
        <v>250</v>
      </c>
      <c r="AC1249" s="132" t="s">
        <v>144</v>
      </c>
      <c r="AD1249" s="141" t="s">
        <v>137</v>
      </c>
      <c r="AE1249" s="142" t="s">
        <v>73</v>
      </c>
      <c r="AF1249" s="142" t="s">
        <v>74</v>
      </c>
    </row>
    <row r="1250" spans="1:32" ht="72.95" customHeight="1">
      <c r="A1250" s="57"/>
      <c r="B1250" s="55"/>
      <c r="C1250" s="55"/>
      <c r="D1250" s="61"/>
      <c r="E1250" s="45" t="s">
        <v>95</v>
      </c>
      <c r="F1250" s="35" t="s">
        <v>229</v>
      </c>
      <c r="G1250" s="45" t="s">
        <v>97</v>
      </c>
      <c r="H1250" s="20" t="s">
        <v>6</v>
      </c>
      <c r="I1250" s="45" t="s">
        <v>98</v>
      </c>
      <c r="J1250" s="23" t="s">
        <v>99</v>
      </c>
      <c r="K1250" s="20" t="s">
        <v>58</v>
      </c>
      <c r="L1250" s="45" t="s">
        <v>100</v>
      </c>
      <c r="M1250" s="45">
        <v>2</v>
      </c>
      <c r="N1250" s="45">
        <v>4</v>
      </c>
      <c r="O1250" s="45">
        <f t="shared" si="230"/>
        <v>8</v>
      </c>
      <c r="P1250" s="23" t="str">
        <f t="shared" si="231"/>
        <v>MEDIO</v>
      </c>
      <c r="Q1250" s="45">
        <v>25</v>
      </c>
      <c r="R1250" s="22">
        <f t="shared" si="232"/>
        <v>200</v>
      </c>
      <c r="S1250" s="45" t="str">
        <f t="shared" si="233"/>
        <v>II</v>
      </c>
      <c r="T1250" s="45" t="str">
        <f t="shared" si="234"/>
        <v>Aceptable con control específico</v>
      </c>
      <c r="U1250" s="45">
        <v>1</v>
      </c>
      <c r="V1250" s="45" t="s">
        <v>101</v>
      </c>
      <c r="W1250" s="45" t="s">
        <v>61</v>
      </c>
      <c r="X1250" s="23" t="s">
        <v>62</v>
      </c>
      <c r="Y1250" s="23" t="s">
        <v>62</v>
      </c>
      <c r="Z1250" s="23" t="s">
        <v>62</v>
      </c>
      <c r="AA1250" s="23" t="s">
        <v>230</v>
      </c>
      <c r="AB1250" s="20" t="s">
        <v>62</v>
      </c>
      <c r="AC1250" s="132" t="s">
        <v>214</v>
      </c>
      <c r="AD1250" s="24" t="s">
        <v>103</v>
      </c>
      <c r="AE1250" s="25" t="s">
        <v>73</v>
      </c>
      <c r="AF1250" s="24" t="s">
        <v>74</v>
      </c>
    </row>
    <row r="1251" spans="1:32" ht="72.95" customHeight="1">
      <c r="A1251" s="57"/>
      <c r="B1251" s="55"/>
      <c r="C1251" s="55"/>
      <c r="D1251" s="61"/>
      <c r="E1251" s="45" t="s">
        <v>95</v>
      </c>
      <c r="F1251" s="45" t="s">
        <v>104</v>
      </c>
      <c r="G1251" s="23" t="s">
        <v>105</v>
      </c>
      <c r="H1251" s="20" t="s">
        <v>6</v>
      </c>
      <c r="I1251" s="45" t="s">
        <v>106</v>
      </c>
      <c r="J1251" s="45" t="s">
        <v>107</v>
      </c>
      <c r="K1251" s="45" t="s">
        <v>58</v>
      </c>
      <c r="L1251" s="45" t="s">
        <v>58</v>
      </c>
      <c r="M1251" s="45">
        <v>2</v>
      </c>
      <c r="N1251" s="45">
        <v>3</v>
      </c>
      <c r="O1251" s="45">
        <f t="shared" si="230"/>
        <v>6</v>
      </c>
      <c r="P1251" s="45" t="str">
        <f t="shared" si="231"/>
        <v>MEDIO</v>
      </c>
      <c r="Q1251" s="45">
        <v>10</v>
      </c>
      <c r="R1251" s="22">
        <f t="shared" si="232"/>
        <v>60</v>
      </c>
      <c r="S1251" s="45" t="str">
        <f t="shared" si="233"/>
        <v>III</v>
      </c>
      <c r="T1251" s="45" t="str">
        <f t="shared" si="234"/>
        <v>Mejorable</v>
      </c>
      <c r="U1251" s="45">
        <v>1</v>
      </c>
      <c r="V1251" s="45" t="s">
        <v>108</v>
      </c>
      <c r="W1251" s="45" t="s">
        <v>61</v>
      </c>
      <c r="X1251" s="45" t="s">
        <v>62</v>
      </c>
      <c r="Y1251" s="45" t="s">
        <v>62</v>
      </c>
      <c r="Z1251" s="45" t="s">
        <v>109</v>
      </c>
      <c r="AA1251" s="45" t="s">
        <v>110</v>
      </c>
      <c r="AB1251" s="23" t="s">
        <v>62</v>
      </c>
      <c r="AC1251" s="132" t="s">
        <v>111</v>
      </c>
      <c r="AD1251" s="24" t="s">
        <v>112</v>
      </c>
      <c r="AE1251" s="25" t="s">
        <v>113</v>
      </c>
      <c r="AF1251" s="24" t="s">
        <v>114</v>
      </c>
    </row>
    <row r="1252" spans="1:32" ht="72.95" customHeight="1">
      <c r="A1252" s="57"/>
      <c r="B1252" s="55"/>
      <c r="C1252" s="55"/>
      <c r="D1252" s="61"/>
      <c r="E1252" s="45" t="s">
        <v>83</v>
      </c>
      <c r="F1252" s="35" t="s">
        <v>84</v>
      </c>
      <c r="G1252" s="45" t="s">
        <v>85</v>
      </c>
      <c r="H1252" s="21" t="s">
        <v>6</v>
      </c>
      <c r="I1252" s="45" t="s">
        <v>86</v>
      </c>
      <c r="J1252" s="45" t="s">
        <v>58</v>
      </c>
      <c r="K1252" s="45" t="s">
        <v>58</v>
      </c>
      <c r="L1252" s="45" t="s">
        <v>87</v>
      </c>
      <c r="M1252" s="45">
        <v>2</v>
      </c>
      <c r="N1252" s="45">
        <v>1</v>
      </c>
      <c r="O1252" s="45">
        <f t="shared" si="230"/>
        <v>2</v>
      </c>
      <c r="P1252" s="45" t="str">
        <f t="shared" si="231"/>
        <v>BAJO</v>
      </c>
      <c r="Q1252" s="45">
        <v>60</v>
      </c>
      <c r="R1252" s="22">
        <f t="shared" si="232"/>
        <v>120</v>
      </c>
      <c r="S1252" s="45" t="str">
        <f t="shared" si="233"/>
        <v>III</v>
      </c>
      <c r="T1252" s="45" t="str">
        <f t="shared" si="234"/>
        <v>Mejorable</v>
      </c>
      <c r="U1252" s="45">
        <v>1</v>
      </c>
      <c r="V1252" s="45" t="s">
        <v>88</v>
      </c>
      <c r="W1252" s="45" t="s">
        <v>61</v>
      </c>
      <c r="X1252" s="45" t="s">
        <v>62</v>
      </c>
      <c r="Y1252" s="45" t="s">
        <v>62</v>
      </c>
      <c r="Z1252" s="45" t="s">
        <v>62</v>
      </c>
      <c r="AA1252" s="45" t="s">
        <v>89</v>
      </c>
      <c r="AB1252" s="20" t="s">
        <v>62</v>
      </c>
      <c r="AC1252" s="132" t="s">
        <v>63</v>
      </c>
      <c r="AD1252" s="141" t="s">
        <v>90</v>
      </c>
      <c r="AE1252" s="142" t="s">
        <v>73</v>
      </c>
      <c r="AF1252" s="142" t="s">
        <v>74</v>
      </c>
    </row>
    <row r="1253" spans="1:32" ht="72.95" customHeight="1">
      <c r="A1253" s="57"/>
      <c r="B1253" s="55"/>
      <c r="C1253" s="55"/>
      <c r="D1253" s="61"/>
      <c r="E1253" s="45" t="s">
        <v>75</v>
      </c>
      <c r="F1253" s="35" t="s">
        <v>76</v>
      </c>
      <c r="G1253" s="45" t="s">
        <v>77</v>
      </c>
      <c r="H1253" s="20" t="s">
        <v>6</v>
      </c>
      <c r="I1253" s="45" t="s">
        <v>78</v>
      </c>
      <c r="J1253" s="21" t="s">
        <v>58</v>
      </c>
      <c r="K1253" s="21" t="s">
        <v>58</v>
      </c>
      <c r="L1253" s="45" t="s">
        <v>79</v>
      </c>
      <c r="M1253" s="45">
        <v>2</v>
      </c>
      <c r="N1253" s="45">
        <v>4</v>
      </c>
      <c r="O1253" s="45">
        <f t="shared" si="230"/>
        <v>8</v>
      </c>
      <c r="P1253" s="45" t="str">
        <f t="shared" si="231"/>
        <v>MEDIO</v>
      </c>
      <c r="Q1253" s="45">
        <v>10</v>
      </c>
      <c r="R1253" s="22">
        <f t="shared" si="232"/>
        <v>80</v>
      </c>
      <c r="S1253" s="45" t="str">
        <f t="shared" si="233"/>
        <v>III</v>
      </c>
      <c r="T1253" s="45" t="str">
        <f t="shared" si="234"/>
        <v>Mejorable</v>
      </c>
      <c r="U1253" s="45">
        <v>1</v>
      </c>
      <c r="V1253" s="45" t="s">
        <v>80</v>
      </c>
      <c r="W1253" s="45" t="s">
        <v>61</v>
      </c>
      <c r="X1253" s="45" t="s">
        <v>62</v>
      </c>
      <c r="Y1253" s="45" t="s">
        <v>62</v>
      </c>
      <c r="Z1253" s="45" t="s">
        <v>62</v>
      </c>
      <c r="AA1253" s="45" t="s">
        <v>81</v>
      </c>
      <c r="AB1253" s="20" t="s">
        <v>62</v>
      </c>
      <c r="AC1253" s="132" t="s">
        <v>63</v>
      </c>
      <c r="AD1253" s="24" t="s">
        <v>158</v>
      </c>
      <c r="AE1253" s="27" t="s">
        <v>73</v>
      </c>
      <c r="AF1253" s="24" t="s">
        <v>74</v>
      </c>
    </row>
    <row r="1254" spans="1:32" ht="72.95" customHeight="1">
      <c r="A1254" s="57"/>
      <c r="B1254" s="55"/>
      <c r="C1254" s="55"/>
      <c r="D1254" s="61" t="s">
        <v>1166</v>
      </c>
      <c r="E1254" s="45" t="s">
        <v>54</v>
      </c>
      <c r="F1254" s="35" t="s">
        <v>187</v>
      </c>
      <c r="G1254" s="45" t="s">
        <v>56</v>
      </c>
      <c r="H1254" s="20" t="s">
        <v>6</v>
      </c>
      <c r="I1254" s="131" t="s">
        <v>57</v>
      </c>
      <c r="J1254" s="45" t="s">
        <v>1048</v>
      </c>
      <c r="K1254" s="45" t="s">
        <v>1077</v>
      </c>
      <c r="L1254" s="45" t="s">
        <v>1076</v>
      </c>
      <c r="M1254" s="45">
        <v>2</v>
      </c>
      <c r="N1254" s="45">
        <v>4</v>
      </c>
      <c r="O1254" s="45">
        <f t="shared" si="230"/>
        <v>8</v>
      </c>
      <c r="P1254" s="23" t="str">
        <f t="shared" si="231"/>
        <v>MEDIO</v>
      </c>
      <c r="Q1254" s="45">
        <v>25</v>
      </c>
      <c r="R1254" s="22">
        <f t="shared" si="232"/>
        <v>200</v>
      </c>
      <c r="S1254" s="45" t="str">
        <f t="shared" si="233"/>
        <v>II</v>
      </c>
      <c r="T1254" s="45" t="str">
        <f t="shared" si="234"/>
        <v>Aceptable con control específico</v>
      </c>
      <c r="U1254" s="45">
        <v>1</v>
      </c>
      <c r="V1254" s="131" t="s">
        <v>60</v>
      </c>
      <c r="W1254" s="45" t="s">
        <v>61</v>
      </c>
      <c r="X1254" s="45" t="s">
        <v>62</v>
      </c>
      <c r="Y1254" s="45" t="s">
        <v>62</v>
      </c>
      <c r="Z1254" s="45" t="s">
        <v>62</v>
      </c>
      <c r="AA1254" s="23" t="s">
        <v>1138</v>
      </c>
      <c r="AB1254" s="20" t="s">
        <v>62</v>
      </c>
      <c r="AC1254" s="132" t="s">
        <v>63</v>
      </c>
      <c r="AD1254" s="24" t="s">
        <v>158</v>
      </c>
      <c r="AE1254" s="27" t="s">
        <v>73</v>
      </c>
      <c r="AF1254" s="24" t="s">
        <v>74</v>
      </c>
    </row>
    <row r="1255" spans="1:32" ht="72.95" customHeight="1">
      <c r="A1255" s="57"/>
      <c r="B1255" s="55"/>
      <c r="C1255" s="55"/>
      <c r="D1255" s="61"/>
      <c r="E1255" s="45" t="s">
        <v>67</v>
      </c>
      <c r="F1255" s="35" t="s">
        <v>255</v>
      </c>
      <c r="G1255" s="45" t="s">
        <v>225</v>
      </c>
      <c r="H1255" s="20" t="s">
        <v>6</v>
      </c>
      <c r="I1255" s="45" t="s">
        <v>70</v>
      </c>
      <c r="J1255" s="21" t="s">
        <v>58</v>
      </c>
      <c r="K1255" s="21" t="s">
        <v>58</v>
      </c>
      <c r="L1255" s="45" t="s">
        <v>71</v>
      </c>
      <c r="M1255" s="45" t="s">
        <v>62</v>
      </c>
      <c r="N1255" s="45" t="s">
        <v>62</v>
      </c>
      <c r="O1255" s="45" t="s">
        <v>62</v>
      </c>
      <c r="P1255" s="45" t="s">
        <v>62</v>
      </c>
      <c r="Q1255" s="45" t="s">
        <v>62</v>
      </c>
      <c r="R1255" s="45" t="s">
        <v>62</v>
      </c>
      <c r="S1255" s="45" t="s">
        <v>62</v>
      </c>
      <c r="T1255" s="45" t="s">
        <v>62</v>
      </c>
      <c r="U1255" s="45">
        <v>1</v>
      </c>
      <c r="V1255" s="45" t="s">
        <v>62</v>
      </c>
      <c r="W1255" s="45" t="s">
        <v>61</v>
      </c>
      <c r="X1255" s="23" t="s">
        <v>62</v>
      </c>
      <c r="Y1255" s="23" t="s">
        <v>62</v>
      </c>
      <c r="Z1255" s="23" t="s">
        <v>62</v>
      </c>
      <c r="AA1255" s="23" t="s">
        <v>1099</v>
      </c>
      <c r="AB1255" s="20" t="s">
        <v>62</v>
      </c>
      <c r="AC1255" s="132" t="s">
        <v>63</v>
      </c>
      <c r="AD1255" s="24" t="s">
        <v>72</v>
      </c>
      <c r="AE1255" s="25" t="s">
        <v>73</v>
      </c>
      <c r="AF1255" s="24" t="s">
        <v>74</v>
      </c>
    </row>
    <row r="1256" spans="1:32" ht="72.95" customHeight="1">
      <c r="A1256" s="57"/>
      <c r="B1256" s="55"/>
      <c r="C1256" s="55"/>
      <c r="D1256" s="61"/>
      <c r="E1256" s="45" t="s">
        <v>75</v>
      </c>
      <c r="F1256" s="35" t="s">
        <v>76</v>
      </c>
      <c r="G1256" s="45" t="s">
        <v>77</v>
      </c>
      <c r="H1256" s="20" t="s">
        <v>6</v>
      </c>
      <c r="I1256" s="45" t="s">
        <v>78</v>
      </c>
      <c r="J1256" s="21" t="s">
        <v>58</v>
      </c>
      <c r="K1256" s="21" t="s">
        <v>58</v>
      </c>
      <c r="L1256" s="45" t="s">
        <v>79</v>
      </c>
      <c r="M1256" s="45">
        <v>2</v>
      </c>
      <c r="N1256" s="45">
        <v>4</v>
      </c>
      <c r="O1256" s="45">
        <f>M1256*N1256</f>
        <v>8</v>
      </c>
      <c r="P1256" s="45" t="str">
        <f>+IF(AND(O1256&gt;1,O1256&lt;=4),"BAJO",IF(AND(O1256&gt;=5,O1256&lt;=8),"MEDIO",IF(AND(O1256&gt;=9,O1256&lt;=20),"ALTO",IF(AND(O1256&gt;=21,O1256&lt;=24),"MUY ALTO"))))</f>
        <v>MEDIO</v>
      </c>
      <c r="Q1256" s="45">
        <v>10</v>
      </c>
      <c r="R1256" s="22">
        <f>O1256*Q1256</f>
        <v>80</v>
      </c>
      <c r="S1256" s="45" t="str">
        <f>+IF(AND(R1256&gt;=1,R1256&lt;=20),"IV",IF(AND(R1256&gt;=40,R1256&lt;=120),"III",IF(AND(R1256&gt;=150,R1256&lt;=500),"II",IF(AND(R1256&gt;=600,R1256&lt;=4000),"I",0))))</f>
        <v>III</v>
      </c>
      <c r="T1256" s="45" t="str">
        <f>+IF(AND(R1256&gt;=1,R1256&lt;=20),"Aceptable",IF(AND(R1256&gt;=40,R1256&lt;=120),"Mejorable",IF(AND(R1256&gt;=150,R1256&lt;=500),"Aceptable con control específico",IF(AND(R1256&gt;=600,R1256&lt;=4000),"No aceptable",0))))</f>
        <v>Mejorable</v>
      </c>
      <c r="U1256" s="45">
        <v>1</v>
      </c>
      <c r="V1256" s="45" t="s">
        <v>80</v>
      </c>
      <c r="W1256" s="45" t="s">
        <v>61</v>
      </c>
      <c r="X1256" s="45" t="s">
        <v>62</v>
      </c>
      <c r="Y1256" s="45" t="s">
        <v>62</v>
      </c>
      <c r="Z1256" s="45" t="s">
        <v>62</v>
      </c>
      <c r="AA1256" s="45" t="s">
        <v>81</v>
      </c>
      <c r="AB1256" s="20" t="s">
        <v>62</v>
      </c>
      <c r="AC1256" s="132" t="s">
        <v>63</v>
      </c>
      <c r="AD1256" s="24" t="s">
        <v>158</v>
      </c>
      <c r="AE1256" s="27" t="s">
        <v>73</v>
      </c>
      <c r="AF1256" s="24" t="s">
        <v>74</v>
      </c>
    </row>
    <row r="1257" spans="1:32" ht="81" customHeight="1">
      <c r="A1257" s="57"/>
      <c r="B1257" s="55"/>
      <c r="C1257" s="55"/>
      <c r="D1257" s="61" t="s">
        <v>1165</v>
      </c>
      <c r="E1257" s="45" t="s">
        <v>54</v>
      </c>
      <c r="F1257" s="35" t="s">
        <v>187</v>
      </c>
      <c r="G1257" s="45" t="s">
        <v>56</v>
      </c>
      <c r="H1257" s="20" t="s">
        <v>6</v>
      </c>
      <c r="I1257" s="131" t="s">
        <v>57</v>
      </c>
      <c r="J1257" s="45" t="s">
        <v>1048</v>
      </c>
      <c r="K1257" s="45" t="s">
        <v>1077</v>
      </c>
      <c r="L1257" s="45" t="s">
        <v>1076</v>
      </c>
      <c r="M1257" s="45">
        <v>2</v>
      </c>
      <c r="N1257" s="45">
        <v>4</v>
      </c>
      <c r="O1257" s="45">
        <f>M1257*N1257</f>
        <v>8</v>
      </c>
      <c r="P1257" s="23" t="str">
        <f>+IF(AND(O1257&gt;1,O1257&lt;=4),"BAJO",IF(AND(O1257&gt;=5,O1257&lt;=8),"MEDIO",IF(AND(O1257&gt;=9,O1257&lt;=20),"ALTO",IF(AND(O1257&gt;=21,O1257&lt;=24),"MUY ALTO"))))</f>
        <v>MEDIO</v>
      </c>
      <c r="Q1257" s="45">
        <v>25</v>
      </c>
      <c r="R1257" s="22">
        <f>O1257*Q1257</f>
        <v>200</v>
      </c>
      <c r="S1257" s="45" t="str">
        <f>+IF(AND(R1257&gt;=1,R1257&lt;=20),"IV",IF(AND(R1257&gt;=40,R1257&lt;=120),"III",IF(AND(R1257&gt;=150,R1257&lt;=500),"II",IF(AND(R1257&gt;=600,R1257&lt;=4000),"I",0))))</f>
        <v>II</v>
      </c>
      <c r="T1257" s="45" t="str">
        <f>+IF(AND(R1257&gt;=1,R1257&lt;=20),"Aceptable",IF(AND(R1257&gt;=40,R1257&lt;=120),"Mejorable",IF(AND(R1257&gt;=150,R1257&lt;=500),"Aceptable con control específico",IF(AND(R1257&gt;=600,R1257&lt;=4000),"No aceptable",0))))</f>
        <v>Aceptable con control específico</v>
      </c>
      <c r="U1257" s="45">
        <v>1</v>
      </c>
      <c r="V1257" s="131" t="s">
        <v>60</v>
      </c>
      <c r="W1257" s="45" t="s">
        <v>61</v>
      </c>
      <c r="X1257" s="45" t="s">
        <v>62</v>
      </c>
      <c r="Y1257" s="45" t="s">
        <v>62</v>
      </c>
      <c r="Z1257" s="45" t="s">
        <v>62</v>
      </c>
      <c r="AA1257" s="23" t="s">
        <v>1138</v>
      </c>
      <c r="AB1257" s="20" t="s">
        <v>62</v>
      </c>
      <c r="AC1257" s="132" t="s">
        <v>63</v>
      </c>
      <c r="AD1257" s="24" t="s">
        <v>158</v>
      </c>
      <c r="AE1257" s="27" t="s">
        <v>73</v>
      </c>
      <c r="AF1257" s="24" t="s">
        <v>74</v>
      </c>
    </row>
    <row r="1258" spans="1:32" ht="75.95" customHeight="1">
      <c r="A1258" s="57"/>
      <c r="B1258" s="55"/>
      <c r="C1258" s="55"/>
      <c r="D1258" s="61"/>
      <c r="E1258" s="45" t="s">
        <v>67</v>
      </c>
      <c r="F1258" s="35" t="s">
        <v>255</v>
      </c>
      <c r="G1258" s="45" t="s">
        <v>225</v>
      </c>
      <c r="H1258" s="20" t="s">
        <v>6</v>
      </c>
      <c r="I1258" s="45" t="s">
        <v>70</v>
      </c>
      <c r="J1258" s="21" t="s">
        <v>58</v>
      </c>
      <c r="K1258" s="21" t="s">
        <v>58</v>
      </c>
      <c r="L1258" s="45" t="s">
        <v>71</v>
      </c>
      <c r="M1258" s="45" t="s">
        <v>62</v>
      </c>
      <c r="N1258" s="45" t="s">
        <v>62</v>
      </c>
      <c r="O1258" s="45" t="s">
        <v>62</v>
      </c>
      <c r="P1258" s="45" t="s">
        <v>62</v>
      </c>
      <c r="Q1258" s="45" t="s">
        <v>62</v>
      </c>
      <c r="R1258" s="45" t="s">
        <v>62</v>
      </c>
      <c r="S1258" s="45" t="s">
        <v>62</v>
      </c>
      <c r="T1258" s="45" t="s">
        <v>62</v>
      </c>
      <c r="U1258" s="45">
        <v>1</v>
      </c>
      <c r="V1258" s="45" t="s">
        <v>62</v>
      </c>
      <c r="W1258" s="45" t="s">
        <v>61</v>
      </c>
      <c r="X1258" s="23" t="s">
        <v>62</v>
      </c>
      <c r="Y1258" s="23" t="s">
        <v>62</v>
      </c>
      <c r="Z1258" s="23" t="s">
        <v>62</v>
      </c>
      <c r="AA1258" s="23" t="s">
        <v>1099</v>
      </c>
      <c r="AB1258" s="20" t="s">
        <v>62</v>
      </c>
      <c r="AC1258" s="132" t="s">
        <v>63</v>
      </c>
      <c r="AD1258" s="24" t="s">
        <v>72</v>
      </c>
      <c r="AE1258" s="25" t="s">
        <v>73</v>
      </c>
      <c r="AF1258" s="24" t="s">
        <v>74</v>
      </c>
    </row>
    <row r="1259" spans="1:32" ht="75.95" customHeight="1">
      <c r="A1259" s="57"/>
      <c r="B1259" s="55"/>
      <c r="C1259" s="55"/>
      <c r="D1259" s="61"/>
      <c r="E1259" s="45" t="s">
        <v>67</v>
      </c>
      <c r="F1259" s="45" t="s">
        <v>117</v>
      </c>
      <c r="G1259" s="45" t="s">
        <v>118</v>
      </c>
      <c r="H1259" s="20" t="s">
        <v>6</v>
      </c>
      <c r="I1259" s="45" t="s">
        <v>70</v>
      </c>
      <c r="J1259" s="21" t="s">
        <v>58</v>
      </c>
      <c r="K1259" s="21" t="s">
        <v>58</v>
      </c>
      <c r="L1259" s="45" t="s">
        <v>71</v>
      </c>
      <c r="M1259" s="45" t="s">
        <v>62</v>
      </c>
      <c r="N1259" s="45" t="s">
        <v>62</v>
      </c>
      <c r="O1259" s="45" t="s">
        <v>62</v>
      </c>
      <c r="P1259" s="45" t="s">
        <v>62</v>
      </c>
      <c r="Q1259" s="45" t="s">
        <v>62</v>
      </c>
      <c r="R1259" s="45" t="s">
        <v>62</v>
      </c>
      <c r="S1259" s="45" t="s">
        <v>62</v>
      </c>
      <c r="T1259" s="45" t="s">
        <v>62</v>
      </c>
      <c r="U1259" s="45">
        <v>1</v>
      </c>
      <c r="V1259" s="45" t="s">
        <v>62</v>
      </c>
      <c r="W1259" s="45" t="s">
        <v>61</v>
      </c>
      <c r="X1259" s="23" t="s">
        <v>62</v>
      </c>
      <c r="Y1259" s="23" t="s">
        <v>62</v>
      </c>
      <c r="Z1259" s="23" t="s">
        <v>62</v>
      </c>
      <c r="AA1259" s="23" t="s">
        <v>1099</v>
      </c>
      <c r="AB1259" s="20" t="s">
        <v>62</v>
      </c>
      <c r="AC1259" s="132" t="s">
        <v>63</v>
      </c>
      <c r="AD1259" s="24" t="s">
        <v>72</v>
      </c>
      <c r="AE1259" s="25" t="s">
        <v>73</v>
      </c>
      <c r="AF1259" s="24" t="s">
        <v>74</v>
      </c>
    </row>
    <row r="1260" spans="1:32" ht="75" customHeight="1">
      <c r="A1260" s="57"/>
      <c r="B1260" s="55"/>
      <c r="C1260" s="55"/>
      <c r="D1260" s="61"/>
      <c r="E1260" s="45" t="s">
        <v>67</v>
      </c>
      <c r="F1260" s="45" t="s">
        <v>117</v>
      </c>
      <c r="G1260" s="45" t="s">
        <v>119</v>
      </c>
      <c r="H1260" s="20" t="s">
        <v>6</v>
      </c>
      <c r="I1260" s="45" t="s">
        <v>70</v>
      </c>
      <c r="J1260" s="21" t="s">
        <v>58</v>
      </c>
      <c r="K1260" s="21" t="s">
        <v>58</v>
      </c>
      <c r="L1260" s="45" t="s">
        <v>71</v>
      </c>
      <c r="M1260" s="45" t="s">
        <v>62</v>
      </c>
      <c r="N1260" s="45" t="s">
        <v>62</v>
      </c>
      <c r="O1260" s="45" t="s">
        <v>62</v>
      </c>
      <c r="P1260" s="45" t="s">
        <v>62</v>
      </c>
      <c r="Q1260" s="45" t="s">
        <v>62</v>
      </c>
      <c r="R1260" s="45" t="s">
        <v>62</v>
      </c>
      <c r="S1260" s="45" t="s">
        <v>62</v>
      </c>
      <c r="T1260" s="45" t="s">
        <v>62</v>
      </c>
      <c r="U1260" s="45">
        <v>1</v>
      </c>
      <c r="V1260" s="45" t="s">
        <v>62</v>
      </c>
      <c r="W1260" s="45" t="s">
        <v>61</v>
      </c>
      <c r="X1260" s="23" t="s">
        <v>62</v>
      </c>
      <c r="Y1260" s="23" t="s">
        <v>62</v>
      </c>
      <c r="Z1260" s="23" t="s">
        <v>62</v>
      </c>
      <c r="AA1260" s="23" t="s">
        <v>1099</v>
      </c>
      <c r="AB1260" s="20" t="s">
        <v>62</v>
      </c>
      <c r="AC1260" s="132" t="s">
        <v>63</v>
      </c>
      <c r="AD1260" s="24" t="s">
        <v>72</v>
      </c>
      <c r="AE1260" s="25" t="s">
        <v>73</v>
      </c>
      <c r="AF1260" s="24" t="s">
        <v>74</v>
      </c>
    </row>
    <row r="1261" spans="1:32" ht="84.95" customHeight="1">
      <c r="A1261" s="57"/>
      <c r="B1261" s="55"/>
      <c r="C1261" s="55"/>
      <c r="D1261" s="61"/>
      <c r="E1261" s="45" t="s">
        <v>130</v>
      </c>
      <c r="F1261" s="35" t="s">
        <v>400</v>
      </c>
      <c r="G1261" s="23" t="s">
        <v>733</v>
      </c>
      <c r="H1261" s="20" t="s">
        <v>6</v>
      </c>
      <c r="I1261" s="45" t="s">
        <v>133</v>
      </c>
      <c r="J1261" s="45" t="s">
        <v>58</v>
      </c>
      <c r="K1261" s="45" t="s">
        <v>58</v>
      </c>
      <c r="L1261" s="45" t="s">
        <v>181</v>
      </c>
      <c r="M1261" s="45">
        <v>2</v>
      </c>
      <c r="N1261" s="45">
        <v>4</v>
      </c>
      <c r="O1261" s="45">
        <f>M1261*N1261</f>
        <v>8</v>
      </c>
      <c r="P1261" s="45" t="str">
        <f>+IF(AND(O1261&gt;1,O1261&lt;=4),"BAJO",IF(AND(O1261&gt;=5,O1261&lt;=8),"MEDIO",IF(AND(O1261&gt;=9,O1261&lt;=20),"ALTO",IF(AND(O1261&gt;=21,O1261&lt;=24),"MUY ALTO"))))</f>
        <v>MEDIO</v>
      </c>
      <c r="Q1261" s="45">
        <v>25</v>
      </c>
      <c r="R1261" s="22">
        <f>O1261*Q1261</f>
        <v>200</v>
      </c>
      <c r="S1261" s="45" t="str">
        <f>+IF(AND(R1261&gt;=1,R1261&lt;=20),"IV",IF(AND(R1261&gt;=40,R1261&lt;=120),"III",IF(AND(R1261&gt;=150,R1261&lt;=500),"II",IF(AND(R1261&gt;=600,R1261&lt;=4000),"I",0))))</f>
        <v>II</v>
      </c>
      <c r="T1261" s="45" t="str">
        <f>+IF(AND(R1261&gt;=1,R1261&lt;=20),"Aceptable",IF(AND(R1261&gt;=40,R1261&lt;=120),"Mejorable",IF(AND(R1261&gt;=150,R1261&lt;=500),"Aceptable con control específico",IF(AND(R1261&gt;=600,R1261&lt;=4000),"No aceptable",0))))</f>
        <v>Aceptable con control específico</v>
      </c>
      <c r="U1261" s="45">
        <v>1</v>
      </c>
      <c r="V1261" s="45" t="s">
        <v>133</v>
      </c>
      <c r="W1261" s="45" t="s">
        <v>61</v>
      </c>
      <c r="X1261" s="45" t="s">
        <v>62</v>
      </c>
      <c r="Y1261" s="45" t="s">
        <v>62</v>
      </c>
      <c r="Z1261" s="45" t="s">
        <v>62</v>
      </c>
      <c r="AA1261" s="45" t="s">
        <v>135</v>
      </c>
      <c r="AB1261" s="23" t="s">
        <v>402</v>
      </c>
      <c r="AC1261" s="132" t="s">
        <v>136</v>
      </c>
      <c r="AD1261" s="24" t="s">
        <v>403</v>
      </c>
      <c r="AE1261" s="25" t="s">
        <v>73</v>
      </c>
      <c r="AF1261" s="24" t="s">
        <v>74</v>
      </c>
    </row>
    <row r="1262" spans="1:32" ht="84.95" customHeight="1">
      <c r="A1262" s="57"/>
      <c r="B1262" s="55"/>
      <c r="C1262" s="55"/>
      <c r="D1262" s="61"/>
      <c r="E1262" s="45" t="s">
        <v>120</v>
      </c>
      <c r="F1262" s="45" t="s">
        <v>121</v>
      </c>
      <c r="G1262" s="45" t="s">
        <v>122</v>
      </c>
      <c r="H1262" s="20" t="s">
        <v>6</v>
      </c>
      <c r="I1262" s="45" t="s">
        <v>123</v>
      </c>
      <c r="J1262" s="45" t="s">
        <v>124</v>
      </c>
      <c r="K1262" s="45" t="s">
        <v>125</v>
      </c>
      <c r="L1262" s="21" t="s">
        <v>58</v>
      </c>
      <c r="M1262" s="45">
        <v>6</v>
      </c>
      <c r="N1262" s="45">
        <v>2</v>
      </c>
      <c r="O1262" s="45">
        <f>M1262*N1262</f>
        <v>12</v>
      </c>
      <c r="P1262" s="45" t="str">
        <f>+IF(AND(O1262&gt;1,O1262&lt;=4),"BAJO",IF(AND(O1262&gt;=5,O1262&lt;=8),"MEDIO",IF(AND(O1262&gt;=9,O1262&lt;=20),"ALTO",IF(AND(O1262&gt;=21,O1262&lt;=24),"MUY ALTO"))))</f>
        <v>ALTO</v>
      </c>
      <c r="Q1262" s="45">
        <v>24</v>
      </c>
      <c r="R1262" s="22">
        <f>O1262*Q1262</f>
        <v>288</v>
      </c>
      <c r="S1262" s="45" t="str">
        <f>+IF(AND(R1262&gt;=1,R1262&lt;=20),"IV",IF(AND(R1262&gt;=40,R1262&lt;=120),"III",IF(AND(R1262&gt;=150,R1262&lt;=500),"II",IF(AND(R1262&gt;=600,R1262&lt;=4000),"I",0))))</f>
        <v>II</v>
      </c>
      <c r="T1262" s="45" t="str">
        <f>+IF(AND(R1262&gt;=1,R1262&lt;=20),"Aceptable",IF(AND(R1262&gt;=40,R1262&lt;=120),"Mejorable",IF(AND(R1262&gt;=150,R1262&lt;=500),"Aceptable con control específico",IF(AND(R1262&gt;=600,R1262&lt;=4000),"No aceptable",0))))</f>
        <v>Aceptable con control específico</v>
      </c>
      <c r="U1262" s="45">
        <v>1</v>
      </c>
      <c r="V1262" s="23" t="s">
        <v>126</v>
      </c>
      <c r="W1262" s="45" t="s">
        <v>61</v>
      </c>
      <c r="X1262" s="23" t="s">
        <v>62</v>
      </c>
      <c r="Y1262" s="23" t="s">
        <v>62</v>
      </c>
      <c r="Z1262" s="23" t="s">
        <v>62</v>
      </c>
      <c r="AA1262" s="131" t="s">
        <v>127</v>
      </c>
      <c r="AB1262" s="20" t="s">
        <v>62</v>
      </c>
      <c r="AC1262" s="132" t="s">
        <v>63</v>
      </c>
      <c r="AD1262" s="29" t="s">
        <v>128</v>
      </c>
      <c r="AE1262" s="25" t="s">
        <v>113</v>
      </c>
      <c r="AF1262" s="24" t="s">
        <v>129</v>
      </c>
    </row>
    <row r="1263" spans="1:32" ht="75" customHeight="1">
      <c r="A1263" s="57"/>
      <c r="B1263" s="55"/>
      <c r="C1263" s="55"/>
      <c r="D1263" s="61"/>
      <c r="E1263" s="45" t="s">
        <v>95</v>
      </c>
      <c r="F1263" s="35" t="s">
        <v>229</v>
      </c>
      <c r="G1263" s="45" t="s">
        <v>97</v>
      </c>
      <c r="H1263" s="20" t="s">
        <v>6</v>
      </c>
      <c r="I1263" s="45" t="s">
        <v>98</v>
      </c>
      <c r="J1263" s="23" t="s">
        <v>99</v>
      </c>
      <c r="K1263" s="20" t="s">
        <v>58</v>
      </c>
      <c r="L1263" s="45" t="s">
        <v>100</v>
      </c>
      <c r="M1263" s="45">
        <v>2</v>
      </c>
      <c r="N1263" s="45">
        <v>4</v>
      </c>
      <c r="O1263" s="45">
        <f>M1263*N1263</f>
        <v>8</v>
      </c>
      <c r="P1263" s="23" t="str">
        <f>+IF(AND(O1263&gt;1,O1263&lt;=4),"BAJO",IF(AND(O1263&gt;=5,O1263&lt;=8),"MEDIO",IF(AND(O1263&gt;=9,O1263&lt;=20),"ALTO",IF(AND(O1263&gt;=21,O1263&lt;=24),"MUY ALTO"))))</f>
        <v>MEDIO</v>
      </c>
      <c r="Q1263" s="45">
        <v>25</v>
      </c>
      <c r="R1263" s="22">
        <f>O1263*Q1263</f>
        <v>200</v>
      </c>
      <c r="S1263" s="45" t="str">
        <f>+IF(AND(R1263&gt;=1,R1263&lt;=20),"IV",IF(AND(R1263&gt;=40,R1263&lt;=120),"III",IF(AND(R1263&gt;=150,R1263&lt;=500),"II",IF(AND(R1263&gt;=600,R1263&lt;=4000),"I",0))))</f>
        <v>II</v>
      </c>
      <c r="T1263" s="45" t="str">
        <f>+IF(AND(R1263&gt;=1,R1263&lt;=20),"Aceptable",IF(AND(R1263&gt;=40,R1263&lt;=120),"Mejorable",IF(AND(R1263&gt;=150,R1263&lt;=500),"Aceptable con control específico",IF(AND(R1263&gt;=600,R1263&lt;=4000),"No aceptable",0))))</f>
        <v>Aceptable con control específico</v>
      </c>
      <c r="U1263" s="45">
        <v>1</v>
      </c>
      <c r="V1263" s="45" t="s">
        <v>101</v>
      </c>
      <c r="W1263" s="45" t="s">
        <v>61</v>
      </c>
      <c r="X1263" s="23" t="s">
        <v>62</v>
      </c>
      <c r="Y1263" s="23" t="s">
        <v>62</v>
      </c>
      <c r="Z1263" s="23" t="s">
        <v>62</v>
      </c>
      <c r="AA1263" s="23" t="s">
        <v>230</v>
      </c>
      <c r="AB1263" s="20" t="s">
        <v>62</v>
      </c>
      <c r="AC1263" s="132" t="s">
        <v>214</v>
      </c>
      <c r="AD1263" s="24" t="s">
        <v>103</v>
      </c>
      <c r="AE1263" s="25" t="s">
        <v>73</v>
      </c>
      <c r="AF1263" s="24" t="s">
        <v>74</v>
      </c>
    </row>
    <row r="1264" spans="1:32" ht="68.099999999999994" customHeight="1">
      <c r="A1264" s="57"/>
      <c r="B1264" s="55"/>
      <c r="C1264" s="55" t="s">
        <v>1161</v>
      </c>
      <c r="D1264" s="61" t="s">
        <v>820</v>
      </c>
      <c r="E1264" s="45" t="s">
        <v>54</v>
      </c>
      <c r="F1264" s="35" t="s">
        <v>821</v>
      </c>
      <c r="G1264" s="45" t="s">
        <v>822</v>
      </c>
      <c r="H1264" s="20" t="s">
        <v>6</v>
      </c>
      <c r="I1264" s="131" t="s">
        <v>57</v>
      </c>
      <c r="J1264" s="21" t="s">
        <v>58</v>
      </c>
      <c r="K1264" s="21" t="s">
        <v>58</v>
      </c>
      <c r="L1264" s="45" t="s">
        <v>1076</v>
      </c>
      <c r="M1264" s="45">
        <v>2</v>
      </c>
      <c r="N1264" s="45">
        <v>4</v>
      </c>
      <c r="O1264" s="45">
        <f>M1264*N1264</f>
        <v>8</v>
      </c>
      <c r="P1264" s="23" t="str">
        <f>+IF(AND(O1264&gt;1,O1264&lt;=4),"BAJO",IF(AND(O1264&gt;=5,O1264&lt;=8),"MEDIO",IF(AND(O1264&gt;=9,O1264&lt;=20),"ALTO",IF(AND(O1264&gt;=21,O1264&lt;=24),"MUY ALTO"))))</f>
        <v>MEDIO</v>
      </c>
      <c r="Q1264" s="45">
        <v>25</v>
      </c>
      <c r="R1264" s="22">
        <f>O1264*Q1264</f>
        <v>200</v>
      </c>
      <c r="S1264" s="45" t="str">
        <f>+IF(AND(R1264&gt;=1,R1264&lt;=20),"IV",IF(AND(R1264&gt;=40,R1264&lt;=120),"III",IF(AND(R1264&gt;=150,R1264&lt;=500),"II",IF(AND(R1264&gt;=600,R1264&lt;=4000),"I",0))))</f>
        <v>II</v>
      </c>
      <c r="T1264" s="45" t="str">
        <f>+IF(AND(R1264&gt;=1,R1264&lt;=20),"Aceptable",IF(AND(R1264&gt;=40,R1264&lt;=120),"Mejorable",IF(AND(R1264&gt;=150,R1264&lt;=500),"Aceptable con control específico",IF(AND(R1264&gt;=600,R1264&lt;=4000),"No aceptable",0))))</f>
        <v>Aceptable con control específico</v>
      </c>
      <c r="U1264" s="45">
        <v>8</v>
      </c>
      <c r="V1264" s="131" t="s">
        <v>60</v>
      </c>
      <c r="W1264" s="45" t="s">
        <v>61</v>
      </c>
      <c r="X1264" s="45" t="s">
        <v>62</v>
      </c>
      <c r="Y1264" s="45" t="s">
        <v>62</v>
      </c>
      <c r="Z1264" s="45" t="s">
        <v>62</v>
      </c>
      <c r="AA1264" s="23" t="s">
        <v>1138</v>
      </c>
      <c r="AB1264" s="20" t="s">
        <v>62</v>
      </c>
      <c r="AC1264" s="132" t="s">
        <v>63</v>
      </c>
      <c r="AD1264" s="24" t="s">
        <v>158</v>
      </c>
      <c r="AE1264" s="27" t="s">
        <v>73</v>
      </c>
      <c r="AF1264" s="24" t="s">
        <v>74</v>
      </c>
    </row>
    <row r="1265" spans="1:32" ht="68.099999999999994" customHeight="1">
      <c r="A1265" s="57"/>
      <c r="B1265" s="55"/>
      <c r="C1265" s="55"/>
      <c r="D1265" s="61"/>
      <c r="E1265" s="45" t="s">
        <v>67</v>
      </c>
      <c r="F1265" s="35" t="s">
        <v>591</v>
      </c>
      <c r="G1265" s="45" t="s">
        <v>225</v>
      </c>
      <c r="H1265" s="20" t="s">
        <v>6</v>
      </c>
      <c r="I1265" s="45" t="s">
        <v>70</v>
      </c>
      <c r="J1265" s="21" t="s">
        <v>58</v>
      </c>
      <c r="K1265" s="21" t="s">
        <v>58</v>
      </c>
      <c r="L1265" s="45" t="s">
        <v>71</v>
      </c>
      <c r="M1265" s="45" t="s">
        <v>62</v>
      </c>
      <c r="N1265" s="45" t="s">
        <v>62</v>
      </c>
      <c r="O1265" s="45" t="s">
        <v>62</v>
      </c>
      <c r="P1265" s="45" t="s">
        <v>62</v>
      </c>
      <c r="Q1265" s="45" t="s">
        <v>62</v>
      </c>
      <c r="R1265" s="45" t="s">
        <v>62</v>
      </c>
      <c r="S1265" s="45" t="s">
        <v>62</v>
      </c>
      <c r="T1265" s="45" t="s">
        <v>62</v>
      </c>
      <c r="U1265" s="45">
        <v>8</v>
      </c>
      <c r="V1265" s="45" t="s">
        <v>62</v>
      </c>
      <c r="W1265" s="45" t="s">
        <v>61</v>
      </c>
      <c r="X1265" s="23" t="s">
        <v>62</v>
      </c>
      <c r="Y1265" s="23" t="s">
        <v>62</v>
      </c>
      <c r="Z1265" s="23" t="s">
        <v>62</v>
      </c>
      <c r="AA1265" s="23" t="s">
        <v>1099</v>
      </c>
      <c r="AB1265" s="20" t="s">
        <v>62</v>
      </c>
      <c r="AC1265" s="132" t="s">
        <v>63</v>
      </c>
      <c r="AD1265" s="24" t="s">
        <v>72</v>
      </c>
      <c r="AE1265" s="25" t="s">
        <v>73</v>
      </c>
      <c r="AF1265" s="24" t="s">
        <v>74</v>
      </c>
    </row>
    <row r="1266" spans="1:32" ht="68.099999999999994" customHeight="1">
      <c r="A1266" s="57"/>
      <c r="B1266" s="55"/>
      <c r="C1266" s="55"/>
      <c r="D1266" s="61"/>
      <c r="E1266" s="45" t="s">
        <v>95</v>
      </c>
      <c r="F1266" s="35" t="s">
        <v>229</v>
      </c>
      <c r="G1266" s="45" t="s">
        <v>97</v>
      </c>
      <c r="H1266" s="20" t="s">
        <v>6</v>
      </c>
      <c r="I1266" s="45" t="s">
        <v>98</v>
      </c>
      <c r="J1266" s="23" t="s">
        <v>99</v>
      </c>
      <c r="K1266" s="20" t="s">
        <v>58</v>
      </c>
      <c r="L1266" s="45" t="s">
        <v>100</v>
      </c>
      <c r="M1266" s="45">
        <v>2</v>
      </c>
      <c r="N1266" s="45">
        <v>3</v>
      </c>
      <c r="O1266" s="45">
        <f>M1266*N1266</f>
        <v>6</v>
      </c>
      <c r="P1266" s="23" t="str">
        <f>+IF(AND(O1266&gt;1,O1266&lt;=4),"BAJO",IF(AND(O1266&gt;=5,O1266&lt;=8),"MEDIO",IF(AND(O1266&gt;=9,O1266&lt;=20),"ALTO",IF(AND(O1266&gt;=21,O1266&lt;=24),"MUY ALTO"))))</f>
        <v>MEDIO</v>
      </c>
      <c r="Q1266" s="45">
        <v>25</v>
      </c>
      <c r="R1266" s="22">
        <f>O1266*Q1266</f>
        <v>150</v>
      </c>
      <c r="S1266" s="45" t="str">
        <f>+IF(AND(R1266&gt;=1,R1266&lt;=20),"IV",IF(AND(R1266&gt;=40,R1266&lt;=120),"III",IF(AND(R1266&gt;=150,R1266&lt;=500),"II",IF(AND(R1266&gt;=600,R1266&lt;=4000),"I",0))))</f>
        <v>II</v>
      </c>
      <c r="T1266" s="45" t="str">
        <f>+IF(AND(R1266&gt;=1,R1266&lt;=20),"Aceptable",IF(AND(R1266&gt;=40,R1266&lt;=120),"Mejorable",IF(AND(R1266&gt;=150,R1266&lt;=500),"Aceptable con control específico",IF(AND(R1266&gt;=600,R1266&lt;=4000),"No aceptable",0))))</f>
        <v>Aceptable con control específico</v>
      </c>
      <c r="U1266" s="45">
        <v>8</v>
      </c>
      <c r="V1266" s="45" t="s">
        <v>101</v>
      </c>
      <c r="W1266" s="45" t="s">
        <v>61</v>
      </c>
      <c r="X1266" s="23" t="s">
        <v>62</v>
      </c>
      <c r="Y1266" s="23" t="s">
        <v>62</v>
      </c>
      <c r="Z1266" s="23" t="s">
        <v>62</v>
      </c>
      <c r="AA1266" s="23" t="s">
        <v>230</v>
      </c>
      <c r="AB1266" s="20" t="s">
        <v>62</v>
      </c>
      <c r="AC1266" s="132" t="s">
        <v>214</v>
      </c>
      <c r="AD1266" s="24" t="s">
        <v>103</v>
      </c>
      <c r="AE1266" s="25" t="s">
        <v>73</v>
      </c>
      <c r="AF1266" s="24" t="s">
        <v>74</v>
      </c>
    </row>
    <row r="1267" spans="1:32" ht="68.099999999999994" customHeight="1">
      <c r="A1267" s="57"/>
      <c r="B1267" s="55"/>
      <c r="C1267" s="55"/>
      <c r="D1267" s="61"/>
      <c r="E1267" s="45" t="s">
        <v>95</v>
      </c>
      <c r="F1267" s="45" t="s">
        <v>104</v>
      </c>
      <c r="G1267" s="23" t="s">
        <v>105</v>
      </c>
      <c r="H1267" s="20" t="s">
        <v>6</v>
      </c>
      <c r="I1267" s="45" t="s">
        <v>106</v>
      </c>
      <c r="J1267" s="45" t="s">
        <v>107</v>
      </c>
      <c r="K1267" s="45" t="s">
        <v>58</v>
      </c>
      <c r="L1267" s="45" t="s">
        <v>58</v>
      </c>
      <c r="M1267" s="45">
        <v>2</v>
      </c>
      <c r="N1267" s="45">
        <v>3</v>
      </c>
      <c r="O1267" s="45">
        <f>M1267*N1267</f>
        <v>6</v>
      </c>
      <c r="P1267" s="45" t="str">
        <f>+IF(AND(O1267&gt;1,O1267&lt;=4),"BAJO",IF(AND(O1267&gt;=5,O1267&lt;=8),"MEDIO",IF(AND(O1267&gt;=9,O1267&lt;=20),"ALTO",IF(AND(O1267&gt;=21,O1267&lt;=24),"MUY ALTO"))))</f>
        <v>MEDIO</v>
      </c>
      <c r="Q1267" s="45">
        <v>10</v>
      </c>
      <c r="R1267" s="22">
        <f>O1267*Q1267</f>
        <v>60</v>
      </c>
      <c r="S1267" s="45" t="str">
        <f>+IF(AND(R1267&gt;=1,R1267&lt;=20),"IV",IF(AND(R1267&gt;=40,R1267&lt;=120),"III",IF(AND(R1267&gt;=150,R1267&lt;=500),"II",IF(AND(R1267&gt;=600,R1267&lt;=4000),"I",0))))</f>
        <v>III</v>
      </c>
      <c r="T1267" s="45" t="str">
        <f>+IF(AND(R1267&gt;=1,R1267&lt;=20),"Aceptable",IF(AND(R1267&gt;=40,R1267&lt;=120),"Mejorable",IF(AND(R1267&gt;=150,R1267&lt;=500),"Aceptable con control específico",IF(AND(R1267&gt;=600,R1267&lt;=4000),"No aceptable",0))))</f>
        <v>Mejorable</v>
      </c>
      <c r="U1267" s="45">
        <v>8</v>
      </c>
      <c r="V1267" s="45" t="s">
        <v>108</v>
      </c>
      <c r="W1267" s="45" t="s">
        <v>61</v>
      </c>
      <c r="X1267" s="45" t="s">
        <v>62</v>
      </c>
      <c r="Y1267" s="45" t="s">
        <v>62</v>
      </c>
      <c r="Z1267" s="45" t="s">
        <v>109</v>
      </c>
      <c r="AA1267" s="45" t="s">
        <v>110</v>
      </c>
      <c r="AB1267" s="23" t="s">
        <v>62</v>
      </c>
      <c r="AC1267" s="132" t="s">
        <v>111</v>
      </c>
      <c r="AD1267" s="24" t="s">
        <v>112</v>
      </c>
      <c r="AE1267" s="25" t="s">
        <v>113</v>
      </c>
      <c r="AF1267" s="24" t="s">
        <v>114</v>
      </c>
    </row>
    <row r="1268" spans="1:32" ht="68.099999999999994" customHeight="1">
      <c r="A1268" s="57"/>
      <c r="B1268" s="55"/>
      <c r="C1268" s="55"/>
      <c r="D1268" s="61"/>
      <c r="E1268" s="45" t="s">
        <v>83</v>
      </c>
      <c r="F1268" s="35" t="s">
        <v>84</v>
      </c>
      <c r="G1268" s="45" t="s">
        <v>85</v>
      </c>
      <c r="H1268" s="21" t="s">
        <v>6</v>
      </c>
      <c r="I1268" s="45" t="s">
        <v>86</v>
      </c>
      <c r="J1268" s="45" t="s">
        <v>58</v>
      </c>
      <c r="K1268" s="45" t="s">
        <v>58</v>
      </c>
      <c r="L1268" s="45" t="s">
        <v>87</v>
      </c>
      <c r="M1268" s="45">
        <v>2</v>
      </c>
      <c r="N1268" s="45">
        <v>1</v>
      </c>
      <c r="O1268" s="45">
        <f>M1268*N1268</f>
        <v>2</v>
      </c>
      <c r="P1268" s="45" t="str">
        <f>+IF(AND(O1268&gt;1,O1268&lt;=4),"BAJO",IF(AND(O1268&gt;=5,O1268&lt;=8),"MEDIO",IF(AND(O1268&gt;=9,O1268&lt;=20),"ALTO",IF(AND(O1268&gt;=21,O1268&lt;=24),"MUY ALTO"))))</f>
        <v>BAJO</v>
      </c>
      <c r="Q1268" s="45">
        <v>60</v>
      </c>
      <c r="R1268" s="22">
        <f>O1268*Q1268</f>
        <v>120</v>
      </c>
      <c r="S1268" s="45" t="str">
        <f>+IF(AND(R1268&gt;=1,R1268&lt;=20),"IV",IF(AND(R1268&gt;=40,R1268&lt;=120),"III",IF(AND(R1268&gt;=150,R1268&lt;=500),"II",IF(AND(R1268&gt;=600,R1268&lt;=4000),"I",0))))</f>
        <v>III</v>
      </c>
      <c r="T1268" s="45" t="str">
        <f>+IF(AND(R1268&gt;=1,R1268&lt;=20),"Aceptable",IF(AND(R1268&gt;=40,R1268&lt;=120),"Mejorable",IF(AND(R1268&gt;=150,R1268&lt;=500),"Aceptable con control específico",IF(AND(R1268&gt;=600,R1268&lt;=4000),"No aceptable",0))))</f>
        <v>Mejorable</v>
      </c>
      <c r="U1268" s="45">
        <v>8</v>
      </c>
      <c r="V1268" s="45" t="s">
        <v>88</v>
      </c>
      <c r="W1268" s="45" t="s">
        <v>61</v>
      </c>
      <c r="X1268" s="45" t="s">
        <v>62</v>
      </c>
      <c r="Y1268" s="45" t="s">
        <v>62</v>
      </c>
      <c r="Z1268" s="45" t="s">
        <v>62</v>
      </c>
      <c r="AA1268" s="45" t="s">
        <v>89</v>
      </c>
      <c r="AB1268" s="20" t="s">
        <v>62</v>
      </c>
      <c r="AC1268" s="132" t="s">
        <v>63</v>
      </c>
      <c r="AD1268" s="141" t="s">
        <v>90</v>
      </c>
      <c r="AE1268" s="142" t="s">
        <v>73</v>
      </c>
      <c r="AF1268" s="142" t="s">
        <v>74</v>
      </c>
    </row>
    <row r="1269" spans="1:32" ht="68.099999999999994" customHeight="1">
      <c r="A1269" s="57"/>
      <c r="B1269" s="55"/>
      <c r="C1269" s="55"/>
      <c r="D1269" s="61" t="s">
        <v>823</v>
      </c>
      <c r="E1269" s="45" t="s">
        <v>67</v>
      </c>
      <c r="F1269" s="35" t="s">
        <v>591</v>
      </c>
      <c r="G1269" s="45" t="s">
        <v>225</v>
      </c>
      <c r="H1269" s="20" t="s">
        <v>6</v>
      </c>
      <c r="I1269" s="45" t="s">
        <v>70</v>
      </c>
      <c r="J1269" s="21" t="s">
        <v>58</v>
      </c>
      <c r="K1269" s="21" t="s">
        <v>58</v>
      </c>
      <c r="L1269" s="45" t="s">
        <v>71</v>
      </c>
      <c r="M1269" s="45" t="s">
        <v>62</v>
      </c>
      <c r="N1269" s="45" t="s">
        <v>62</v>
      </c>
      <c r="O1269" s="45" t="s">
        <v>62</v>
      </c>
      <c r="P1269" s="45" t="s">
        <v>62</v>
      </c>
      <c r="Q1269" s="45" t="s">
        <v>62</v>
      </c>
      <c r="R1269" s="45" t="s">
        <v>62</v>
      </c>
      <c r="S1269" s="45" t="s">
        <v>62</v>
      </c>
      <c r="T1269" s="45" t="s">
        <v>62</v>
      </c>
      <c r="U1269" s="45">
        <v>8</v>
      </c>
      <c r="V1269" s="45" t="s">
        <v>62</v>
      </c>
      <c r="W1269" s="45" t="s">
        <v>61</v>
      </c>
      <c r="X1269" s="23" t="s">
        <v>62</v>
      </c>
      <c r="Y1269" s="23" t="s">
        <v>62</v>
      </c>
      <c r="Z1269" s="23" t="s">
        <v>62</v>
      </c>
      <c r="AA1269" s="23" t="s">
        <v>1099</v>
      </c>
      <c r="AB1269" s="20" t="s">
        <v>62</v>
      </c>
      <c r="AC1269" s="132" t="s">
        <v>63</v>
      </c>
      <c r="AD1269" s="24" t="s">
        <v>72</v>
      </c>
      <c r="AE1269" s="25" t="s">
        <v>73</v>
      </c>
      <c r="AF1269" s="24" t="s">
        <v>74</v>
      </c>
    </row>
    <row r="1270" spans="1:32" ht="68.099999999999994" customHeight="1">
      <c r="A1270" s="57"/>
      <c r="B1270" s="55"/>
      <c r="C1270" s="55"/>
      <c r="D1270" s="61"/>
      <c r="E1270" s="45" t="s">
        <v>130</v>
      </c>
      <c r="F1270" s="35" t="s">
        <v>400</v>
      </c>
      <c r="G1270" s="23" t="s">
        <v>429</v>
      </c>
      <c r="H1270" s="20" t="s">
        <v>6</v>
      </c>
      <c r="I1270" s="45" t="s">
        <v>133</v>
      </c>
      <c r="J1270" s="45" t="s">
        <v>58</v>
      </c>
      <c r="K1270" s="45" t="s">
        <v>58</v>
      </c>
      <c r="L1270" s="45" t="s">
        <v>181</v>
      </c>
      <c r="M1270" s="45">
        <v>2</v>
      </c>
      <c r="N1270" s="45">
        <v>4</v>
      </c>
      <c r="O1270" s="45">
        <f>M1270*N1270</f>
        <v>8</v>
      </c>
      <c r="P1270" s="45" t="str">
        <f>+IF(AND(O1270&gt;1,O1270&lt;=4),"BAJO",IF(AND(O1270&gt;=5,O1270&lt;=8),"MEDIO",IF(AND(O1270&gt;=9,O1270&lt;=20),"ALTO",IF(AND(O1270&gt;=21,O1270&lt;=24),"MUY ALTO"))))</f>
        <v>MEDIO</v>
      </c>
      <c r="Q1270" s="45">
        <v>25</v>
      </c>
      <c r="R1270" s="22">
        <f>O1270*Q1270</f>
        <v>200</v>
      </c>
      <c r="S1270" s="45" t="str">
        <f>+IF(AND(R1270&gt;=1,R1270&lt;=20),"IV",IF(AND(R1270&gt;=40,R1270&lt;=120),"III",IF(AND(R1270&gt;=150,R1270&lt;=500),"II",IF(AND(R1270&gt;=600,R1270&lt;=4000),"I",0))))</f>
        <v>II</v>
      </c>
      <c r="T1270" s="45" t="str">
        <f>+IF(AND(R1270&gt;=1,R1270&lt;=20),"Aceptable",IF(AND(R1270&gt;=40,R1270&lt;=120),"Mejorable",IF(AND(R1270&gt;=150,R1270&lt;=500),"Aceptable con control específico",IF(AND(R1270&gt;=600,R1270&lt;=4000),"No aceptable",0))))</f>
        <v>Aceptable con control específico</v>
      </c>
      <c r="U1270" s="45">
        <v>8</v>
      </c>
      <c r="V1270" s="45" t="s">
        <v>133</v>
      </c>
      <c r="W1270" s="45" t="s">
        <v>61</v>
      </c>
      <c r="X1270" s="45" t="s">
        <v>62</v>
      </c>
      <c r="Y1270" s="45" t="s">
        <v>62</v>
      </c>
      <c r="Z1270" s="45" t="s">
        <v>62</v>
      </c>
      <c r="AA1270" s="45" t="s">
        <v>135</v>
      </c>
      <c r="AB1270" s="23" t="s">
        <v>402</v>
      </c>
      <c r="AC1270" s="132" t="s">
        <v>136</v>
      </c>
      <c r="AD1270" s="24" t="s">
        <v>403</v>
      </c>
      <c r="AE1270" s="25" t="s">
        <v>73</v>
      </c>
      <c r="AF1270" s="24" t="s">
        <v>74</v>
      </c>
    </row>
    <row r="1271" spans="1:32" ht="68.099999999999994" customHeight="1">
      <c r="A1271" s="57"/>
      <c r="B1271" s="55"/>
      <c r="C1271" s="55"/>
      <c r="D1271" s="61"/>
      <c r="E1271" s="45" t="s">
        <v>130</v>
      </c>
      <c r="F1271" s="35" t="s">
        <v>138</v>
      </c>
      <c r="G1271" s="23" t="s">
        <v>528</v>
      </c>
      <c r="H1271" s="20" t="s">
        <v>6</v>
      </c>
      <c r="I1271" s="45" t="s">
        <v>140</v>
      </c>
      <c r="J1271" s="45" t="s">
        <v>58</v>
      </c>
      <c r="K1271" s="45" t="s">
        <v>58</v>
      </c>
      <c r="L1271" s="45" t="s">
        <v>134</v>
      </c>
      <c r="M1271" s="45">
        <v>2</v>
      </c>
      <c r="N1271" s="45">
        <v>4</v>
      </c>
      <c r="O1271" s="45">
        <f>M1271*N1271</f>
        <v>8</v>
      </c>
      <c r="P1271" s="45" t="str">
        <f>+IF(AND(O1271&gt;1,O1271&lt;=4),"BAJO",IF(AND(O1271&gt;=5,O1271&lt;=8),"MEDIO",IF(AND(O1271&gt;=9,O1271&lt;=20),"ALTO",IF(AND(O1271&gt;=21,O1271&lt;=24),"MUY ALTO"))))</f>
        <v>MEDIO</v>
      </c>
      <c r="Q1271" s="45">
        <v>25</v>
      </c>
      <c r="R1271" s="22">
        <f>O1271*Q1271</f>
        <v>200</v>
      </c>
      <c r="S1271" s="45" t="str">
        <f>+IF(AND(R1271&gt;=1,R1271&lt;=20),"IV",IF(AND(R1271&gt;=40,R1271&lt;=120),"III",IF(AND(R1271&gt;=150,R1271&lt;=500),"II",IF(AND(R1271&gt;=600,R1271&lt;=4000),"I",0))))</f>
        <v>II</v>
      </c>
      <c r="T1271" s="45" t="str">
        <f>+IF(AND(R1271&gt;=1,R1271&lt;=20),"Aceptable",IF(AND(R1271&gt;=40,R1271&lt;=120),"Mejorable",IF(AND(R1271&gt;=150,R1271&lt;=500),"Aceptable con control específico",IF(AND(R1271&gt;=600,R1271&lt;=4000),"No aceptable",0))))</f>
        <v>Aceptable con control específico</v>
      </c>
      <c r="U1271" s="45">
        <v>8</v>
      </c>
      <c r="V1271" s="45" t="s">
        <v>141</v>
      </c>
      <c r="W1271" s="45" t="s">
        <v>61</v>
      </c>
      <c r="X1271" s="45" t="s">
        <v>62</v>
      </c>
      <c r="Y1271" s="45" t="s">
        <v>62</v>
      </c>
      <c r="Z1271" s="45" t="s">
        <v>62</v>
      </c>
      <c r="AA1271" s="45" t="s">
        <v>492</v>
      </c>
      <c r="AB1271" s="23" t="s">
        <v>546</v>
      </c>
      <c r="AC1271" s="132" t="s">
        <v>144</v>
      </c>
      <c r="AD1271" s="141" t="s">
        <v>137</v>
      </c>
      <c r="AE1271" s="142" t="s">
        <v>73</v>
      </c>
      <c r="AF1271" s="142" t="s">
        <v>74</v>
      </c>
    </row>
    <row r="1272" spans="1:32" ht="68.099999999999994" customHeight="1">
      <c r="A1272" s="57"/>
      <c r="B1272" s="55"/>
      <c r="C1272" s="55"/>
      <c r="D1272" s="49" t="s">
        <v>824</v>
      </c>
      <c r="E1272" s="45" t="s">
        <v>130</v>
      </c>
      <c r="F1272" s="35" t="s">
        <v>400</v>
      </c>
      <c r="G1272" s="23" t="s">
        <v>429</v>
      </c>
      <c r="H1272" s="20" t="s">
        <v>6</v>
      </c>
      <c r="I1272" s="45" t="s">
        <v>133</v>
      </c>
      <c r="J1272" s="45" t="s">
        <v>58</v>
      </c>
      <c r="K1272" s="45" t="s">
        <v>58</v>
      </c>
      <c r="L1272" s="45" t="s">
        <v>181</v>
      </c>
      <c r="M1272" s="45">
        <v>2</v>
      </c>
      <c r="N1272" s="45">
        <v>4</v>
      </c>
      <c r="O1272" s="45">
        <f>M1272*N1272</f>
        <v>8</v>
      </c>
      <c r="P1272" s="45" t="str">
        <f>+IF(AND(O1272&gt;1,O1272&lt;=4),"BAJO",IF(AND(O1272&gt;=5,O1272&lt;=8),"MEDIO",IF(AND(O1272&gt;=9,O1272&lt;=20),"ALTO",IF(AND(O1272&gt;=21,O1272&lt;=24),"MUY ALTO"))))</f>
        <v>MEDIO</v>
      </c>
      <c r="Q1272" s="45">
        <v>25</v>
      </c>
      <c r="R1272" s="22">
        <f>O1272*Q1272</f>
        <v>200</v>
      </c>
      <c r="S1272" s="45" t="str">
        <f>+IF(AND(R1272&gt;=1,R1272&lt;=20),"IV",IF(AND(R1272&gt;=40,R1272&lt;=120),"III",IF(AND(R1272&gt;=150,R1272&lt;=500),"II",IF(AND(R1272&gt;=600,R1272&lt;=4000),"I",0))))</f>
        <v>II</v>
      </c>
      <c r="T1272" s="45" t="str">
        <f>+IF(AND(R1272&gt;=1,R1272&lt;=20),"Aceptable",IF(AND(R1272&gt;=40,R1272&lt;=120),"Mejorable",IF(AND(R1272&gt;=150,R1272&lt;=500),"Aceptable con control específico",IF(AND(R1272&gt;=600,R1272&lt;=4000),"No aceptable",0))))</f>
        <v>Aceptable con control específico</v>
      </c>
      <c r="U1272" s="45">
        <v>8</v>
      </c>
      <c r="V1272" s="45" t="s">
        <v>133</v>
      </c>
      <c r="W1272" s="45" t="s">
        <v>61</v>
      </c>
      <c r="X1272" s="45" t="s">
        <v>62</v>
      </c>
      <c r="Y1272" s="45" t="s">
        <v>62</v>
      </c>
      <c r="Z1272" s="45" t="s">
        <v>62</v>
      </c>
      <c r="AA1272" s="45" t="s">
        <v>135</v>
      </c>
      <c r="AB1272" s="23" t="s">
        <v>402</v>
      </c>
      <c r="AC1272" s="132" t="s">
        <v>136</v>
      </c>
      <c r="AD1272" s="24" t="s">
        <v>403</v>
      </c>
      <c r="AE1272" s="25" t="s">
        <v>73</v>
      </c>
      <c r="AF1272" s="24" t="s">
        <v>74</v>
      </c>
    </row>
    <row r="1273" spans="1:32" ht="68.099999999999994" customHeight="1">
      <c r="A1273" s="57"/>
      <c r="B1273" s="55"/>
      <c r="C1273" s="55"/>
      <c r="D1273" s="61" t="s">
        <v>825</v>
      </c>
      <c r="E1273" s="45" t="s">
        <v>67</v>
      </c>
      <c r="F1273" s="35" t="s">
        <v>591</v>
      </c>
      <c r="G1273" s="45" t="s">
        <v>225</v>
      </c>
      <c r="H1273" s="20" t="s">
        <v>6</v>
      </c>
      <c r="I1273" s="45" t="s">
        <v>70</v>
      </c>
      <c r="J1273" s="21" t="s">
        <v>58</v>
      </c>
      <c r="K1273" s="21" t="s">
        <v>58</v>
      </c>
      <c r="L1273" s="45" t="s">
        <v>71</v>
      </c>
      <c r="M1273" s="45" t="s">
        <v>62</v>
      </c>
      <c r="N1273" s="45" t="s">
        <v>62</v>
      </c>
      <c r="O1273" s="45" t="s">
        <v>62</v>
      </c>
      <c r="P1273" s="45" t="s">
        <v>62</v>
      </c>
      <c r="Q1273" s="45" t="s">
        <v>62</v>
      </c>
      <c r="R1273" s="45" t="s">
        <v>62</v>
      </c>
      <c r="S1273" s="45" t="s">
        <v>62</v>
      </c>
      <c r="T1273" s="45" t="s">
        <v>62</v>
      </c>
      <c r="U1273" s="45">
        <v>8</v>
      </c>
      <c r="V1273" s="45" t="s">
        <v>62</v>
      </c>
      <c r="W1273" s="45" t="s">
        <v>61</v>
      </c>
      <c r="X1273" s="23" t="s">
        <v>62</v>
      </c>
      <c r="Y1273" s="23" t="s">
        <v>62</v>
      </c>
      <c r="Z1273" s="23" t="s">
        <v>62</v>
      </c>
      <c r="AA1273" s="23" t="s">
        <v>1099</v>
      </c>
      <c r="AB1273" s="20" t="s">
        <v>62</v>
      </c>
      <c r="AC1273" s="132" t="s">
        <v>63</v>
      </c>
      <c r="AD1273" s="24" t="s">
        <v>72</v>
      </c>
      <c r="AE1273" s="25" t="s">
        <v>73</v>
      </c>
      <c r="AF1273" s="24" t="s">
        <v>74</v>
      </c>
    </row>
    <row r="1274" spans="1:32" ht="68.099999999999994" customHeight="1">
      <c r="A1274" s="57"/>
      <c r="B1274" s="55"/>
      <c r="C1274" s="55"/>
      <c r="D1274" s="61"/>
      <c r="E1274" s="45" t="s">
        <v>67</v>
      </c>
      <c r="F1274" s="45" t="s">
        <v>117</v>
      </c>
      <c r="G1274" s="45" t="s">
        <v>118</v>
      </c>
      <c r="H1274" s="20" t="s">
        <v>6</v>
      </c>
      <c r="I1274" s="45" t="s">
        <v>70</v>
      </c>
      <c r="J1274" s="21" t="s">
        <v>58</v>
      </c>
      <c r="K1274" s="21" t="s">
        <v>58</v>
      </c>
      <c r="L1274" s="45" t="s">
        <v>71</v>
      </c>
      <c r="M1274" s="45" t="s">
        <v>62</v>
      </c>
      <c r="N1274" s="45" t="s">
        <v>62</v>
      </c>
      <c r="O1274" s="45" t="s">
        <v>62</v>
      </c>
      <c r="P1274" s="45" t="s">
        <v>62</v>
      </c>
      <c r="Q1274" s="45" t="s">
        <v>62</v>
      </c>
      <c r="R1274" s="45" t="s">
        <v>62</v>
      </c>
      <c r="S1274" s="45" t="s">
        <v>62</v>
      </c>
      <c r="T1274" s="45" t="s">
        <v>62</v>
      </c>
      <c r="U1274" s="45">
        <v>8</v>
      </c>
      <c r="V1274" s="45" t="s">
        <v>62</v>
      </c>
      <c r="W1274" s="45" t="s">
        <v>61</v>
      </c>
      <c r="X1274" s="23" t="s">
        <v>62</v>
      </c>
      <c r="Y1274" s="23" t="s">
        <v>62</v>
      </c>
      <c r="Z1274" s="23" t="s">
        <v>62</v>
      </c>
      <c r="AA1274" s="23" t="s">
        <v>1099</v>
      </c>
      <c r="AB1274" s="20" t="s">
        <v>62</v>
      </c>
      <c r="AC1274" s="132" t="s">
        <v>63</v>
      </c>
      <c r="AD1274" s="24" t="s">
        <v>72</v>
      </c>
      <c r="AE1274" s="25" t="s">
        <v>73</v>
      </c>
      <c r="AF1274" s="24" t="s">
        <v>74</v>
      </c>
    </row>
    <row r="1275" spans="1:32" ht="68.099999999999994" customHeight="1">
      <c r="A1275" s="57"/>
      <c r="B1275" s="55"/>
      <c r="C1275" s="55"/>
      <c r="D1275" s="61"/>
      <c r="E1275" s="45" t="s">
        <v>67</v>
      </c>
      <c r="F1275" s="45" t="s">
        <v>117</v>
      </c>
      <c r="G1275" s="45" t="s">
        <v>119</v>
      </c>
      <c r="H1275" s="20" t="s">
        <v>6</v>
      </c>
      <c r="I1275" s="45" t="s">
        <v>70</v>
      </c>
      <c r="J1275" s="21" t="s">
        <v>58</v>
      </c>
      <c r="K1275" s="21" t="s">
        <v>58</v>
      </c>
      <c r="L1275" s="45" t="s">
        <v>71</v>
      </c>
      <c r="M1275" s="45" t="s">
        <v>62</v>
      </c>
      <c r="N1275" s="45" t="s">
        <v>62</v>
      </c>
      <c r="O1275" s="45" t="s">
        <v>62</v>
      </c>
      <c r="P1275" s="45" t="s">
        <v>62</v>
      </c>
      <c r="Q1275" s="45" t="s">
        <v>62</v>
      </c>
      <c r="R1275" s="45" t="s">
        <v>62</v>
      </c>
      <c r="S1275" s="45" t="s">
        <v>62</v>
      </c>
      <c r="T1275" s="45" t="s">
        <v>62</v>
      </c>
      <c r="U1275" s="45">
        <v>8</v>
      </c>
      <c r="V1275" s="45" t="s">
        <v>62</v>
      </c>
      <c r="W1275" s="45" t="s">
        <v>61</v>
      </c>
      <c r="X1275" s="23" t="s">
        <v>62</v>
      </c>
      <c r="Y1275" s="23" t="s">
        <v>62</v>
      </c>
      <c r="Z1275" s="23" t="s">
        <v>62</v>
      </c>
      <c r="AA1275" s="23" t="s">
        <v>1099</v>
      </c>
      <c r="AB1275" s="20" t="s">
        <v>62</v>
      </c>
      <c r="AC1275" s="132" t="s">
        <v>63</v>
      </c>
      <c r="AD1275" s="24" t="s">
        <v>72</v>
      </c>
      <c r="AE1275" s="25" t="s">
        <v>73</v>
      </c>
      <c r="AF1275" s="24" t="s">
        <v>74</v>
      </c>
    </row>
    <row r="1276" spans="1:32" ht="68.099999999999994" customHeight="1">
      <c r="A1276" s="57"/>
      <c r="B1276" s="55"/>
      <c r="C1276" s="55"/>
      <c r="D1276" s="61"/>
      <c r="E1276" s="45" t="s">
        <v>120</v>
      </c>
      <c r="F1276" s="45" t="s">
        <v>121</v>
      </c>
      <c r="G1276" s="45" t="s">
        <v>122</v>
      </c>
      <c r="H1276" s="20" t="s">
        <v>6</v>
      </c>
      <c r="I1276" s="45" t="s">
        <v>123</v>
      </c>
      <c r="J1276" s="45" t="s">
        <v>124</v>
      </c>
      <c r="K1276" s="45" t="s">
        <v>125</v>
      </c>
      <c r="L1276" s="21" t="s">
        <v>58</v>
      </c>
      <c r="M1276" s="45">
        <v>6</v>
      </c>
      <c r="N1276" s="45">
        <v>2</v>
      </c>
      <c r="O1276" s="45">
        <f>M1276*N1276</f>
        <v>12</v>
      </c>
      <c r="P1276" s="45" t="str">
        <f>+IF(AND(O1276&gt;1,O1276&lt;=4),"BAJO",IF(AND(O1276&gt;=5,O1276&lt;=8),"MEDIO",IF(AND(O1276&gt;=9,O1276&lt;=20),"ALTO",IF(AND(O1276&gt;=21,O1276&lt;=24),"MUY ALTO"))))</f>
        <v>ALTO</v>
      </c>
      <c r="Q1276" s="45">
        <v>24</v>
      </c>
      <c r="R1276" s="22">
        <f>O1276*Q1276</f>
        <v>288</v>
      </c>
      <c r="S1276" s="45" t="str">
        <f>+IF(AND(R1276&gt;=1,R1276&lt;=20),"IV",IF(AND(R1276&gt;=40,R1276&lt;=120),"III",IF(AND(R1276&gt;=150,R1276&lt;=500),"II",IF(AND(R1276&gt;=600,R1276&lt;=4000),"I",0))))</f>
        <v>II</v>
      </c>
      <c r="T1276" s="45" t="str">
        <f>+IF(AND(R1276&gt;=1,R1276&lt;=20),"Aceptable",IF(AND(R1276&gt;=40,R1276&lt;=120),"Mejorable",IF(AND(R1276&gt;=150,R1276&lt;=500),"Aceptable con control específico",IF(AND(R1276&gt;=600,R1276&lt;=4000),"No aceptable",0))))</f>
        <v>Aceptable con control específico</v>
      </c>
      <c r="U1276" s="45">
        <v>8</v>
      </c>
      <c r="V1276" s="23" t="s">
        <v>126</v>
      </c>
      <c r="W1276" s="45" t="s">
        <v>61</v>
      </c>
      <c r="X1276" s="23" t="s">
        <v>62</v>
      </c>
      <c r="Y1276" s="23" t="s">
        <v>62</v>
      </c>
      <c r="Z1276" s="23" t="s">
        <v>62</v>
      </c>
      <c r="AA1276" s="131" t="s">
        <v>127</v>
      </c>
      <c r="AB1276" s="20" t="s">
        <v>62</v>
      </c>
      <c r="AC1276" s="132" t="s">
        <v>63</v>
      </c>
      <c r="AD1276" s="29" t="s">
        <v>128</v>
      </c>
      <c r="AE1276" s="25" t="s">
        <v>113</v>
      </c>
      <c r="AF1276" s="24" t="s">
        <v>129</v>
      </c>
    </row>
    <row r="1277" spans="1:32" ht="68.099999999999994" customHeight="1">
      <c r="A1277" s="57"/>
      <c r="B1277" s="55"/>
      <c r="C1277" s="55"/>
      <c r="D1277" s="61"/>
      <c r="E1277" s="45" t="s">
        <v>130</v>
      </c>
      <c r="F1277" s="35" t="s">
        <v>400</v>
      </c>
      <c r="G1277" s="23" t="s">
        <v>733</v>
      </c>
      <c r="H1277" s="20" t="s">
        <v>6</v>
      </c>
      <c r="I1277" s="45" t="s">
        <v>133</v>
      </c>
      <c r="J1277" s="45" t="s">
        <v>58</v>
      </c>
      <c r="K1277" s="45" t="s">
        <v>58</v>
      </c>
      <c r="L1277" s="45" t="s">
        <v>181</v>
      </c>
      <c r="M1277" s="45">
        <v>2</v>
      </c>
      <c r="N1277" s="45">
        <v>4</v>
      </c>
      <c r="O1277" s="45">
        <f>M1277*N1277</f>
        <v>8</v>
      </c>
      <c r="P1277" s="45" t="str">
        <f>+IF(AND(O1277&gt;1,O1277&lt;=4),"BAJO",IF(AND(O1277&gt;=5,O1277&lt;=8),"MEDIO",IF(AND(O1277&gt;=9,O1277&lt;=20),"ALTO",IF(AND(O1277&gt;=21,O1277&lt;=24),"MUY ALTO"))))</f>
        <v>MEDIO</v>
      </c>
      <c r="Q1277" s="45">
        <v>25</v>
      </c>
      <c r="R1277" s="22">
        <f>O1277*Q1277</f>
        <v>200</v>
      </c>
      <c r="S1277" s="45" t="str">
        <f>+IF(AND(R1277&gt;=1,R1277&lt;=20),"IV",IF(AND(R1277&gt;=40,R1277&lt;=120),"III",IF(AND(R1277&gt;=150,R1277&lt;=500),"II",IF(AND(R1277&gt;=600,R1277&lt;=4000),"I",0))))</f>
        <v>II</v>
      </c>
      <c r="T1277" s="45" t="str">
        <f>+IF(AND(R1277&gt;=1,R1277&lt;=20),"Aceptable",IF(AND(R1277&gt;=40,R1277&lt;=120),"Mejorable",IF(AND(R1277&gt;=150,R1277&lt;=500),"Aceptable con control específico",IF(AND(R1277&gt;=600,R1277&lt;=4000),"No aceptable",0))))</f>
        <v>Aceptable con control específico</v>
      </c>
      <c r="U1277" s="45">
        <v>8</v>
      </c>
      <c r="V1277" s="45" t="s">
        <v>133</v>
      </c>
      <c r="W1277" s="45" t="s">
        <v>61</v>
      </c>
      <c r="X1277" s="45" t="s">
        <v>62</v>
      </c>
      <c r="Y1277" s="45" t="s">
        <v>62</v>
      </c>
      <c r="Z1277" s="45" t="s">
        <v>62</v>
      </c>
      <c r="AA1277" s="45" t="s">
        <v>135</v>
      </c>
      <c r="AB1277" s="23" t="s">
        <v>402</v>
      </c>
      <c r="AC1277" s="132" t="s">
        <v>136</v>
      </c>
      <c r="AD1277" s="24" t="s">
        <v>403</v>
      </c>
      <c r="AE1277" s="25" t="s">
        <v>73</v>
      </c>
      <c r="AF1277" s="24" t="s">
        <v>74</v>
      </c>
    </row>
    <row r="1278" spans="1:32" ht="68.099999999999994" customHeight="1">
      <c r="A1278" s="57"/>
      <c r="B1278" s="55"/>
      <c r="C1278" s="55"/>
      <c r="D1278" s="61"/>
      <c r="E1278" s="45" t="s">
        <v>130</v>
      </c>
      <c r="F1278" s="35" t="s">
        <v>138</v>
      </c>
      <c r="G1278" s="23" t="s">
        <v>528</v>
      </c>
      <c r="H1278" s="20" t="s">
        <v>6</v>
      </c>
      <c r="I1278" s="45" t="s">
        <v>140</v>
      </c>
      <c r="J1278" s="45" t="s">
        <v>58</v>
      </c>
      <c r="K1278" s="45" t="s">
        <v>58</v>
      </c>
      <c r="L1278" s="45" t="s">
        <v>134</v>
      </c>
      <c r="M1278" s="45">
        <v>2</v>
      </c>
      <c r="N1278" s="45">
        <v>4</v>
      </c>
      <c r="O1278" s="45">
        <f>M1278*N1278</f>
        <v>8</v>
      </c>
      <c r="P1278" s="45" t="str">
        <f>+IF(AND(O1278&gt;1,O1278&lt;=4),"BAJO",IF(AND(O1278&gt;=5,O1278&lt;=8),"MEDIO",IF(AND(O1278&gt;=9,O1278&lt;=20),"ALTO",IF(AND(O1278&gt;=21,O1278&lt;=24),"MUY ALTO"))))</f>
        <v>MEDIO</v>
      </c>
      <c r="Q1278" s="45">
        <v>25</v>
      </c>
      <c r="R1278" s="22">
        <f>O1278*Q1278</f>
        <v>200</v>
      </c>
      <c r="S1278" s="45" t="str">
        <f>+IF(AND(R1278&gt;=1,R1278&lt;=20),"IV",IF(AND(R1278&gt;=40,R1278&lt;=120),"III",IF(AND(R1278&gt;=150,R1278&lt;=500),"II",IF(AND(R1278&gt;=600,R1278&lt;=4000),"I",0))))</f>
        <v>II</v>
      </c>
      <c r="T1278" s="45" t="str">
        <f>+IF(AND(R1278&gt;=1,R1278&lt;=20),"Aceptable",IF(AND(R1278&gt;=40,R1278&lt;=120),"Mejorable",IF(AND(R1278&gt;=150,R1278&lt;=500),"Aceptable con control específico",IF(AND(R1278&gt;=600,R1278&lt;=4000),"No aceptable",0))))</f>
        <v>Aceptable con control específico</v>
      </c>
      <c r="U1278" s="45">
        <v>8</v>
      </c>
      <c r="V1278" s="45" t="s">
        <v>141</v>
      </c>
      <c r="W1278" s="45" t="s">
        <v>61</v>
      </c>
      <c r="X1278" s="45" t="s">
        <v>62</v>
      </c>
      <c r="Y1278" s="45" t="s">
        <v>62</v>
      </c>
      <c r="Z1278" s="45" t="s">
        <v>62</v>
      </c>
      <c r="AA1278" s="45" t="s">
        <v>492</v>
      </c>
      <c r="AB1278" s="23" t="s">
        <v>546</v>
      </c>
      <c r="AC1278" s="132" t="s">
        <v>144</v>
      </c>
      <c r="AD1278" s="141" t="s">
        <v>137</v>
      </c>
      <c r="AE1278" s="142" t="s">
        <v>73</v>
      </c>
      <c r="AF1278" s="142" t="s">
        <v>74</v>
      </c>
    </row>
    <row r="1279" spans="1:32" ht="115.5" customHeight="1">
      <c r="A1279" s="57"/>
      <c r="B1279" s="55"/>
      <c r="C1279" s="55" t="s">
        <v>826</v>
      </c>
      <c r="D1279" s="61" t="s">
        <v>827</v>
      </c>
      <c r="E1279" s="45" t="s">
        <v>54</v>
      </c>
      <c r="F1279" s="35" t="s">
        <v>570</v>
      </c>
      <c r="G1279" s="45" t="s">
        <v>828</v>
      </c>
      <c r="H1279" s="20" t="s">
        <v>6</v>
      </c>
      <c r="I1279" s="131" t="s">
        <v>57</v>
      </c>
      <c r="J1279" s="21" t="s">
        <v>58</v>
      </c>
      <c r="K1279" s="21" t="s">
        <v>58</v>
      </c>
      <c r="L1279" s="45" t="s">
        <v>1076</v>
      </c>
      <c r="M1279" s="45">
        <v>2</v>
      </c>
      <c r="N1279" s="45">
        <v>4</v>
      </c>
      <c r="O1279" s="45">
        <f>M1279*N1279</f>
        <v>8</v>
      </c>
      <c r="P1279" s="23" t="str">
        <f>+IF(AND(O1279&gt;1,O1279&lt;=4),"BAJO",IF(AND(O1279&gt;=5,O1279&lt;=8),"MEDIO",IF(AND(O1279&gt;=9,O1279&lt;=20),"ALTO",IF(AND(O1279&gt;=21,O1279&lt;=24),"MUY ALTO"))))</f>
        <v>MEDIO</v>
      </c>
      <c r="Q1279" s="45">
        <v>25</v>
      </c>
      <c r="R1279" s="22">
        <f>O1279*Q1279</f>
        <v>200</v>
      </c>
      <c r="S1279" s="45" t="str">
        <f>+IF(AND(R1279&gt;=1,R1279&lt;=20),"IV",IF(AND(R1279&gt;=40,R1279&lt;=120),"III",IF(AND(R1279&gt;=150,R1279&lt;=500),"II",IF(AND(R1279&gt;=600,R1279&lt;=4000),"I",0))))</f>
        <v>II</v>
      </c>
      <c r="T1279" s="45" t="str">
        <f>+IF(AND(R1279&gt;=1,R1279&lt;=20),"Aceptable",IF(AND(R1279&gt;=40,R1279&lt;=120),"Mejorable",IF(AND(R1279&gt;=150,R1279&lt;=500),"Aceptable con control específico",IF(AND(R1279&gt;=600,R1279&lt;=4000),"No aceptable",0))))</f>
        <v>Aceptable con control específico</v>
      </c>
      <c r="U1279" s="45">
        <v>24</v>
      </c>
      <c r="V1279" s="131" t="s">
        <v>60</v>
      </c>
      <c r="W1279" s="45" t="s">
        <v>61</v>
      </c>
      <c r="X1279" s="45" t="s">
        <v>62</v>
      </c>
      <c r="Y1279" s="45" t="s">
        <v>62</v>
      </c>
      <c r="Z1279" s="45" t="s">
        <v>62</v>
      </c>
      <c r="AA1279" s="23" t="s">
        <v>1138</v>
      </c>
      <c r="AB1279" s="20" t="s">
        <v>62</v>
      </c>
      <c r="AC1279" s="132" t="s">
        <v>63</v>
      </c>
      <c r="AD1279" s="24" t="s">
        <v>158</v>
      </c>
      <c r="AE1279" s="27" t="s">
        <v>73</v>
      </c>
      <c r="AF1279" s="24" t="s">
        <v>74</v>
      </c>
    </row>
    <row r="1280" spans="1:32" ht="68.099999999999994" customHeight="1">
      <c r="A1280" s="57"/>
      <c r="B1280" s="55"/>
      <c r="C1280" s="55"/>
      <c r="D1280" s="61"/>
      <c r="E1280" s="45" t="s">
        <v>67</v>
      </c>
      <c r="F1280" s="35" t="s">
        <v>793</v>
      </c>
      <c r="G1280" s="45" t="s">
        <v>225</v>
      </c>
      <c r="H1280" s="20" t="s">
        <v>6</v>
      </c>
      <c r="I1280" s="45" t="s">
        <v>70</v>
      </c>
      <c r="J1280" s="21" t="s">
        <v>58</v>
      </c>
      <c r="K1280" s="21" t="s">
        <v>58</v>
      </c>
      <c r="L1280" s="45" t="s">
        <v>71</v>
      </c>
      <c r="M1280" s="45" t="s">
        <v>62</v>
      </c>
      <c r="N1280" s="45" t="s">
        <v>62</v>
      </c>
      <c r="O1280" s="45" t="s">
        <v>62</v>
      </c>
      <c r="P1280" s="45" t="s">
        <v>62</v>
      </c>
      <c r="Q1280" s="45" t="s">
        <v>62</v>
      </c>
      <c r="R1280" s="45" t="s">
        <v>62</v>
      </c>
      <c r="S1280" s="45" t="s">
        <v>62</v>
      </c>
      <c r="T1280" s="45" t="s">
        <v>62</v>
      </c>
      <c r="U1280" s="45">
        <v>24</v>
      </c>
      <c r="V1280" s="45" t="s">
        <v>62</v>
      </c>
      <c r="W1280" s="45" t="s">
        <v>61</v>
      </c>
      <c r="X1280" s="23" t="s">
        <v>62</v>
      </c>
      <c r="Y1280" s="23" t="s">
        <v>62</v>
      </c>
      <c r="Z1280" s="23" t="s">
        <v>62</v>
      </c>
      <c r="AA1280" s="23" t="s">
        <v>1099</v>
      </c>
      <c r="AB1280" s="20" t="s">
        <v>62</v>
      </c>
      <c r="AC1280" s="132" t="s">
        <v>63</v>
      </c>
      <c r="AD1280" s="24" t="s">
        <v>72</v>
      </c>
      <c r="AE1280" s="25" t="s">
        <v>73</v>
      </c>
      <c r="AF1280" s="24" t="s">
        <v>74</v>
      </c>
    </row>
    <row r="1281" spans="1:32" ht="68.099999999999994" customHeight="1">
      <c r="A1281" s="57"/>
      <c r="B1281" s="55"/>
      <c r="C1281" s="55"/>
      <c r="D1281" s="61"/>
      <c r="E1281" s="45" t="s">
        <v>95</v>
      </c>
      <c r="F1281" s="35" t="s">
        <v>229</v>
      </c>
      <c r="G1281" s="45" t="s">
        <v>97</v>
      </c>
      <c r="H1281" s="20" t="s">
        <v>6</v>
      </c>
      <c r="I1281" s="45" t="s">
        <v>98</v>
      </c>
      <c r="J1281" s="23" t="s">
        <v>99</v>
      </c>
      <c r="K1281" s="20" t="s">
        <v>58</v>
      </c>
      <c r="L1281" s="45" t="s">
        <v>100</v>
      </c>
      <c r="M1281" s="45">
        <v>2</v>
      </c>
      <c r="N1281" s="45">
        <v>4</v>
      </c>
      <c r="O1281" s="45">
        <f t="shared" ref="O1281:O1286" si="235">M1281*N1281</f>
        <v>8</v>
      </c>
      <c r="P1281" s="23" t="str">
        <f t="shared" ref="P1281:P1286" si="236">+IF(AND(O1281&gt;1,O1281&lt;=4),"BAJO",IF(AND(O1281&gt;=5,O1281&lt;=8),"MEDIO",IF(AND(O1281&gt;=9,O1281&lt;=20),"ALTO",IF(AND(O1281&gt;=21,O1281&lt;=24),"MUY ALTO"))))</f>
        <v>MEDIO</v>
      </c>
      <c r="Q1281" s="45">
        <v>25</v>
      </c>
      <c r="R1281" s="22">
        <f t="shared" ref="R1281:R1286" si="237">O1281*Q1281</f>
        <v>200</v>
      </c>
      <c r="S1281" s="45" t="str">
        <f t="shared" ref="S1281:S1286" si="238">+IF(AND(R1281&gt;=1,R1281&lt;=20),"IV",IF(AND(R1281&gt;=40,R1281&lt;=120),"III",IF(AND(R1281&gt;=150,R1281&lt;=500),"II",IF(AND(R1281&gt;=600,R1281&lt;=4000),"I",0))))</f>
        <v>II</v>
      </c>
      <c r="T1281" s="45" t="str">
        <f t="shared" ref="T1281:T1286" si="239">+IF(AND(R1281&gt;=1,R1281&lt;=20),"Aceptable",IF(AND(R1281&gt;=40,R1281&lt;=120),"Mejorable",IF(AND(R1281&gt;=150,R1281&lt;=500),"Aceptable con control específico",IF(AND(R1281&gt;=600,R1281&lt;=4000),"No aceptable",0))))</f>
        <v>Aceptable con control específico</v>
      </c>
      <c r="U1281" s="45">
        <v>24</v>
      </c>
      <c r="V1281" s="45" t="s">
        <v>101</v>
      </c>
      <c r="W1281" s="45" t="s">
        <v>61</v>
      </c>
      <c r="X1281" s="23" t="s">
        <v>62</v>
      </c>
      <c r="Y1281" s="23" t="s">
        <v>62</v>
      </c>
      <c r="Z1281" s="23" t="s">
        <v>62</v>
      </c>
      <c r="AA1281" s="23" t="s">
        <v>230</v>
      </c>
      <c r="AB1281" s="20" t="s">
        <v>62</v>
      </c>
      <c r="AC1281" s="132" t="s">
        <v>214</v>
      </c>
      <c r="AD1281" s="24" t="s">
        <v>103</v>
      </c>
      <c r="AE1281" s="25" t="s">
        <v>73</v>
      </c>
      <c r="AF1281" s="24" t="s">
        <v>74</v>
      </c>
    </row>
    <row r="1282" spans="1:32" ht="68.099999999999994" customHeight="1">
      <c r="A1282" s="57"/>
      <c r="B1282" s="55"/>
      <c r="C1282" s="55"/>
      <c r="D1282" s="61"/>
      <c r="E1282" s="45" t="s">
        <v>95</v>
      </c>
      <c r="F1282" s="45" t="s">
        <v>104</v>
      </c>
      <c r="G1282" s="23" t="s">
        <v>105</v>
      </c>
      <c r="H1282" s="20" t="s">
        <v>6</v>
      </c>
      <c r="I1282" s="45" t="s">
        <v>106</v>
      </c>
      <c r="J1282" s="45" t="s">
        <v>107</v>
      </c>
      <c r="K1282" s="45" t="s">
        <v>58</v>
      </c>
      <c r="L1282" s="45" t="s">
        <v>58</v>
      </c>
      <c r="M1282" s="45">
        <v>2</v>
      </c>
      <c r="N1282" s="45">
        <v>3</v>
      </c>
      <c r="O1282" s="45">
        <f t="shared" si="235"/>
        <v>6</v>
      </c>
      <c r="P1282" s="45" t="str">
        <f t="shared" si="236"/>
        <v>MEDIO</v>
      </c>
      <c r="Q1282" s="45">
        <v>10</v>
      </c>
      <c r="R1282" s="22">
        <f t="shared" si="237"/>
        <v>60</v>
      </c>
      <c r="S1282" s="45" t="str">
        <f t="shared" si="238"/>
        <v>III</v>
      </c>
      <c r="T1282" s="45" t="str">
        <f t="shared" si="239"/>
        <v>Mejorable</v>
      </c>
      <c r="U1282" s="45">
        <v>24</v>
      </c>
      <c r="V1282" s="45" t="s">
        <v>108</v>
      </c>
      <c r="W1282" s="45" t="s">
        <v>61</v>
      </c>
      <c r="X1282" s="45" t="s">
        <v>62</v>
      </c>
      <c r="Y1282" s="45" t="s">
        <v>62</v>
      </c>
      <c r="Z1282" s="45" t="s">
        <v>109</v>
      </c>
      <c r="AA1282" s="45" t="s">
        <v>110</v>
      </c>
      <c r="AB1282" s="23" t="s">
        <v>62</v>
      </c>
      <c r="AC1282" s="132" t="s">
        <v>111</v>
      </c>
      <c r="AD1282" s="24" t="s">
        <v>112</v>
      </c>
      <c r="AE1282" s="25" t="s">
        <v>113</v>
      </c>
      <c r="AF1282" s="24" t="s">
        <v>114</v>
      </c>
    </row>
    <row r="1283" spans="1:32" ht="68.099999999999994" customHeight="1">
      <c r="A1283" s="57"/>
      <c r="B1283" s="55"/>
      <c r="C1283" s="55"/>
      <c r="D1283" s="61"/>
      <c r="E1283" s="45" t="s">
        <v>83</v>
      </c>
      <c r="F1283" s="35" t="s">
        <v>84</v>
      </c>
      <c r="G1283" s="45" t="s">
        <v>85</v>
      </c>
      <c r="H1283" s="21" t="s">
        <v>6</v>
      </c>
      <c r="I1283" s="45" t="s">
        <v>86</v>
      </c>
      <c r="J1283" s="45" t="s">
        <v>58</v>
      </c>
      <c r="K1283" s="45" t="s">
        <v>58</v>
      </c>
      <c r="L1283" s="45" t="s">
        <v>87</v>
      </c>
      <c r="M1283" s="45">
        <v>2</v>
      </c>
      <c r="N1283" s="45">
        <v>1</v>
      </c>
      <c r="O1283" s="45">
        <f t="shared" si="235"/>
        <v>2</v>
      </c>
      <c r="P1283" s="45" t="str">
        <f t="shared" si="236"/>
        <v>BAJO</v>
      </c>
      <c r="Q1283" s="45">
        <v>60</v>
      </c>
      <c r="R1283" s="22">
        <f t="shared" si="237"/>
        <v>120</v>
      </c>
      <c r="S1283" s="45" t="str">
        <f t="shared" si="238"/>
        <v>III</v>
      </c>
      <c r="T1283" s="45" t="str">
        <f t="shared" si="239"/>
        <v>Mejorable</v>
      </c>
      <c r="U1283" s="45">
        <v>24</v>
      </c>
      <c r="V1283" s="45" t="s">
        <v>88</v>
      </c>
      <c r="W1283" s="45" t="s">
        <v>61</v>
      </c>
      <c r="X1283" s="45" t="s">
        <v>62</v>
      </c>
      <c r="Y1283" s="45" t="s">
        <v>62</v>
      </c>
      <c r="Z1283" s="45" t="s">
        <v>62</v>
      </c>
      <c r="AA1283" s="45" t="s">
        <v>89</v>
      </c>
      <c r="AB1283" s="20" t="s">
        <v>62</v>
      </c>
      <c r="AC1283" s="132" t="s">
        <v>63</v>
      </c>
      <c r="AD1283" s="141" t="s">
        <v>90</v>
      </c>
      <c r="AE1283" s="142" t="s">
        <v>73</v>
      </c>
      <c r="AF1283" s="142" t="s">
        <v>74</v>
      </c>
    </row>
    <row r="1284" spans="1:32" ht="68.099999999999994" customHeight="1">
      <c r="A1284" s="57"/>
      <c r="B1284" s="55"/>
      <c r="C1284" s="55"/>
      <c r="D1284" s="61"/>
      <c r="E1284" s="45" t="s">
        <v>130</v>
      </c>
      <c r="F1284" s="35" t="s">
        <v>400</v>
      </c>
      <c r="G1284" s="23" t="s">
        <v>429</v>
      </c>
      <c r="H1284" s="20" t="s">
        <v>6</v>
      </c>
      <c r="I1284" s="45" t="s">
        <v>133</v>
      </c>
      <c r="J1284" s="45" t="s">
        <v>58</v>
      </c>
      <c r="K1284" s="45" t="s">
        <v>58</v>
      </c>
      <c r="L1284" s="45" t="s">
        <v>181</v>
      </c>
      <c r="M1284" s="45">
        <v>2</v>
      </c>
      <c r="N1284" s="45">
        <v>4</v>
      </c>
      <c r="O1284" s="45">
        <f t="shared" si="235"/>
        <v>8</v>
      </c>
      <c r="P1284" s="45" t="str">
        <f t="shared" si="236"/>
        <v>MEDIO</v>
      </c>
      <c r="Q1284" s="45">
        <v>25</v>
      </c>
      <c r="R1284" s="22">
        <f t="shared" si="237"/>
        <v>200</v>
      </c>
      <c r="S1284" s="45" t="str">
        <f t="shared" si="238"/>
        <v>II</v>
      </c>
      <c r="T1284" s="45" t="str">
        <f t="shared" si="239"/>
        <v>Aceptable con control específico</v>
      </c>
      <c r="U1284" s="45">
        <v>24</v>
      </c>
      <c r="V1284" s="45" t="s">
        <v>133</v>
      </c>
      <c r="W1284" s="45" t="s">
        <v>61</v>
      </c>
      <c r="X1284" s="45" t="s">
        <v>62</v>
      </c>
      <c r="Y1284" s="45" t="s">
        <v>62</v>
      </c>
      <c r="Z1284" s="45" t="s">
        <v>62</v>
      </c>
      <c r="AA1284" s="45" t="s">
        <v>135</v>
      </c>
      <c r="AB1284" s="23" t="s">
        <v>402</v>
      </c>
      <c r="AC1284" s="132" t="s">
        <v>136</v>
      </c>
      <c r="AD1284" s="24" t="s">
        <v>403</v>
      </c>
      <c r="AE1284" s="25" t="s">
        <v>73</v>
      </c>
      <c r="AF1284" s="24" t="s">
        <v>74</v>
      </c>
    </row>
    <row r="1285" spans="1:32" ht="68.099999999999994" customHeight="1">
      <c r="A1285" s="57"/>
      <c r="B1285" s="55"/>
      <c r="C1285" s="55"/>
      <c r="D1285" s="61"/>
      <c r="E1285" s="45" t="s">
        <v>130</v>
      </c>
      <c r="F1285" s="35" t="s">
        <v>138</v>
      </c>
      <c r="G1285" s="23" t="s">
        <v>139</v>
      </c>
      <c r="H1285" s="20" t="s">
        <v>6</v>
      </c>
      <c r="I1285" s="45" t="s">
        <v>140</v>
      </c>
      <c r="J1285" s="45" t="s">
        <v>58</v>
      </c>
      <c r="K1285" s="45" t="s">
        <v>58</v>
      </c>
      <c r="L1285" s="45" t="s">
        <v>134</v>
      </c>
      <c r="M1285" s="45">
        <v>2</v>
      </c>
      <c r="N1285" s="45">
        <v>3</v>
      </c>
      <c r="O1285" s="45">
        <f t="shared" si="235"/>
        <v>6</v>
      </c>
      <c r="P1285" s="45" t="str">
        <f t="shared" si="236"/>
        <v>MEDIO</v>
      </c>
      <c r="Q1285" s="45">
        <v>25</v>
      </c>
      <c r="R1285" s="22">
        <f t="shared" si="237"/>
        <v>150</v>
      </c>
      <c r="S1285" s="45" t="str">
        <f t="shared" si="238"/>
        <v>II</v>
      </c>
      <c r="T1285" s="45" t="str">
        <f t="shared" si="239"/>
        <v>Aceptable con control específico</v>
      </c>
      <c r="U1285" s="45">
        <v>24</v>
      </c>
      <c r="V1285" s="45" t="s">
        <v>141</v>
      </c>
      <c r="W1285" s="45" t="s">
        <v>61</v>
      </c>
      <c r="X1285" s="45" t="s">
        <v>62</v>
      </c>
      <c r="Y1285" s="45" t="s">
        <v>62</v>
      </c>
      <c r="Z1285" s="45" t="s">
        <v>62</v>
      </c>
      <c r="AA1285" s="45" t="s">
        <v>492</v>
      </c>
      <c r="AB1285" s="23" t="s">
        <v>250</v>
      </c>
      <c r="AC1285" s="132" t="s">
        <v>144</v>
      </c>
      <c r="AD1285" s="141" t="s">
        <v>137</v>
      </c>
      <c r="AE1285" s="142" t="s">
        <v>73</v>
      </c>
      <c r="AF1285" s="142" t="s">
        <v>74</v>
      </c>
    </row>
    <row r="1286" spans="1:32" ht="68.099999999999994" customHeight="1">
      <c r="A1286" s="57"/>
      <c r="B1286" s="55"/>
      <c r="C1286" s="55"/>
      <c r="D1286" s="61" t="s">
        <v>829</v>
      </c>
      <c r="E1286" s="45" t="s">
        <v>54</v>
      </c>
      <c r="F1286" s="35" t="s">
        <v>830</v>
      </c>
      <c r="G1286" s="45" t="s">
        <v>828</v>
      </c>
      <c r="H1286" s="20" t="s">
        <v>6</v>
      </c>
      <c r="I1286" s="131" t="s">
        <v>57</v>
      </c>
      <c r="J1286" s="21" t="s">
        <v>58</v>
      </c>
      <c r="K1286" s="21" t="s">
        <v>58</v>
      </c>
      <c r="L1286" s="45" t="s">
        <v>1076</v>
      </c>
      <c r="M1286" s="45">
        <v>2</v>
      </c>
      <c r="N1286" s="45">
        <v>4</v>
      </c>
      <c r="O1286" s="45">
        <f t="shared" si="235"/>
        <v>8</v>
      </c>
      <c r="P1286" s="23" t="str">
        <f t="shared" si="236"/>
        <v>MEDIO</v>
      </c>
      <c r="Q1286" s="45">
        <v>25</v>
      </c>
      <c r="R1286" s="22">
        <f t="shared" si="237"/>
        <v>200</v>
      </c>
      <c r="S1286" s="45" t="str">
        <f t="shared" si="238"/>
        <v>II</v>
      </c>
      <c r="T1286" s="45" t="str">
        <f t="shared" si="239"/>
        <v>Aceptable con control específico</v>
      </c>
      <c r="U1286" s="45">
        <v>24</v>
      </c>
      <c r="V1286" s="131" t="s">
        <v>60</v>
      </c>
      <c r="W1286" s="45" t="s">
        <v>61</v>
      </c>
      <c r="X1286" s="45" t="s">
        <v>62</v>
      </c>
      <c r="Y1286" s="45" t="s">
        <v>62</v>
      </c>
      <c r="Z1286" s="45" t="s">
        <v>62</v>
      </c>
      <c r="AA1286" s="23" t="s">
        <v>831</v>
      </c>
      <c r="AB1286" s="20" t="s">
        <v>62</v>
      </c>
      <c r="AC1286" s="132" t="s">
        <v>63</v>
      </c>
      <c r="AD1286" s="24" t="s">
        <v>900</v>
      </c>
      <c r="AE1286" s="27" t="s">
        <v>113</v>
      </c>
      <c r="AF1286" s="24" t="s">
        <v>129</v>
      </c>
    </row>
    <row r="1287" spans="1:32" ht="68.099999999999994" customHeight="1">
      <c r="A1287" s="57"/>
      <c r="B1287" s="55"/>
      <c r="C1287" s="55"/>
      <c r="D1287" s="61"/>
      <c r="E1287" s="45" t="s">
        <v>67</v>
      </c>
      <c r="F1287" s="35" t="s">
        <v>793</v>
      </c>
      <c r="G1287" s="45" t="s">
        <v>225</v>
      </c>
      <c r="H1287" s="20" t="s">
        <v>6</v>
      </c>
      <c r="I1287" s="45" t="s">
        <v>70</v>
      </c>
      <c r="J1287" s="21" t="s">
        <v>58</v>
      </c>
      <c r="K1287" s="21" t="s">
        <v>58</v>
      </c>
      <c r="L1287" s="45" t="s">
        <v>71</v>
      </c>
      <c r="M1287" s="45" t="s">
        <v>62</v>
      </c>
      <c r="N1287" s="45" t="s">
        <v>62</v>
      </c>
      <c r="O1287" s="45" t="s">
        <v>62</v>
      </c>
      <c r="P1287" s="45" t="s">
        <v>62</v>
      </c>
      <c r="Q1287" s="45" t="s">
        <v>62</v>
      </c>
      <c r="R1287" s="45" t="s">
        <v>62</v>
      </c>
      <c r="S1287" s="45" t="s">
        <v>62</v>
      </c>
      <c r="T1287" s="45" t="s">
        <v>62</v>
      </c>
      <c r="U1287" s="45">
        <v>24</v>
      </c>
      <c r="V1287" s="45" t="s">
        <v>62</v>
      </c>
      <c r="W1287" s="45" t="s">
        <v>61</v>
      </c>
      <c r="X1287" s="23" t="s">
        <v>62</v>
      </c>
      <c r="Y1287" s="23" t="s">
        <v>62</v>
      </c>
      <c r="Z1287" s="23" t="s">
        <v>62</v>
      </c>
      <c r="AA1287" s="23" t="s">
        <v>1099</v>
      </c>
      <c r="AB1287" s="20" t="s">
        <v>62</v>
      </c>
      <c r="AC1287" s="132" t="s">
        <v>63</v>
      </c>
      <c r="AD1287" s="24" t="s">
        <v>72</v>
      </c>
      <c r="AE1287" s="25" t="s">
        <v>73</v>
      </c>
      <c r="AF1287" s="24" t="s">
        <v>74</v>
      </c>
    </row>
    <row r="1288" spans="1:32" ht="68.099999999999994" customHeight="1">
      <c r="A1288" s="57"/>
      <c r="B1288" s="55"/>
      <c r="C1288" s="55"/>
      <c r="D1288" s="61"/>
      <c r="E1288" s="45" t="s">
        <v>95</v>
      </c>
      <c r="F1288" s="35" t="s">
        <v>229</v>
      </c>
      <c r="G1288" s="45" t="s">
        <v>97</v>
      </c>
      <c r="H1288" s="20" t="s">
        <v>6</v>
      </c>
      <c r="I1288" s="45" t="s">
        <v>98</v>
      </c>
      <c r="J1288" s="23" t="s">
        <v>99</v>
      </c>
      <c r="K1288" s="20" t="s">
        <v>58</v>
      </c>
      <c r="L1288" s="45" t="s">
        <v>100</v>
      </c>
      <c r="M1288" s="45">
        <v>2</v>
      </c>
      <c r="N1288" s="45">
        <v>4</v>
      </c>
      <c r="O1288" s="45">
        <f>M1288*N1288</f>
        <v>8</v>
      </c>
      <c r="P1288" s="23" t="str">
        <f>+IF(AND(O1288&gt;1,O1288&lt;=4),"BAJO",IF(AND(O1288&gt;=5,O1288&lt;=8),"MEDIO",IF(AND(O1288&gt;=9,O1288&lt;=20),"ALTO",IF(AND(O1288&gt;=21,O1288&lt;=24),"MUY ALTO"))))</f>
        <v>MEDIO</v>
      </c>
      <c r="Q1288" s="45">
        <v>25</v>
      </c>
      <c r="R1288" s="22">
        <f>O1288*Q1288</f>
        <v>200</v>
      </c>
      <c r="S1288" s="45" t="str">
        <f>+IF(AND(R1288&gt;=1,R1288&lt;=20),"IV",IF(AND(R1288&gt;=40,R1288&lt;=120),"III",IF(AND(R1288&gt;=150,R1288&lt;=500),"II",IF(AND(R1288&gt;=600,R1288&lt;=4000),"I",0))))</f>
        <v>II</v>
      </c>
      <c r="T1288" s="45" t="str">
        <f>+IF(AND(R1288&gt;=1,R1288&lt;=20),"Aceptable",IF(AND(R1288&gt;=40,R1288&lt;=120),"Mejorable",IF(AND(R1288&gt;=150,R1288&lt;=500),"Aceptable con control específico",IF(AND(R1288&gt;=600,R1288&lt;=4000),"No aceptable",0))))</f>
        <v>Aceptable con control específico</v>
      </c>
      <c r="U1288" s="45">
        <v>24</v>
      </c>
      <c r="V1288" s="45" t="s">
        <v>101</v>
      </c>
      <c r="W1288" s="45" t="s">
        <v>61</v>
      </c>
      <c r="X1288" s="23" t="s">
        <v>62</v>
      </c>
      <c r="Y1288" s="23" t="s">
        <v>62</v>
      </c>
      <c r="Z1288" s="23" t="s">
        <v>62</v>
      </c>
      <c r="AA1288" s="23" t="s">
        <v>230</v>
      </c>
      <c r="AB1288" s="20" t="s">
        <v>62</v>
      </c>
      <c r="AC1288" s="132" t="s">
        <v>214</v>
      </c>
      <c r="AD1288" s="24" t="s">
        <v>103</v>
      </c>
      <c r="AE1288" s="25" t="s">
        <v>73</v>
      </c>
      <c r="AF1288" s="24" t="s">
        <v>74</v>
      </c>
    </row>
    <row r="1289" spans="1:32" ht="68.099999999999994" customHeight="1">
      <c r="A1289" s="57"/>
      <c r="B1289" s="55"/>
      <c r="C1289" s="55"/>
      <c r="D1289" s="61"/>
      <c r="E1289" s="45" t="s">
        <v>130</v>
      </c>
      <c r="F1289" s="35" t="s">
        <v>400</v>
      </c>
      <c r="G1289" s="23" t="s">
        <v>429</v>
      </c>
      <c r="H1289" s="20" t="s">
        <v>6</v>
      </c>
      <c r="I1289" s="45" t="s">
        <v>133</v>
      </c>
      <c r="J1289" s="45" t="s">
        <v>58</v>
      </c>
      <c r="K1289" s="45" t="s">
        <v>58</v>
      </c>
      <c r="L1289" s="45" t="s">
        <v>181</v>
      </c>
      <c r="M1289" s="45">
        <v>2</v>
      </c>
      <c r="N1289" s="45">
        <v>4</v>
      </c>
      <c r="O1289" s="45">
        <f>M1289*N1289</f>
        <v>8</v>
      </c>
      <c r="P1289" s="45" t="str">
        <f>+IF(AND(O1289&gt;1,O1289&lt;=4),"BAJO",IF(AND(O1289&gt;=5,O1289&lt;=8),"MEDIO",IF(AND(O1289&gt;=9,O1289&lt;=20),"ALTO",IF(AND(O1289&gt;=21,O1289&lt;=24),"MUY ALTO"))))</f>
        <v>MEDIO</v>
      </c>
      <c r="Q1289" s="45">
        <v>25</v>
      </c>
      <c r="R1289" s="22">
        <f>O1289*Q1289</f>
        <v>200</v>
      </c>
      <c r="S1289" s="45" t="str">
        <f>+IF(AND(R1289&gt;=1,R1289&lt;=20),"IV",IF(AND(R1289&gt;=40,R1289&lt;=120),"III",IF(AND(R1289&gt;=150,R1289&lt;=500),"II",IF(AND(R1289&gt;=600,R1289&lt;=4000),"I",0))))</f>
        <v>II</v>
      </c>
      <c r="T1289" s="45" t="str">
        <f>+IF(AND(R1289&gt;=1,R1289&lt;=20),"Aceptable",IF(AND(R1289&gt;=40,R1289&lt;=120),"Mejorable",IF(AND(R1289&gt;=150,R1289&lt;=500),"Aceptable con control específico",IF(AND(R1289&gt;=600,R1289&lt;=4000),"No aceptable",0))))</f>
        <v>Aceptable con control específico</v>
      </c>
      <c r="U1289" s="45">
        <v>24</v>
      </c>
      <c r="V1289" s="45" t="s">
        <v>133</v>
      </c>
      <c r="W1289" s="45" t="s">
        <v>61</v>
      </c>
      <c r="X1289" s="45" t="s">
        <v>62</v>
      </c>
      <c r="Y1289" s="45" t="s">
        <v>62</v>
      </c>
      <c r="Z1289" s="45" t="s">
        <v>62</v>
      </c>
      <c r="AA1289" s="45" t="s">
        <v>135</v>
      </c>
      <c r="AB1289" s="23" t="s">
        <v>402</v>
      </c>
      <c r="AC1289" s="132" t="s">
        <v>136</v>
      </c>
      <c r="AD1289" s="24" t="s">
        <v>403</v>
      </c>
      <c r="AE1289" s="25" t="s">
        <v>73</v>
      </c>
      <c r="AF1289" s="24" t="s">
        <v>74</v>
      </c>
    </row>
    <row r="1290" spans="1:32" ht="68.099999999999994" customHeight="1">
      <c r="A1290" s="57"/>
      <c r="B1290" s="55"/>
      <c r="C1290" s="55"/>
      <c r="D1290" s="61"/>
      <c r="E1290" s="45" t="s">
        <v>130</v>
      </c>
      <c r="F1290" s="35" t="s">
        <v>138</v>
      </c>
      <c r="G1290" s="23" t="s">
        <v>654</v>
      </c>
      <c r="H1290" s="20" t="s">
        <v>6</v>
      </c>
      <c r="I1290" s="45" t="s">
        <v>140</v>
      </c>
      <c r="J1290" s="45" t="s">
        <v>58</v>
      </c>
      <c r="K1290" s="45" t="s">
        <v>58</v>
      </c>
      <c r="L1290" s="45" t="s">
        <v>134</v>
      </c>
      <c r="M1290" s="45">
        <v>2</v>
      </c>
      <c r="N1290" s="45">
        <v>4</v>
      </c>
      <c r="O1290" s="45">
        <f>M1290*N1290</f>
        <v>8</v>
      </c>
      <c r="P1290" s="45" t="str">
        <f>+IF(AND(O1290&gt;1,O1290&lt;=4),"BAJO",IF(AND(O1290&gt;=5,O1290&lt;=8),"MEDIO",IF(AND(O1290&gt;=9,O1290&lt;=20),"ALTO",IF(AND(O1290&gt;=21,O1290&lt;=24),"MUY ALTO"))))</f>
        <v>MEDIO</v>
      </c>
      <c r="Q1290" s="45">
        <v>25</v>
      </c>
      <c r="R1290" s="22">
        <f>O1290*Q1290</f>
        <v>200</v>
      </c>
      <c r="S1290" s="45" t="str">
        <f>+IF(AND(R1290&gt;=1,R1290&lt;=20),"IV",IF(AND(R1290&gt;=40,R1290&lt;=120),"III",IF(AND(R1290&gt;=150,R1290&lt;=500),"II",IF(AND(R1290&gt;=600,R1290&lt;=4000),"I",0))))</f>
        <v>II</v>
      </c>
      <c r="T1290" s="45" t="str">
        <f>+IF(AND(R1290&gt;=1,R1290&lt;=20),"Aceptable",IF(AND(R1290&gt;=40,R1290&lt;=120),"Mejorable",IF(AND(R1290&gt;=150,R1290&lt;=500),"Aceptable con control específico",IF(AND(R1290&gt;=600,R1290&lt;=4000),"No aceptable",0))))</f>
        <v>Aceptable con control específico</v>
      </c>
      <c r="U1290" s="45">
        <v>24</v>
      </c>
      <c r="V1290" s="45" t="s">
        <v>141</v>
      </c>
      <c r="W1290" s="45" t="s">
        <v>61</v>
      </c>
      <c r="X1290" s="45" t="s">
        <v>62</v>
      </c>
      <c r="Y1290" s="45" t="s">
        <v>62</v>
      </c>
      <c r="Z1290" s="45" t="s">
        <v>62</v>
      </c>
      <c r="AA1290" s="45" t="s">
        <v>492</v>
      </c>
      <c r="AB1290" s="23" t="s">
        <v>546</v>
      </c>
      <c r="AC1290" s="132" t="s">
        <v>144</v>
      </c>
      <c r="AD1290" s="141" t="s">
        <v>137</v>
      </c>
      <c r="AE1290" s="142" t="s">
        <v>73</v>
      </c>
      <c r="AF1290" s="142" t="s">
        <v>74</v>
      </c>
    </row>
    <row r="1291" spans="1:32" ht="68.099999999999994" customHeight="1">
      <c r="A1291" s="57"/>
      <c r="B1291" s="55"/>
      <c r="C1291" s="55"/>
      <c r="D1291" s="61"/>
      <c r="E1291" s="45" t="s">
        <v>326</v>
      </c>
      <c r="F1291" s="35" t="s">
        <v>635</v>
      </c>
      <c r="G1291" s="45" t="s">
        <v>833</v>
      </c>
      <c r="H1291" s="20" t="s">
        <v>6</v>
      </c>
      <c r="I1291" s="45" t="s">
        <v>834</v>
      </c>
      <c r="J1291" s="45" t="s">
        <v>58</v>
      </c>
      <c r="K1291" s="45" t="s">
        <v>58</v>
      </c>
      <c r="L1291" s="45" t="s">
        <v>324</v>
      </c>
      <c r="M1291" s="45">
        <v>2</v>
      </c>
      <c r="N1291" s="45">
        <v>4</v>
      </c>
      <c r="O1291" s="45">
        <f>M1291*N1291</f>
        <v>8</v>
      </c>
      <c r="P1291" s="45" t="str">
        <f>+IF(AND(O1291&gt;1,O1291&lt;=4),"BAJO",IF(AND(O1291&gt;=5,O1291&lt;=8),"MEDIO",IF(AND(O1291&gt;=9,O1291&lt;=20),"ALTO",IF(AND(O1291&gt;=21,O1291&lt;=24),"MUY ALTO"))))</f>
        <v>MEDIO</v>
      </c>
      <c r="Q1291" s="45">
        <v>25</v>
      </c>
      <c r="R1291" s="22">
        <f>O1291*Q1291</f>
        <v>200</v>
      </c>
      <c r="S1291" s="45" t="str">
        <f>+IF(AND(R1291&gt;=1,R1291&lt;=20),"IV",IF(AND(R1291&gt;=40,R1291&lt;=120),"III",IF(AND(R1291&gt;=150,R1291&lt;=500),"II",IF(AND(R1291&gt;=600,R1291&lt;=4000),"I",0))))</f>
        <v>II</v>
      </c>
      <c r="T1291" s="45" t="str">
        <f>+IF(AND(R1291&gt;=1,R1291&lt;=20),"Aceptable",IF(AND(R1291&gt;=40,R1291&lt;=120),"Mejorable",IF(AND(R1291&gt;=150,R1291&lt;=500),"Aceptable con control específico",IF(AND(R1291&gt;=600,R1291&lt;=4000),"No aceptable",0))))</f>
        <v>Aceptable con control específico</v>
      </c>
      <c r="U1291" s="45">
        <v>24</v>
      </c>
      <c r="V1291" s="45" t="s">
        <v>248</v>
      </c>
      <c r="W1291" s="45" t="s">
        <v>61</v>
      </c>
      <c r="X1291" s="45" t="s">
        <v>62</v>
      </c>
      <c r="Y1291" s="45" t="s">
        <v>62</v>
      </c>
      <c r="Z1291" s="45" t="s">
        <v>62</v>
      </c>
      <c r="AA1291" s="45" t="s">
        <v>1146</v>
      </c>
      <c r="AB1291" s="23" t="s">
        <v>182</v>
      </c>
      <c r="AC1291" s="132" t="s">
        <v>136</v>
      </c>
      <c r="AD1291" s="24" t="s">
        <v>241</v>
      </c>
      <c r="AE1291" s="25" t="s">
        <v>113</v>
      </c>
      <c r="AF1291" s="24" t="s">
        <v>129</v>
      </c>
    </row>
    <row r="1292" spans="1:32" ht="95.25" customHeight="1">
      <c r="A1292" s="57"/>
      <c r="B1292" s="55"/>
      <c r="C1292" s="55"/>
      <c r="D1292" s="61" t="s">
        <v>835</v>
      </c>
      <c r="E1292" s="45" t="s">
        <v>54</v>
      </c>
      <c r="F1292" s="35" t="s">
        <v>648</v>
      </c>
      <c r="G1292" s="45" t="s">
        <v>836</v>
      </c>
      <c r="H1292" s="20" t="s">
        <v>6</v>
      </c>
      <c r="I1292" s="131" t="s">
        <v>57</v>
      </c>
      <c r="J1292" s="45" t="s">
        <v>1048</v>
      </c>
      <c r="K1292" s="45" t="s">
        <v>1077</v>
      </c>
      <c r="L1292" s="45" t="s">
        <v>1076</v>
      </c>
      <c r="M1292" s="45">
        <v>2</v>
      </c>
      <c r="N1292" s="45">
        <v>4</v>
      </c>
      <c r="O1292" s="45">
        <f>M1292*N1292</f>
        <v>8</v>
      </c>
      <c r="P1292" s="23" t="str">
        <f>+IF(AND(O1292&gt;1,O1292&lt;=4),"BAJO",IF(AND(O1292&gt;=5,O1292&lt;=8),"MEDIO",IF(AND(O1292&gt;=9,O1292&lt;=20),"ALTO",IF(AND(O1292&gt;=21,O1292&lt;=24),"MUY ALTO"))))</f>
        <v>MEDIO</v>
      </c>
      <c r="Q1292" s="45">
        <v>25</v>
      </c>
      <c r="R1292" s="22">
        <f>O1292*Q1292</f>
        <v>200</v>
      </c>
      <c r="S1292" s="45" t="str">
        <f>+IF(AND(R1292&gt;=1,R1292&lt;=20),"IV",IF(AND(R1292&gt;=40,R1292&lt;=120),"III",IF(AND(R1292&gt;=150,R1292&lt;=500),"II",IF(AND(R1292&gt;=600,R1292&lt;=4000),"I",0))))</f>
        <v>II</v>
      </c>
      <c r="T1292" s="45" t="str">
        <f>+IF(AND(R1292&gt;=1,R1292&lt;=20),"Aceptable",IF(AND(R1292&gt;=40,R1292&lt;=120),"Mejorable",IF(AND(R1292&gt;=150,R1292&lt;=500),"Aceptable con control específico",IF(AND(R1292&gt;=600,R1292&lt;=4000),"No aceptable",0))))</f>
        <v>Aceptable con control específico</v>
      </c>
      <c r="U1292" s="45">
        <v>24</v>
      </c>
      <c r="V1292" s="131" t="s">
        <v>60</v>
      </c>
      <c r="W1292" s="45" t="s">
        <v>61</v>
      </c>
      <c r="X1292" s="45" t="s">
        <v>62</v>
      </c>
      <c r="Y1292" s="45" t="s">
        <v>62</v>
      </c>
      <c r="Z1292" s="45" t="s">
        <v>62</v>
      </c>
      <c r="AA1292" s="23" t="s">
        <v>1147</v>
      </c>
      <c r="AB1292" s="20" t="s">
        <v>62</v>
      </c>
      <c r="AC1292" s="132" t="s">
        <v>63</v>
      </c>
      <c r="AD1292" s="24" t="s">
        <v>900</v>
      </c>
      <c r="AE1292" s="27" t="s">
        <v>113</v>
      </c>
      <c r="AF1292" s="24" t="s">
        <v>129</v>
      </c>
    </row>
    <row r="1293" spans="1:32" ht="68.099999999999994" customHeight="1">
      <c r="A1293" s="57"/>
      <c r="B1293" s="55"/>
      <c r="C1293" s="55"/>
      <c r="D1293" s="61"/>
      <c r="E1293" s="45" t="s">
        <v>67</v>
      </c>
      <c r="F1293" s="35" t="s">
        <v>793</v>
      </c>
      <c r="G1293" s="45" t="s">
        <v>225</v>
      </c>
      <c r="H1293" s="20" t="s">
        <v>6</v>
      </c>
      <c r="I1293" s="45" t="s">
        <v>70</v>
      </c>
      <c r="J1293" s="21" t="s">
        <v>58</v>
      </c>
      <c r="K1293" s="21" t="s">
        <v>58</v>
      </c>
      <c r="L1293" s="45" t="s">
        <v>71</v>
      </c>
      <c r="M1293" s="45" t="s">
        <v>62</v>
      </c>
      <c r="N1293" s="45" t="s">
        <v>62</v>
      </c>
      <c r="O1293" s="45" t="s">
        <v>62</v>
      </c>
      <c r="P1293" s="45" t="s">
        <v>62</v>
      </c>
      <c r="Q1293" s="45" t="s">
        <v>62</v>
      </c>
      <c r="R1293" s="45" t="s">
        <v>62</v>
      </c>
      <c r="S1293" s="45" t="s">
        <v>62</v>
      </c>
      <c r="T1293" s="45" t="s">
        <v>62</v>
      </c>
      <c r="U1293" s="45">
        <v>24</v>
      </c>
      <c r="V1293" s="45" t="s">
        <v>62</v>
      </c>
      <c r="W1293" s="45" t="s">
        <v>61</v>
      </c>
      <c r="X1293" s="23" t="s">
        <v>62</v>
      </c>
      <c r="Y1293" s="23" t="s">
        <v>62</v>
      </c>
      <c r="Z1293" s="23" t="s">
        <v>62</v>
      </c>
      <c r="AA1293" s="23" t="s">
        <v>1099</v>
      </c>
      <c r="AB1293" s="20" t="s">
        <v>62</v>
      </c>
      <c r="AC1293" s="132" t="s">
        <v>63</v>
      </c>
      <c r="AD1293" s="24" t="s">
        <v>72</v>
      </c>
      <c r="AE1293" s="25" t="s">
        <v>73</v>
      </c>
      <c r="AF1293" s="24" t="s">
        <v>74</v>
      </c>
    </row>
    <row r="1294" spans="1:32" ht="68.099999999999994" customHeight="1">
      <c r="A1294" s="57"/>
      <c r="B1294" s="55"/>
      <c r="C1294" s="55"/>
      <c r="D1294" s="61" t="s">
        <v>640</v>
      </c>
      <c r="E1294" s="45" t="s">
        <v>54</v>
      </c>
      <c r="F1294" s="35" t="s">
        <v>830</v>
      </c>
      <c r="G1294" s="45" t="s">
        <v>828</v>
      </c>
      <c r="H1294" s="20" t="s">
        <v>6</v>
      </c>
      <c r="I1294" s="131" t="s">
        <v>57</v>
      </c>
      <c r="J1294" s="45" t="s">
        <v>58</v>
      </c>
      <c r="K1294" s="45" t="s">
        <v>58</v>
      </c>
      <c r="L1294" s="45" t="s">
        <v>1076</v>
      </c>
      <c r="M1294" s="45">
        <v>2</v>
      </c>
      <c r="N1294" s="45">
        <v>4</v>
      </c>
      <c r="O1294" s="45">
        <f>M1294*N1294</f>
        <v>8</v>
      </c>
      <c r="P1294" s="23" t="str">
        <f>+IF(AND(O1294&gt;1,O1294&lt;=4),"BAJO",IF(AND(O1294&gt;=5,O1294&lt;=8),"MEDIO",IF(AND(O1294&gt;=9,O1294&lt;=20),"ALTO",IF(AND(O1294&gt;=21,O1294&lt;=24),"MUY ALTO"))))</f>
        <v>MEDIO</v>
      </c>
      <c r="Q1294" s="45">
        <v>25</v>
      </c>
      <c r="R1294" s="22">
        <f>O1294*Q1294</f>
        <v>200</v>
      </c>
      <c r="S1294" s="45" t="str">
        <f>+IF(AND(R1294&gt;=1,R1294&lt;=20),"IV",IF(AND(R1294&gt;=40,R1294&lt;=120),"III",IF(AND(R1294&gt;=150,R1294&lt;=500),"II",IF(AND(R1294&gt;=600,R1294&lt;=4000),"I",0))))</f>
        <v>II</v>
      </c>
      <c r="T1294" s="45" t="str">
        <f>+IF(AND(R1294&gt;=1,R1294&lt;=20),"Aceptable",IF(AND(R1294&gt;=40,R1294&lt;=120),"Mejorable",IF(AND(R1294&gt;=150,R1294&lt;=500),"Aceptable con control específico",IF(AND(R1294&gt;=600,R1294&lt;=4000),"No aceptable",0))))</f>
        <v>Aceptable con control específico</v>
      </c>
      <c r="U1294" s="45">
        <v>24</v>
      </c>
      <c r="V1294" s="131" t="s">
        <v>60</v>
      </c>
      <c r="W1294" s="45" t="s">
        <v>61</v>
      </c>
      <c r="X1294" s="45" t="s">
        <v>62</v>
      </c>
      <c r="Y1294" s="45" t="s">
        <v>62</v>
      </c>
      <c r="Z1294" s="45" t="s">
        <v>62</v>
      </c>
      <c r="AA1294" s="23" t="s">
        <v>1147</v>
      </c>
      <c r="AB1294" s="20" t="s">
        <v>62</v>
      </c>
      <c r="AC1294" s="132" t="s">
        <v>63</v>
      </c>
      <c r="AD1294" s="24" t="s">
        <v>900</v>
      </c>
      <c r="AE1294" s="27" t="s">
        <v>113</v>
      </c>
      <c r="AF1294" s="24" t="s">
        <v>129</v>
      </c>
    </row>
    <row r="1295" spans="1:32" ht="68.099999999999994" customHeight="1">
      <c r="A1295" s="57"/>
      <c r="B1295" s="55"/>
      <c r="C1295" s="55"/>
      <c r="D1295" s="61"/>
      <c r="E1295" s="45" t="s">
        <v>67</v>
      </c>
      <c r="F1295" s="35" t="s">
        <v>793</v>
      </c>
      <c r="G1295" s="45" t="s">
        <v>225</v>
      </c>
      <c r="H1295" s="20" t="s">
        <v>6</v>
      </c>
      <c r="I1295" s="45" t="s">
        <v>70</v>
      </c>
      <c r="J1295" s="21" t="s">
        <v>58</v>
      </c>
      <c r="K1295" s="21" t="s">
        <v>58</v>
      </c>
      <c r="L1295" s="45" t="s">
        <v>71</v>
      </c>
      <c r="M1295" s="45" t="s">
        <v>62</v>
      </c>
      <c r="N1295" s="45" t="s">
        <v>62</v>
      </c>
      <c r="O1295" s="45" t="s">
        <v>62</v>
      </c>
      <c r="P1295" s="45" t="s">
        <v>62</v>
      </c>
      <c r="Q1295" s="45" t="s">
        <v>62</v>
      </c>
      <c r="R1295" s="45" t="s">
        <v>62</v>
      </c>
      <c r="S1295" s="45" t="s">
        <v>62</v>
      </c>
      <c r="T1295" s="45" t="s">
        <v>62</v>
      </c>
      <c r="U1295" s="45">
        <v>24</v>
      </c>
      <c r="V1295" s="45" t="s">
        <v>62</v>
      </c>
      <c r="W1295" s="45" t="s">
        <v>61</v>
      </c>
      <c r="X1295" s="23" t="s">
        <v>62</v>
      </c>
      <c r="Y1295" s="23" t="s">
        <v>62</v>
      </c>
      <c r="Z1295" s="23" t="s">
        <v>62</v>
      </c>
      <c r="AA1295" s="23" t="s">
        <v>1099</v>
      </c>
      <c r="AB1295" s="20" t="s">
        <v>62</v>
      </c>
      <c r="AC1295" s="132" t="s">
        <v>63</v>
      </c>
      <c r="AD1295" s="24" t="s">
        <v>72</v>
      </c>
      <c r="AE1295" s="25" t="s">
        <v>73</v>
      </c>
      <c r="AF1295" s="24" t="s">
        <v>74</v>
      </c>
    </row>
    <row r="1296" spans="1:32" ht="68.099999999999994" customHeight="1">
      <c r="A1296" s="57"/>
      <c r="B1296" s="55"/>
      <c r="C1296" s="55"/>
      <c r="D1296" s="61"/>
      <c r="E1296" s="45" t="s">
        <v>130</v>
      </c>
      <c r="F1296" s="35" t="s">
        <v>400</v>
      </c>
      <c r="G1296" s="23" t="s">
        <v>429</v>
      </c>
      <c r="H1296" s="20" t="s">
        <v>6</v>
      </c>
      <c r="I1296" s="45" t="s">
        <v>133</v>
      </c>
      <c r="J1296" s="45" t="s">
        <v>58</v>
      </c>
      <c r="K1296" s="45" t="s">
        <v>58</v>
      </c>
      <c r="L1296" s="45" t="s">
        <v>181</v>
      </c>
      <c r="M1296" s="45">
        <v>2</v>
      </c>
      <c r="N1296" s="45">
        <v>4</v>
      </c>
      <c r="O1296" s="45">
        <f>M1296*N1296</f>
        <v>8</v>
      </c>
      <c r="P1296" s="45" t="str">
        <f>+IF(AND(O1296&gt;1,O1296&lt;=4),"BAJO",IF(AND(O1296&gt;=5,O1296&lt;=8),"MEDIO",IF(AND(O1296&gt;=9,O1296&lt;=20),"ALTO",IF(AND(O1296&gt;=21,O1296&lt;=24),"MUY ALTO"))))</f>
        <v>MEDIO</v>
      </c>
      <c r="Q1296" s="45">
        <v>25</v>
      </c>
      <c r="R1296" s="22">
        <f>O1296*Q1296</f>
        <v>200</v>
      </c>
      <c r="S1296" s="45" t="str">
        <f>+IF(AND(R1296&gt;=1,R1296&lt;=20),"IV",IF(AND(R1296&gt;=40,R1296&lt;=120),"III",IF(AND(R1296&gt;=150,R1296&lt;=500),"II",IF(AND(R1296&gt;=600,R1296&lt;=4000),"I",0))))</f>
        <v>II</v>
      </c>
      <c r="T1296" s="45" t="str">
        <f>+IF(AND(R1296&gt;=1,R1296&lt;=20),"Aceptable",IF(AND(R1296&gt;=40,R1296&lt;=120),"Mejorable",IF(AND(R1296&gt;=150,R1296&lt;=500),"Aceptable con control específico",IF(AND(R1296&gt;=600,R1296&lt;=4000),"No aceptable",0))))</f>
        <v>Aceptable con control específico</v>
      </c>
      <c r="U1296" s="45">
        <v>24</v>
      </c>
      <c r="V1296" s="45" t="s">
        <v>133</v>
      </c>
      <c r="W1296" s="45" t="s">
        <v>61</v>
      </c>
      <c r="X1296" s="45" t="s">
        <v>62</v>
      </c>
      <c r="Y1296" s="45" t="s">
        <v>62</v>
      </c>
      <c r="Z1296" s="45" t="s">
        <v>62</v>
      </c>
      <c r="AA1296" s="45" t="s">
        <v>135</v>
      </c>
      <c r="AB1296" s="23" t="s">
        <v>402</v>
      </c>
      <c r="AC1296" s="132" t="s">
        <v>136</v>
      </c>
      <c r="AD1296" s="24" t="s">
        <v>403</v>
      </c>
      <c r="AE1296" s="25" t="s">
        <v>73</v>
      </c>
      <c r="AF1296" s="24" t="s">
        <v>74</v>
      </c>
    </row>
    <row r="1297" spans="1:32" ht="68.099999999999994" customHeight="1">
      <c r="A1297" s="57"/>
      <c r="B1297" s="55"/>
      <c r="C1297" s="55"/>
      <c r="D1297" s="61"/>
      <c r="E1297" s="45" t="s">
        <v>130</v>
      </c>
      <c r="F1297" s="35" t="s">
        <v>138</v>
      </c>
      <c r="G1297" s="23" t="s">
        <v>654</v>
      </c>
      <c r="H1297" s="20" t="s">
        <v>6</v>
      </c>
      <c r="I1297" s="45" t="s">
        <v>140</v>
      </c>
      <c r="J1297" s="45" t="s">
        <v>58</v>
      </c>
      <c r="K1297" s="45" t="s">
        <v>58</v>
      </c>
      <c r="L1297" s="45" t="s">
        <v>134</v>
      </c>
      <c r="M1297" s="45">
        <v>2</v>
      </c>
      <c r="N1297" s="45">
        <v>4</v>
      </c>
      <c r="O1297" s="45">
        <f>M1297*N1297</f>
        <v>8</v>
      </c>
      <c r="P1297" s="45" t="str">
        <f>+IF(AND(O1297&gt;1,O1297&lt;=4),"BAJO",IF(AND(O1297&gt;=5,O1297&lt;=8),"MEDIO",IF(AND(O1297&gt;=9,O1297&lt;=20),"ALTO",IF(AND(O1297&gt;=21,O1297&lt;=24),"MUY ALTO"))))</f>
        <v>MEDIO</v>
      </c>
      <c r="Q1297" s="45">
        <v>25</v>
      </c>
      <c r="R1297" s="22">
        <f>O1297*Q1297</f>
        <v>200</v>
      </c>
      <c r="S1297" s="45" t="str">
        <f>+IF(AND(R1297&gt;=1,R1297&lt;=20),"IV",IF(AND(R1297&gt;=40,R1297&lt;=120),"III",IF(AND(R1297&gt;=150,R1297&lt;=500),"II",IF(AND(R1297&gt;=600,R1297&lt;=4000),"I",0))))</f>
        <v>II</v>
      </c>
      <c r="T1297" s="45" t="str">
        <f>+IF(AND(R1297&gt;=1,R1297&lt;=20),"Aceptable",IF(AND(R1297&gt;=40,R1297&lt;=120),"Mejorable",IF(AND(R1297&gt;=150,R1297&lt;=500),"Aceptable con control específico",IF(AND(R1297&gt;=600,R1297&lt;=4000),"No aceptable",0))))</f>
        <v>Aceptable con control específico</v>
      </c>
      <c r="U1297" s="45">
        <v>24</v>
      </c>
      <c r="V1297" s="45" t="s">
        <v>141</v>
      </c>
      <c r="W1297" s="45" t="s">
        <v>61</v>
      </c>
      <c r="X1297" s="45" t="s">
        <v>62</v>
      </c>
      <c r="Y1297" s="45" t="s">
        <v>62</v>
      </c>
      <c r="Z1297" s="45" t="s">
        <v>62</v>
      </c>
      <c r="AA1297" s="45" t="s">
        <v>492</v>
      </c>
      <c r="AB1297" s="23" t="s">
        <v>546</v>
      </c>
      <c r="AC1297" s="132" t="s">
        <v>144</v>
      </c>
      <c r="AD1297" s="141" t="s">
        <v>137</v>
      </c>
      <c r="AE1297" s="142" t="s">
        <v>73</v>
      </c>
      <c r="AF1297" s="142" t="s">
        <v>74</v>
      </c>
    </row>
    <row r="1298" spans="1:32" ht="68.099999999999994" customHeight="1">
      <c r="A1298" s="57"/>
      <c r="B1298" s="55"/>
      <c r="C1298" s="55"/>
      <c r="D1298" s="61"/>
      <c r="E1298" s="139" t="s">
        <v>120</v>
      </c>
      <c r="F1298" s="35" t="s">
        <v>119</v>
      </c>
      <c r="G1298" s="45" t="s">
        <v>467</v>
      </c>
      <c r="H1298" s="45" t="s">
        <v>6</v>
      </c>
      <c r="I1298" s="45" t="s">
        <v>117</v>
      </c>
      <c r="J1298" s="21" t="s">
        <v>58</v>
      </c>
      <c r="K1298" s="21" t="s">
        <v>58</v>
      </c>
      <c r="L1298" s="139" t="s">
        <v>58</v>
      </c>
      <c r="M1298" s="139">
        <v>2</v>
      </c>
      <c r="N1298" s="139">
        <v>4</v>
      </c>
      <c r="O1298" s="45">
        <f>M1298*N1298</f>
        <v>8</v>
      </c>
      <c r="P1298" s="23" t="str">
        <f>+IF(AND(O1298&gt;1,O1298&lt;=4),"BAJO",IF(AND(O1298&gt;=5,O1298&lt;=8),"MEDIO",IF(AND(O1298&gt;=9,O1298&lt;=20),"ALTO",IF(AND(O1298&gt;=21,O1298&lt;=24),"MUY ALTO"))))</f>
        <v>MEDIO</v>
      </c>
      <c r="Q1298" s="45">
        <v>10</v>
      </c>
      <c r="R1298" s="22">
        <f>O1298*Q1298</f>
        <v>80</v>
      </c>
      <c r="S1298" s="45" t="str">
        <f>+IF(AND(R1298&gt;=1,R1298&lt;=20),"IV",IF(AND(R1298&gt;=40,R1298&lt;=120),"III",IF(AND(R1298&gt;=150,R1298&lt;=500),"II",IF(AND(R1298&gt;=600,R1298&lt;=4000),"I",0))))</f>
        <v>III</v>
      </c>
      <c r="T1298" s="45" t="str">
        <f>+IF(AND(R1298&gt;=1,R1298&lt;=20),"Aceptable",IF(AND(R1298&gt;=40,R1298&lt;=120),"Mejorable",IF(AND(R1298&gt;=150,R1298&lt;=500),"Aceptable con control específico",IF(AND(R1298&gt;=600,R1298&lt;=4000),"No aceptable",0))))</f>
        <v>Mejorable</v>
      </c>
      <c r="U1298" s="45">
        <v>24</v>
      </c>
      <c r="V1298" s="45" t="s">
        <v>837</v>
      </c>
      <c r="W1298" s="45" t="s">
        <v>61</v>
      </c>
      <c r="X1298" s="23" t="s">
        <v>62</v>
      </c>
      <c r="Y1298" s="23" t="s">
        <v>62</v>
      </c>
      <c r="Z1298" s="23" t="s">
        <v>62</v>
      </c>
      <c r="AA1298" s="140" t="s">
        <v>838</v>
      </c>
      <c r="AB1298" s="20" t="s">
        <v>62</v>
      </c>
      <c r="AC1298" s="132" t="s">
        <v>63</v>
      </c>
      <c r="AD1298" s="24" t="s">
        <v>511</v>
      </c>
      <c r="AE1298" s="25" t="s">
        <v>73</v>
      </c>
      <c r="AF1298" s="24" t="s">
        <v>74</v>
      </c>
    </row>
    <row r="1299" spans="1:32" ht="68.099999999999994" customHeight="1">
      <c r="A1299" s="57"/>
      <c r="B1299" s="55"/>
      <c r="C1299" s="55"/>
      <c r="D1299" s="61" t="s">
        <v>839</v>
      </c>
      <c r="E1299" s="45" t="s">
        <v>54</v>
      </c>
      <c r="F1299" s="35" t="s">
        <v>830</v>
      </c>
      <c r="G1299" s="45" t="s">
        <v>828</v>
      </c>
      <c r="H1299" s="20" t="s">
        <v>6</v>
      </c>
      <c r="I1299" s="131" t="s">
        <v>57</v>
      </c>
      <c r="J1299" s="45" t="s">
        <v>58</v>
      </c>
      <c r="K1299" s="45" t="s">
        <v>58</v>
      </c>
      <c r="L1299" s="45" t="s">
        <v>1076</v>
      </c>
      <c r="M1299" s="45">
        <v>2</v>
      </c>
      <c r="N1299" s="45">
        <v>4</v>
      </c>
      <c r="O1299" s="45">
        <f>M1299*N1299</f>
        <v>8</v>
      </c>
      <c r="P1299" s="23" t="str">
        <f>+IF(AND(O1299&gt;1,O1299&lt;=4),"BAJO",IF(AND(O1299&gt;=5,O1299&lt;=8),"MEDIO",IF(AND(O1299&gt;=9,O1299&lt;=20),"ALTO",IF(AND(O1299&gt;=21,O1299&lt;=24),"MUY ALTO"))))</f>
        <v>MEDIO</v>
      </c>
      <c r="Q1299" s="45">
        <v>25</v>
      </c>
      <c r="R1299" s="22">
        <f>O1299*Q1299</f>
        <v>200</v>
      </c>
      <c r="S1299" s="45" t="str">
        <f>+IF(AND(R1299&gt;=1,R1299&lt;=20),"IV",IF(AND(R1299&gt;=40,R1299&lt;=120),"III",IF(AND(R1299&gt;=150,R1299&lt;=500),"II",IF(AND(R1299&gt;=600,R1299&lt;=4000),"I",0))))</f>
        <v>II</v>
      </c>
      <c r="T1299" s="45" t="str">
        <f>+IF(AND(R1299&gt;=1,R1299&lt;=20),"Aceptable",IF(AND(R1299&gt;=40,R1299&lt;=120),"Mejorable",IF(AND(R1299&gt;=150,R1299&lt;=500),"Aceptable con control específico",IF(AND(R1299&gt;=600,R1299&lt;=4000),"No aceptable",0))))</f>
        <v>Aceptable con control específico</v>
      </c>
      <c r="U1299" s="45">
        <v>24</v>
      </c>
      <c r="V1299" s="131" t="s">
        <v>60</v>
      </c>
      <c r="W1299" s="45" t="s">
        <v>61</v>
      </c>
      <c r="X1299" s="45" t="s">
        <v>62</v>
      </c>
      <c r="Y1299" s="45" t="s">
        <v>62</v>
      </c>
      <c r="Z1299" s="45" t="s">
        <v>62</v>
      </c>
      <c r="AA1299" s="23" t="s">
        <v>831</v>
      </c>
      <c r="AB1299" s="20" t="s">
        <v>62</v>
      </c>
      <c r="AC1299" s="132" t="s">
        <v>63</v>
      </c>
      <c r="AD1299" s="24" t="s">
        <v>900</v>
      </c>
      <c r="AE1299" s="27" t="s">
        <v>113</v>
      </c>
      <c r="AF1299" s="24" t="s">
        <v>129</v>
      </c>
    </row>
    <row r="1300" spans="1:32" ht="66" customHeight="1">
      <c r="A1300" s="57"/>
      <c r="B1300" s="55"/>
      <c r="C1300" s="55"/>
      <c r="D1300" s="61"/>
      <c r="E1300" s="45" t="s">
        <v>67</v>
      </c>
      <c r="F1300" s="35" t="s">
        <v>793</v>
      </c>
      <c r="G1300" s="45" t="s">
        <v>225</v>
      </c>
      <c r="H1300" s="20" t="s">
        <v>6</v>
      </c>
      <c r="I1300" s="45" t="s">
        <v>70</v>
      </c>
      <c r="J1300" s="21" t="s">
        <v>58</v>
      </c>
      <c r="K1300" s="21" t="s">
        <v>58</v>
      </c>
      <c r="L1300" s="45" t="s">
        <v>71</v>
      </c>
      <c r="M1300" s="45" t="s">
        <v>62</v>
      </c>
      <c r="N1300" s="45" t="s">
        <v>62</v>
      </c>
      <c r="O1300" s="45" t="s">
        <v>62</v>
      </c>
      <c r="P1300" s="45" t="s">
        <v>62</v>
      </c>
      <c r="Q1300" s="45" t="s">
        <v>62</v>
      </c>
      <c r="R1300" s="45" t="s">
        <v>62</v>
      </c>
      <c r="S1300" s="45" t="s">
        <v>62</v>
      </c>
      <c r="T1300" s="45" t="s">
        <v>62</v>
      </c>
      <c r="U1300" s="45">
        <v>24</v>
      </c>
      <c r="V1300" s="45" t="s">
        <v>62</v>
      </c>
      <c r="W1300" s="45" t="s">
        <v>61</v>
      </c>
      <c r="X1300" s="23" t="s">
        <v>62</v>
      </c>
      <c r="Y1300" s="23" t="s">
        <v>62</v>
      </c>
      <c r="Z1300" s="23" t="s">
        <v>62</v>
      </c>
      <c r="AA1300" s="23" t="s">
        <v>1099</v>
      </c>
      <c r="AB1300" s="20" t="s">
        <v>62</v>
      </c>
      <c r="AC1300" s="132" t="s">
        <v>63</v>
      </c>
      <c r="AD1300" s="24" t="s">
        <v>72</v>
      </c>
      <c r="AE1300" s="25" t="s">
        <v>73</v>
      </c>
      <c r="AF1300" s="24" t="s">
        <v>74</v>
      </c>
    </row>
    <row r="1301" spans="1:32" ht="66" customHeight="1">
      <c r="A1301" s="57"/>
      <c r="B1301" s="55"/>
      <c r="C1301" s="55"/>
      <c r="D1301" s="61"/>
      <c r="E1301" s="45" t="s">
        <v>67</v>
      </c>
      <c r="F1301" s="45" t="s">
        <v>117</v>
      </c>
      <c r="G1301" s="45" t="s">
        <v>118</v>
      </c>
      <c r="H1301" s="20" t="s">
        <v>6</v>
      </c>
      <c r="I1301" s="45" t="s">
        <v>70</v>
      </c>
      <c r="J1301" s="21" t="s">
        <v>58</v>
      </c>
      <c r="K1301" s="21" t="s">
        <v>58</v>
      </c>
      <c r="L1301" s="45" t="s">
        <v>71</v>
      </c>
      <c r="M1301" s="45" t="s">
        <v>62</v>
      </c>
      <c r="N1301" s="45" t="s">
        <v>62</v>
      </c>
      <c r="O1301" s="45" t="s">
        <v>62</v>
      </c>
      <c r="P1301" s="45" t="s">
        <v>62</v>
      </c>
      <c r="Q1301" s="45" t="s">
        <v>62</v>
      </c>
      <c r="R1301" s="45" t="s">
        <v>62</v>
      </c>
      <c r="S1301" s="45" t="s">
        <v>62</v>
      </c>
      <c r="T1301" s="45" t="s">
        <v>62</v>
      </c>
      <c r="U1301" s="45">
        <v>24</v>
      </c>
      <c r="V1301" s="45" t="s">
        <v>62</v>
      </c>
      <c r="W1301" s="45" t="s">
        <v>61</v>
      </c>
      <c r="X1301" s="23" t="s">
        <v>62</v>
      </c>
      <c r="Y1301" s="23" t="s">
        <v>62</v>
      </c>
      <c r="Z1301" s="23" t="s">
        <v>62</v>
      </c>
      <c r="AA1301" s="23" t="s">
        <v>1099</v>
      </c>
      <c r="AB1301" s="20" t="s">
        <v>62</v>
      </c>
      <c r="AC1301" s="132" t="s">
        <v>63</v>
      </c>
      <c r="AD1301" s="24" t="s">
        <v>72</v>
      </c>
      <c r="AE1301" s="25" t="s">
        <v>73</v>
      </c>
      <c r="AF1301" s="24" t="s">
        <v>74</v>
      </c>
    </row>
    <row r="1302" spans="1:32" ht="66" customHeight="1">
      <c r="A1302" s="57"/>
      <c r="B1302" s="55"/>
      <c r="C1302" s="55"/>
      <c r="D1302" s="61"/>
      <c r="E1302" s="45" t="s">
        <v>67</v>
      </c>
      <c r="F1302" s="45" t="s">
        <v>117</v>
      </c>
      <c r="G1302" s="45" t="s">
        <v>119</v>
      </c>
      <c r="H1302" s="20" t="s">
        <v>6</v>
      </c>
      <c r="I1302" s="45" t="s">
        <v>70</v>
      </c>
      <c r="J1302" s="21" t="s">
        <v>58</v>
      </c>
      <c r="K1302" s="21" t="s">
        <v>58</v>
      </c>
      <c r="L1302" s="45" t="s">
        <v>71</v>
      </c>
      <c r="M1302" s="45" t="s">
        <v>62</v>
      </c>
      <c r="N1302" s="45" t="s">
        <v>62</v>
      </c>
      <c r="O1302" s="45" t="s">
        <v>62</v>
      </c>
      <c r="P1302" s="45" t="s">
        <v>62</v>
      </c>
      <c r="Q1302" s="45" t="s">
        <v>62</v>
      </c>
      <c r="R1302" s="45" t="s">
        <v>62</v>
      </c>
      <c r="S1302" s="45" t="s">
        <v>62</v>
      </c>
      <c r="T1302" s="45" t="s">
        <v>62</v>
      </c>
      <c r="U1302" s="45">
        <v>24</v>
      </c>
      <c r="V1302" s="45" t="s">
        <v>62</v>
      </c>
      <c r="W1302" s="45" t="s">
        <v>61</v>
      </c>
      <c r="X1302" s="23" t="s">
        <v>62</v>
      </c>
      <c r="Y1302" s="23" t="s">
        <v>62</v>
      </c>
      <c r="Z1302" s="23" t="s">
        <v>62</v>
      </c>
      <c r="AA1302" s="23" t="s">
        <v>1099</v>
      </c>
      <c r="AB1302" s="20" t="s">
        <v>62</v>
      </c>
      <c r="AC1302" s="132" t="s">
        <v>63</v>
      </c>
      <c r="AD1302" s="24" t="s">
        <v>72</v>
      </c>
      <c r="AE1302" s="25" t="s">
        <v>73</v>
      </c>
      <c r="AF1302" s="24" t="s">
        <v>74</v>
      </c>
    </row>
    <row r="1303" spans="1:32" ht="66" customHeight="1">
      <c r="A1303" s="57"/>
      <c r="B1303" s="55"/>
      <c r="C1303" s="55"/>
      <c r="D1303" s="61"/>
      <c r="E1303" s="45" t="s">
        <v>120</v>
      </c>
      <c r="F1303" s="45" t="s">
        <v>121</v>
      </c>
      <c r="G1303" s="45" t="s">
        <v>122</v>
      </c>
      <c r="H1303" s="20" t="s">
        <v>6</v>
      </c>
      <c r="I1303" s="45" t="s">
        <v>123</v>
      </c>
      <c r="J1303" s="45" t="s">
        <v>124</v>
      </c>
      <c r="K1303" s="45" t="s">
        <v>125</v>
      </c>
      <c r="L1303" s="21" t="s">
        <v>58</v>
      </c>
      <c r="M1303" s="45">
        <v>6</v>
      </c>
      <c r="N1303" s="45">
        <v>2</v>
      </c>
      <c r="O1303" s="45">
        <f>M1303*N1303</f>
        <v>12</v>
      </c>
      <c r="P1303" s="45" t="str">
        <f>+IF(AND(O1303&gt;1,O1303&lt;=4),"BAJO",IF(AND(O1303&gt;=5,O1303&lt;=8),"MEDIO",IF(AND(O1303&gt;=9,O1303&lt;=20),"ALTO",IF(AND(O1303&gt;=21,O1303&lt;=24),"MUY ALTO"))))</f>
        <v>ALTO</v>
      </c>
      <c r="Q1303" s="45">
        <v>24</v>
      </c>
      <c r="R1303" s="22">
        <f>O1303*Q1303</f>
        <v>288</v>
      </c>
      <c r="S1303" s="45" t="str">
        <f>+IF(AND(R1303&gt;=1,R1303&lt;=20),"IV",IF(AND(R1303&gt;=40,R1303&lt;=120),"III",IF(AND(R1303&gt;=150,R1303&lt;=500),"II",IF(AND(R1303&gt;=600,R1303&lt;=4000),"I",0))))</f>
        <v>II</v>
      </c>
      <c r="T1303" s="45" t="str">
        <f>+IF(AND(R1303&gt;=1,R1303&lt;=20),"Aceptable",IF(AND(R1303&gt;=40,R1303&lt;=120),"Mejorable",IF(AND(R1303&gt;=150,R1303&lt;=500),"Aceptable con control específico",IF(AND(R1303&gt;=600,R1303&lt;=4000),"No aceptable",0))))</f>
        <v>Aceptable con control específico</v>
      </c>
      <c r="U1303" s="45">
        <v>24</v>
      </c>
      <c r="V1303" s="23" t="s">
        <v>126</v>
      </c>
      <c r="W1303" s="45" t="s">
        <v>61</v>
      </c>
      <c r="X1303" s="23" t="s">
        <v>62</v>
      </c>
      <c r="Y1303" s="23" t="s">
        <v>62</v>
      </c>
      <c r="Z1303" s="23" t="s">
        <v>62</v>
      </c>
      <c r="AA1303" s="131" t="s">
        <v>127</v>
      </c>
      <c r="AB1303" s="20" t="s">
        <v>62</v>
      </c>
      <c r="AC1303" s="132" t="s">
        <v>63</v>
      </c>
      <c r="AD1303" s="29" t="s">
        <v>128</v>
      </c>
      <c r="AE1303" s="25" t="s">
        <v>113</v>
      </c>
      <c r="AF1303" s="24" t="s">
        <v>129</v>
      </c>
    </row>
    <row r="1304" spans="1:32" ht="69.95" customHeight="1">
      <c r="A1304" s="57"/>
      <c r="B1304" s="55"/>
      <c r="C1304" s="55"/>
      <c r="D1304" s="61"/>
      <c r="E1304" s="45" t="s">
        <v>130</v>
      </c>
      <c r="F1304" s="35" t="s">
        <v>400</v>
      </c>
      <c r="G1304" s="23" t="s">
        <v>733</v>
      </c>
      <c r="H1304" s="20" t="s">
        <v>6</v>
      </c>
      <c r="I1304" s="45" t="s">
        <v>133</v>
      </c>
      <c r="J1304" s="45" t="s">
        <v>58</v>
      </c>
      <c r="K1304" s="45" t="s">
        <v>58</v>
      </c>
      <c r="L1304" s="45" t="s">
        <v>181</v>
      </c>
      <c r="M1304" s="45">
        <v>2</v>
      </c>
      <c r="N1304" s="45">
        <v>4</v>
      </c>
      <c r="O1304" s="45">
        <f>M1304*N1304</f>
        <v>8</v>
      </c>
      <c r="P1304" s="45" t="str">
        <f>+IF(AND(O1304&gt;1,O1304&lt;=4),"BAJO",IF(AND(O1304&gt;=5,O1304&lt;=8),"MEDIO",IF(AND(O1304&gt;=9,O1304&lt;=20),"ALTO",IF(AND(O1304&gt;=21,O1304&lt;=24),"MUY ALTO"))))</f>
        <v>MEDIO</v>
      </c>
      <c r="Q1304" s="45">
        <v>25</v>
      </c>
      <c r="R1304" s="22">
        <f>O1304*Q1304</f>
        <v>200</v>
      </c>
      <c r="S1304" s="45" t="str">
        <f>+IF(AND(R1304&gt;=1,R1304&lt;=20),"IV",IF(AND(R1304&gt;=40,R1304&lt;=120),"III",IF(AND(R1304&gt;=150,R1304&lt;=500),"II",IF(AND(R1304&gt;=600,R1304&lt;=4000),"I",0))))</f>
        <v>II</v>
      </c>
      <c r="T1304" s="45" t="str">
        <f>+IF(AND(R1304&gt;=1,R1304&lt;=20),"Aceptable",IF(AND(R1304&gt;=40,R1304&lt;=120),"Mejorable",IF(AND(R1304&gt;=150,R1304&lt;=500),"Aceptable con control específico",IF(AND(R1304&gt;=600,R1304&lt;=4000),"No aceptable",0))))</f>
        <v>Aceptable con control específico</v>
      </c>
      <c r="U1304" s="45">
        <v>24</v>
      </c>
      <c r="V1304" s="45" t="s">
        <v>133</v>
      </c>
      <c r="W1304" s="45" t="s">
        <v>61</v>
      </c>
      <c r="X1304" s="45" t="s">
        <v>62</v>
      </c>
      <c r="Y1304" s="45" t="s">
        <v>62</v>
      </c>
      <c r="Z1304" s="45" t="s">
        <v>62</v>
      </c>
      <c r="AA1304" s="45" t="s">
        <v>135</v>
      </c>
      <c r="AB1304" s="23" t="s">
        <v>402</v>
      </c>
      <c r="AC1304" s="132" t="s">
        <v>136</v>
      </c>
      <c r="AD1304" s="24" t="s">
        <v>403</v>
      </c>
      <c r="AE1304" s="25" t="s">
        <v>73</v>
      </c>
      <c r="AF1304" s="24" t="s">
        <v>74</v>
      </c>
    </row>
    <row r="1305" spans="1:32" ht="69.95" customHeight="1">
      <c r="A1305" s="57"/>
      <c r="B1305" s="55"/>
      <c r="C1305" s="55"/>
      <c r="D1305" s="61"/>
      <c r="E1305" s="45" t="s">
        <v>130</v>
      </c>
      <c r="F1305" s="35" t="s">
        <v>138</v>
      </c>
      <c r="G1305" s="23" t="s">
        <v>528</v>
      </c>
      <c r="H1305" s="20" t="s">
        <v>6</v>
      </c>
      <c r="I1305" s="45" t="s">
        <v>140</v>
      </c>
      <c r="J1305" s="45" t="s">
        <v>58</v>
      </c>
      <c r="K1305" s="45" t="s">
        <v>58</v>
      </c>
      <c r="L1305" s="45" t="s">
        <v>134</v>
      </c>
      <c r="M1305" s="45">
        <v>2</v>
      </c>
      <c r="N1305" s="45">
        <v>4</v>
      </c>
      <c r="O1305" s="45">
        <f>M1305*N1305</f>
        <v>8</v>
      </c>
      <c r="P1305" s="45" t="str">
        <f>+IF(AND(O1305&gt;1,O1305&lt;=4),"BAJO",IF(AND(O1305&gt;=5,O1305&lt;=8),"MEDIO",IF(AND(O1305&gt;=9,O1305&lt;=20),"ALTO",IF(AND(O1305&gt;=21,O1305&lt;=24),"MUY ALTO"))))</f>
        <v>MEDIO</v>
      </c>
      <c r="Q1305" s="45">
        <v>25</v>
      </c>
      <c r="R1305" s="22">
        <f>O1305*Q1305</f>
        <v>200</v>
      </c>
      <c r="S1305" s="45" t="str">
        <f>+IF(AND(R1305&gt;=1,R1305&lt;=20),"IV",IF(AND(R1305&gt;=40,R1305&lt;=120),"III",IF(AND(R1305&gt;=150,R1305&lt;=500),"II",IF(AND(R1305&gt;=600,R1305&lt;=4000),"I",0))))</f>
        <v>II</v>
      </c>
      <c r="T1305" s="45" t="str">
        <f>+IF(AND(R1305&gt;=1,R1305&lt;=20),"Aceptable",IF(AND(R1305&gt;=40,R1305&lt;=120),"Mejorable",IF(AND(R1305&gt;=150,R1305&lt;=500),"Aceptable con control específico",IF(AND(R1305&gt;=600,R1305&lt;=4000),"No aceptable",0))))</f>
        <v>Aceptable con control específico</v>
      </c>
      <c r="U1305" s="45">
        <v>24</v>
      </c>
      <c r="V1305" s="45" t="s">
        <v>141</v>
      </c>
      <c r="W1305" s="45" t="s">
        <v>61</v>
      </c>
      <c r="X1305" s="45" t="s">
        <v>62</v>
      </c>
      <c r="Y1305" s="45" t="s">
        <v>62</v>
      </c>
      <c r="Z1305" s="45" t="s">
        <v>62</v>
      </c>
      <c r="AA1305" s="45" t="s">
        <v>492</v>
      </c>
      <c r="AB1305" s="23" t="s">
        <v>546</v>
      </c>
      <c r="AC1305" s="132" t="s">
        <v>144</v>
      </c>
      <c r="AD1305" s="141" t="s">
        <v>137</v>
      </c>
      <c r="AE1305" s="142" t="s">
        <v>73</v>
      </c>
      <c r="AF1305" s="142" t="s">
        <v>74</v>
      </c>
    </row>
    <row r="1306" spans="1:32" ht="84.75" customHeight="1">
      <c r="A1306" s="57"/>
      <c r="B1306" s="55"/>
      <c r="C1306" s="55"/>
      <c r="D1306" s="61" t="s">
        <v>840</v>
      </c>
      <c r="E1306" s="45" t="s">
        <v>54</v>
      </c>
      <c r="F1306" s="35" t="s">
        <v>830</v>
      </c>
      <c r="G1306" s="45" t="s">
        <v>828</v>
      </c>
      <c r="H1306" s="20" t="s">
        <v>6</v>
      </c>
      <c r="I1306" s="131" t="s">
        <v>57</v>
      </c>
      <c r="J1306" s="21" t="s">
        <v>58</v>
      </c>
      <c r="K1306" s="21" t="s">
        <v>58</v>
      </c>
      <c r="L1306" s="45" t="s">
        <v>1076</v>
      </c>
      <c r="M1306" s="45">
        <v>2</v>
      </c>
      <c r="N1306" s="45">
        <v>4</v>
      </c>
      <c r="O1306" s="45">
        <f>M1306*N1306</f>
        <v>8</v>
      </c>
      <c r="P1306" s="23" t="str">
        <f>+IF(AND(O1306&gt;1,O1306&lt;=4),"BAJO",IF(AND(O1306&gt;=5,O1306&lt;=8),"MEDIO",IF(AND(O1306&gt;=9,O1306&lt;=20),"ALTO",IF(AND(O1306&gt;=21,O1306&lt;=24),"MUY ALTO"))))</f>
        <v>MEDIO</v>
      </c>
      <c r="Q1306" s="45">
        <v>25</v>
      </c>
      <c r="R1306" s="22">
        <f>O1306*Q1306</f>
        <v>200</v>
      </c>
      <c r="S1306" s="45" t="str">
        <f>+IF(AND(R1306&gt;=1,R1306&lt;=20),"IV",IF(AND(R1306&gt;=40,R1306&lt;=120),"III",IF(AND(R1306&gt;=150,R1306&lt;=500),"II",IF(AND(R1306&gt;=600,R1306&lt;=4000),"I",0))))</f>
        <v>II</v>
      </c>
      <c r="T1306" s="45" t="str">
        <f>+IF(AND(R1306&gt;=1,R1306&lt;=20),"Aceptable",IF(AND(R1306&gt;=40,R1306&lt;=120),"Mejorable",IF(AND(R1306&gt;=150,R1306&lt;=500),"Aceptable con control específico",IF(AND(R1306&gt;=600,R1306&lt;=4000),"No aceptable",0))))</f>
        <v>Aceptable con control específico</v>
      </c>
      <c r="U1306" s="45">
        <v>24</v>
      </c>
      <c r="V1306" s="131" t="s">
        <v>60</v>
      </c>
      <c r="W1306" s="45" t="s">
        <v>61</v>
      </c>
      <c r="X1306" s="45" t="s">
        <v>62</v>
      </c>
      <c r="Y1306" s="45" t="s">
        <v>62</v>
      </c>
      <c r="Z1306" s="45" t="s">
        <v>62</v>
      </c>
      <c r="AA1306" s="23" t="s">
        <v>831</v>
      </c>
      <c r="AB1306" s="20" t="s">
        <v>62</v>
      </c>
      <c r="AC1306" s="132" t="s">
        <v>63</v>
      </c>
      <c r="AD1306" s="24" t="s">
        <v>900</v>
      </c>
      <c r="AE1306" s="27" t="s">
        <v>113</v>
      </c>
      <c r="AF1306" s="24" t="s">
        <v>129</v>
      </c>
    </row>
    <row r="1307" spans="1:32" ht="56.1" customHeight="1">
      <c r="A1307" s="57"/>
      <c r="B1307" s="55"/>
      <c r="C1307" s="55"/>
      <c r="D1307" s="61"/>
      <c r="E1307" s="45" t="s">
        <v>67</v>
      </c>
      <c r="F1307" s="35" t="s">
        <v>793</v>
      </c>
      <c r="G1307" s="45" t="s">
        <v>225</v>
      </c>
      <c r="H1307" s="20" t="s">
        <v>6</v>
      </c>
      <c r="I1307" s="45" t="s">
        <v>70</v>
      </c>
      <c r="J1307" s="21" t="s">
        <v>58</v>
      </c>
      <c r="K1307" s="21" t="s">
        <v>58</v>
      </c>
      <c r="L1307" s="45" t="s">
        <v>71</v>
      </c>
      <c r="M1307" s="45" t="s">
        <v>62</v>
      </c>
      <c r="N1307" s="45" t="s">
        <v>62</v>
      </c>
      <c r="O1307" s="45" t="s">
        <v>62</v>
      </c>
      <c r="P1307" s="45" t="s">
        <v>62</v>
      </c>
      <c r="Q1307" s="45" t="s">
        <v>62</v>
      </c>
      <c r="R1307" s="45" t="s">
        <v>62</v>
      </c>
      <c r="S1307" s="45" t="s">
        <v>62</v>
      </c>
      <c r="T1307" s="45" t="s">
        <v>62</v>
      </c>
      <c r="U1307" s="45">
        <v>24</v>
      </c>
      <c r="V1307" s="45" t="s">
        <v>62</v>
      </c>
      <c r="W1307" s="45" t="s">
        <v>61</v>
      </c>
      <c r="X1307" s="23" t="s">
        <v>62</v>
      </c>
      <c r="Y1307" s="23" t="s">
        <v>62</v>
      </c>
      <c r="Z1307" s="23" t="s">
        <v>62</v>
      </c>
      <c r="AA1307" s="23" t="s">
        <v>1099</v>
      </c>
      <c r="AB1307" s="20" t="s">
        <v>62</v>
      </c>
      <c r="AC1307" s="132" t="s">
        <v>63</v>
      </c>
      <c r="AD1307" s="24" t="s">
        <v>72</v>
      </c>
      <c r="AE1307" s="25" t="s">
        <v>73</v>
      </c>
      <c r="AF1307" s="24" t="s">
        <v>74</v>
      </c>
    </row>
    <row r="1308" spans="1:32" ht="71.099999999999994" customHeight="1">
      <c r="A1308" s="57"/>
      <c r="B1308" s="55"/>
      <c r="C1308" s="55"/>
      <c r="D1308" s="61"/>
      <c r="E1308" s="45" t="s">
        <v>130</v>
      </c>
      <c r="F1308" s="35" t="s">
        <v>400</v>
      </c>
      <c r="G1308" s="23" t="s">
        <v>429</v>
      </c>
      <c r="H1308" s="20" t="s">
        <v>6</v>
      </c>
      <c r="I1308" s="45" t="s">
        <v>133</v>
      </c>
      <c r="J1308" s="45" t="s">
        <v>58</v>
      </c>
      <c r="K1308" s="45" t="s">
        <v>58</v>
      </c>
      <c r="L1308" s="45" t="s">
        <v>181</v>
      </c>
      <c r="M1308" s="45">
        <v>2</v>
      </c>
      <c r="N1308" s="45">
        <v>4</v>
      </c>
      <c r="O1308" s="45">
        <f>M1308*N1308</f>
        <v>8</v>
      </c>
      <c r="P1308" s="45" t="str">
        <f>+IF(AND(O1308&gt;1,O1308&lt;=4),"BAJO",IF(AND(O1308&gt;=5,O1308&lt;=8),"MEDIO",IF(AND(O1308&gt;=9,O1308&lt;=20),"ALTO",IF(AND(O1308&gt;=21,O1308&lt;=24),"MUY ALTO"))))</f>
        <v>MEDIO</v>
      </c>
      <c r="Q1308" s="45">
        <v>25</v>
      </c>
      <c r="R1308" s="22">
        <f>O1308*Q1308</f>
        <v>200</v>
      </c>
      <c r="S1308" s="45" t="str">
        <f>+IF(AND(R1308&gt;=1,R1308&lt;=20),"IV",IF(AND(R1308&gt;=40,R1308&lt;=120),"III",IF(AND(R1308&gt;=150,R1308&lt;=500),"II",IF(AND(R1308&gt;=600,R1308&lt;=4000),"I",0))))</f>
        <v>II</v>
      </c>
      <c r="T1308" s="45" t="str">
        <f>+IF(AND(R1308&gt;=1,R1308&lt;=20),"Aceptable",IF(AND(R1308&gt;=40,R1308&lt;=120),"Mejorable",IF(AND(R1308&gt;=150,R1308&lt;=500),"Aceptable con control específico",IF(AND(R1308&gt;=600,R1308&lt;=4000),"No aceptable",0))))</f>
        <v>Aceptable con control específico</v>
      </c>
      <c r="U1308" s="45">
        <v>24</v>
      </c>
      <c r="V1308" s="45" t="s">
        <v>133</v>
      </c>
      <c r="W1308" s="45" t="s">
        <v>61</v>
      </c>
      <c r="X1308" s="45" t="s">
        <v>62</v>
      </c>
      <c r="Y1308" s="45" t="s">
        <v>62</v>
      </c>
      <c r="Z1308" s="45" t="s">
        <v>62</v>
      </c>
      <c r="AA1308" s="45" t="s">
        <v>135</v>
      </c>
      <c r="AB1308" s="23" t="s">
        <v>402</v>
      </c>
      <c r="AC1308" s="132" t="s">
        <v>136</v>
      </c>
      <c r="AD1308" s="24" t="s">
        <v>403</v>
      </c>
      <c r="AE1308" s="25" t="s">
        <v>73</v>
      </c>
      <c r="AF1308" s="24" t="s">
        <v>74</v>
      </c>
    </row>
    <row r="1309" spans="1:32" ht="96.75" customHeight="1">
      <c r="A1309" s="57"/>
      <c r="B1309" s="55"/>
      <c r="C1309" s="55"/>
      <c r="D1309" s="61"/>
      <c r="E1309" s="45" t="s">
        <v>130</v>
      </c>
      <c r="F1309" s="35" t="s">
        <v>138</v>
      </c>
      <c r="G1309" s="23" t="s">
        <v>139</v>
      </c>
      <c r="H1309" s="20" t="s">
        <v>6</v>
      </c>
      <c r="I1309" s="45" t="s">
        <v>140</v>
      </c>
      <c r="J1309" s="45" t="s">
        <v>58</v>
      </c>
      <c r="K1309" s="45" t="s">
        <v>58</v>
      </c>
      <c r="L1309" s="45" t="s">
        <v>134</v>
      </c>
      <c r="M1309" s="45">
        <v>2</v>
      </c>
      <c r="N1309" s="45">
        <v>3</v>
      </c>
      <c r="O1309" s="45">
        <f>M1309*N1309</f>
        <v>6</v>
      </c>
      <c r="P1309" s="45" t="str">
        <f>+IF(AND(O1309&gt;1,O1309&lt;=4),"BAJO",IF(AND(O1309&gt;=5,O1309&lt;=8),"MEDIO",IF(AND(O1309&gt;=9,O1309&lt;=20),"ALTO",IF(AND(O1309&gt;=21,O1309&lt;=24),"MUY ALTO"))))</f>
        <v>MEDIO</v>
      </c>
      <c r="Q1309" s="45">
        <v>25</v>
      </c>
      <c r="R1309" s="22">
        <f>O1309*Q1309</f>
        <v>150</v>
      </c>
      <c r="S1309" s="45" t="str">
        <f>+IF(AND(R1309&gt;=1,R1309&lt;=20),"IV",IF(AND(R1309&gt;=40,R1309&lt;=120),"III",IF(AND(R1309&gt;=150,R1309&lt;=500),"II",IF(AND(R1309&gt;=600,R1309&lt;=4000),"I",0))))</f>
        <v>II</v>
      </c>
      <c r="T1309" s="45" t="str">
        <f>+IF(AND(R1309&gt;=1,R1309&lt;=20),"Aceptable",IF(AND(R1309&gt;=40,R1309&lt;=120),"Mejorable",IF(AND(R1309&gt;=150,R1309&lt;=500),"Aceptable con control específico",IF(AND(R1309&gt;=600,R1309&lt;=4000),"No aceptable",0))))</f>
        <v>Aceptable con control específico</v>
      </c>
      <c r="U1309" s="45">
        <v>24</v>
      </c>
      <c r="V1309" s="45" t="s">
        <v>141</v>
      </c>
      <c r="W1309" s="45" t="s">
        <v>61</v>
      </c>
      <c r="X1309" s="45" t="s">
        <v>62</v>
      </c>
      <c r="Y1309" s="45" t="s">
        <v>62</v>
      </c>
      <c r="Z1309" s="45" t="s">
        <v>62</v>
      </c>
      <c r="AA1309" s="45" t="s">
        <v>492</v>
      </c>
      <c r="AB1309" s="23" t="s">
        <v>734</v>
      </c>
      <c r="AC1309" s="132" t="s">
        <v>144</v>
      </c>
      <c r="AD1309" s="141" t="s">
        <v>137</v>
      </c>
      <c r="AE1309" s="142" t="s">
        <v>73</v>
      </c>
      <c r="AF1309" s="142" t="s">
        <v>74</v>
      </c>
    </row>
    <row r="1310" spans="1:32" ht="88.5" customHeight="1">
      <c r="A1310" s="57"/>
      <c r="B1310" s="55"/>
      <c r="C1310" s="55"/>
      <c r="D1310" s="61"/>
      <c r="E1310" s="45" t="s">
        <v>326</v>
      </c>
      <c r="F1310" s="35" t="s">
        <v>635</v>
      </c>
      <c r="G1310" s="45" t="s">
        <v>833</v>
      </c>
      <c r="H1310" s="20" t="s">
        <v>6</v>
      </c>
      <c r="I1310" s="45" t="s">
        <v>834</v>
      </c>
      <c r="J1310" s="45" t="s">
        <v>58</v>
      </c>
      <c r="K1310" s="45" t="s">
        <v>58</v>
      </c>
      <c r="L1310" s="45" t="s">
        <v>324</v>
      </c>
      <c r="M1310" s="45">
        <v>2</v>
      </c>
      <c r="N1310" s="45">
        <v>4</v>
      </c>
      <c r="O1310" s="45">
        <f>M1310*N1310</f>
        <v>8</v>
      </c>
      <c r="P1310" s="45" t="str">
        <f>+IF(AND(O1310&gt;1,O1310&lt;=4),"BAJO",IF(AND(O1310&gt;=5,O1310&lt;=8),"MEDIO",IF(AND(O1310&gt;=9,O1310&lt;=20),"ALTO",IF(AND(O1310&gt;=21,O1310&lt;=24),"MUY ALTO"))))</f>
        <v>MEDIO</v>
      </c>
      <c r="Q1310" s="45">
        <v>25</v>
      </c>
      <c r="R1310" s="22">
        <f>O1310*Q1310</f>
        <v>200</v>
      </c>
      <c r="S1310" s="45" t="str">
        <f>+IF(AND(R1310&gt;=1,R1310&lt;=20),"IV",IF(AND(R1310&gt;=40,R1310&lt;=120),"III",IF(AND(R1310&gt;=150,R1310&lt;=500),"II",IF(AND(R1310&gt;=600,R1310&lt;=4000),"I",0))))</f>
        <v>II</v>
      </c>
      <c r="T1310" s="45" t="str">
        <f>+IF(AND(R1310&gt;=1,R1310&lt;=20),"Aceptable",IF(AND(R1310&gt;=40,R1310&lt;=120),"Mejorable",IF(AND(R1310&gt;=150,R1310&lt;=500),"Aceptable con control específico",IF(AND(R1310&gt;=600,R1310&lt;=4000),"No aceptable",0))))</f>
        <v>Aceptable con control específico</v>
      </c>
      <c r="U1310" s="45">
        <v>24</v>
      </c>
      <c r="V1310" s="45" t="s">
        <v>248</v>
      </c>
      <c r="W1310" s="45" t="s">
        <v>61</v>
      </c>
      <c r="X1310" s="45" t="s">
        <v>62</v>
      </c>
      <c r="Y1310" s="45" t="s">
        <v>62</v>
      </c>
      <c r="Z1310" s="45" t="s">
        <v>62</v>
      </c>
      <c r="AA1310" s="45" t="s">
        <v>1146</v>
      </c>
      <c r="AB1310" s="23" t="s">
        <v>182</v>
      </c>
      <c r="AC1310" s="132" t="s">
        <v>136</v>
      </c>
      <c r="AD1310" s="24" t="s">
        <v>241</v>
      </c>
      <c r="AE1310" s="25" t="s">
        <v>113</v>
      </c>
      <c r="AF1310" s="24" t="s">
        <v>129</v>
      </c>
    </row>
    <row r="1311" spans="1:32" ht="93" customHeight="1">
      <c r="A1311" s="57" t="s">
        <v>542</v>
      </c>
      <c r="B1311" s="55" t="s">
        <v>885</v>
      </c>
      <c r="C1311" s="55" t="s">
        <v>1157</v>
      </c>
      <c r="D1311" s="61" t="s">
        <v>772</v>
      </c>
      <c r="E1311" s="45" t="s">
        <v>54</v>
      </c>
      <c r="F1311" s="35" t="s">
        <v>187</v>
      </c>
      <c r="G1311" s="45" t="s">
        <v>56</v>
      </c>
      <c r="H1311" s="20" t="s">
        <v>6</v>
      </c>
      <c r="I1311" s="131" t="s">
        <v>57</v>
      </c>
      <c r="J1311" s="45" t="s">
        <v>1048</v>
      </c>
      <c r="K1311" s="45" t="s">
        <v>1077</v>
      </c>
      <c r="L1311" s="45" t="s">
        <v>1076</v>
      </c>
      <c r="M1311" s="45">
        <v>2</v>
      </c>
      <c r="N1311" s="45">
        <v>4</v>
      </c>
      <c r="O1311" s="45">
        <f t="shared" si="200"/>
        <v>8</v>
      </c>
      <c r="P1311" s="23" t="str">
        <f t="shared" si="201"/>
        <v>MEDIO</v>
      </c>
      <c r="Q1311" s="45">
        <v>25</v>
      </c>
      <c r="R1311" s="22">
        <f t="shared" si="202"/>
        <v>200</v>
      </c>
      <c r="S1311" s="45" t="str">
        <f t="shared" si="203"/>
        <v>II</v>
      </c>
      <c r="T1311" s="45" t="str">
        <f t="shared" si="204"/>
        <v>Aceptable con control específico</v>
      </c>
      <c r="U1311" s="45">
        <v>2</v>
      </c>
      <c r="V1311" s="131" t="s">
        <v>60</v>
      </c>
      <c r="W1311" s="45" t="s">
        <v>61</v>
      </c>
      <c r="X1311" s="45" t="s">
        <v>62</v>
      </c>
      <c r="Y1311" s="45" t="s">
        <v>62</v>
      </c>
      <c r="Z1311" s="45" t="s">
        <v>62</v>
      </c>
      <c r="AA1311" s="23" t="s">
        <v>1138</v>
      </c>
      <c r="AB1311" s="20" t="s">
        <v>62</v>
      </c>
      <c r="AC1311" s="132" t="s">
        <v>63</v>
      </c>
      <c r="AD1311" s="24" t="s">
        <v>158</v>
      </c>
      <c r="AE1311" s="27" t="s">
        <v>73</v>
      </c>
      <c r="AF1311" s="24" t="s">
        <v>74</v>
      </c>
    </row>
    <row r="1312" spans="1:32" ht="78" customHeight="1">
      <c r="A1312" s="57"/>
      <c r="B1312" s="55"/>
      <c r="C1312" s="55"/>
      <c r="D1312" s="61"/>
      <c r="E1312" s="45" t="s">
        <v>67</v>
      </c>
      <c r="F1312" s="35" t="s">
        <v>255</v>
      </c>
      <c r="G1312" s="45" t="s">
        <v>225</v>
      </c>
      <c r="H1312" s="20" t="s">
        <v>6</v>
      </c>
      <c r="I1312" s="45" t="s">
        <v>70</v>
      </c>
      <c r="J1312" s="21" t="s">
        <v>58</v>
      </c>
      <c r="K1312" s="21" t="s">
        <v>58</v>
      </c>
      <c r="L1312" s="45" t="s">
        <v>71</v>
      </c>
      <c r="M1312" s="45" t="s">
        <v>62</v>
      </c>
      <c r="N1312" s="45" t="s">
        <v>62</v>
      </c>
      <c r="O1312" s="45" t="s">
        <v>62</v>
      </c>
      <c r="P1312" s="45" t="s">
        <v>62</v>
      </c>
      <c r="Q1312" s="45" t="s">
        <v>62</v>
      </c>
      <c r="R1312" s="45" t="s">
        <v>62</v>
      </c>
      <c r="S1312" s="45" t="s">
        <v>62</v>
      </c>
      <c r="T1312" s="45" t="s">
        <v>62</v>
      </c>
      <c r="U1312" s="45">
        <v>2</v>
      </c>
      <c r="V1312" s="45" t="s">
        <v>62</v>
      </c>
      <c r="W1312" s="45" t="s">
        <v>61</v>
      </c>
      <c r="X1312" s="23" t="s">
        <v>62</v>
      </c>
      <c r="Y1312" s="23" t="s">
        <v>62</v>
      </c>
      <c r="Z1312" s="23" t="s">
        <v>62</v>
      </c>
      <c r="AA1312" s="23" t="s">
        <v>1099</v>
      </c>
      <c r="AB1312" s="20" t="s">
        <v>62</v>
      </c>
      <c r="AC1312" s="132" t="s">
        <v>63</v>
      </c>
      <c r="AD1312" s="24" t="s">
        <v>72</v>
      </c>
      <c r="AE1312" s="25" t="s">
        <v>73</v>
      </c>
      <c r="AF1312" s="24" t="s">
        <v>74</v>
      </c>
    </row>
    <row r="1313" spans="1:32" ht="78" customHeight="1">
      <c r="A1313" s="57"/>
      <c r="B1313" s="55"/>
      <c r="C1313" s="55"/>
      <c r="D1313" s="61"/>
      <c r="E1313" s="45" t="s">
        <v>67</v>
      </c>
      <c r="F1313" s="45" t="s">
        <v>117</v>
      </c>
      <c r="G1313" s="45" t="s">
        <v>118</v>
      </c>
      <c r="H1313" s="20" t="s">
        <v>6</v>
      </c>
      <c r="I1313" s="45" t="s">
        <v>70</v>
      </c>
      <c r="J1313" s="21" t="s">
        <v>58</v>
      </c>
      <c r="K1313" s="21" t="s">
        <v>58</v>
      </c>
      <c r="L1313" s="45" t="s">
        <v>71</v>
      </c>
      <c r="M1313" s="45" t="s">
        <v>62</v>
      </c>
      <c r="N1313" s="45" t="s">
        <v>62</v>
      </c>
      <c r="O1313" s="45" t="s">
        <v>62</v>
      </c>
      <c r="P1313" s="45" t="s">
        <v>62</v>
      </c>
      <c r="Q1313" s="45" t="s">
        <v>62</v>
      </c>
      <c r="R1313" s="45" t="s">
        <v>62</v>
      </c>
      <c r="S1313" s="45" t="s">
        <v>62</v>
      </c>
      <c r="T1313" s="45" t="s">
        <v>62</v>
      </c>
      <c r="U1313" s="45">
        <v>2</v>
      </c>
      <c r="V1313" s="45" t="s">
        <v>62</v>
      </c>
      <c r="W1313" s="45" t="s">
        <v>61</v>
      </c>
      <c r="X1313" s="23" t="s">
        <v>62</v>
      </c>
      <c r="Y1313" s="23" t="s">
        <v>62</v>
      </c>
      <c r="Z1313" s="23" t="s">
        <v>62</v>
      </c>
      <c r="AA1313" s="23" t="s">
        <v>1099</v>
      </c>
      <c r="AB1313" s="20" t="s">
        <v>62</v>
      </c>
      <c r="AC1313" s="132" t="s">
        <v>63</v>
      </c>
      <c r="AD1313" s="24" t="s">
        <v>72</v>
      </c>
      <c r="AE1313" s="25" t="s">
        <v>73</v>
      </c>
      <c r="AF1313" s="24" t="s">
        <v>74</v>
      </c>
    </row>
    <row r="1314" spans="1:32" ht="78" customHeight="1">
      <c r="A1314" s="57"/>
      <c r="B1314" s="55"/>
      <c r="C1314" s="55"/>
      <c r="D1314" s="61"/>
      <c r="E1314" s="45" t="s">
        <v>67</v>
      </c>
      <c r="F1314" s="45" t="s">
        <v>117</v>
      </c>
      <c r="G1314" s="45" t="s">
        <v>119</v>
      </c>
      <c r="H1314" s="20" t="s">
        <v>6</v>
      </c>
      <c r="I1314" s="45" t="s">
        <v>70</v>
      </c>
      <c r="J1314" s="21" t="s">
        <v>58</v>
      </c>
      <c r="K1314" s="21" t="s">
        <v>58</v>
      </c>
      <c r="L1314" s="45" t="s">
        <v>71</v>
      </c>
      <c r="M1314" s="45" t="s">
        <v>62</v>
      </c>
      <c r="N1314" s="45" t="s">
        <v>62</v>
      </c>
      <c r="O1314" s="45" t="s">
        <v>62</v>
      </c>
      <c r="P1314" s="45" t="s">
        <v>62</v>
      </c>
      <c r="Q1314" s="45" t="s">
        <v>62</v>
      </c>
      <c r="R1314" s="45" t="s">
        <v>62</v>
      </c>
      <c r="S1314" s="45" t="s">
        <v>62</v>
      </c>
      <c r="T1314" s="45" t="s">
        <v>62</v>
      </c>
      <c r="U1314" s="45">
        <v>2</v>
      </c>
      <c r="V1314" s="45" t="s">
        <v>62</v>
      </c>
      <c r="W1314" s="45" t="s">
        <v>61</v>
      </c>
      <c r="X1314" s="23" t="s">
        <v>62</v>
      </c>
      <c r="Y1314" s="23" t="s">
        <v>62</v>
      </c>
      <c r="Z1314" s="23" t="s">
        <v>62</v>
      </c>
      <c r="AA1314" s="23" t="s">
        <v>1099</v>
      </c>
      <c r="AB1314" s="20" t="s">
        <v>62</v>
      </c>
      <c r="AC1314" s="132" t="s">
        <v>63</v>
      </c>
      <c r="AD1314" s="24" t="s">
        <v>72</v>
      </c>
      <c r="AE1314" s="25" t="s">
        <v>73</v>
      </c>
      <c r="AF1314" s="24" t="s">
        <v>74</v>
      </c>
    </row>
    <row r="1315" spans="1:32" ht="78" customHeight="1">
      <c r="A1315" s="57"/>
      <c r="B1315" s="55"/>
      <c r="C1315" s="55"/>
      <c r="D1315" s="61"/>
      <c r="E1315" s="45" t="s">
        <v>120</v>
      </c>
      <c r="F1315" s="45" t="s">
        <v>121</v>
      </c>
      <c r="G1315" s="45" t="s">
        <v>122</v>
      </c>
      <c r="H1315" s="20" t="s">
        <v>6</v>
      </c>
      <c r="I1315" s="45" t="s">
        <v>123</v>
      </c>
      <c r="J1315" s="45" t="s">
        <v>124</v>
      </c>
      <c r="K1315" s="45" t="s">
        <v>125</v>
      </c>
      <c r="L1315" s="21" t="s">
        <v>58</v>
      </c>
      <c r="M1315" s="45">
        <v>6</v>
      </c>
      <c r="N1315" s="45">
        <v>2</v>
      </c>
      <c r="O1315" s="45">
        <f t="shared" ref="O1315:O1321" si="240">M1315*N1315</f>
        <v>12</v>
      </c>
      <c r="P1315" s="45" t="str">
        <f t="shared" ref="P1315:P1321" si="241">+IF(AND(O1315&gt;1,O1315&lt;=4),"BAJO",IF(AND(O1315&gt;=5,O1315&lt;=8),"MEDIO",IF(AND(O1315&gt;=9,O1315&lt;=20),"ALTO",IF(AND(O1315&gt;=21,O1315&lt;=24),"MUY ALTO"))))</f>
        <v>ALTO</v>
      </c>
      <c r="Q1315" s="45">
        <v>24</v>
      </c>
      <c r="R1315" s="22">
        <f t="shared" ref="R1315:R1321" si="242">O1315*Q1315</f>
        <v>288</v>
      </c>
      <c r="S1315" s="45" t="str">
        <f t="shared" ref="S1315:S1321" si="243">+IF(AND(R1315&gt;=1,R1315&lt;=20),"IV",IF(AND(R1315&gt;=40,R1315&lt;=120),"III",IF(AND(R1315&gt;=150,R1315&lt;=500),"II",IF(AND(R1315&gt;=600,R1315&lt;=4000),"I",0))))</f>
        <v>II</v>
      </c>
      <c r="T1315" s="45" t="str">
        <f t="shared" ref="T1315:T1321" si="244">+IF(AND(R1315&gt;=1,R1315&lt;=20),"Aceptable",IF(AND(R1315&gt;=40,R1315&lt;=120),"Mejorable",IF(AND(R1315&gt;=150,R1315&lt;=500),"Aceptable con control específico",IF(AND(R1315&gt;=600,R1315&lt;=4000),"No aceptable",0))))</f>
        <v>Aceptable con control específico</v>
      </c>
      <c r="U1315" s="45">
        <v>2</v>
      </c>
      <c r="V1315" s="23" t="s">
        <v>126</v>
      </c>
      <c r="W1315" s="45" t="s">
        <v>61</v>
      </c>
      <c r="X1315" s="23" t="s">
        <v>62</v>
      </c>
      <c r="Y1315" s="23" t="s">
        <v>62</v>
      </c>
      <c r="Z1315" s="23" t="s">
        <v>62</v>
      </c>
      <c r="AA1315" s="131" t="s">
        <v>127</v>
      </c>
      <c r="AB1315" s="20" t="s">
        <v>62</v>
      </c>
      <c r="AC1315" s="132" t="s">
        <v>63</v>
      </c>
      <c r="AD1315" s="29" t="s">
        <v>128</v>
      </c>
      <c r="AE1315" s="25" t="s">
        <v>113</v>
      </c>
      <c r="AF1315" s="24" t="s">
        <v>129</v>
      </c>
    </row>
    <row r="1316" spans="1:32" ht="78" customHeight="1">
      <c r="A1316" s="57"/>
      <c r="B1316" s="55"/>
      <c r="C1316" s="55"/>
      <c r="D1316" s="61"/>
      <c r="E1316" s="45" t="s">
        <v>130</v>
      </c>
      <c r="F1316" s="35" t="s">
        <v>667</v>
      </c>
      <c r="G1316" s="23" t="s">
        <v>644</v>
      </c>
      <c r="H1316" s="20" t="s">
        <v>6</v>
      </c>
      <c r="I1316" s="45" t="s">
        <v>133</v>
      </c>
      <c r="J1316" s="45" t="s">
        <v>58</v>
      </c>
      <c r="K1316" s="45" t="s">
        <v>58</v>
      </c>
      <c r="L1316" s="45" t="s">
        <v>181</v>
      </c>
      <c r="M1316" s="45">
        <v>2</v>
      </c>
      <c r="N1316" s="45">
        <v>3</v>
      </c>
      <c r="O1316" s="45">
        <f t="shared" si="240"/>
        <v>6</v>
      </c>
      <c r="P1316" s="45" t="str">
        <f t="shared" si="241"/>
        <v>MEDIO</v>
      </c>
      <c r="Q1316" s="45">
        <v>25</v>
      </c>
      <c r="R1316" s="22">
        <f t="shared" si="242"/>
        <v>150</v>
      </c>
      <c r="S1316" s="45" t="str">
        <f t="shared" si="243"/>
        <v>II</v>
      </c>
      <c r="T1316" s="45" t="str">
        <f t="shared" si="244"/>
        <v>Aceptable con control específico</v>
      </c>
      <c r="U1316" s="45">
        <v>2</v>
      </c>
      <c r="V1316" s="45" t="s">
        <v>133</v>
      </c>
      <c r="W1316" s="45" t="s">
        <v>61</v>
      </c>
      <c r="X1316" s="45" t="s">
        <v>62</v>
      </c>
      <c r="Y1316" s="45" t="s">
        <v>62</v>
      </c>
      <c r="Z1316" s="45" t="s">
        <v>62</v>
      </c>
      <c r="AA1316" s="45" t="s">
        <v>135</v>
      </c>
      <c r="AB1316" s="23" t="s">
        <v>402</v>
      </c>
      <c r="AC1316" s="132" t="s">
        <v>136</v>
      </c>
      <c r="AD1316" s="141" t="s">
        <v>403</v>
      </c>
      <c r="AE1316" s="142" t="s">
        <v>73</v>
      </c>
      <c r="AF1316" s="142" t="s">
        <v>74</v>
      </c>
    </row>
    <row r="1317" spans="1:32" ht="78" customHeight="1">
      <c r="A1317" s="57"/>
      <c r="B1317" s="55"/>
      <c r="C1317" s="55"/>
      <c r="D1317" s="61"/>
      <c r="E1317" s="45" t="s">
        <v>130</v>
      </c>
      <c r="F1317" s="35" t="s">
        <v>138</v>
      </c>
      <c r="G1317" s="23" t="s">
        <v>139</v>
      </c>
      <c r="H1317" s="20" t="s">
        <v>6</v>
      </c>
      <c r="I1317" s="45" t="s">
        <v>140</v>
      </c>
      <c r="J1317" s="45" t="s">
        <v>58</v>
      </c>
      <c r="K1317" s="45" t="s">
        <v>58</v>
      </c>
      <c r="L1317" s="45" t="s">
        <v>134</v>
      </c>
      <c r="M1317" s="45">
        <v>2</v>
      </c>
      <c r="N1317" s="45">
        <v>2</v>
      </c>
      <c r="O1317" s="45">
        <f t="shared" si="240"/>
        <v>4</v>
      </c>
      <c r="P1317" s="45" t="str">
        <f t="shared" si="241"/>
        <v>BAJO</v>
      </c>
      <c r="Q1317" s="45">
        <v>25</v>
      </c>
      <c r="R1317" s="22">
        <f t="shared" si="242"/>
        <v>100</v>
      </c>
      <c r="S1317" s="45" t="str">
        <f t="shared" si="243"/>
        <v>III</v>
      </c>
      <c r="T1317" s="45" t="str">
        <f t="shared" si="244"/>
        <v>Mejorable</v>
      </c>
      <c r="U1317" s="45">
        <v>2</v>
      </c>
      <c r="V1317" s="45" t="s">
        <v>141</v>
      </c>
      <c r="W1317" s="45" t="s">
        <v>61</v>
      </c>
      <c r="X1317" s="45" t="s">
        <v>62</v>
      </c>
      <c r="Y1317" s="45" t="s">
        <v>62</v>
      </c>
      <c r="Z1317" s="45" t="s">
        <v>62</v>
      </c>
      <c r="AA1317" s="45" t="s">
        <v>492</v>
      </c>
      <c r="AB1317" s="23" t="s">
        <v>250</v>
      </c>
      <c r="AC1317" s="132" t="s">
        <v>144</v>
      </c>
      <c r="AD1317" s="141" t="s">
        <v>137</v>
      </c>
      <c r="AE1317" s="142" t="s">
        <v>73</v>
      </c>
      <c r="AF1317" s="142" t="s">
        <v>74</v>
      </c>
    </row>
    <row r="1318" spans="1:32" ht="78.95" customHeight="1">
      <c r="A1318" s="57"/>
      <c r="B1318" s="55"/>
      <c r="C1318" s="55"/>
      <c r="D1318" s="61"/>
      <c r="E1318" s="45" t="s">
        <v>95</v>
      </c>
      <c r="F1318" s="35" t="s">
        <v>229</v>
      </c>
      <c r="G1318" s="45" t="s">
        <v>97</v>
      </c>
      <c r="H1318" s="20" t="s">
        <v>6</v>
      </c>
      <c r="I1318" s="45" t="s">
        <v>98</v>
      </c>
      <c r="J1318" s="23" t="s">
        <v>99</v>
      </c>
      <c r="K1318" s="20" t="s">
        <v>58</v>
      </c>
      <c r="L1318" s="45" t="s">
        <v>100</v>
      </c>
      <c r="M1318" s="45">
        <v>2</v>
      </c>
      <c r="N1318" s="45">
        <v>4</v>
      </c>
      <c r="O1318" s="45">
        <f t="shared" si="240"/>
        <v>8</v>
      </c>
      <c r="P1318" s="23" t="str">
        <f t="shared" si="241"/>
        <v>MEDIO</v>
      </c>
      <c r="Q1318" s="45">
        <v>25</v>
      </c>
      <c r="R1318" s="22">
        <f t="shared" si="242"/>
        <v>200</v>
      </c>
      <c r="S1318" s="45" t="str">
        <f t="shared" si="243"/>
        <v>II</v>
      </c>
      <c r="T1318" s="45" t="str">
        <f t="shared" si="244"/>
        <v>Aceptable con control específico</v>
      </c>
      <c r="U1318" s="45">
        <v>2</v>
      </c>
      <c r="V1318" s="45" t="s">
        <v>101</v>
      </c>
      <c r="W1318" s="45" t="s">
        <v>61</v>
      </c>
      <c r="X1318" s="23" t="s">
        <v>62</v>
      </c>
      <c r="Y1318" s="23" t="s">
        <v>62</v>
      </c>
      <c r="Z1318" s="23" t="s">
        <v>62</v>
      </c>
      <c r="AA1318" s="23" t="s">
        <v>230</v>
      </c>
      <c r="AB1318" s="20" t="s">
        <v>62</v>
      </c>
      <c r="AC1318" s="132" t="s">
        <v>214</v>
      </c>
      <c r="AD1318" s="24" t="s">
        <v>103</v>
      </c>
      <c r="AE1318" s="25" t="s">
        <v>73</v>
      </c>
      <c r="AF1318" s="24" t="s">
        <v>74</v>
      </c>
    </row>
    <row r="1319" spans="1:32" ht="78.95" customHeight="1">
      <c r="A1319" s="57"/>
      <c r="B1319" s="55"/>
      <c r="C1319" s="55"/>
      <c r="D1319" s="61"/>
      <c r="E1319" s="45" t="s">
        <v>95</v>
      </c>
      <c r="F1319" s="45" t="s">
        <v>104</v>
      </c>
      <c r="G1319" s="23" t="s">
        <v>105</v>
      </c>
      <c r="H1319" s="20" t="s">
        <v>6</v>
      </c>
      <c r="I1319" s="45" t="s">
        <v>106</v>
      </c>
      <c r="J1319" s="45" t="s">
        <v>107</v>
      </c>
      <c r="K1319" s="45" t="s">
        <v>58</v>
      </c>
      <c r="L1319" s="45" t="s">
        <v>58</v>
      </c>
      <c r="M1319" s="45">
        <v>2</v>
      </c>
      <c r="N1319" s="45">
        <v>3</v>
      </c>
      <c r="O1319" s="45">
        <f t="shared" si="240"/>
        <v>6</v>
      </c>
      <c r="P1319" s="45" t="str">
        <f t="shared" si="241"/>
        <v>MEDIO</v>
      </c>
      <c r="Q1319" s="45">
        <v>10</v>
      </c>
      <c r="R1319" s="22">
        <f t="shared" si="242"/>
        <v>60</v>
      </c>
      <c r="S1319" s="45" t="str">
        <f t="shared" si="243"/>
        <v>III</v>
      </c>
      <c r="T1319" s="45" t="str">
        <f t="shared" si="244"/>
        <v>Mejorable</v>
      </c>
      <c r="U1319" s="45">
        <v>2</v>
      </c>
      <c r="V1319" s="45" t="s">
        <v>108</v>
      </c>
      <c r="W1319" s="45" t="s">
        <v>61</v>
      </c>
      <c r="X1319" s="45" t="s">
        <v>62</v>
      </c>
      <c r="Y1319" s="45" t="s">
        <v>62</v>
      </c>
      <c r="Z1319" s="45" t="s">
        <v>109</v>
      </c>
      <c r="AA1319" s="45" t="s">
        <v>110</v>
      </c>
      <c r="AB1319" s="23" t="s">
        <v>62</v>
      </c>
      <c r="AC1319" s="132" t="s">
        <v>111</v>
      </c>
      <c r="AD1319" s="24" t="s">
        <v>112</v>
      </c>
      <c r="AE1319" s="25" t="s">
        <v>113</v>
      </c>
      <c r="AF1319" s="24" t="s">
        <v>114</v>
      </c>
    </row>
    <row r="1320" spans="1:32" ht="77.099999999999994" customHeight="1">
      <c r="A1320" s="57"/>
      <c r="B1320" s="55"/>
      <c r="C1320" s="55"/>
      <c r="D1320" s="61"/>
      <c r="E1320" s="45" t="s">
        <v>83</v>
      </c>
      <c r="F1320" s="35" t="s">
        <v>84</v>
      </c>
      <c r="G1320" s="45" t="s">
        <v>85</v>
      </c>
      <c r="H1320" s="21" t="s">
        <v>6</v>
      </c>
      <c r="I1320" s="45" t="s">
        <v>86</v>
      </c>
      <c r="J1320" s="45" t="s">
        <v>58</v>
      </c>
      <c r="K1320" s="45" t="s">
        <v>58</v>
      </c>
      <c r="L1320" s="45" t="s">
        <v>87</v>
      </c>
      <c r="M1320" s="45">
        <v>2</v>
      </c>
      <c r="N1320" s="45">
        <v>1</v>
      </c>
      <c r="O1320" s="45">
        <f t="shared" si="240"/>
        <v>2</v>
      </c>
      <c r="P1320" s="45" t="str">
        <f t="shared" si="241"/>
        <v>BAJO</v>
      </c>
      <c r="Q1320" s="45">
        <v>60</v>
      </c>
      <c r="R1320" s="22">
        <f t="shared" si="242"/>
        <v>120</v>
      </c>
      <c r="S1320" s="45" t="str">
        <f t="shared" si="243"/>
        <v>III</v>
      </c>
      <c r="T1320" s="45" t="str">
        <f t="shared" si="244"/>
        <v>Mejorable</v>
      </c>
      <c r="U1320" s="45">
        <v>2</v>
      </c>
      <c r="V1320" s="45" t="s">
        <v>88</v>
      </c>
      <c r="W1320" s="45" t="s">
        <v>61</v>
      </c>
      <c r="X1320" s="45" t="s">
        <v>62</v>
      </c>
      <c r="Y1320" s="45" t="s">
        <v>62</v>
      </c>
      <c r="Z1320" s="45" t="s">
        <v>62</v>
      </c>
      <c r="AA1320" s="45" t="s">
        <v>89</v>
      </c>
      <c r="AB1320" s="20" t="s">
        <v>62</v>
      </c>
      <c r="AC1320" s="132" t="s">
        <v>63</v>
      </c>
      <c r="AD1320" s="141" t="s">
        <v>90</v>
      </c>
      <c r="AE1320" s="142" t="s">
        <v>73</v>
      </c>
      <c r="AF1320" s="142" t="s">
        <v>74</v>
      </c>
    </row>
    <row r="1321" spans="1:32" ht="81" customHeight="1">
      <c r="A1321" s="57"/>
      <c r="B1321" s="55"/>
      <c r="C1321" s="55"/>
      <c r="D1321" s="61"/>
      <c r="E1321" s="45" t="s">
        <v>75</v>
      </c>
      <c r="F1321" s="35" t="s">
        <v>76</v>
      </c>
      <c r="G1321" s="45" t="s">
        <v>77</v>
      </c>
      <c r="H1321" s="20" t="s">
        <v>6</v>
      </c>
      <c r="I1321" s="45" t="s">
        <v>78</v>
      </c>
      <c r="J1321" s="21" t="s">
        <v>58</v>
      </c>
      <c r="K1321" s="21" t="s">
        <v>58</v>
      </c>
      <c r="L1321" s="45" t="s">
        <v>79</v>
      </c>
      <c r="M1321" s="45">
        <v>2</v>
      </c>
      <c r="N1321" s="45">
        <v>4</v>
      </c>
      <c r="O1321" s="45">
        <f t="shared" si="240"/>
        <v>8</v>
      </c>
      <c r="P1321" s="45" t="str">
        <f t="shared" si="241"/>
        <v>MEDIO</v>
      </c>
      <c r="Q1321" s="45">
        <v>10</v>
      </c>
      <c r="R1321" s="22">
        <f t="shared" si="242"/>
        <v>80</v>
      </c>
      <c r="S1321" s="45" t="str">
        <f t="shared" si="243"/>
        <v>III</v>
      </c>
      <c r="T1321" s="45" t="str">
        <f t="shared" si="244"/>
        <v>Mejorable</v>
      </c>
      <c r="U1321" s="45">
        <v>2</v>
      </c>
      <c r="V1321" s="45" t="s">
        <v>80</v>
      </c>
      <c r="W1321" s="45" t="s">
        <v>61</v>
      </c>
      <c r="X1321" s="45" t="s">
        <v>62</v>
      </c>
      <c r="Y1321" s="45" t="s">
        <v>62</v>
      </c>
      <c r="Z1321" s="45" t="s">
        <v>62</v>
      </c>
      <c r="AA1321" s="45" t="s">
        <v>1084</v>
      </c>
      <c r="AB1321" s="20" t="s">
        <v>62</v>
      </c>
      <c r="AC1321" s="132" t="s">
        <v>63</v>
      </c>
      <c r="AD1321" s="24" t="s">
        <v>158</v>
      </c>
      <c r="AE1321" s="27" t="s">
        <v>73</v>
      </c>
      <c r="AF1321" s="24" t="s">
        <v>74</v>
      </c>
    </row>
    <row r="1322" spans="1:32" ht="93" customHeight="1">
      <c r="A1322" s="57"/>
      <c r="B1322" s="55"/>
      <c r="C1322" s="55"/>
      <c r="D1322" s="49" t="s">
        <v>773</v>
      </c>
      <c r="E1322" s="45" t="s">
        <v>67</v>
      </c>
      <c r="F1322" s="35" t="s">
        <v>255</v>
      </c>
      <c r="G1322" s="45" t="s">
        <v>225</v>
      </c>
      <c r="H1322" s="20" t="s">
        <v>6</v>
      </c>
      <c r="I1322" s="45" t="s">
        <v>70</v>
      </c>
      <c r="J1322" s="21" t="s">
        <v>58</v>
      </c>
      <c r="K1322" s="21" t="s">
        <v>58</v>
      </c>
      <c r="L1322" s="45" t="s">
        <v>71</v>
      </c>
      <c r="M1322" s="45" t="s">
        <v>62</v>
      </c>
      <c r="N1322" s="45" t="s">
        <v>62</v>
      </c>
      <c r="O1322" s="45" t="s">
        <v>62</v>
      </c>
      <c r="P1322" s="45" t="s">
        <v>62</v>
      </c>
      <c r="Q1322" s="45" t="s">
        <v>62</v>
      </c>
      <c r="R1322" s="45" t="s">
        <v>62</v>
      </c>
      <c r="S1322" s="45" t="s">
        <v>62</v>
      </c>
      <c r="T1322" s="45" t="s">
        <v>62</v>
      </c>
      <c r="U1322" s="45">
        <v>2</v>
      </c>
      <c r="V1322" s="45" t="s">
        <v>62</v>
      </c>
      <c r="W1322" s="45" t="s">
        <v>61</v>
      </c>
      <c r="X1322" s="23" t="s">
        <v>62</v>
      </c>
      <c r="Y1322" s="23" t="s">
        <v>62</v>
      </c>
      <c r="Z1322" s="23" t="s">
        <v>62</v>
      </c>
      <c r="AA1322" s="23" t="s">
        <v>1099</v>
      </c>
      <c r="AB1322" s="20" t="s">
        <v>62</v>
      </c>
      <c r="AC1322" s="132" t="s">
        <v>63</v>
      </c>
      <c r="AD1322" s="24" t="s">
        <v>72</v>
      </c>
      <c r="AE1322" s="25" t="s">
        <v>73</v>
      </c>
      <c r="AF1322" s="24" t="s">
        <v>74</v>
      </c>
    </row>
    <row r="1323" spans="1:32" ht="93" customHeight="1">
      <c r="A1323" s="57"/>
      <c r="B1323" s="55"/>
      <c r="C1323" s="55"/>
      <c r="D1323" s="49" t="s">
        <v>774</v>
      </c>
      <c r="E1323" s="45" t="s">
        <v>67</v>
      </c>
      <c r="F1323" s="35" t="s">
        <v>255</v>
      </c>
      <c r="G1323" s="45" t="s">
        <v>225</v>
      </c>
      <c r="H1323" s="20" t="s">
        <v>6</v>
      </c>
      <c r="I1323" s="45" t="s">
        <v>70</v>
      </c>
      <c r="J1323" s="21" t="s">
        <v>58</v>
      </c>
      <c r="K1323" s="21" t="s">
        <v>58</v>
      </c>
      <c r="L1323" s="45" t="s">
        <v>71</v>
      </c>
      <c r="M1323" s="45" t="s">
        <v>62</v>
      </c>
      <c r="N1323" s="45" t="s">
        <v>62</v>
      </c>
      <c r="O1323" s="45" t="s">
        <v>62</v>
      </c>
      <c r="P1323" s="45" t="s">
        <v>62</v>
      </c>
      <c r="Q1323" s="45" t="s">
        <v>62</v>
      </c>
      <c r="R1323" s="45" t="s">
        <v>62</v>
      </c>
      <c r="S1323" s="45" t="s">
        <v>62</v>
      </c>
      <c r="T1323" s="45" t="s">
        <v>62</v>
      </c>
      <c r="U1323" s="45">
        <v>2</v>
      </c>
      <c r="V1323" s="45" t="s">
        <v>62</v>
      </c>
      <c r="W1323" s="45" t="s">
        <v>61</v>
      </c>
      <c r="X1323" s="23" t="s">
        <v>62</v>
      </c>
      <c r="Y1323" s="23" t="s">
        <v>62</v>
      </c>
      <c r="Z1323" s="23" t="s">
        <v>62</v>
      </c>
      <c r="AA1323" s="23" t="s">
        <v>1099</v>
      </c>
      <c r="AB1323" s="20" t="s">
        <v>62</v>
      </c>
      <c r="AC1323" s="132" t="s">
        <v>63</v>
      </c>
      <c r="AD1323" s="24" t="s">
        <v>72</v>
      </c>
      <c r="AE1323" s="25" t="s">
        <v>73</v>
      </c>
      <c r="AF1323" s="24" t="s">
        <v>74</v>
      </c>
    </row>
    <row r="1324" spans="1:32" ht="93" customHeight="1">
      <c r="A1324" s="57"/>
      <c r="B1324" s="55"/>
      <c r="C1324" s="55"/>
      <c r="D1324" s="49" t="s">
        <v>775</v>
      </c>
      <c r="E1324" s="45" t="s">
        <v>67</v>
      </c>
      <c r="F1324" s="35" t="s">
        <v>255</v>
      </c>
      <c r="G1324" s="45" t="s">
        <v>225</v>
      </c>
      <c r="H1324" s="20" t="s">
        <v>6</v>
      </c>
      <c r="I1324" s="45" t="s">
        <v>70</v>
      </c>
      <c r="J1324" s="21" t="s">
        <v>58</v>
      </c>
      <c r="K1324" s="21" t="s">
        <v>58</v>
      </c>
      <c r="L1324" s="45" t="s">
        <v>71</v>
      </c>
      <c r="M1324" s="45" t="s">
        <v>62</v>
      </c>
      <c r="N1324" s="45" t="s">
        <v>62</v>
      </c>
      <c r="O1324" s="45" t="s">
        <v>62</v>
      </c>
      <c r="P1324" s="45" t="s">
        <v>62</v>
      </c>
      <c r="Q1324" s="45" t="s">
        <v>62</v>
      </c>
      <c r="R1324" s="45" t="s">
        <v>62</v>
      </c>
      <c r="S1324" s="45" t="s">
        <v>62</v>
      </c>
      <c r="T1324" s="45" t="s">
        <v>62</v>
      </c>
      <c r="U1324" s="45">
        <v>2</v>
      </c>
      <c r="V1324" s="45" t="s">
        <v>62</v>
      </c>
      <c r="W1324" s="45" t="s">
        <v>61</v>
      </c>
      <c r="X1324" s="23" t="s">
        <v>62</v>
      </c>
      <c r="Y1324" s="23" t="s">
        <v>62</v>
      </c>
      <c r="Z1324" s="23" t="s">
        <v>62</v>
      </c>
      <c r="AA1324" s="23" t="s">
        <v>1099</v>
      </c>
      <c r="AB1324" s="20" t="s">
        <v>62</v>
      </c>
      <c r="AC1324" s="132" t="s">
        <v>63</v>
      </c>
      <c r="AD1324" s="24" t="s">
        <v>72</v>
      </c>
      <c r="AE1324" s="25" t="s">
        <v>73</v>
      </c>
      <c r="AF1324" s="24" t="s">
        <v>74</v>
      </c>
    </row>
    <row r="1325" spans="1:32" ht="93" customHeight="1">
      <c r="A1325" s="57"/>
      <c r="B1325" s="55"/>
      <c r="C1325" s="55"/>
      <c r="D1325" s="40" t="s">
        <v>776</v>
      </c>
      <c r="E1325" s="45" t="s">
        <v>67</v>
      </c>
      <c r="F1325" s="35" t="s">
        <v>255</v>
      </c>
      <c r="G1325" s="45" t="s">
        <v>225</v>
      </c>
      <c r="H1325" s="20" t="s">
        <v>6</v>
      </c>
      <c r="I1325" s="45" t="s">
        <v>70</v>
      </c>
      <c r="J1325" s="21" t="s">
        <v>58</v>
      </c>
      <c r="K1325" s="21" t="s">
        <v>58</v>
      </c>
      <c r="L1325" s="45" t="s">
        <v>71</v>
      </c>
      <c r="M1325" s="45" t="s">
        <v>62</v>
      </c>
      <c r="N1325" s="45" t="s">
        <v>62</v>
      </c>
      <c r="O1325" s="45" t="s">
        <v>62</v>
      </c>
      <c r="P1325" s="45" t="s">
        <v>62</v>
      </c>
      <c r="Q1325" s="45" t="s">
        <v>62</v>
      </c>
      <c r="R1325" s="45" t="s">
        <v>62</v>
      </c>
      <c r="S1325" s="45" t="s">
        <v>62</v>
      </c>
      <c r="T1325" s="45" t="s">
        <v>62</v>
      </c>
      <c r="U1325" s="45">
        <v>2</v>
      </c>
      <c r="V1325" s="45" t="s">
        <v>62</v>
      </c>
      <c r="W1325" s="45" t="s">
        <v>61</v>
      </c>
      <c r="X1325" s="23" t="s">
        <v>62</v>
      </c>
      <c r="Y1325" s="23" t="s">
        <v>62</v>
      </c>
      <c r="Z1325" s="23" t="s">
        <v>62</v>
      </c>
      <c r="AA1325" s="23" t="s">
        <v>1099</v>
      </c>
      <c r="AB1325" s="20" t="s">
        <v>62</v>
      </c>
      <c r="AC1325" s="132" t="s">
        <v>63</v>
      </c>
      <c r="AD1325" s="24" t="s">
        <v>72</v>
      </c>
      <c r="AE1325" s="25" t="s">
        <v>73</v>
      </c>
      <c r="AF1325" s="24" t="s">
        <v>74</v>
      </c>
    </row>
    <row r="1326" spans="1:32" ht="93" customHeight="1">
      <c r="A1326" s="57"/>
      <c r="B1326" s="55"/>
      <c r="C1326" s="55"/>
      <c r="D1326" s="61" t="s">
        <v>726</v>
      </c>
      <c r="E1326" s="45" t="s">
        <v>54</v>
      </c>
      <c r="F1326" s="35" t="s">
        <v>187</v>
      </c>
      <c r="G1326" s="45" t="s">
        <v>56</v>
      </c>
      <c r="H1326" s="20" t="s">
        <v>6</v>
      </c>
      <c r="I1326" s="131" t="s">
        <v>57</v>
      </c>
      <c r="J1326" s="21" t="s">
        <v>58</v>
      </c>
      <c r="K1326" s="21" t="s">
        <v>58</v>
      </c>
      <c r="L1326" s="45" t="s">
        <v>59</v>
      </c>
      <c r="M1326" s="45">
        <v>2</v>
      </c>
      <c r="N1326" s="45">
        <v>3</v>
      </c>
      <c r="O1326" s="45">
        <f>M1326*N1326</f>
        <v>6</v>
      </c>
      <c r="P1326" s="23" t="str">
        <f>+IF(AND(O1326&gt;1,O1326&lt;=4),"BAJO",IF(AND(O1326&gt;=5,O1326&lt;=8),"MEDIO",IF(AND(O1326&gt;=9,O1326&lt;=20),"ALTO",IF(AND(O1326&gt;=21,O1326&lt;=24),"MUY ALTO"))))</f>
        <v>MEDIO</v>
      </c>
      <c r="Q1326" s="45">
        <v>25</v>
      </c>
      <c r="R1326" s="22">
        <f>O1326*Q1326</f>
        <v>150</v>
      </c>
      <c r="S1326" s="45" t="str">
        <f>+IF(AND(R1326&gt;=1,R1326&lt;=20),"IV",IF(AND(R1326&gt;=40,R1326&lt;=120),"III",IF(AND(R1326&gt;=150,R1326&lt;=500),"II",IF(AND(R1326&gt;=600,R1326&lt;=4000),"I",0))))</f>
        <v>II</v>
      </c>
      <c r="T1326" s="45" t="str">
        <f>+IF(AND(R1326&gt;=1,R1326&lt;=20),"Aceptable",IF(AND(R1326&gt;=40,R1326&lt;=120),"Mejorable",IF(AND(R1326&gt;=150,R1326&lt;=500),"Aceptable con control específico",IF(AND(R1326&gt;=600,R1326&lt;=4000),"No aceptable",0))))</f>
        <v>Aceptable con control específico</v>
      </c>
      <c r="U1326" s="45">
        <v>2</v>
      </c>
      <c r="V1326" s="131" t="s">
        <v>60</v>
      </c>
      <c r="W1326" s="45" t="s">
        <v>61</v>
      </c>
      <c r="X1326" s="45" t="s">
        <v>62</v>
      </c>
      <c r="Y1326" s="45" t="s">
        <v>62</v>
      </c>
      <c r="Z1326" s="45" t="s">
        <v>62</v>
      </c>
      <c r="AA1326" s="23" t="s">
        <v>1138</v>
      </c>
      <c r="AB1326" s="20" t="s">
        <v>62</v>
      </c>
      <c r="AC1326" s="132" t="s">
        <v>63</v>
      </c>
      <c r="AD1326" s="24" t="s">
        <v>158</v>
      </c>
      <c r="AE1326" s="27" t="s">
        <v>73</v>
      </c>
      <c r="AF1326" s="24" t="s">
        <v>74</v>
      </c>
    </row>
    <row r="1327" spans="1:32" ht="78.95" customHeight="1">
      <c r="A1327" s="57"/>
      <c r="B1327" s="55"/>
      <c r="C1327" s="55"/>
      <c r="D1327" s="61"/>
      <c r="E1327" s="45" t="s">
        <v>67</v>
      </c>
      <c r="F1327" s="35" t="s">
        <v>255</v>
      </c>
      <c r="G1327" s="45" t="s">
        <v>225</v>
      </c>
      <c r="H1327" s="20" t="s">
        <v>6</v>
      </c>
      <c r="I1327" s="45" t="s">
        <v>70</v>
      </c>
      <c r="J1327" s="21" t="s">
        <v>58</v>
      </c>
      <c r="K1327" s="21" t="s">
        <v>58</v>
      </c>
      <c r="L1327" s="45" t="s">
        <v>71</v>
      </c>
      <c r="M1327" s="45" t="s">
        <v>62</v>
      </c>
      <c r="N1327" s="45" t="s">
        <v>62</v>
      </c>
      <c r="O1327" s="45" t="s">
        <v>62</v>
      </c>
      <c r="P1327" s="45" t="s">
        <v>62</v>
      </c>
      <c r="Q1327" s="45" t="s">
        <v>62</v>
      </c>
      <c r="R1327" s="45" t="s">
        <v>62</v>
      </c>
      <c r="S1327" s="45" t="s">
        <v>62</v>
      </c>
      <c r="T1327" s="45" t="s">
        <v>62</v>
      </c>
      <c r="U1327" s="45">
        <v>2</v>
      </c>
      <c r="V1327" s="45" t="s">
        <v>62</v>
      </c>
      <c r="W1327" s="45" t="s">
        <v>61</v>
      </c>
      <c r="X1327" s="23" t="s">
        <v>62</v>
      </c>
      <c r="Y1327" s="23" t="s">
        <v>62</v>
      </c>
      <c r="Z1327" s="23" t="s">
        <v>62</v>
      </c>
      <c r="AA1327" s="23" t="s">
        <v>1099</v>
      </c>
      <c r="AB1327" s="20" t="s">
        <v>62</v>
      </c>
      <c r="AC1327" s="132" t="s">
        <v>63</v>
      </c>
      <c r="AD1327" s="24" t="s">
        <v>72</v>
      </c>
      <c r="AE1327" s="25" t="s">
        <v>73</v>
      </c>
      <c r="AF1327" s="24" t="s">
        <v>74</v>
      </c>
    </row>
    <row r="1328" spans="1:32" ht="75" customHeight="1">
      <c r="A1328" s="57"/>
      <c r="B1328" s="55"/>
      <c r="C1328" s="55"/>
      <c r="D1328" s="61"/>
      <c r="E1328" s="45" t="s">
        <v>75</v>
      </c>
      <c r="F1328" s="35" t="s">
        <v>76</v>
      </c>
      <c r="G1328" s="45" t="s">
        <v>77</v>
      </c>
      <c r="H1328" s="20" t="s">
        <v>6</v>
      </c>
      <c r="I1328" s="45" t="s">
        <v>78</v>
      </c>
      <c r="J1328" s="21" t="s">
        <v>58</v>
      </c>
      <c r="K1328" s="21" t="s">
        <v>58</v>
      </c>
      <c r="L1328" s="45" t="s">
        <v>79</v>
      </c>
      <c r="M1328" s="45">
        <v>2</v>
      </c>
      <c r="N1328" s="45">
        <v>3</v>
      </c>
      <c r="O1328" s="45">
        <f>M1328*N1328</f>
        <v>6</v>
      </c>
      <c r="P1328" s="45" t="str">
        <f>+IF(AND(O1328&gt;1,O1328&lt;=4),"BAJO",IF(AND(O1328&gt;=5,O1328&lt;=8),"MEDIO",IF(AND(O1328&gt;=9,O1328&lt;=20),"ALTO",IF(AND(O1328&gt;=21,O1328&lt;=24),"MUY ALTO"))))</f>
        <v>MEDIO</v>
      </c>
      <c r="Q1328" s="45">
        <v>10</v>
      </c>
      <c r="R1328" s="22">
        <f>O1328*Q1328</f>
        <v>60</v>
      </c>
      <c r="S1328" s="45" t="str">
        <f>+IF(AND(R1328&gt;=1,R1328&lt;=20),"IV",IF(AND(R1328&gt;=40,R1328&lt;=120),"III",IF(AND(R1328&gt;=150,R1328&lt;=500),"II",IF(AND(R1328&gt;=600,R1328&lt;=4000),"I",0))))</f>
        <v>III</v>
      </c>
      <c r="T1328" s="45" t="str">
        <f>+IF(AND(R1328&gt;=1,R1328&lt;=20),"Aceptable",IF(AND(R1328&gt;=40,R1328&lt;=120),"Mejorable",IF(AND(R1328&gt;=150,R1328&lt;=500),"Aceptable con control específico",IF(AND(R1328&gt;=600,R1328&lt;=4000),"No aceptable",0))))</f>
        <v>Mejorable</v>
      </c>
      <c r="U1328" s="45">
        <v>2</v>
      </c>
      <c r="V1328" s="45" t="s">
        <v>80</v>
      </c>
      <c r="W1328" s="45" t="s">
        <v>61</v>
      </c>
      <c r="X1328" s="45" t="s">
        <v>62</v>
      </c>
      <c r="Y1328" s="45" t="s">
        <v>62</v>
      </c>
      <c r="Z1328" s="45" t="s">
        <v>62</v>
      </c>
      <c r="AA1328" s="45" t="s">
        <v>1084</v>
      </c>
      <c r="AB1328" s="20" t="s">
        <v>62</v>
      </c>
      <c r="AC1328" s="132" t="s">
        <v>63</v>
      </c>
      <c r="AD1328" s="24" t="s">
        <v>158</v>
      </c>
      <c r="AE1328" s="27" t="s">
        <v>73</v>
      </c>
      <c r="AF1328" s="24" t="s">
        <v>74</v>
      </c>
    </row>
    <row r="1329" spans="1:32" ht="95.1" customHeight="1">
      <c r="A1329" s="57"/>
      <c r="B1329" s="55"/>
      <c r="C1329" s="55" t="s">
        <v>586</v>
      </c>
      <c r="D1329" s="61" t="s">
        <v>551</v>
      </c>
      <c r="E1329" s="45" t="s">
        <v>54</v>
      </c>
      <c r="F1329" s="35" t="s">
        <v>187</v>
      </c>
      <c r="G1329" s="45" t="s">
        <v>56</v>
      </c>
      <c r="H1329" s="20" t="s">
        <v>6</v>
      </c>
      <c r="I1329" s="131" t="s">
        <v>57</v>
      </c>
      <c r="J1329" s="45" t="s">
        <v>1048</v>
      </c>
      <c r="K1329" s="45" t="s">
        <v>1077</v>
      </c>
      <c r="L1329" s="45" t="s">
        <v>1076</v>
      </c>
      <c r="M1329" s="45">
        <v>2</v>
      </c>
      <c r="N1329" s="45">
        <v>4</v>
      </c>
      <c r="O1329" s="45">
        <f>M1329*N1329</f>
        <v>8</v>
      </c>
      <c r="P1329" s="23" t="str">
        <f>+IF(AND(O1329&gt;1,O1329&lt;=4),"BAJO",IF(AND(O1329&gt;=5,O1329&lt;=8),"MEDIO",IF(AND(O1329&gt;=9,O1329&lt;=20),"ALTO",IF(AND(O1329&gt;=21,O1329&lt;=24),"MUY ALTO"))))</f>
        <v>MEDIO</v>
      </c>
      <c r="Q1329" s="45">
        <v>25</v>
      </c>
      <c r="R1329" s="22">
        <f>O1329*Q1329</f>
        <v>200</v>
      </c>
      <c r="S1329" s="45" t="str">
        <f>+IF(AND(R1329&gt;=1,R1329&lt;=20),"IV",IF(AND(R1329&gt;=40,R1329&lt;=120),"III",IF(AND(R1329&gt;=150,R1329&lt;=500),"II",IF(AND(R1329&gt;=600,R1329&lt;=4000),"I",0))))</f>
        <v>II</v>
      </c>
      <c r="T1329" s="45" t="str">
        <f>+IF(AND(R1329&gt;=1,R1329&lt;=20),"Aceptable",IF(AND(R1329&gt;=40,R1329&lt;=120),"Mejorable",IF(AND(R1329&gt;=150,R1329&lt;=500),"Aceptable con control específico",IF(AND(R1329&gt;=600,R1329&lt;=4000),"No aceptable",0))))</f>
        <v>Aceptable con control específico</v>
      </c>
      <c r="U1329" s="45">
        <v>26</v>
      </c>
      <c r="V1329" s="131" t="s">
        <v>60</v>
      </c>
      <c r="W1329" s="45" t="s">
        <v>61</v>
      </c>
      <c r="X1329" s="45" t="s">
        <v>62</v>
      </c>
      <c r="Y1329" s="45" t="s">
        <v>62</v>
      </c>
      <c r="Z1329" s="45" t="s">
        <v>62</v>
      </c>
      <c r="AA1329" s="23" t="s">
        <v>1138</v>
      </c>
      <c r="AB1329" s="20" t="s">
        <v>62</v>
      </c>
      <c r="AC1329" s="132" t="s">
        <v>63</v>
      </c>
      <c r="AD1329" s="24" t="s">
        <v>158</v>
      </c>
      <c r="AE1329" s="27" t="s">
        <v>73</v>
      </c>
      <c r="AF1329" s="24" t="s">
        <v>74</v>
      </c>
    </row>
    <row r="1330" spans="1:32" ht="81" customHeight="1">
      <c r="A1330" s="57"/>
      <c r="B1330" s="55"/>
      <c r="C1330" s="55"/>
      <c r="D1330" s="61"/>
      <c r="E1330" s="45" t="s">
        <v>67</v>
      </c>
      <c r="F1330" s="35" t="s">
        <v>255</v>
      </c>
      <c r="G1330" s="45" t="s">
        <v>225</v>
      </c>
      <c r="H1330" s="20" t="s">
        <v>6</v>
      </c>
      <c r="I1330" s="45" t="s">
        <v>70</v>
      </c>
      <c r="J1330" s="21" t="s">
        <v>58</v>
      </c>
      <c r="K1330" s="21" t="s">
        <v>58</v>
      </c>
      <c r="L1330" s="45" t="s">
        <v>71</v>
      </c>
      <c r="M1330" s="45" t="s">
        <v>62</v>
      </c>
      <c r="N1330" s="45" t="s">
        <v>62</v>
      </c>
      <c r="O1330" s="45" t="s">
        <v>62</v>
      </c>
      <c r="P1330" s="45" t="s">
        <v>62</v>
      </c>
      <c r="Q1330" s="45" t="s">
        <v>62</v>
      </c>
      <c r="R1330" s="45" t="s">
        <v>62</v>
      </c>
      <c r="S1330" s="45" t="s">
        <v>62</v>
      </c>
      <c r="T1330" s="45" t="s">
        <v>62</v>
      </c>
      <c r="U1330" s="45">
        <v>26</v>
      </c>
      <c r="V1330" s="45" t="s">
        <v>62</v>
      </c>
      <c r="W1330" s="45" t="s">
        <v>61</v>
      </c>
      <c r="X1330" s="23" t="s">
        <v>62</v>
      </c>
      <c r="Y1330" s="23" t="s">
        <v>62</v>
      </c>
      <c r="Z1330" s="23" t="s">
        <v>62</v>
      </c>
      <c r="AA1330" s="23" t="s">
        <v>1099</v>
      </c>
      <c r="AB1330" s="20" t="s">
        <v>62</v>
      </c>
      <c r="AC1330" s="132" t="s">
        <v>63</v>
      </c>
      <c r="AD1330" s="24" t="s">
        <v>72</v>
      </c>
      <c r="AE1330" s="25" t="s">
        <v>73</v>
      </c>
      <c r="AF1330" s="24" t="s">
        <v>74</v>
      </c>
    </row>
    <row r="1331" spans="1:32" ht="75.95" customHeight="1">
      <c r="A1331" s="57"/>
      <c r="B1331" s="55"/>
      <c r="C1331" s="55"/>
      <c r="D1331" s="61"/>
      <c r="E1331" s="45" t="s">
        <v>130</v>
      </c>
      <c r="F1331" s="35" t="s">
        <v>138</v>
      </c>
      <c r="G1331" s="23" t="s">
        <v>139</v>
      </c>
      <c r="H1331" s="20" t="s">
        <v>6</v>
      </c>
      <c r="I1331" s="45" t="s">
        <v>140</v>
      </c>
      <c r="J1331" s="45" t="s">
        <v>58</v>
      </c>
      <c r="K1331" s="45" t="s">
        <v>58</v>
      </c>
      <c r="L1331" s="45" t="s">
        <v>134</v>
      </c>
      <c r="M1331" s="45">
        <v>2</v>
      </c>
      <c r="N1331" s="45">
        <v>3</v>
      </c>
      <c r="O1331" s="45">
        <f t="shared" ref="O1331:O1336" si="245">M1331*N1331</f>
        <v>6</v>
      </c>
      <c r="P1331" s="45" t="str">
        <f t="shared" ref="P1331:P1336" si="246">+IF(AND(O1331&gt;1,O1331&lt;=4),"BAJO",IF(AND(O1331&gt;=5,O1331&lt;=8),"MEDIO",IF(AND(O1331&gt;=9,O1331&lt;=20),"ALTO",IF(AND(O1331&gt;=21,O1331&lt;=24),"MUY ALTO"))))</f>
        <v>MEDIO</v>
      </c>
      <c r="Q1331" s="45">
        <v>25</v>
      </c>
      <c r="R1331" s="22">
        <f t="shared" ref="R1331:R1336" si="247">O1331*Q1331</f>
        <v>150</v>
      </c>
      <c r="S1331" s="45" t="str">
        <f t="shared" ref="S1331:S1336" si="248">+IF(AND(R1331&gt;=1,R1331&lt;=20),"IV",IF(AND(R1331&gt;=40,R1331&lt;=120),"III",IF(AND(R1331&gt;=150,R1331&lt;=500),"II",IF(AND(R1331&gt;=600,R1331&lt;=4000),"I",0))))</f>
        <v>II</v>
      </c>
      <c r="T1331" s="45" t="str">
        <f t="shared" ref="T1331:T1336" si="249">+IF(AND(R1331&gt;=1,R1331&lt;=20),"Aceptable",IF(AND(R1331&gt;=40,R1331&lt;=120),"Mejorable",IF(AND(R1331&gt;=150,R1331&lt;=500),"Aceptable con control específico",IF(AND(R1331&gt;=600,R1331&lt;=4000),"No aceptable",0))))</f>
        <v>Aceptable con control específico</v>
      </c>
      <c r="U1331" s="45">
        <v>26</v>
      </c>
      <c r="V1331" s="45" t="s">
        <v>141</v>
      </c>
      <c r="W1331" s="45" t="s">
        <v>61</v>
      </c>
      <c r="X1331" s="45" t="s">
        <v>62</v>
      </c>
      <c r="Y1331" s="45" t="s">
        <v>62</v>
      </c>
      <c r="Z1331" s="45" t="s">
        <v>62</v>
      </c>
      <c r="AA1331" s="45" t="s">
        <v>492</v>
      </c>
      <c r="AB1331" s="23" t="s">
        <v>783</v>
      </c>
      <c r="AC1331" s="132" t="s">
        <v>144</v>
      </c>
      <c r="AD1331" s="141" t="s">
        <v>137</v>
      </c>
      <c r="AE1331" s="142" t="s">
        <v>73</v>
      </c>
      <c r="AF1331" s="142" t="s">
        <v>74</v>
      </c>
    </row>
    <row r="1332" spans="1:32" ht="74.099999999999994" customHeight="1">
      <c r="A1332" s="57"/>
      <c r="B1332" s="55"/>
      <c r="C1332" s="55"/>
      <c r="D1332" s="61"/>
      <c r="E1332" s="45" t="s">
        <v>95</v>
      </c>
      <c r="F1332" s="35" t="s">
        <v>229</v>
      </c>
      <c r="G1332" s="45" t="s">
        <v>97</v>
      </c>
      <c r="H1332" s="20" t="s">
        <v>6</v>
      </c>
      <c r="I1332" s="45" t="s">
        <v>98</v>
      </c>
      <c r="J1332" s="23" t="s">
        <v>99</v>
      </c>
      <c r="K1332" s="20" t="s">
        <v>58</v>
      </c>
      <c r="L1332" s="45" t="s">
        <v>100</v>
      </c>
      <c r="M1332" s="45">
        <v>2</v>
      </c>
      <c r="N1332" s="45">
        <v>4</v>
      </c>
      <c r="O1332" s="45">
        <f t="shared" si="245"/>
        <v>8</v>
      </c>
      <c r="P1332" s="23" t="str">
        <f t="shared" si="246"/>
        <v>MEDIO</v>
      </c>
      <c r="Q1332" s="45">
        <v>25</v>
      </c>
      <c r="R1332" s="22">
        <f t="shared" si="247"/>
        <v>200</v>
      </c>
      <c r="S1332" s="45" t="str">
        <f t="shared" si="248"/>
        <v>II</v>
      </c>
      <c r="T1332" s="45" t="str">
        <f t="shared" si="249"/>
        <v>Aceptable con control específico</v>
      </c>
      <c r="U1332" s="45">
        <v>26</v>
      </c>
      <c r="V1332" s="45" t="s">
        <v>101</v>
      </c>
      <c r="W1332" s="45" t="s">
        <v>61</v>
      </c>
      <c r="X1332" s="23" t="s">
        <v>62</v>
      </c>
      <c r="Y1332" s="23" t="s">
        <v>62</v>
      </c>
      <c r="Z1332" s="23" t="s">
        <v>62</v>
      </c>
      <c r="AA1332" s="23" t="s">
        <v>230</v>
      </c>
      <c r="AB1332" s="20" t="s">
        <v>62</v>
      </c>
      <c r="AC1332" s="132" t="s">
        <v>214</v>
      </c>
      <c r="AD1332" s="24" t="s">
        <v>103</v>
      </c>
      <c r="AE1332" s="25" t="s">
        <v>73</v>
      </c>
      <c r="AF1332" s="24" t="s">
        <v>74</v>
      </c>
    </row>
    <row r="1333" spans="1:32" ht="74.099999999999994" customHeight="1">
      <c r="A1333" s="57"/>
      <c r="B1333" s="55"/>
      <c r="C1333" s="55"/>
      <c r="D1333" s="61"/>
      <c r="E1333" s="45" t="s">
        <v>95</v>
      </c>
      <c r="F1333" s="45" t="s">
        <v>104</v>
      </c>
      <c r="G1333" s="23" t="s">
        <v>105</v>
      </c>
      <c r="H1333" s="20" t="s">
        <v>6</v>
      </c>
      <c r="I1333" s="45" t="s">
        <v>106</v>
      </c>
      <c r="J1333" s="45" t="s">
        <v>107</v>
      </c>
      <c r="K1333" s="45" t="s">
        <v>58</v>
      </c>
      <c r="L1333" s="45" t="s">
        <v>58</v>
      </c>
      <c r="M1333" s="45">
        <v>2</v>
      </c>
      <c r="N1333" s="45">
        <v>3</v>
      </c>
      <c r="O1333" s="45">
        <f t="shared" si="245"/>
        <v>6</v>
      </c>
      <c r="P1333" s="45" t="str">
        <f t="shared" si="246"/>
        <v>MEDIO</v>
      </c>
      <c r="Q1333" s="45">
        <v>10</v>
      </c>
      <c r="R1333" s="22">
        <f t="shared" si="247"/>
        <v>60</v>
      </c>
      <c r="S1333" s="45" t="str">
        <f t="shared" si="248"/>
        <v>III</v>
      </c>
      <c r="T1333" s="45" t="str">
        <f t="shared" si="249"/>
        <v>Mejorable</v>
      </c>
      <c r="U1333" s="45">
        <v>26</v>
      </c>
      <c r="V1333" s="45" t="s">
        <v>108</v>
      </c>
      <c r="W1333" s="45" t="s">
        <v>61</v>
      </c>
      <c r="X1333" s="45" t="s">
        <v>62</v>
      </c>
      <c r="Y1333" s="45" t="s">
        <v>62</v>
      </c>
      <c r="Z1333" s="45" t="s">
        <v>109</v>
      </c>
      <c r="AA1333" s="45" t="s">
        <v>110</v>
      </c>
      <c r="AB1333" s="23" t="s">
        <v>62</v>
      </c>
      <c r="AC1333" s="132" t="s">
        <v>111</v>
      </c>
      <c r="AD1333" s="24" t="s">
        <v>112</v>
      </c>
      <c r="AE1333" s="25" t="s">
        <v>113</v>
      </c>
      <c r="AF1333" s="24" t="s">
        <v>114</v>
      </c>
    </row>
    <row r="1334" spans="1:32" ht="75.95" customHeight="1">
      <c r="A1334" s="57"/>
      <c r="B1334" s="55"/>
      <c r="C1334" s="55"/>
      <c r="D1334" s="61"/>
      <c r="E1334" s="45" t="s">
        <v>83</v>
      </c>
      <c r="F1334" s="35" t="s">
        <v>84</v>
      </c>
      <c r="G1334" s="45" t="s">
        <v>85</v>
      </c>
      <c r="H1334" s="21" t="s">
        <v>6</v>
      </c>
      <c r="I1334" s="45" t="s">
        <v>86</v>
      </c>
      <c r="J1334" s="45" t="s">
        <v>58</v>
      </c>
      <c r="K1334" s="45" t="s">
        <v>58</v>
      </c>
      <c r="L1334" s="45" t="s">
        <v>87</v>
      </c>
      <c r="M1334" s="45">
        <v>2</v>
      </c>
      <c r="N1334" s="45">
        <v>1</v>
      </c>
      <c r="O1334" s="45">
        <f t="shared" si="245"/>
        <v>2</v>
      </c>
      <c r="P1334" s="45" t="str">
        <f t="shared" si="246"/>
        <v>BAJO</v>
      </c>
      <c r="Q1334" s="45">
        <v>60</v>
      </c>
      <c r="R1334" s="22">
        <f t="shared" si="247"/>
        <v>120</v>
      </c>
      <c r="S1334" s="45" t="str">
        <f t="shared" si="248"/>
        <v>III</v>
      </c>
      <c r="T1334" s="45" t="str">
        <f t="shared" si="249"/>
        <v>Mejorable</v>
      </c>
      <c r="U1334" s="45">
        <v>26</v>
      </c>
      <c r="V1334" s="45" t="s">
        <v>88</v>
      </c>
      <c r="W1334" s="45" t="s">
        <v>61</v>
      </c>
      <c r="X1334" s="45" t="s">
        <v>62</v>
      </c>
      <c r="Y1334" s="45" t="s">
        <v>62</v>
      </c>
      <c r="Z1334" s="45" t="s">
        <v>62</v>
      </c>
      <c r="AA1334" s="45" t="s">
        <v>89</v>
      </c>
      <c r="AB1334" s="20" t="s">
        <v>62</v>
      </c>
      <c r="AC1334" s="132" t="s">
        <v>63</v>
      </c>
      <c r="AD1334" s="141" t="s">
        <v>90</v>
      </c>
      <c r="AE1334" s="142" t="s">
        <v>73</v>
      </c>
      <c r="AF1334" s="142" t="s">
        <v>74</v>
      </c>
    </row>
    <row r="1335" spans="1:32" ht="69" customHeight="1">
      <c r="A1335" s="57"/>
      <c r="B1335" s="55"/>
      <c r="C1335" s="55"/>
      <c r="D1335" s="61"/>
      <c r="E1335" s="139" t="s">
        <v>120</v>
      </c>
      <c r="F1335" s="35" t="s">
        <v>119</v>
      </c>
      <c r="G1335" s="45" t="s">
        <v>467</v>
      </c>
      <c r="H1335" s="45" t="s">
        <v>6</v>
      </c>
      <c r="I1335" s="45" t="s">
        <v>227</v>
      </c>
      <c r="J1335" s="21" t="s">
        <v>58</v>
      </c>
      <c r="K1335" s="21" t="s">
        <v>58</v>
      </c>
      <c r="L1335" s="139" t="s">
        <v>58</v>
      </c>
      <c r="M1335" s="139">
        <v>2</v>
      </c>
      <c r="N1335" s="139">
        <v>4</v>
      </c>
      <c r="O1335" s="45">
        <f t="shared" si="245"/>
        <v>8</v>
      </c>
      <c r="P1335" s="23" t="str">
        <f t="shared" si="246"/>
        <v>MEDIO</v>
      </c>
      <c r="Q1335" s="45">
        <v>10</v>
      </c>
      <c r="R1335" s="22">
        <f t="shared" si="247"/>
        <v>80</v>
      </c>
      <c r="S1335" s="45" t="str">
        <f t="shared" si="248"/>
        <v>III</v>
      </c>
      <c r="T1335" s="45" t="str">
        <f t="shared" si="249"/>
        <v>Mejorable</v>
      </c>
      <c r="U1335" s="45">
        <v>26</v>
      </c>
      <c r="V1335" s="45" t="s">
        <v>552</v>
      </c>
      <c r="W1335" s="45" t="s">
        <v>61</v>
      </c>
      <c r="X1335" s="23" t="s">
        <v>62</v>
      </c>
      <c r="Y1335" s="23" t="s">
        <v>62</v>
      </c>
      <c r="Z1335" s="23" t="s">
        <v>62</v>
      </c>
      <c r="AA1335" s="140" t="s">
        <v>481</v>
      </c>
      <c r="AB1335" s="20" t="s">
        <v>62</v>
      </c>
      <c r="AC1335" s="132" t="s">
        <v>63</v>
      </c>
      <c r="AD1335" s="24" t="s">
        <v>158</v>
      </c>
      <c r="AE1335" s="27" t="s">
        <v>73</v>
      </c>
      <c r="AF1335" s="24" t="s">
        <v>74</v>
      </c>
    </row>
    <row r="1336" spans="1:32" ht="95.1" customHeight="1">
      <c r="A1336" s="57"/>
      <c r="B1336" s="55"/>
      <c r="C1336" s="55"/>
      <c r="D1336" s="61" t="s">
        <v>788</v>
      </c>
      <c r="E1336" s="45" t="s">
        <v>54</v>
      </c>
      <c r="F1336" s="35" t="s">
        <v>187</v>
      </c>
      <c r="G1336" s="45" t="s">
        <v>56</v>
      </c>
      <c r="H1336" s="20" t="s">
        <v>6</v>
      </c>
      <c r="I1336" s="131" t="s">
        <v>57</v>
      </c>
      <c r="J1336" s="45" t="s">
        <v>1048</v>
      </c>
      <c r="K1336" s="45" t="s">
        <v>1077</v>
      </c>
      <c r="L1336" s="45" t="s">
        <v>1076</v>
      </c>
      <c r="M1336" s="45">
        <v>2</v>
      </c>
      <c r="N1336" s="45">
        <v>4</v>
      </c>
      <c r="O1336" s="45">
        <f t="shared" si="245"/>
        <v>8</v>
      </c>
      <c r="P1336" s="23" t="str">
        <f t="shared" si="246"/>
        <v>MEDIO</v>
      </c>
      <c r="Q1336" s="45">
        <v>25</v>
      </c>
      <c r="R1336" s="22">
        <f t="shared" si="247"/>
        <v>200</v>
      </c>
      <c r="S1336" s="45" t="str">
        <f t="shared" si="248"/>
        <v>II</v>
      </c>
      <c r="T1336" s="45" t="str">
        <f t="shared" si="249"/>
        <v>Aceptable con control específico</v>
      </c>
      <c r="U1336" s="45">
        <v>26</v>
      </c>
      <c r="V1336" s="131" t="s">
        <v>60</v>
      </c>
      <c r="W1336" s="45" t="s">
        <v>61</v>
      </c>
      <c r="X1336" s="45" t="s">
        <v>62</v>
      </c>
      <c r="Y1336" s="45" t="s">
        <v>62</v>
      </c>
      <c r="Z1336" s="45" t="s">
        <v>62</v>
      </c>
      <c r="AA1336" s="23" t="s">
        <v>1138</v>
      </c>
      <c r="AB1336" s="20" t="s">
        <v>62</v>
      </c>
      <c r="AC1336" s="132" t="s">
        <v>63</v>
      </c>
      <c r="AD1336" s="24" t="s">
        <v>158</v>
      </c>
      <c r="AE1336" s="27" t="s">
        <v>73</v>
      </c>
      <c r="AF1336" s="24" t="s">
        <v>74</v>
      </c>
    </row>
    <row r="1337" spans="1:32" ht="74.099999999999994" customHeight="1">
      <c r="A1337" s="57"/>
      <c r="B1337" s="55"/>
      <c r="C1337" s="55"/>
      <c r="D1337" s="61"/>
      <c r="E1337" s="45" t="s">
        <v>67</v>
      </c>
      <c r="F1337" s="35" t="s">
        <v>255</v>
      </c>
      <c r="G1337" s="45" t="s">
        <v>225</v>
      </c>
      <c r="H1337" s="20" t="s">
        <v>6</v>
      </c>
      <c r="I1337" s="45" t="s">
        <v>70</v>
      </c>
      <c r="J1337" s="21" t="s">
        <v>58</v>
      </c>
      <c r="K1337" s="21" t="s">
        <v>58</v>
      </c>
      <c r="L1337" s="45" t="s">
        <v>71</v>
      </c>
      <c r="M1337" s="45" t="s">
        <v>62</v>
      </c>
      <c r="N1337" s="45" t="s">
        <v>62</v>
      </c>
      <c r="O1337" s="45" t="s">
        <v>62</v>
      </c>
      <c r="P1337" s="45" t="s">
        <v>62</v>
      </c>
      <c r="Q1337" s="45" t="s">
        <v>62</v>
      </c>
      <c r="R1337" s="45" t="s">
        <v>62</v>
      </c>
      <c r="S1337" s="45" t="s">
        <v>62</v>
      </c>
      <c r="T1337" s="45" t="s">
        <v>62</v>
      </c>
      <c r="U1337" s="45">
        <v>26</v>
      </c>
      <c r="V1337" s="45" t="s">
        <v>62</v>
      </c>
      <c r="W1337" s="45" t="s">
        <v>61</v>
      </c>
      <c r="X1337" s="23" t="s">
        <v>62</v>
      </c>
      <c r="Y1337" s="23" t="s">
        <v>62</v>
      </c>
      <c r="Z1337" s="23" t="s">
        <v>62</v>
      </c>
      <c r="AA1337" s="23" t="s">
        <v>1099</v>
      </c>
      <c r="AB1337" s="20" t="s">
        <v>62</v>
      </c>
      <c r="AC1337" s="132" t="s">
        <v>63</v>
      </c>
      <c r="AD1337" s="24" t="s">
        <v>72</v>
      </c>
      <c r="AE1337" s="25" t="s">
        <v>73</v>
      </c>
      <c r="AF1337" s="24" t="s">
        <v>74</v>
      </c>
    </row>
    <row r="1338" spans="1:32" ht="62.1" customHeight="1">
      <c r="A1338" s="57"/>
      <c r="B1338" s="55"/>
      <c r="C1338" s="55"/>
      <c r="D1338" s="61"/>
      <c r="E1338" s="45" t="s">
        <v>75</v>
      </c>
      <c r="F1338" s="35" t="s">
        <v>76</v>
      </c>
      <c r="G1338" s="45" t="s">
        <v>77</v>
      </c>
      <c r="H1338" s="20" t="s">
        <v>6</v>
      </c>
      <c r="I1338" s="45" t="s">
        <v>78</v>
      </c>
      <c r="J1338" s="21" t="s">
        <v>58</v>
      </c>
      <c r="K1338" s="21" t="s">
        <v>58</v>
      </c>
      <c r="L1338" s="45" t="s">
        <v>79</v>
      </c>
      <c r="M1338" s="45">
        <v>2</v>
      </c>
      <c r="N1338" s="45">
        <v>4</v>
      </c>
      <c r="O1338" s="45">
        <f>M1338*N1338</f>
        <v>8</v>
      </c>
      <c r="P1338" s="45" t="str">
        <f>+IF(AND(O1338&gt;1,O1338&lt;=4),"BAJO",IF(AND(O1338&gt;=5,O1338&lt;=8),"MEDIO",IF(AND(O1338&gt;=9,O1338&lt;=20),"ALTO",IF(AND(O1338&gt;=21,O1338&lt;=24),"MUY ALTO"))))</f>
        <v>MEDIO</v>
      </c>
      <c r="Q1338" s="45">
        <v>10</v>
      </c>
      <c r="R1338" s="22">
        <f>O1338*Q1338</f>
        <v>80</v>
      </c>
      <c r="S1338" s="45" t="str">
        <f>+IF(AND(R1338&gt;=1,R1338&lt;=20),"IV",IF(AND(R1338&gt;=40,R1338&lt;=120),"III",IF(AND(R1338&gt;=150,R1338&lt;=500),"II",IF(AND(R1338&gt;=600,R1338&lt;=4000),"I",0))))</f>
        <v>III</v>
      </c>
      <c r="T1338" s="45" t="str">
        <f>+IF(AND(R1338&gt;=1,R1338&lt;=20),"Aceptable",IF(AND(R1338&gt;=40,R1338&lt;=120),"Mejorable",IF(AND(R1338&gt;=150,R1338&lt;=500),"Aceptable con control específico",IF(AND(R1338&gt;=600,R1338&lt;=4000),"No aceptable",0))))</f>
        <v>Mejorable</v>
      </c>
      <c r="U1338" s="45">
        <v>26</v>
      </c>
      <c r="V1338" s="45" t="s">
        <v>80</v>
      </c>
      <c r="W1338" s="45" t="s">
        <v>61</v>
      </c>
      <c r="X1338" s="45" t="s">
        <v>62</v>
      </c>
      <c r="Y1338" s="45" t="s">
        <v>62</v>
      </c>
      <c r="Z1338" s="45" t="s">
        <v>62</v>
      </c>
      <c r="AA1338" s="45" t="s">
        <v>1084</v>
      </c>
      <c r="AB1338" s="20" t="s">
        <v>62</v>
      </c>
      <c r="AC1338" s="132" t="s">
        <v>63</v>
      </c>
      <c r="AD1338" s="24" t="s">
        <v>158</v>
      </c>
      <c r="AE1338" s="27" t="s">
        <v>73</v>
      </c>
      <c r="AF1338" s="24" t="s">
        <v>74</v>
      </c>
    </row>
    <row r="1339" spans="1:32" ht="96" customHeight="1">
      <c r="A1339" s="57"/>
      <c r="B1339" s="55"/>
      <c r="C1339" s="55"/>
      <c r="D1339" s="61" t="s">
        <v>588</v>
      </c>
      <c r="E1339" s="45" t="s">
        <v>54</v>
      </c>
      <c r="F1339" s="35" t="s">
        <v>187</v>
      </c>
      <c r="G1339" s="45" t="s">
        <v>56</v>
      </c>
      <c r="H1339" s="20" t="s">
        <v>6</v>
      </c>
      <c r="I1339" s="131" t="s">
        <v>57</v>
      </c>
      <c r="J1339" s="45" t="s">
        <v>1048</v>
      </c>
      <c r="K1339" s="45" t="s">
        <v>1077</v>
      </c>
      <c r="L1339" s="45" t="s">
        <v>1076</v>
      </c>
      <c r="M1339" s="45">
        <v>2</v>
      </c>
      <c r="N1339" s="45">
        <v>4</v>
      </c>
      <c r="O1339" s="45">
        <f>M1339*N1339</f>
        <v>8</v>
      </c>
      <c r="P1339" s="23" t="str">
        <f>+IF(AND(O1339&gt;1,O1339&lt;=4),"BAJO",IF(AND(O1339&gt;=5,O1339&lt;=8),"MEDIO",IF(AND(O1339&gt;=9,O1339&lt;=20),"ALTO",IF(AND(O1339&gt;=21,O1339&lt;=24),"MUY ALTO"))))</f>
        <v>MEDIO</v>
      </c>
      <c r="Q1339" s="45">
        <v>25</v>
      </c>
      <c r="R1339" s="22">
        <f>O1339*Q1339</f>
        <v>200</v>
      </c>
      <c r="S1339" s="45" t="str">
        <f>+IF(AND(R1339&gt;=1,R1339&lt;=20),"IV",IF(AND(R1339&gt;=40,R1339&lt;=120),"III",IF(AND(R1339&gt;=150,R1339&lt;=500),"II",IF(AND(R1339&gt;=600,R1339&lt;=4000),"I",0))))</f>
        <v>II</v>
      </c>
      <c r="T1339" s="45" t="str">
        <f>+IF(AND(R1339&gt;=1,R1339&lt;=20),"Aceptable",IF(AND(R1339&gt;=40,R1339&lt;=120),"Mejorable",IF(AND(R1339&gt;=150,R1339&lt;=500),"Aceptable con control específico",IF(AND(R1339&gt;=600,R1339&lt;=4000),"No aceptable",0))))</f>
        <v>Aceptable con control específico</v>
      </c>
      <c r="U1339" s="45">
        <v>26</v>
      </c>
      <c r="V1339" s="131" t="s">
        <v>60</v>
      </c>
      <c r="W1339" s="45" t="s">
        <v>61</v>
      </c>
      <c r="X1339" s="45" t="s">
        <v>62</v>
      </c>
      <c r="Y1339" s="45" t="s">
        <v>62</v>
      </c>
      <c r="Z1339" s="45" t="s">
        <v>62</v>
      </c>
      <c r="AA1339" s="23" t="s">
        <v>1138</v>
      </c>
      <c r="AB1339" s="20" t="s">
        <v>62</v>
      </c>
      <c r="AC1339" s="132" t="s">
        <v>63</v>
      </c>
      <c r="AD1339" s="24" t="s">
        <v>158</v>
      </c>
      <c r="AE1339" s="27" t="s">
        <v>73</v>
      </c>
      <c r="AF1339" s="24" t="s">
        <v>74</v>
      </c>
    </row>
    <row r="1340" spans="1:32" ht="78" customHeight="1">
      <c r="A1340" s="57"/>
      <c r="B1340" s="55"/>
      <c r="C1340" s="55"/>
      <c r="D1340" s="61"/>
      <c r="E1340" s="45" t="s">
        <v>67</v>
      </c>
      <c r="F1340" s="35" t="s">
        <v>255</v>
      </c>
      <c r="G1340" s="45" t="s">
        <v>225</v>
      </c>
      <c r="H1340" s="20" t="s">
        <v>6</v>
      </c>
      <c r="I1340" s="45" t="s">
        <v>70</v>
      </c>
      <c r="J1340" s="21" t="s">
        <v>58</v>
      </c>
      <c r="K1340" s="21" t="s">
        <v>58</v>
      </c>
      <c r="L1340" s="45" t="s">
        <v>71</v>
      </c>
      <c r="M1340" s="45" t="s">
        <v>62</v>
      </c>
      <c r="N1340" s="45" t="s">
        <v>62</v>
      </c>
      <c r="O1340" s="45" t="s">
        <v>62</v>
      </c>
      <c r="P1340" s="45" t="s">
        <v>62</v>
      </c>
      <c r="Q1340" s="45" t="s">
        <v>62</v>
      </c>
      <c r="R1340" s="45" t="s">
        <v>62</v>
      </c>
      <c r="S1340" s="45" t="s">
        <v>62</v>
      </c>
      <c r="T1340" s="45" t="s">
        <v>62</v>
      </c>
      <c r="U1340" s="45">
        <v>26</v>
      </c>
      <c r="V1340" s="45" t="s">
        <v>62</v>
      </c>
      <c r="W1340" s="45" t="s">
        <v>61</v>
      </c>
      <c r="X1340" s="23" t="s">
        <v>62</v>
      </c>
      <c r="Y1340" s="23" t="s">
        <v>62</v>
      </c>
      <c r="Z1340" s="23" t="s">
        <v>62</v>
      </c>
      <c r="AA1340" s="23" t="s">
        <v>1099</v>
      </c>
      <c r="AB1340" s="20" t="s">
        <v>62</v>
      </c>
      <c r="AC1340" s="132" t="s">
        <v>63</v>
      </c>
      <c r="AD1340" s="24" t="s">
        <v>72</v>
      </c>
      <c r="AE1340" s="25" t="s">
        <v>73</v>
      </c>
      <c r="AF1340" s="24" t="s">
        <v>74</v>
      </c>
    </row>
    <row r="1341" spans="1:32" ht="69" customHeight="1">
      <c r="A1341" s="57"/>
      <c r="B1341" s="55"/>
      <c r="C1341" s="55"/>
      <c r="D1341" s="61"/>
      <c r="E1341" s="45" t="s">
        <v>75</v>
      </c>
      <c r="F1341" s="35" t="s">
        <v>76</v>
      </c>
      <c r="G1341" s="45" t="s">
        <v>77</v>
      </c>
      <c r="H1341" s="20" t="s">
        <v>6</v>
      </c>
      <c r="I1341" s="45" t="s">
        <v>78</v>
      </c>
      <c r="J1341" s="21" t="s">
        <v>58</v>
      </c>
      <c r="K1341" s="21" t="s">
        <v>58</v>
      </c>
      <c r="L1341" s="45" t="s">
        <v>79</v>
      </c>
      <c r="M1341" s="45">
        <v>2</v>
      </c>
      <c r="N1341" s="45">
        <v>4</v>
      </c>
      <c r="O1341" s="45">
        <f>M1341*N1341</f>
        <v>8</v>
      </c>
      <c r="P1341" s="45" t="str">
        <f>+IF(AND(O1341&gt;1,O1341&lt;=4),"BAJO",IF(AND(O1341&gt;=5,O1341&lt;=8),"MEDIO",IF(AND(O1341&gt;=9,O1341&lt;=20),"ALTO",IF(AND(O1341&gt;=21,O1341&lt;=24),"MUY ALTO"))))</f>
        <v>MEDIO</v>
      </c>
      <c r="Q1341" s="45">
        <v>10</v>
      </c>
      <c r="R1341" s="22">
        <f>O1341*Q1341</f>
        <v>80</v>
      </c>
      <c r="S1341" s="45" t="str">
        <f>+IF(AND(R1341&gt;=1,R1341&lt;=20),"IV",IF(AND(R1341&gt;=40,R1341&lt;=120),"III",IF(AND(R1341&gt;=150,R1341&lt;=500),"II",IF(AND(R1341&gt;=600,R1341&lt;=4000),"I",0))))</f>
        <v>III</v>
      </c>
      <c r="T1341" s="45" t="str">
        <f>+IF(AND(R1341&gt;=1,R1341&lt;=20),"Aceptable",IF(AND(R1341&gt;=40,R1341&lt;=120),"Mejorable",IF(AND(R1341&gt;=150,R1341&lt;=500),"Aceptable con control específico",IF(AND(R1341&gt;=600,R1341&lt;=4000),"No aceptable",0))))</f>
        <v>Mejorable</v>
      </c>
      <c r="U1341" s="45">
        <v>26</v>
      </c>
      <c r="V1341" s="45" t="s">
        <v>80</v>
      </c>
      <c r="W1341" s="45" t="s">
        <v>61</v>
      </c>
      <c r="X1341" s="45" t="s">
        <v>62</v>
      </c>
      <c r="Y1341" s="45" t="s">
        <v>62</v>
      </c>
      <c r="Z1341" s="45" t="s">
        <v>62</v>
      </c>
      <c r="AA1341" s="45" t="s">
        <v>1084</v>
      </c>
      <c r="AB1341" s="20" t="s">
        <v>62</v>
      </c>
      <c r="AC1341" s="132" t="s">
        <v>63</v>
      </c>
      <c r="AD1341" s="24" t="s">
        <v>158</v>
      </c>
      <c r="AE1341" s="27" t="s">
        <v>73</v>
      </c>
      <c r="AF1341" s="24" t="s">
        <v>74</v>
      </c>
    </row>
    <row r="1342" spans="1:32" ht="69" customHeight="1">
      <c r="A1342" s="57"/>
      <c r="B1342" s="55"/>
      <c r="C1342" s="55"/>
      <c r="D1342" s="61" t="s">
        <v>589</v>
      </c>
      <c r="E1342" s="45" t="s">
        <v>54</v>
      </c>
      <c r="F1342" s="35" t="s">
        <v>830</v>
      </c>
      <c r="G1342" s="45" t="s">
        <v>466</v>
      </c>
      <c r="H1342" s="20" t="s">
        <v>6</v>
      </c>
      <c r="I1342" s="131" t="s">
        <v>57</v>
      </c>
      <c r="J1342" s="21" t="s">
        <v>58</v>
      </c>
      <c r="K1342" s="21" t="s">
        <v>58</v>
      </c>
      <c r="L1342" s="45" t="s">
        <v>1076</v>
      </c>
      <c r="M1342" s="45">
        <v>2</v>
      </c>
      <c r="N1342" s="45">
        <v>3</v>
      </c>
      <c r="O1342" s="45">
        <f>M1342*N1342</f>
        <v>6</v>
      </c>
      <c r="P1342" s="23" t="str">
        <f>+IF(AND(O1342&gt;1,O1342&lt;=4),"BAJO",IF(AND(O1342&gt;=5,O1342&lt;=8),"MEDIO",IF(AND(O1342&gt;=9,O1342&lt;=20),"ALTO",IF(AND(O1342&gt;=21,O1342&lt;=24),"MUY ALTO"))))</f>
        <v>MEDIO</v>
      </c>
      <c r="Q1342" s="45">
        <v>25</v>
      </c>
      <c r="R1342" s="22">
        <f>O1342*Q1342</f>
        <v>150</v>
      </c>
      <c r="S1342" s="45" t="str">
        <f>+IF(AND(R1342&gt;=1,R1342&lt;=20),"IV",IF(AND(R1342&gt;=40,R1342&lt;=120),"III",IF(AND(R1342&gt;=150,R1342&lt;=500),"II",IF(AND(R1342&gt;=600,R1342&lt;=4000),"I",0))))</f>
        <v>II</v>
      </c>
      <c r="T1342" s="45" t="str">
        <f>+IF(AND(R1342&gt;=1,R1342&lt;=20),"Aceptable",IF(AND(R1342&gt;=40,R1342&lt;=120),"Mejorable",IF(AND(R1342&gt;=150,R1342&lt;=500),"Aceptable con control específico",IF(AND(R1342&gt;=600,R1342&lt;=4000),"No aceptable",0))))</f>
        <v>Aceptable con control específico</v>
      </c>
      <c r="U1342" s="45">
        <v>26</v>
      </c>
      <c r="V1342" s="131" t="s">
        <v>60</v>
      </c>
      <c r="W1342" s="45" t="s">
        <v>61</v>
      </c>
      <c r="X1342" s="45" t="s">
        <v>62</v>
      </c>
      <c r="Y1342" s="45" t="s">
        <v>62</v>
      </c>
      <c r="Z1342" s="45" t="s">
        <v>62</v>
      </c>
      <c r="AA1342" s="23" t="s">
        <v>1138</v>
      </c>
      <c r="AB1342" s="20" t="s">
        <v>62</v>
      </c>
      <c r="AC1342" s="132" t="s">
        <v>63</v>
      </c>
      <c r="AD1342" s="24" t="s">
        <v>158</v>
      </c>
      <c r="AE1342" s="27" t="s">
        <v>73</v>
      </c>
      <c r="AF1342" s="24" t="s">
        <v>74</v>
      </c>
    </row>
    <row r="1343" spans="1:32" ht="69.95" customHeight="1">
      <c r="A1343" s="57"/>
      <c r="B1343" s="55"/>
      <c r="C1343" s="55"/>
      <c r="D1343" s="61"/>
      <c r="E1343" s="45" t="s">
        <v>67</v>
      </c>
      <c r="F1343" s="35" t="s">
        <v>591</v>
      </c>
      <c r="G1343" s="45" t="s">
        <v>225</v>
      </c>
      <c r="H1343" s="20" t="s">
        <v>6</v>
      </c>
      <c r="I1343" s="45" t="s">
        <v>70</v>
      </c>
      <c r="J1343" s="21" t="s">
        <v>58</v>
      </c>
      <c r="K1343" s="21" t="s">
        <v>58</v>
      </c>
      <c r="L1343" s="45" t="s">
        <v>71</v>
      </c>
      <c r="M1343" s="45" t="s">
        <v>62</v>
      </c>
      <c r="N1343" s="45" t="s">
        <v>62</v>
      </c>
      <c r="O1343" s="45" t="s">
        <v>62</v>
      </c>
      <c r="P1343" s="45" t="s">
        <v>62</v>
      </c>
      <c r="Q1343" s="45" t="s">
        <v>62</v>
      </c>
      <c r="R1343" s="45" t="s">
        <v>62</v>
      </c>
      <c r="S1343" s="45" t="s">
        <v>62</v>
      </c>
      <c r="T1343" s="45" t="s">
        <v>62</v>
      </c>
      <c r="U1343" s="45">
        <v>26</v>
      </c>
      <c r="V1343" s="45" t="s">
        <v>62</v>
      </c>
      <c r="W1343" s="45" t="s">
        <v>61</v>
      </c>
      <c r="X1343" s="23" t="s">
        <v>62</v>
      </c>
      <c r="Y1343" s="23" t="s">
        <v>62</v>
      </c>
      <c r="Z1343" s="23" t="s">
        <v>62</v>
      </c>
      <c r="AA1343" s="23" t="s">
        <v>1099</v>
      </c>
      <c r="AB1343" s="20" t="s">
        <v>62</v>
      </c>
      <c r="AC1343" s="132" t="s">
        <v>63</v>
      </c>
      <c r="AD1343" s="24" t="s">
        <v>72</v>
      </c>
      <c r="AE1343" s="25" t="s">
        <v>73</v>
      </c>
      <c r="AF1343" s="24" t="s">
        <v>74</v>
      </c>
    </row>
    <row r="1344" spans="1:32" ht="69.95" customHeight="1">
      <c r="A1344" s="57"/>
      <c r="B1344" s="55"/>
      <c r="C1344" s="55"/>
      <c r="D1344" s="61"/>
      <c r="E1344" s="45" t="s">
        <v>67</v>
      </c>
      <c r="F1344" s="45" t="s">
        <v>117</v>
      </c>
      <c r="G1344" s="45" t="s">
        <v>118</v>
      </c>
      <c r="H1344" s="20" t="s">
        <v>6</v>
      </c>
      <c r="I1344" s="45" t="s">
        <v>70</v>
      </c>
      <c r="J1344" s="21" t="s">
        <v>58</v>
      </c>
      <c r="K1344" s="21" t="s">
        <v>58</v>
      </c>
      <c r="L1344" s="45" t="s">
        <v>71</v>
      </c>
      <c r="M1344" s="45" t="s">
        <v>62</v>
      </c>
      <c r="N1344" s="45" t="s">
        <v>62</v>
      </c>
      <c r="O1344" s="45" t="s">
        <v>62</v>
      </c>
      <c r="P1344" s="45" t="s">
        <v>62</v>
      </c>
      <c r="Q1344" s="45" t="s">
        <v>62</v>
      </c>
      <c r="R1344" s="45" t="s">
        <v>62</v>
      </c>
      <c r="S1344" s="45" t="s">
        <v>62</v>
      </c>
      <c r="T1344" s="45" t="s">
        <v>62</v>
      </c>
      <c r="U1344" s="45">
        <v>26</v>
      </c>
      <c r="V1344" s="45" t="s">
        <v>62</v>
      </c>
      <c r="W1344" s="45" t="s">
        <v>61</v>
      </c>
      <c r="X1344" s="23" t="s">
        <v>62</v>
      </c>
      <c r="Y1344" s="23" t="s">
        <v>62</v>
      </c>
      <c r="Z1344" s="23" t="s">
        <v>62</v>
      </c>
      <c r="AA1344" s="23" t="s">
        <v>1099</v>
      </c>
      <c r="AB1344" s="20" t="s">
        <v>62</v>
      </c>
      <c r="AC1344" s="132" t="s">
        <v>63</v>
      </c>
      <c r="AD1344" s="24" t="s">
        <v>72</v>
      </c>
      <c r="AE1344" s="25" t="s">
        <v>73</v>
      </c>
      <c r="AF1344" s="24" t="s">
        <v>74</v>
      </c>
    </row>
    <row r="1345" spans="1:32" ht="69.95" customHeight="1">
      <c r="A1345" s="57"/>
      <c r="B1345" s="55"/>
      <c r="C1345" s="55"/>
      <c r="D1345" s="61"/>
      <c r="E1345" s="45" t="s">
        <v>67</v>
      </c>
      <c r="F1345" s="45" t="s">
        <v>117</v>
      </c>
      <c r="G1345" s="45" t="s">
        <v>119</v>
      </c>
      <c r="H1345" s="20" t="s">
        <v>6</v>
      </c>
      <c r="I1345" s="45" t="s">
        <v>70</v>
      </c>
      <c r="J1345" s="21" t="s">
        <v>58</v>
      </c>
      <c r="K1345" s="21" t="s">
        <v>58</v>
      </c>
      <c r="L1345" s="45" t="s">
        <v>71</v>
      </c>
      <c r="M1345" s="45" t="s">
        <v>62</v>
      </c>
      <c r="N1345" s="45" t="s">
        <v>62</v>
      </c>
      <c r="O1345" s="45" t="s">
        <v>62</v>
      </c>
      <c r="P1345" s="45" t="s">
        <v>62</v>
      </c>
      <c r="Q1345" s="45" t="s">
        <v>62</v>
      </c>
      <c r="R1345" s="45" t="s">
        <v>62</v>
      </c>
      <c r="S1345" s="45" t="s">
        <v>62</v>
      </c>
      <c r="T1345" s="45" t="s">
        <v>62</v>
      </c>
      <c r="U1345" s="45">
        <v>26</v>
      </c>
      <c r="V1345" s="45" t="s">
        <v>62</v>
      </c>
      <c r="W1345" s="45" t="s">
        <v>61</v>
      </c>
      <c r="X1345" s="23" t="s">
        <v>62</v>
      </c>
      <c r="Y1345" s="23" t="s">
        <v>62</v>
      </c>
      <c r="Z1345" s="23" t="s">
        <v>62</v>
      </c>
      <c r="AA1345" s="23" t="s">
        <v>1099</v>
      </c>
      <c r="AB1345" s="20" t="s">
        <v>62</v>
      </c>
      <c r="AC1345" s="132" t="s">
        <v>63</v>
      </c>
      <c r="AD1345" s="24" t="s">
        <v>72</v>
      </c>
      <c r="AE1345" s="25" t="s">
        <v>73</v>
      </c>
      <c r="AF1345" s="24" t="s">
        <v>74</v>
      </c>
    </row>
    <row r="1346" spans="1:32" ht="69.95" customHeight="1">
      <c r="A1346" s="57"/>
      <c r="B1346" s="55"/>
      <c r="C1346" s="55"/>
      <c r="D1346" s="61"/>
      <c r="E1346" s="45" t="s">
        <v>120</v>
      </c>
      <c r="F1346" s="45" t="s">
        <v>121</v>
      </c>
      <c r="G1346" s="45" t="s">
        <v>122</v>
      </c>
      <c r="H1346" s="20" t="s">
        <v>6</v>
      </c>
      <c r="I1346" s="45" t="s">
        <v>123</v>
      </c>
      <c r="J1346" s="45" t="s">
        <v>124</v>
      </c>
      <c r="K1346" s="45" t="s">
        <v>125</v>
      </c>
      <c r="L1346" s="21" t="s">
        <v>58</v>
      </c>
      <c r="M1346" s="45">
        <v>6</v>
      </c>
      <c r="N1346" s="45">
        <v>2</v>
      </c>
      <c r="O1346" s="45">
        <f>M1346*N1346</f>
        <v>12</v>
      </c>
      <c r="P1346" s="45" t="str">
        <f>+IF(AND(O1346&gt;1,O1346&lt;=4),"BAJO",IF(AND(O1346&gt;=5,O1346&lt;=8),"MEDIO",IF(AND(O1346&gt;=9,O1346&lt;=20),"ALTO",IF(AND(O1346&gt;=21,O1346&lt;=24),"MUY ALTO"))))</f>
        <v>ALTO</v>
      </c>
      <c r="Q1346" s="45">
        <v>24</v>
      </c>
      <c r="R1346" s="22">
        <f>O1346*Q1346</f>
        <v>288</v>
      </c>
      <c r="S1346" s="45" t="str">
        <f>+IF(AND(R1346&gt;=1,R1346&lt;=20),"IV",IF(AND(R1346&gt;=40,R1346&lt;=120),"III",IF(AND(R1346&gt;=150,R1346&lt;=500),"II",IF(AND(R1346&gt;=600,R1346&lt;=4000),"I",0))))</f>
        <v>II</v>
      </c>
      <c r="T1346" s="45" t="str">
        <f>+IF(AND(R1346&gt;=1,R1346&lt;=20),"Aceptable",IF(AND(R1346&gt;=40,R1346&lt;=120),"Mejorable",IF(AND(R1346&gt;=150,R1346&lt;=500),"Aceptable con control específico",IF(AND(R1346&gt;=600,R1346&lt;=4000),"No aceptable",0))))</f>
        <v>Aceptable con control específico</v>
      </c>
      <c r="U1346" s="45">
        <v>26</v>
      </c>
      <c r="V1346" s="23" t="s">
        <v>126</v>
      </c>
      <c r="W1346" s="45" t="s">
        <v>61</v>
      </c>
      <c r="X1346" s="23" t="s">
        <v>62</v>
      </c>
      <c r="Y1346" s="23" t="s">
        <v>62</v>
      </c>
      <c r="Z1346" s="23" t="s">
        <v>62</v>
      </c>
      <c r="AA1346" s="131" t="s">
        <v>127</v>
      </c>
      <c r="AB1346" s="20" t="s">
        <v>62</v>
      </c>
      <c r="AC1346" s="132" t="s">
        <v>63</v>
      </c>
      <c r="AD1346" s="29" t="s">
        <v>128</v>
      </c>
      <c r="AE1346" s="25" t="s">
        <v>113</v>
      </c>
      <c r="AF1346" s="24" t="s">
        <v>129</v>
      </c>
    </row>
    <row r="1347" spans="1:32" ht="75" customHeight="1">
      <c r="A1347" s="57"/>
      <c r="B1347" s="55"/>
      <c r="C1347" s="55"/>
      <c r="D1347" s="61"/>
      <c r="E1347" s="45" t="s">
        <v>130</v>
      </c>
      <c r="F1347" s="35" t="s">
        <v>400</v>
      </c>
      <c r="G1347" s="23" t="s">
        <v>733</v>
      </c>
      <c r="H1347" s="20" t="s">
        <v>6</v>
      </c>
      <c r="I1347" s="45" t="s">
        <v>133</v>
      </c>
      <c r="J1347" s="45" t="s">
        <v>58</v>
      </c>
      <c r="K1347" s="45" t="s">
        <v>58</v>
      </c>
      <c r="L1347" s="45" t="s">
        <v>181</v>
      </c>
      <c r="M1347" s="45">
        <v>2</v>
      </c>
      <c r="N1347" s="45">
        <v>3</v>
      </c>
      <c r="O1347" s="45">
        <f>M1347*N1347</f>
        <v>6</v>
      </c>
      <c r="P1347" s="45" t="str">
        <f>+IF(AND(O1347&gt;1,O1347&lt;=4),"BAJO",IF(AND(O1347&gt;=5,O1347&lt;=8),"MEDIO",IF(AND(O1347&gt;=9,O1347&lt;=20),"ALTO",IF(AND(O1347&gt;=21,O1347&lt;=24),"MUY ALTO"))))</f>
        <v>MEDIO</v>
      </c>
      <c r="Q1347" s="45">
        <v>25</v>
      </c>
      <c r="R1347" s="22">
        <f>O1347*Q1347</f>
        <v>150</v>
      </c>
      <c r="S1347" s="45" t="str">
        <f>+IF(AND(R1347&gt;=1,R1347&lt;=20),"IV",IF(AND(R1347&gt;=40,R1347&lt;=120),"III",IF(AND(R1347&gt;=150,R1347&lt;=500),"II",IF(AND(R1347&gt;=600,R1347&lt;=4000),"I",0))))</f>
        <v>II</v>
      </c>
      <c r="T1347" s="45" t="str">
        <f>+IF(AND(R1347&gt;=1,R1347&lt;=20),"Aceptable",IF(AND(R1347&gt;=40,R1347&lt;=120),"Mejorable",IF(AND(R1347&gt;=150,R1347&lt;=500),"Aceptable con control específico",IF(AND(R1347&gt;=600,R1347&lt;=4000),"No aceptable",0))))</f>
        <v>Aceptable con control específico</v>
      </c>
      <c r="U1347" s="45">
        <v>26</v>
      </c>
      <c r="V1347" s="45" t="s">
        <v>133</v>
      </c>
      <c r="W1347" s="45" t="s">
        <v>61</v>
      </c>
      <c r="X1347" s="45" t="s">
        <v>62</v>
      </c>
      <c r="Y1347" s="45" t="s">
        <v>62</v>
      </c>
      <c r="Z1347" s="45" t="s">
        <v>62</v>
      </c>
      <c r="AA1347" s="45" t="s">
        <v>135</v>
      </c>
      <c r="AB1347" s="23" t="s">
        <v>402</v>
      </c>
      <c r="AC1347" s="132" t="s">
        <v>136</v>
      </c>
      <c r="AD1347" s="141" t="s">
        <v>403</v>
      </c>
      <c r="AE1347" s="142" t="s">
        <v>73</v>
      </c>
      <c r="AF1347" s="142" t="s">
        <v>74</v>
      </c>
    </row>
    <row r="1348" spans="1:32" ht="75" customHeight="1">
      <c r="A1348" s="57"/>
      <c r="B1348" s="55"/>
      <c r="C1348" s="55"/>
      <c r="D1348" s="61"/>
      <c r="E1348" s="45" t="s">
        <v>130</v>
      </c>
      <c r="F1348" s="35" t="s">
        <v>138</v>
      </c>
      <c r="G1348" s="23" t="s">
        <v>528</v>
      </c>
      <c r="H1348" s="20" t="s">
        <v>6</v>
      </c>
      <c r="I1348" s="45" t="s">
        <v>140</v>
      </c>
      <c r="J1348" s="45" t="s">
        <v>58</v>
      </c>
      <c r="K1348" s="45" t="s">
        <v>58</v>
      </c>
      <c r="L1348" s="45" t="s">
        <v>134</v>
      </c>
      <c r="M1348" s="45">
        <v>2</v>
      </c>
      <c r="N1348" s="45">
        <v>4</v>
      </c>
      <c r="O1348" s="45">
        <f>M1348*N1348</f>
        <v>8</v>
      </c>
      <c r="P1348" s="45" t="str">
        <f>+IF(AND(O1348&gt;1,O1348&lt;=4),"BAJO",IF(AND(O1348&gt;=5,O1348&lt;=8),"MEDIO",IF(AND(O1348&gt;=9,O1348&lt;=20),"ALTO",IF(AND(O1348&gt;=21,O1348&lt;=24),"MUY ALTO"))))</f>
        <v>MEDIO</v>
      </c>
      <c r="Q1348" s="45">
        <v>25</v>
      </c>
      <c r="R1348" s="22">
        <f>O1348*Q1348</f>
        <v>200</v>
      </c>
      <c r="S1348" s="45" t="str">
        <f>+IF(AND(R1348&gt;=1,R1348&lt;=20),"IV",IF(AND(R1348&gt;=40,R1348&lt;=120),"III",IF(AND(R1348&gt;=150,R1348&lt;=500),"II",IF(AND(R1348&gt;=600,R1348&lt;=4000),"I",0))))</f>
        <v>II</v>
      </c>
      <c r="T1348" s="45" t="str">
        <f>+IF(AND(R1348&gt;=1,R1348&lt;=20),"Aceptable",IF(AND(R1348&gt;=40,R1348&lt;=120),"Mejorable",IF(AND(R1348&gt;=150,R1348&lt;=500),"Aceptable con control específico",IF(AND(R1348&gt;=600,R1348&lt;=4000),"No aceptable",0))))</f>
        <v>Aceptable con control específico</v>
      </c>
      <c r="U1348" s="45">
        <v>26</v>
      </c>
      <c r="V1348" s="45" t="s">
        <v>141</v>
      </c>
      <c r="W1348" s="45" t="s">
        <v>61</v>
      </c>
      <c r="X1348" s="45" t="s">
        <v>62</v>
      </c>
      <c r="Y1348" s="45" t="s">
        <v>62</v>
      </c>
      <c r="Z1348" s="45" t="s">
        <v>62</v>
      </c>
      <c r="AA1348" s="45" t="s">
        <v>492</v>
      </c>
      <c r="AB1348" s="23" t="s">
        <v>546</v>
      </c>
      <c r="AC1348" s="132" t="s">
        <v>144</v>
      </c>
      <c r="AD1348" s="141" t="s">
        <v>137</v>
      </c>
      <c r="AE1348" s="142" t="s">
        <v>73</v>
      </c>
      <c r="AF1348" s="142" t="s">
        <v>74</v>
      </c>
    </row>
    <row r="1349" spans="1:32" ht="71.099999999999994" customHeight="1">
      <c r="A1349" s="57"/>
      <c r="B1349" s="55"/>
      <c r="C1349" s="55"/>
      <c r="D1349" s="49" t="s">
        <v>594</v>
      </c>
      <c r="E1349" s="45" t="s">
        <v>67</v>
      </c>
      <c r="F1349" s="35" t="s">
        <v>255</v>
      </c>
      <c r="G1349" s="45" t="s">
        <v>225</v>
      </c>
      <c r="H1349" s="20" t="s">
        <v>6</v>
      </c>
      <c r="I1349" s="45" t="s">
        <v>70</v>
      </c>
      <c r="J1349" s="21" t="s">
        <v>58</v>
      </c>
      <c r="K1349" s="21" t="s">
        <v>58</v>
      </c>
      <c r="L1349" s="45" t="s">
        <v>71</v>
      </c>
      <c r="M1349" s="45" t="s">
        <v>62</v>
      </c>
      <c r="N1349" s="45" t="s">
        <v>62</v>
      </c>
      <c r="O1349" s="45" t="s">
        <v>62</v>
      </c>
      <c r="P1349" s="45" t="s">
        <v>62</v>
      </c>
      <c r="Q1349" s="45" t="s">
        <v>62</v>
      </c>
      <c r="R1349" s="45" t="s">
        <v>62</v>
      </c>
      <c r="S1349" s="45" t="s">
        <v>62</v>
      </c>
      <c r="T1349" s="45" t="s">
        <v>62</v>
      </c>
      <c r="U1349" s="45">
        <v>26</v>
      </c>
      <c r="V1349" s="45" t="s">
        <v>62</v>
      </c>
      <c r="W1349" s="45" t="s">
        <v>61</v>
      </c>
      <c r="X1349" s="23" t="s">
        <v>62</v>
      </c>
      <c r="Y1349" s="23" t="s">
        <v>62</v>
      </c>
      <c r="Z1349" s="23" t="s">
        <v>62</v>
      </c>
      <c r="AA1349" s="23" t="s">
        <v>1099</v>
      </c>
      <c r="AB1349" s="20" t="s">
        <v>62</v>
      </c>
      <c r="AC1349" s="132" t="s">
        <v>63</v>
      </c>
      <c r="AD1349" s="24" t="s">
        <v>72</v>
      </c>
      <c r="AE1349" s="25" t="s">
        <v>73</v>
      </c>
      <c r="AF1349" s="24" t="s">
        <v>74</v>
      </c>
    </row>
    <row r="1350" spans="1:32" ht="100.5" customHeight="1">
      <c r="A1350" s="57"/>
      <c r="B1350" s="55"/>
      <c r="C1350" s="55" t="s">
        <v>781</v>
      </c>
      <c r="D1350" s="61" t="s">
        <v>782</v>
      </c>
      <c r="E1350" s="45" t="s">
        <v>54</v>
      </c>
      <c r="F1350" s="35" t="s">
        <v>187</v>
      </c>
      <c r="G1350" s="45" t="s">
        <v>56</v>
      </c>
      <c r="H1350" s="20" t="s">
        <v>6</v>
      </c>
      <c r="I1350" s="131" t="s">
        <v>57</v>
      </c>
      <c r="J1350" s="45" t="s">
        <v>1048</v>
      </c>
      <c r="K1350" s="45" t="s">
        <v>1077</v>
      </c>
      <c r="L1350" s="45" t="s">
        <v>1076</v>
      </c>
      <c r="M1350" s="45">
        <v>2</v>
      </c>
      <c r="N1350" s="45">
        <v>4</v>
      </c>
      <c r="O1350" s="45">
        <f>M1350*N1350</f>
        <v>8</v>
      </c>
      <c r="P1350" s="23" t="str">
        <f>+IF(AND(O1350&gt;1,O1350&lt;=4),"BAJO",IF(AND(O1350&gt;=5,O1350&lt;=8),"MEDIO",IF(AND(O1350&gt;=9,O1350&lt;=20),"ALTO",IF(AND(O1350&gt;=21,O1350&lt;=24),"MUY ALTO"))))</f>
        <v>MEDIO</v>
      </c>
      <c r="Q1350" s="45">
        <v>25</v>
      </c>
      <c r="R1350" s="22">
        <f>O1350*Q1350</f>
        <v>200</v>
      </c>
      <c r="S1350" s="45" t="str">
        <f>+IF(AND(R1350&gt;=1,R1350&lt;=20),"IV",IF(AND(R1350&gt;=40,R1350&lt;=120),"III",IF(AND(R1350&gt;=150,R1350&lt;=500),"II",IF(AND(R1350&gt;=600,R1350&lt;=4000),"I",0))))</f>
        <v>II</v>
      </c>
      <c r="T1350" s="45" t="str">
        <f>+IF(AND(R1350&gt;=1,R1350&lt;=20),"Aceptable",IF(AND(R1350&gt;=40,R1350&lt;=120),"Mejorable",IF(AND(R1350&gt;=150,R1350&lt;=500),"Aceptable con control específico",IF(AND(R1350&gt;=600,R1350&lt;=4000),"No aceptable",0))))</f>
        <v>Aceptable con control específico</v>
      </c>
      <c r="U1350" s="45">
        <v>13</v>
      </c>
      <c r="V1350" s="131" t="s">
        <v>60</v>
      </c>
      <c r="W1350" s="45" t="s">
        <v>61</v>
      </c>
      <c r="X1350" s="45" t="s">
        <v>62</v>
      </c>
      <c r="Y1350" s="45" t="s">
        <v>62</v>
      </c>
      <c r="Z1350" s="45" t="s">
        <v>62</v>
      </c>
      <c r="AA1350" s="23" t="s">
        <v>1138</v>
      </c>
      <c r="AB1350" s="20" t="s">
        <v>62</v>
      </c>
      <c r="AC1350" s="132" t="s">
        <v>63</v>
      </c>
      <c r="AD1350" s="24" t="s">
        <v>158</v>
      </c>
      <c r="AE1350" s="27" t="s">
        <v>73</v>
      </c>
      <c r="AF1350" s="24" t="s">
        <v>74</v>
      </c>
    </row>
    <row r="1351" spans="1:32" ht="71.099999999999994" customHeight="1">
      <c r="A1351" s="57"/>
      <c r="B1351" s="55"/>
      <c r="C1351" s="55"/>
      <c r="D1351" s="61"/>
      <c r="E1351" s="45" t="s">
        <v>67</v>
      </c>
      <c r="F1351" s="35" t="s">
        <v>653</v>
      </c>
      <c r="G1351" s="45" t="s">
        <v>225</v>
      </c>
      <c r="H1351" s="20" t="s">
        <v>6</v>
      </c>
      <c r="I1351" s="45" t="s">
        <v>70</v>
      </c>
      <c r="J1351" s="21" t="s">
        <v>58</v>
      </c>
      <c r="K1351" s="21" t="s">
        <v>58</v>
      </c>
      <c r="L1351" s="45" t="s">
        <v>71</v>
      </c>
      <c r="M1351" s="45" t="s">
        <v>62</v>
      </c>
      <c r="N1351" s="45" t="s">
        <v>62</v>
      </c>
      <c r="O1351" s="45" t="s">
        <v>62</v>
      </c>
      <c r="P1351" s="45" t="s">
        <v>62</v>
      </c>
      <c r="Q1351" s="45" t="s">
        <v>62</v>
      </c>
      <c r="R1351" s="45" t="s">
        <v>62</v>
      </c>
      <c r="S1351" s="45" t="s">
        <v>62</v>
      </c>
      <c r="T1351" s="45" t="s">
        <v>62</v>
      </c>
      <c r="U1351" s="45">
        <v>13</v>
      </c>
      <c r="V1351" s="45" t="s">
        <v>62</v>
      </c>
      <c r="W1351" s="45" t="s">
        <v>61</v>
      </c>
      <c r="X1351" s="23" t="s">
        <v>62</v>
      </c>
      <c r="Y1351" s="23" t="s">
        <v>62</v>
      </c>
      <c r="Z1351" s="23" t="s">
        <v>62</v>
      </c>
      <c r="AA1351" s="23" t="s">
        <v>1099</v>
      </c>
      <c r="AB1351" s="20" t="s">
        <v>62</v>
      </c>
      <c r="AC1351" s="132" t="s">
        <v>63</v>
      </c>
      <c r="AD1351" s="24" t="s">
        <v>72</v>
      </c>
      <c r="AE1351" s="25" t="s">
        <v>73</v>
      </c>
      <c r="AF1351" s="24" t="s">
        <v>74</v>
      </c>
    </row>
    <row r="1352" spans="1:32" ht="65.099999999999994" customHeight="1">
      <c r="A1352" s="57"/>
      <c r="B1352" s="55"/>
      <c r="C1352" s="55"/>
      <c r="D1352" s="61"/>
      <c r="E1352" s="45" t="s">
        <v>95</v>
      </c>
      <c r="F1352" s="35" t="s">
        <v>229</v>
      </c>
      <c r="G1352" s="45" t="s">
        <v>97</v>
      </c>
      <c r="H1352" s="20" t="s">
        <v>6</v>
      </c>
      <c r="I1352" s="45" t="s">
        <v>98</v>
      </c>
      <c r="J1352" s="23" t="s">
        <v>99</v>
      </c>
      <c r="K1352" s="20" t="s">
        <v>58</v>
      </c>
      <c r="L1352" s="45" t="s">
        <v>100</v>
      </c>
      <c r="M1352" s="45">
        <v>2</v>
      </c>
      <c r="N1352" s="45">
        <v>4</v>
      </c>
      <c r="O1352" s="45">
        <f t="shared" ref="O1352:O1357" si="250">M1352*N1352</f>
        <v>8</v>
      </c>
      <c r="P1352" s="23" t="str">
        <f t="shared" ref="P1352:P1357" si="251">+IF(AND(O1352&gt;1,O1352&lt;=4),"BAJO",IF(AND(O1352&gt;=5,O1352&lt;=8),"MEDIO",IF(AND(O1352&gt;=9,O1352&lt;=20),"ALTO",IF(AND(O1352&gt;=21,O1352&lt;=24),"MUY ALTO"))))</f>
        <v>MEDIO</v>
      </c>
      <c r="Q1352" s="45">
        <v>25</v>
      </c>
      <c r="R1352" s="22">
        <f t="shared" ref="R1352:R1357" si="252">O1352*Q1352</f>
        <v>200</v>
      </c>
      <c r="S1352" s="45" t="str">
        <f t="shared" ref="S1352:S1357" si="253">+IF(AND(R1352&gt;=1,R1352&lt;=20),"IV",IF(AND(R1352&gt;=40,R1352&lt;=120),"III",IF(AND(R1352&gt;=150,R1352&lt;=500),"II",IF(AND(R1352&gt;=600,R1352&lt;=4000),"I",0))))</f>
        <v>II</v>
      </c>
      <c r="T1352" s="45" t="str">
        <f t="shared" ref="T1352:T1357" si="254">+IF(AND(R1352&gt;=1,R1352&lt;=20),"Aceptable",IF(AND(R1352&gt;=40,R1352&lt;=120),"Mejorable",IF(AND(R1352&gt;=150,R1352&lt;=500),"Aceptable con control específico",IF(AND(R1352&gt;=600,R1352&lt;=4000),"No aceptable",0))))</f>
        <v>Aceptable con control específico</v>
      </c>
      <c r="U1352" s="45">
        <v>13</v>
      </c>
      <c r="V1352" s="45" t="s">
        <v>101</v>
      </c>
      <c r="W1352" s="45" t="s">
        <v>61</v>
      </c>
      <c r="X1352" s="23" t="s">
        <v>62</v>
      </c>
      <c r="Y1352" s="23" t="s">
        <v>62</v>
      </c>
      <c r="Z1352" s="23" t="s">
        <v>62</v>
      </c>
      <c r="AA1352" s="23" t="s">
        <v>230</v>
      </c>
      <c r="AB1352" s="20" t="s">
        <v>62</v>
      </c>
      <c r="AC1352" s="132" t="s">
        <v>214</v>
      </c>
      <c r="AD1352" s="24" t="s">
        <v>103</v>
      </c>
      <c r="AE1352" s="25" t="s">
        <v>73</v>
      </c>
      <c r="AF1352" s="24" t="s">
        <v>74</v>
      </c>
    </row>
    <row r="1353" spans="1:32" ht="65.099999999999994" customHeight="1">
      <c r="A1353" s="57"/>
      <c r="B1353" s="55"/>
      <c r="C1353" s="55"/>
      <c r="D1353" s="61"/>
      <c r="E1353" s="45" t="s">
        <v>95</v>
      </c>
      <c r="F1353" s="45" t="s">
        <v>104</v>
      </c>
      <c r="G1353" s="23" t="s">
        <v>105</v>
      </c>
      <c r="H1353" s="20" t="s">
        <v>6</v>
      </c>
      <c r="I1353" s="45" t="s">
        <v>106</v>
      </c>
      <c r="J1353" s="45" t="s">
        <v>107</v>
      </c>
      <c r="K1353" s="45" t="s">
        <v>58</v>
      </c>
      <c r="L1353" s="45" t="s">
        <v>58</v>
      </c>
      <c r="M1353" s="45">
        <v>2</v>
      </c>
      <c r="N1353" s="45">
        <v>3</v>
      </c>
      <c r="O1353" s="45">
        <f t="shared" si="250"/>
        <v>6</v>
      </c>
      <c r="P1353" s="45" t="str">
        <f t="shared" si="251"/>
        <v>MEDIO</v>
      </c>
      <c r="Q1353" s="45">
        <v>10</v>
      </c>
      <c r="R1353" s="22">
        <f t="shared" si="252"/>
        <v>60</v>
      </c>
      <c r="S1353" s="45" t="str">
        <f t="shared" si="253"/>
        <v>III</v>
      </c>
      <c r="T1353" s="45" t="str">
        <f t="shared" si="254"/>
        <v>Mejorable</v>
      </c>
      <c r="U1353" s="45">
        <v>13</v>
      </c>
      <c r="V1353" s="45" t="s">
        <v>108</v>
      </c>
      <c r="W1353" s="45" t="s">
        <v>61</v>
      </c>
      <c r="X1353" s="45" t="s">
        <v>62</v>
      </c>
      <c r="Y1353" s="45" t="s">
        <v>62</v>
      </c>
      <c r="Z1353" s="45" t="s">
        <v>109</v>
      </c>
      <c r="AA1353" s="45" t="s">
        <v>110</v>
      </c>
      <c r="AB1353" s="23" t="s">
        <v>62</v>
      </c>
      <c r="AC1353" s="132" t="s">
        <v>111</v>
      </c>
      <c r="AD1353" s="24" t="s">
        <v>112</v>
      </c>
      <c r="AE1353" s="25" t="s">
        <v>113</v>
      </c>
      <c r="AF1353" s="24" t="s">
        <v>114</v>
      </c>
    </row>
    <row r="1354" spans="1:32" ht="71.099999999999994" customHeight="1">
      <c r="A1354" s="57"/>
      <c r="B1354" s="55"/>
      <c r="C1354" s="55"/>
      <c r="D1354" s="61"/>
      <c r="E1354" s="45" t="s">
        <v>83</v>
      </c>
      <c r="F1354" s="35" t="s">
        <v>84</v>
      </c>
      <c r="G1354" s="45" t="s">
        <v>85</v>
      </c>
      <c r="H1354" s="21" t="s">
        <v>6</v>
      </c>
      <c r="I1354" s="45" t="s">
        <v>86</v>
      </c>
      <c r="J1354" s="45" t="s">
        <v>58</v>
      </c>
      <c r="K1354" s="45" t="s">
        <v>58</v>
      </c>
      <c r="L1354" s="45" t="s">
        <v>87</v>
      </c>
      <c r="M1354" s="45">
        <v>2</v>
      </c>
      <c r="N1354" s="45">
        <v>1</v>
      </c>
      <c r="O1354" s="45">
        <f t="shared" si="250"/>
        <v>2</v>
      </c>
      <c r="P1354" s="45" t="str">
        <f t="shared" si="251"/>
        <v>BAJO</v>
      </c>
      <c r="Q1354" s="45">
        <v>60</v>
      </c>
      <c r="R1354" s="22">
        <f t="shared" si="252"/>
        <v>120</v>
      </c>
      <c r="S1354" s="45" t="str">
        <f t="shared" si="253"/>
        <v>III</v>
      </c>
      <c r="T1354" s="45" t="str">
        <f t="shared" si="254"/>
        <v>Mejorable</v>
      </c>
      <c r="U1354" s="45">
        <v>13</v>
      </c>
      <c r="V1354" s="45" t="s">
        <v>88</v>
      </c>
      <c r="W1354" s="45" t="s">
        <v>61</v>
      </c>
      <c r="X1354" s="45" t="s">
        <v>62</v>
      </c>
      <c r="Y1354" s="45" t="s">
        <v>62</v>
      </c>
      <c r="Z1354" s="45" t="s">
        <v>62</v>
      </c>
      <c r="AA1354" s="45" t="s">
        <v>89</v>
      </c>
      <c r="AB1354" s="20" t="s">
        <v>62</v>
      </c>
      <c r="AC1354" s="132" t="s">
        <v>63</v>
      </c>
      <c r="AD1354" s="141" t="s">
        <v>90</v>
      </c>
      <c r="AE1354" s="142" t="s">
        <v>73</v>
      </c>
      <c r="AF1354" s="142" t="s">
        <v>74</v>
      </c>
    </row>
    <row r="1355" spans="1:32" ht="71.099999999999994" customHeight="1">
      <c r="A1355" s="57"/>
      <c r="B1355" s="55"/>
      <c r="C1355" s="55"/>
      <c r="D1355" s="61"/>
      <c r="E1355" s="45" t="s">
        <v>130</v>
      </c>
      <c r="F1355" s="35" t="s">
        <v>667</v>
      </c>
      <c r="G1355" s="23" t="s">
        <v>429</v>
      </c>
      <c r="H1355" s="20" t="s">
        <v>6</v>
      </c>
      <c r="I1355" s="45" t="s">
        <v>133</v>
      </c>
      <c r="J1355" s="45" t="s">
        <v>58</v>
      </c>
      <c r="K1355" s="45" t="s">
        <v>58</v>
      </c>
      <c r="L1355" s="45" t="s">
        <v>181</v>
      </c>
      <c r="M1355" s="45">
        <v>2</v>
      </c>
      <c r="N1355" s="45">
        <v>3</v>
      </c>
      <c r="O1355" s="45">
        <f t="shared" si="250"/>
        <v>6</v>
      </c>
      <c r="P1355" s="45" t="str">
        <f t="shared" si="251"/>
        <v>MEDIO</v>
      </c>
      <c r="Q1355" s="45">
        <v>25</v>
      </c>
      <c r="R1355" s="22">
        <f t="shared" si="252"/>
        <v>150</v>
      </c>
      <c r="S1355" s="45" t="str">
        <f t="shared" si="253"/>
        <v>II</v>
      </c>
      <c r="T1355" s="45" t="str">
        <f t="shared" si="254"/>
        <v>Aceptable con control específico</v>
      </c>
      <c r="U1355" s="45">
        <v>13</v>
      </c>
      <c r="V1355" s="45" t="s">
        <v>133</v>
      </c>
      <c r="W1355" s="45" t="s">
        <v>61</v>
      </c>
      <c r="X1355" s="45" t="s">
        <v>62</v>
      </c>
      <c r="Y1355" s="45" t="s">
        <v>62</v>
      </c>
      <c r="Z1355" s="45" t="s">
        <v>62</v>
      </c>
      <c r="AA1355" s="45" t="s">
        <v>135</v>
      </c>
      <c r="AB1355" s="23" t="s">
        <v>402</v>
      </c>
      <c r="AC1355" s="132" t="s">
        <v>136</v>
      </c>
      <c r="AD1355" s="141" t="s">
        <v>403</v>
      </c>
      <c r="AE1355" s="142" t="s">
        <v>73</v>
      </c>
      <c r="AF1355" s="142" t="s">
        <v>74</v>
      </c>
    </row>
    <row r="1356" spans="1:32" ht="71.099999999999994" customHeight="1">
      <c r="A1356" s="57"/>
      <c r="B1356" s="55"/>
      <c r="C1356" s="55"/>
      <c r="D1356" s="61"/>
      <c r="E1356" s="45" t="s">
        <v>130</v>
      </c>
      <c r="F1356" s="35" t="s">
        <v>138</v>
      </c>
      <c r="G1356" s="23" t="s">
        <v>528</v>
      </c>
      <c r="H1356" s="20" t="s">
        <v>6</v>
      </c>
      <c r="I1356" s="45" t="s">
        <v>140</v>
      </c>
      <c r="J1356" s="45" t="s">
        <v>58</v>
      </c>
      <c r="K1356" s="45" t="s">
        <v>58</v>
      </c>
      <c r="L1356" s="45" t="s">
        <v>134</v>
      </c>
      <c r="M1356" s="45">
        <v>2</v>
      </c>
      <c r="N1356" s="45">
        <v>4</v>
      </c>
      <c r="O1356" s="45">
        <f t="shared" si="250"/>
        <v>8</v>
      </c>
      <c r="P1356" s="45" t="str">
        <f t="shared" si="251"/>
        <v>MEDIO</v>
      </c>
      <c r="Q1356" s="45">
        <v>25</v>
      </c>
      <c r="R1356" s="22">
        <f t="shared" si="252"/>
        <v>200</v>
      </c>
      <c r="S1356" s="45" t="str">
        <f t="shared" si="253"/>
        <v>II</v>
      </c>
      <c r="T1356" s="45" t="str">
        <f t="shared" si="254"/>
        <v>Aceptable con control específico</v>
      </c>
      <c r="U1356" s="45">
        <v>13</v>
      </c>
      <c r="V1356" s="45" t="s">
        <v>141</v>
      </c>
      <c r="W1356" s="45" t="s">
        <v>61</v>
      </c>
      <c r="X1356" s="45" t="s">
        <v>62</v>
      </c>
      <c r="Y1356" s="45" t="s">
        <v>62</v>
      </c>
      <c r="Z1356" s="45" t="s">
        <v>62</v>
      </c>
      <c r="AA1356" s="45" t="s">
        <v>492</v>
      </c>
      <c r="AB1356" s="23" t="s">
        <v>546</v>
      </c>
      <c r="AC1356" s="132" t="s">
        <v>144</v>
      </c>
      <c r="AD1356" s="141" t="s">
        <v>137</v>
      </c>
      <c r="AE1356" s="142" t="s">
        <v>73</v>
      </c>
      <c r="AF1356" s="142" t="s">
        <v>74</v>
      </c>
    </row>
    <row r="1357" spans="1:32" ht="97.5" customHeight="1">
      <c r="A1357" s="57"/>
      <c r="B1357" s="55"/>
      <c r="C1357" s="55"/>
      <c r="D1357" s="61" t="s">
        <v>784</v>
      </c>
      <c r="E1357" s="45" t="s">
        <v>54</v>
      </c>
      <c r="F1357" s="35" t="s">
        <v>187</v>
      </c>
      <c r="G1357" s="45" t="s">
        <v>56</v>
      </c>
      <c r="H1357" s="20" t="s">
        <v>6</v>
      </c>
      <c r="I1357" s="131" t="s">
        <v>57</v>
      </c>
      <c r="J1357" s="45" t="s">
        <v>1048</v>
      </c>
      <c r="K1357" s="45" t="s">
        <v>1077</v>
      </c>
      <c r="L1357" s="45" t="s">
        <v>1076</v>
      </c>
      <c r="M1357" s="45">
        <v>2</v>
      </c>
      <c r="N1357" s="45">
        <v>4</v>
      </c>
      <c r="O1357" s="45">
        <f t="shared" si="250"/>
        <v>8</v>
      </c>
      <c r="P1357" s="23" t="str">
        <f t="shared" si="251"/>
        <v>MEDIO</v>
      </c>
      <c r="Q1357" s="45">
        <v>25</v>
      </c>
      <c r="R1357" s="22">
        <f t="shared" si="252"/>
        <v>200</v>
      </c>
      <c r="S1357" s="45" t="str">
        <f t="shared" si="253"/>
        <v>II</v>
      </c>
      <c r="T1357" s="45" t="str">
        <f t="shared" si="254"/>
        <v>Aceptable con control específico</v>
      </c>
      <c r="U1357" s="45">
        <v>13</v>
      </c>
      <c r="V1357" s="131" t="s">
        <v>60</v>
      </c>
      <c r="W1357" s="45" t="s">
        <v>61</v>
      </c>
      <c r="X1357" s="45" t="s">
        <v>62</v>
      </c>
      <c r="Y1357" s="45" t="s">
        <v>62</v>
      </c>
      <c r="Z1357" s="45" t="s">
        <v>62</v>
      </c>
      <c r="AA1357" s="23" t="s">
        <v>1138</v>
      </c>
      <c r="AB1357" s="20" t="s">
        <v>62</v>
      </c>
      <c r="AC1357" s="132" t="s">
        <v>63</v>
      </c>
      <c r="AD1357" s="24" t="s">
        <v>158</v>
      </c>
      <c r="AE1357" s="27" t="s">
        <v>73</v>
      </c>
      <c r="AF1357" s="24" t="s">
        <v>74</v>
      </c>
    </row>
    <row r="1358" spans="1:32" ht="71.099999999999994" customHeight="1">
      <c r="A1358" s="57"/>
      <c r="B1358" s="55"/>
      <c r="C1358" s="55"/>
      <c r="D1358" s="61"/>
      <c r="E1358" s="45" t="s">
        <v>67</v>
      </c>
      <c r="F1358" s="35" t="s">
        <v>653</v>
      </c>
      <c r="G1358" s="45" t="s">
        <v>225</v>
      </c>
      <c r="H1358" s="20" t="s">
        <v>6</v>
      </c>
      <c r="I1358" s="45" t="s">
        <v>70</v>
      </c>
      <c r="J1358" s="21" t="s">
        <v>58</v>
      </c>
      <c r="K1358" s="21" t="s">
        <v>58</v>
      </c>
      <c r="L1358" s="45" t="s">
        <v>71</v>
      </c>
      <c r="M1358" s="45" t="s">
        <v>62</v>
      </c>
      <c r="N1358" s="45" t="s">
        <v>62</v>
      </c>
      <c r="O1358" s="45" t="s">
        <v>62</v>
      </c>
      <c r="P1358" s="45" t="s">
        <v>62</v>
      </c>
      <c r="Q1358" s="45" t="s">
        <v>62</v>
      </c>
      <c r="R1358" s="45" t="s">
        <v>62</v>
      </c>
      <c r="S1358" s="45" t="s">
        <v>62</v>
      </c>
      <c r="T1358" s="45" t="s">
        <v>62</v>
      </c>
      <c r="U1358" s="45">
        <v>13</v>
      </c>
      <c r="V1358" s="45" t="s">
        <v>62</v>
      </c>
      <c r="W1358" s="45" t="s">
        <v>61</v>
      </c>
      <c r="X1358" s="23" t="s">
        <v>62</v>
      </c>
      <c r="Y1358" s="23" t="s">
        <v>62</v>
      </c>
      <c r="Z1358" s="23" t="s">
        <v>62</v>
      </c>
      <c r="AA1358" s="23" t="s">
        <v>1099</v>
      </c>
      <c r="AB1358" s="20" t="s">
        <v>62</v>
      </c>
      <c r="AC1358" s="132" t="s">
        <v>63</v>
      </c>
      <c r="AD1358" s="24" t="s">
        <v>72</v>
      </c>
      <c r="AE1358" s="25" t="s">
        <v>73</v>
      </c>
      <c r="AF1358" s="24" t="s">
        <v>74</v>
      </c>
    </row>
    <row r="1359" spans="1:32" ht="71.099999999999994" customHeight="1">
      <c r="A1359" s="57"/>
      <c r="B1359" s="55"/>
      <c r="C1359" s="55"/>
      <c r="D1359" s="61"/>
      <c r="E1359" s="45" t="s">
        <v>67</v>
      </c>
      <c r="F1359" s="45" t="s">
        <v>117</v>
      </c>
      <c r="G1359" s="45" t="s">
        <v>118</v>
      </c>
      <c r="H1359" s="20" t="s">
        <v>6</v>
      </c>
      <c r="I1359" s="45" t="s">
        <v>70</v>
      </c>
      <c r="J1359" s="21" t="s">
        <v>58</v>
      </c>
      <c r="K1359" s="21" t="s">
        <v>58</v>
      </c>
      <c r="L1359" s="45" t="s">
        <v>71</v>
      </c>
      <c r="M1359" s="45" t="s">
        <v>62</v>
      </c>
      <c r="N1359" s="45" t="s">
        <v>62</v>
      </c>
      <c r="O1359" s="45" t="s">
        <v>62</v>
      </c>
      <c r="P1359" s="45" t="s">
        <v>62</v>
      </c>
      <c r="Q1359" s="45" t="s">
        <v>62</v>
      </c>
      <c r="R1359" s="45" t="s">
        <v>62</v>
      </c>
      <c r="S1359" s="45" t="s">
        <v>62</v>
      </c>
      <c r="T1359" s="45" t="s">
        <v>62</v>
      </c>
      <c r="U1359" s="45">
        <v>13</v>
      </c>
      <c r="V1359" s="45" t="s">
        <v>62</v>
      </c>
      <c r="W1359" s="45" t="s">
        <v>61</v>
      </c>
      <c r="X1359" s="23" t="s">
        <v>62</v>
      </c>
      <c r="Y1359" s="23" t="s">
        <v>62</v>
      </c>
      <c r="Z1359" s="23" t="s">
        <v>62</v>
      </c>
      <c r="AA1359" s="23" t="s">
        <v>1099</v>
      </c>
      <c r="AB1359" s="20" t="s">
        <v>62</v>
      </c>
      <c r="AC1359" s="132" t="s">
        <v>63</v>
      </c>
      <c r="AD1359" s="24" t="s">
        <v>72</v>
      </c>
      <c r="AE1359" s="25" t="s">
        <v>73</v>
      </c>
      <c r="AF1359" s="24" t="s">
        <v>74</v>
      </c>
    </row>
    <row r="1360" spans="1:32" ht="71.099999999999994" customHeight="1">
      <c r="A1360" s="57"/>
      <c r="B1360" s="55"/>
      <c r="C1360" s="55"/>
      <c r="D1360" s="61"/>
      <c r="E1360" s="45" t="s">
        <v>67</v>
      </c>
      <c r="F1360" s="45" t="s">
        <v>117</v>
      </c>
      <c r="G1360" s="45" t="s">
        <v>119</v>
      </c>
      <c r="H1360" s="20" t="s">
        <v>6</v>
      </c>
      <c r="I1360" s="45" t="s">
        <v>70</v>
      </c>
      <c r="J1360" s="21" t="s">
        <v>58</v>
      </c>
      <c r="K1360" s="21" t="s">
        <v>58</v>
      </c>
      <c r="L1360" s="45" t="s">
        <v>71</v>
      </c>
      <c r="M1360" s="45" t="s">
        <v>62</v>
      </c>
      <c r="N1360" s="45" t="s">
        <v>62</v>
      </c>
      <c r="O1360" s="45" t="s">
        <v>62</v>
      </c>
      <c r="P1360" s="45" t="s">
        <v>62</v>
      </c>
      <c r="Q1360" s="45" t="s">
        <v>62</v>
      </c>
      <c r="R1360" s="45" t="s">
        <v>62</v>
      </c>
      <c r="S1360" s="45" t="s">
        <v>62</v>
      </c>
      <c r="T1360" s="45" t="s">
        <v>62</v>
      </c>
      <c r="U1360" s="45">
        <v>13</v>
      </c>
      <c r="V1360" s="45" t="s">
        <v>62</v>
      </c>
      <c r="W1360" s="45" t="s">
        <v>61</v>
      </c>
      <c r="X1360" s="23" t="s">
        <v>62</v>
      </c>
      <c r="Y1360" s="23" t="s">
        <v>62</v>
      </c>
      <c r="Z1360" s="23" t="s">
        <v>62</v>
      </c>
      <c r="AA1360" s="23" t="s">
        <v>1099</v>
      </c>
      <c r="AB1360" s="20" t="s">
        <v>62</v>
      </c>
      <c r="AC1360" s="132" t="s">
        <v>63</v>
      </c>
      <c r="AD1360" s="24" t="s">
        <v>72</v>
      </c>
      <c r="AE1360" s="25" t="s">
        <v>73</v>
      </c>
      <c r="AF1360" s="24" t="s">
        <v>74</v>
      </c>
    </row>
    <row r="1361" spans="1:32" ht="71.099999999999994" customHeight="1">
      <c r="A1361" s="57"/>
      <c r="B1361" s="55"/>
      <c r="C1361" s="55"/>
      <c r="D1361" s="61"/>
      <c r="E1361" s="45" t="s">
        <v>120</v>
      </c>
      <c r="F1361" s="45" t="s">
        <v>121</v>
      </c>
      <c r="G1361" s="45" t="s">
        <v>122</v>
      </c>
      <c r="H1361" s="20" t="s">
        <v>6</v>
      </c>
      <c r="I1361" s="45" t="s">
        <v>123</v>
      </c>
      <c r="J1361" s="45" t="s">
        <v>124</v>
      </c>
      <c r="K1361" s="45" t="s">
        <v>125</v>
      </c>
      <c r="L1361" s="21" t="s">
        <v>58</v>
      </c>
      <c r="M1361" s="45">
        <v>6</v>
      </c>
      <c r="N1361" s="45">
        <v>2</v>
      </c>
      <c r="O1361" s="45">
        <f>M1361*N1361</f>
        <v>12</v>
      </c>
      <c r="P1361" s="45" t="str">
        <f>+IF(AND(O1361&gt;1,O1361&lt;=4),"BAJO",IF(AND(O1361&gt;=5,O1361&lt;=8),"MEDIO",IF(AND(O1361&gt;=9,O1361&lt;=20),"ALTO",IF(AND(O1361&gt;=21,O1361&lt;=24),"MUY ALTO"))))</f>
        <v>ALTO</v>
      </c>
      <c r="Q1361" s="45">
        <v>24</v>
      </c>
      <c r="R1361" s="22">
        <f>O1361*Q1361</f>
        <v>288</v>
      </c>
      <c r="S1361" s="45" t="str">
        <f>+IF(AND(R1361&gt;=1,R1361&lt;=20),"IV",IF(AND(R1361&gt;=40,R1361&lt;=120),"III",IF(AND(R1361&gt;=150,R1361&lt;=500),"II",IF(AND(R1361&gt;=600,R1361&lt;=4000),"I",0))))</f>
        <v>II</v>
      </c>
      <c r="T1361" s="45" t="str">
        <f>+IF(AND(R1361&gt;=1,R1361&lt;=20),"Aceptable",IF(AND(R1361&gt;=40,R1361&lt;=120),"Mejorable",IF(AND(R1361&gt;=150,R1361&lt;=500),"Aceptable con control específico",IF(AND(R1361&gt;=600,R1361&lt;=4000),"No aceptable",0))))</f>
        <v>Aceptable con control específico</v>
      </c>
      <c r="U1361" s="45">
        <v>13</v>
      </c>
      <c r="V1361" s="23" t="s">
        <v>126</v>
      </c>
      <c r="W1361" s="45" t="s">
        <v>61</v>
      </c>
      <c r="X1361" s="23" t="s">
        <v>62</v>
      </c>
      <c r="Y1361" s="23" t="s">
        <v>62</v>
      </c>
      <c r="Z1361" s="23" t="s">
        <v>62</v>
      </c>
      <c r="AA1361" s="131" t="s">
        <v>127</v>
      </c>
      <c r="AB1361" s="20" t="s">
        <v>62</v>
      </c>
      <c r="AC1361" s="132" t="s">
        <v>63</v>
      </c>
      <c r="AD1361" s="29" t="s">
        <v>128</v>
      </c>
      <c r="AE1361" s="25" t="s">
        <v>113</v>
      </c>
      <c r="AF1361" s="24" t="s">
        <v>129</v>
      </c>
    </row>
    <row r="1362" spans="1:32" ht="71.099999999999994" customHeight="1">
      <c r="A1362" s="57"/>
      <c r="B1362" s="55"/>
      <c r="C1362" s="55"/>
      <c r="D1362" s="61"/>
      <c r="E1362" s="45" t="s">
        <v>130</v>
      </c>
      <c r="F1362" s="35" t="s">
        <v>667</v>
      </c>
      <c r="G1362" s="23" t="s">
        <v>733</v>
      </c>
      <c r="H1362" s="20" t="s">
        <v>6</v>
      </c>
      <c r="I1362" s="45" t="s">
        <v>133</v>
      </c>
      <c r="J1362" s="45" t="s">
        <v>58</v>
      </c>
      <c r="K1362" s="45" t="s">
        <v>58</v>
      </c>
      <c r="L1362" s="45" t="s">
        <v>181</v>
      </c>
      <c r="M1362" s="45">
        <v>2</v>
      </c>
      <c r="N1362" s="45">
        <v>3</v>
      </c>
      <c r="O1362" s="45">
        <f>M1362*N1362</f>
        <v>6</v>
      </c>
      <c r="P1362" s="45" t="str">
        <f>+IF(AND(O1362&gt;1,O1362&lt;=4),"BAJO",IF(AND(O1362&gt;=5,O1362&lt;=8),"MEDIO",IF(AND(O1362&gt;=9,O1362&lt;=20),"ALTO",IF(AND(O1362&gt;=21,O1362&lt;=24),"MUY ALTO"))))</f>
        <v>MEDIO</v>
      </c>
      <c r="Q1362" s="45">
        <v>25</v>
      </c>
      <c r="R1362" s="22">
        <f>O1362*Q1362</f>
        <v>150</v>
      </c>
      <c r="S1362" s="45" t="str">
        <f>+IF(AND(R1362&gt;=1,R1362&lt;=20),"IV",IF(AND(R1362&gt;=40,R1362&lt;=120),"III",IF(AND(R1362&gt;=150,R1362&lt;=500),"II",IF(AND(R1362&gt;=600,R1362&lt;=4000),"I",0))))</f>
        <v>II</v>
      </c>
      <c r="T1362" s="45" t="str">
        <f>+IF(AND(R1362&gt;=1,R1362&lt;=20),"Aceptable",IF(AND(R1362&gt;=40,R1362&lt;=120),"Mejorable",IF(AND(R1362&gt;=150,R1362&lt;=500),"Aceptable con control específico",IF(AND(R1362&gt;=600,R1362&lt;=4000),"No aceptable",0))))</f>
        <v>Aceptable con control específico</v>
      </c>
      <c r="U1362" s="45">
        <v>13</v>
      </c>
      <c r="V1362" s="45" t="s">
        <v>133</v>
      </c>
      <c r="W1362" s="45" t="s">
        <v>61</v>
      </c>
      <c r="X1362" s="45" t="s">
        <v>62</v>
      </c>
      <c r="Y1362" s="45" t="s">
        <v>62</v>
      </c>
      <c r="Z1362" s="45" t="s">
        <v>62</v>
      </c>
      <c r="AA1362" s="45" t="s">
        <v>135</v>
      </c>
      <c r="AB1362" s="23" t="s">
        <v>402</v>
      </c>
      <c r="AC1362" s="132" t="s">
        <v>136</v>
      </c>
      <c r="AD1362" s="141" t="s">
        <v>403</v>
      </c>
      <c r="AE1362" s="142" t="s">
        <v>73</v>
      </c>
      <c r="AF1362" s="142" t="s">
        <v>74</v>
      </c>
    </row>
    <row r="1363" spans="1:32" ht="71.099999999999994" customHeight="1">
      <c r="A1363" s="57"/>
      <c r="B1363" s="55"/>
      <c r="C1363" s="55"/>
      <c r="D1363" s="61"/>
      <c r="E1363" s="45" t="s">
        <v>130</v>
      </c>
      <c r="F1363" s="35" t="s">
        <v>138</v>
      </c>
      <c r="G1363" s="23" t="s">
        <v>528</v>
      </c>
      <c r="H1363" s="20" t="s">
        <v>6</v>
      </c>
      <c r="I1363" s="45" t="s">
        <v>140</v>
      </c>
      <c r="J1363" s="45" t="s">
        <v>58</v>
      </c>
      <c r="K1363" s="45" t="s">
        <v>58</v>
      </c>
      <c r="L1363" s="45" t="s">
        <v>134</v>
      </c>
      <c r="M1363" s="45">
        <v>2</v>
      </c>
      <c r="N1363" s="45">
        <v>3</v>
      </c>
      <c r="O1363" s="45">
        <f>M1363*N1363</f>
        <v>6</v>
      </c>
      <c r="P1363" s="45" t="str">
        <f>+IF(AND(O1363&gt;1,O1363&lt;=4),"BAJO",IF(AND(O1363&gt;=5,O1363&lt;=8),"MEDIO",IF(AND(O1363&gt;=9,O1363&lt;=20),"ALTO",IF(AND(O1363&gt;=21,O1363&lt;=24),"MUY ALTO"))))</f>
        <v>MEDIO</v>
      </c>
      <c r="Q1363" s="45">
        <v>25</v>
      </c>
      <c r="R1363" s="22">
        <f>O1363*Q1363</f>
        <v>150</v>
      </c>
      <c r="S1363" s="45" t="str">
        <f>+IF(AND(R1363&gt;=1,R1363&lt;=20),"IV",IF(AND(R1363&gt;=40,R1363&lt;=120),"III",IF(AND(R1363&gt;=150,R1363&lt;=500),"II",IF(AND(R1363&gt;=600,R1363&lt;=4000),"I",0))))</f>
        <v>II</v>
      </c>
      <c r="T1363" s="45" t="str">
        <f>+IF(AND(R1363&gt;=1,R1363&lt;=20),"Aceptable",IF(AND(R1363&gt;=40,R1363&lt;=120),"Mejorable",IF(AND(R1363&gt;=150,R1363&lt;=500),"Aceptable con control específico",IF(AND(R1363&gt;=600,R1363&lt;=4000),"No aceptable",0))))</f>
        <v>Aceptable con control específico</v>
      </c>
      <c r="U1363" s="45">
        <v>13</v>
      </c>
      <c r="V1363" s="45" t="s">
        <v>141</v>
      </c>
      <c r="W1363" s="45" t="s">
        <v>61</v>
      </c>
      <c r="X1363" s="45" t="s">
        <v>62</v>
      </c>
      <c r="Y1363" s="45" t="s">
        <v>62</v>
      </c>
      <c r="Z1363" s="45" t="s">
        <v>62</v>
      </c>
      <c r="AA1363" s="45" t="s">
        <v>492</v>
      </c>
      <c r="AB1363" s="23" t="s">
        <v>546</v>
      </c>
      <c r="AC1363" s="132" t="s">
        <v>144</v>
      </c>
      <c r="AD1363" s="141" t="s">
        <v>137</v>
      </c>
      <c r="AE1363" s="142" t="s">
        <v>73</v>
      </c>
      <c r="AF1363" s="142" t="s">
        <v>74</v>
      </c>
    </row>
    <row r="1364" spans="1:32" ht="95.25" customHeight="1">
      <c r="A1364" s="57"/>
      <c r="B1364" s="55"/>
      <c r="C1364" s="55"/>
      <c r="D1364" s="61" t="s">
        <v>786</v>
      </c>
      <c r="E1364" s="45" t="s">
        <v>54</v>
      </c>
      <c r="F1364" s="35" t="s">
        <v>187</v>
      </c>
      <c r="G1364" s="45" t="s">
        <v>56</v>
      </c>
      <c r="H1364" s="20" t="s">
        <v>6</v>
      </c>
      <c r="I1364" s="131" t="s">
        <v>57</v>
      </c>
      <c r="J1364" s="45" t="s">
        <v>1048</v>
      </c>
      <c r="K1364" s="45" t="s">
        <v>1077</v>
      </c>
      <c r="L1364" s="45" t="s">
        <v>1076</v>
      </c>
      <c r="M1364" s="45">
        <v>2</v>
      </c>
      <c r="N1364" s="45">
        <v>4</v>
      </c>
      <c r="O1364" s="45">
        <f>M1364*N1364</f>
        <v>8</v>
      </c>
      <c r="P1364" s="23" t="str">
        <f>+IF(AND(O1364&gt;1,O1364&lt;=4),"BAJO",IF(AND(O1364&gt;=5,O1364&lt;=8),"MEDIO",IF(AND(O1364&gt;=9,O1364&lt;=20),"ALTO",IF(AND(O1364&gt;=21,O1364&lt;=24),"MUY ALTO"))))</f>
        <v>MEDIO</v>
      </c>
      <c r="Q1364" s="45">
        <v>25</v>
      </c>
      <c r="R1364" s="22">
        <f>O1364*Q1364</f>
        <v>200</v>
      </c>
      <c r="S1364" s="45" t="str">
        <f>+IF(AND(R1364&gt;=1,R1364&lt;=20),"IV",IF(AND(R1364&gt;=40,R1364&lt;=120),"III",IF(AND(R1364&gt;=150,R1364&lt;=500),"II",IF(AND(R1364&gt;=600,R1364&lt;=4000),"I",0))))</f>
        <v>II</v>
      </c>
      <c r="T1364" s="45" t="str">
        <f>+IF(AND(R1364&gt;=1,R1364&lt;=20),"Aceptable",IF(AND(R1364&gt;=40,R1364&lt;=120),"Mejorable",IF(AND(R1364&gt;=150,R1364&lt;=500),"Aceptable con control específico",IF(AND(R1364&gt;=600,R1364&lt;=4000),"No aceptable",0))))</f>
        <v>Aceptable con control específico</v>
      </c>
      <c r="U1364" s="45">
        <v>13</v>
      </c>
      <c r="V1364" s="131" t="s">
        <v>60</v>
      </c>
      <c r="W1364" s="45" t="s">
        <v>61</v>
      </c>
      <c r="X1364" s="45" t="s">
        <v>62</v>
      </c>
      <c r="Y1364" s="45" t="s">
        <v>62</v>
      </c>
      <c r="Z1364" s="45" t="s">
        <v>62</v>
      </c>
      <c r="AA1364" s="23" t="s">
        <v>1138</v>
      </c>
      <c r="AB1364" s="20" t="s">
        <v>62</v>
      </c>
      <c r="AC1364" s="132" t="s">
        <v>63</v>
      </c>
      <c r="AD1364" s="24" t="s">
        <v>158</v>
      </c>
      <c r="AE1364" s="27" t="s">
        <v>73</v>
      </c>
      <c r="AF1364" s="24" t="s">
        <v>74</v>
      </c>
    </row>
    <row r="1365" spans="1:32" ht="74.099999999999994" customHeight="1">
      <c r="A1365" s="57"/>
      <c r="B1365" s="55"/>
      <c r="C1365" s="55"/>
      <c r="D1365" s="61"/>
      <c r="E1365" s="45" t="s">
        <v>67</v>
      </c>
      <c r="F1365" s="35" t="s">
        <v>653</v>
      </c>
      <c r="G1365" s="45" t="s">
        <v>225</v>
      </c>
      <c r="H1365" s="20" t="s">
        <v>6</v>
      </c>
      <c r="I1365" s="45" t="s">
        <v>70</v>
      </c>
      <c r="J1365" s="21" t="s">
        <v>58</v>
      </c>
      <c r="K1365" s="21" t="s">
        <v>58</v>
      </c>
      <c r="L1365" s="45" t="s">
        <v>71</v>
      </c>
      <c r="M1365" s="45" t="s">
        <v>62</v>
      </c>
      <c r="N1365" s="45" t="s">
        <v>62</v>
      </c>
      <c r="O1365" s="45" t="s">
        <v>62</v>
      </c>
      <c r="P1365" s="45" t="s">
        <v>62</v>
      </c>
      <c r="Q1365" s="45" t="s">
        <v>62</v>
      </c>
      <c r="R1365" s="45" t="s">
        <v>62</v>
      </c>
      <c r="S1365" s="45" t="s">
        <v>62</v>
      </c>
      <c r="T1365" s="45" t="s">
        <v>62</v>
      </c>
      <c r="U1365" s="45">
        <v>13</v>
      </c>
      <c r="V1365" s="45" t="s">
        <v>62</v>
      </c>
      <c r="W1365" s="45" t="s">
        <v>61</v>
      </c>
      <c r="X1365" s="23" t="s">
        <v>62</v>
      </c>
      <c r="Y1365" s="23" t="s">
        <v>62</v>
      </c>
      <c r="Z1365" s="23" t="s">
        <v>62</v>
      </c>
      <c r="AA1365" s="23" t="s">
        <v>1099</v>
      </c>
      <c r="AB1365" s="20" t="s">
        <v>62</v>
      </c>
      <c r="AC1365" s="132" t="s">
        <v>63</v>
      </c>
      <c r="AD1365" s="24" t="s">
        <v>72</v>
      </c>
      <c r="AE1365" s="25" t="s">
        <v>73</v>
      </c>
      <c r="AF1365" s="24" t="s">
        <v>74</v>
      </c>
    </row>
    <row r="1366" spans="1:32" ht="66" customHeight="1">
      <c r="A1366" s="57"/>
      <c r="B1366" s="55"/>
      <c r="C1366" s="55"/>
      <c r="D1366" s="61"/>
      <c r="E1366" s="45" t="s">
        <v>75</v>
      </c>
      <c r="F1366" s="35" t="s">
        <v>76</v>
      </c>
      <c r="G1366" s="45" t="s">
        <v>77</v>
      </c>
      <c r="H1366" s="20" t="s">
        <v>6</v>
      </c>
      <c r="I1366" s="45" t="s">
        <v>78</v>
      </c>
      <c r="J1366" s="21" t="s">
        <v>58</v>
      </c>
      <c r="K1366" s="21" t="s">
        <v>58</v>
      </c>
      <c r="L1366" s="45" t="s">
        <v>79</v>
      </c>
      <c r="M1366" s="45">
        <v>2</v>
      </c>
      <c r="N1366" s="45">
        <v>4</v>
      </c>
      <c r="O1366" s="45">
        <f>M1366*N1366</f>
        <v>8</v>
      </c>
      <c r="P1366" s="45" t="str">
        <f>+IF(AND(O1366&gt;1,O1366&lt;=4),"BAJO",IF(AND(O1366&gt;=5,O1366&lt;=8),"MEDIO",IF(AND(O1366&gt;=9,O1366&lt;=20),"ALTO",IF(AND(O1366&gt;=21,O1366&lt;=24),"MUY ALTO"))))</f>
        <v>MEDIO</v>
      </c>
      <c r="Q1366" s="45">
        <v>10</v>
      </c>
      <c r="R1366" s="22">
        <f>O1366*Q1366</f>
        <v>80</v>
      </c>
      <c r="S1366" s="45" t="str">
        <f>+IF(AND(R1366&gt;=1,R1366&lt;=20),"IV",IF(AND(R1366&gt;=40,R1366&lt;=120),"III",IF(AND(R1366&gt;=150,R1366&lt;=500),"II",IF(AND(R1366&gt;=600,R1366&lt;=4000),"I",0))))</f>
        <v>III</v>
      </c>
      <c r="T1366" s="45" t="str">
        <f>+IF(AND(R1366&gt;=1,R1366&lt;=20),"Aceptable",IF(AND(R1366&gt;=40,R1366&lt;=120),"Mejorable",IF(AND(R1366&gt;=150,R1366&lt;=500),"Aceptable con control específico",IF(AND(R1366&gt;=600,R1366&lt;=4000),"No aceptable",0))))</f>
        <v>Mejorable</v>
      </c>
      <c r="U1366" s="45">
        <v>13</v>
      </c>
      <c r="V1366" s="45" t="s">
        <v>80</v>
      </c>
      <c r="W1366" s="45" t="s">
        <v>61</v>
      </c>
      <c r="X1366" s="45" t="s">
        <v>62</v>
      </c>
      <c r="Y1366" s="45" t="s">
        <v>62</v>
      </c>
      <c r="Z1366" s="45" t="s">
        <v>62</v>
      </c>
      <c r="AA1366" s="45" t="s">
        <v>1084</v>
      </c>
      <c r="AB1366" s="20" t="s">
        <v>62</v>
      </c>
      <c r="AC1366" s="132" t="s">
        <v>63</v>
      </c>
      <c r="AD1366" s="24" t="s">
        <v>158</v>
      </c>
      <c r="AE1366" s="27" t="s">
        <v>73</v>
      </c>
      <c r="AF1366" s="24" t="s">
        <v>74</v>
      </c>
    </row>
    <row r="1367" spans="1:32" ht="117" customHeight="1">
      <c r="A1367" s="57"/>
      <c r="B1367" s="55"/>
      <c r="C1367" s="55"/>
      <c r="D1367" s="61" t="s">
        <v>787</v>
      </c>
      <c r="E1367" s="45" t="s">
        <v>54</v>
      </c>
      <c r="F1367" s="35" t="s">
        <v>187</v>
      </c>
      <c r="G1367" s="45" t="s">
        <v>56</v>
      </c>
      <c r="H1367" s="20" t="s">
        <v>6</v>
      </c>
      <c r="I1367" s="131" t="s">
        <v>57</v>
      </c>
      <c r="J1367" s="45" t="s">
        <v>1048</v>
      </c>
      <c r="K1367" s="45" t="s">
        <v>1077</v>
      </c>
      <c r="L1367" s="45" t="s">
        <v>1076</v>
      </c>
      <c r="M1367" s="45">
        <v>2</v>
      </c>
      <c r="N1367" s="45">
        <v>4</v>
      </c>
      <c r="O1367" s="45">
        <f>M1367*N1367</f>
        <v>8</v>
      </c>
      <c r="P1367" s="23" t="str">
        <f>+IF(AND(O1367&gt;1,O1367&lt;=4),"BAJO",IF(AND(O1367&gt;=5,O1367&lt;=8),"MEDIO",IF(AND(O1367&gt;=9,O1367&lt;=20),"ALTO",IF(AND(O1367&gt;=21,O1367&lt;=24),"MUY ALTO"))))</f>
        <v>MEDIO</v>
      </c>
      <c r="Q1367" s="45">
        <v>25</v>
      </c>
      <c r="R1367" s="22">
        <f>O1367*Q1367</f>
        <v>200</v>
      </c>
      <c r="S1367" s="45" t="str">
        <f>+IF(AND(R1367&gt;=1,R1367&lt;=20),"IV",IF(AND(R1367&gt;=40,R1367&lt;=120),"III",IF(AND(R1367&gt;=150,R1367&lt;=500),"II",IF(AND(R1367&gt;=600,R1367&lt;=4000),"I",0))))</f>
        <v>II</v>
      </c>
      <c r="T1367" s="45" t="str">
        <f>+IF(AND(R1367&gt;=1,R1367&lt;=20),"Aceptable",IF(AND(R1367&gt;=40,R1367&lt;=120),"Mejorable",IF(AND(R1367&gt;=150,R1367&lt;=500),"Aceptable con control específico",IF(AND(R1367&gt;=600,R1367&lt;=4000),"No aceptable",0))))</f>
        <v>Aceptable con control específico</v>
      </c>
      <c r="U1367" s="45">
        <v>13</v>
      </c>
      <c r="V1367" s="131" t="s">
        <v>60</v>
      </c>
      <c r="W1367" s="45" t="s">
        <v>61</v>
      </c>
      <c r="X1367" s="45" t="s">
        <v>62</v>
      </c>
      <c r="Y1367" s="45" t="s">
        <v>62</v>
      </c>
      <c r="Z1367" s="45" t="s">
        <v>62</v>
      </c>
      <c r="AA1367" s="23" t="s">
        <v>1138</v>
      </c>
      <c r="AB1367" s="20" t="s">
        <v>62</v>
      </c>
      <c r="AC1367" s="132" t="s">
        <v>63</v>
      </c>
      <c r="AD1367" s="24" t="s">
        <v>158</v>
      </c>
      <c r="AE1367" s="27" t="s">
        <v>73</v>
      </c>
      <c r="AF1367" s="24" t="s">
        <v>74</v>
      </c>
    </row>
    <row r="1368" spans="1:32" ht="66.95" customHeight="1">
      <c r="A1368" s="57"/>
      <c r="B1368" s="55"/>
      <c r="C1368" s="55"/>
      <c r="D1368" s="61"/>
      <c r="E1368" s="45" t="s">
        <v>67</v>
      </c>
      <c r="F1368" s="35" t="s">
        <v>653</v>
      </c>
      <c r="G1368" s="45" t="s">
        <v>225</v>
      </c>
      <c r="H1368" s="20" t="s">
        <v>6</v>
      </c>
      <c r="I1368" s="45" t="s">
        <v>70</v>
      </c>
      <c r="J1368" s="21" t="s">
        <v>58</v>
      </c>
      <c r="K1368" s="21" t="s">
        <v>58</v>
      </c>
      <c r="L1368" s="45" t="s">
        <v>71</v>
      </c>
      <c r="M1368" s="45" t="s">
        <v>62</v>
      </c>
      <c r="N1368" s="45" t="s">
        <v>62</v>
      </c>
      <c r="O1368" s="45" t="s">
        <v>62</v>
      </c>
      <c r="P1368" s="45" t="s">
        <v>62</v>
      </c>
      <c r="Q1368" s="45" t="s">
        <v>62</v>
      </c>
      <c r="R1368" s="45" t="s">
        <v>62</v>
      </c>
      <c r="S1368" s="45" t="s">
        <v>62</v>
      </c>
      <c r="T1368" s="45" t="s">
        <v>62</v>
      </c>
      <c r="U1368" s="45">
        <v>13</v>
      </c>
      <c r="V1368" s="45" t="s">
        <v>62</v>
      </c>
      <c r="W1368" s="45" t="s">
        <v>61</v>
      </c>
      <c r="X1368" s="23" t="s">
        <v>62</v>
      </c>
      <c r="Y1368" s="23" t="s">
        <v>62</v>
      </c>
      <c r="Z1368" s="23" t="s">
        <v>62</v>
      </c>
      <c r="AA1368" s="23" t="s">
        <v>1099</v>
      </c>
      <c r="AB1368" s="20" t="s">
        <v>62</v>
      </c>
      <c r="AC1368" s="132" t="s">
        <v>63</v>
      </c>
      <c r="AD1368" s="24" t="s">
        <v>72</v>
      </c>
      <c r="AE1368" s="25" t="s">
        <v>73</v>
      </c>
      <c r="AF1368" s="24" t="s">
        <v>74</v>
      </c>
    </row>
    <row r="1369" spans="1:32" ht="72.95" customHeight="1">
      <c r="A1369" s="57"/>
      <c r="B1369" s="55"/>
      <c r="C1369" s="55"/>
      <c r="D1369" s="61"/>
      <c r="E1369" s="45" t="s">
        <v>130</v>
      </c>
      <c r="F1369" s="35" t="s">
        <v>667</v>
      </c>
      <c r="G1369" s="23" t="s">
        <v>429</v>
      </c>
      <c r="H1369" s="20" t="s">
        <v>6</v>
      </c>
      <c r="I1369" s="45" t="s">
        <v>133</v>
      </c>
      <c r="J1369" s="45" t="s">
        <v>58</v>
      </c>
      <c r="K1369" s="45" t="s">
        <v>58</v>
      </c>
      <c r="L1369" s="45" t="s">
        <v>181</v>
      </c>
      <c r="M1369" s="45">
        <v>2</v>
      </c>
      <c r="N1369" s="45">
        <v>3</v>
      </c>
      <c r="O1369" s="45">
        <f>M1369*N1369</f>
        <v>6</v>
      </c>
      <c r="P1369" s="45" t="str">
        <f>+IF(AND(O1369&gt;1,O1369&lt;=4),"BAJO",IF(AND(O1369&gt;=5,O1369&lt;=8),"MEDIO",IF(AND(O1369&gt;=9,O1369&lt;=20),"ALTO",IF(AND(O1369&gt;=21,O1369&lt;=24),"MUY ALTO"))))</f>
        <v>MEDIO</v>
      </c>
      <c r="Q1369" s="45">
        <v>25</v>
      </c>
      <c r="R1369" s="22">
        <f>O1369*Q1369</f>
        <v>150</v>
      </c>
      <c r="S1369" s="45" t="str">
        <f>+IF(AND(R1369&gt;=1,R1369&lt;=20),"IV",IF(AND(R1369&gt;=40,R1369&lt;=120),"III",IF(AND(R1369&gt;=150,R1369&lt;=500),"II",IF(AND(R1369&gt;=600,R1369&lt;=4000),"I",0))))</f>
        <v>II</v>
      </c>
      <c r="T1369" s="45" t="str">
        <f>+IF(AND(R1369&gt;=1,R1369&lt;=20),"Aceptable",IF(AND(R1369&gt;=40,R1369&lt;=120),"Mejorable",IF(AND(R1369&gt;=150,R1369&lt;=500),"Aceptable con control específico",IF(AND(R1369&gt;=600,R1369&lt;=4000),"No aceptable",0))))</f>
        <v>Aceptable con control específico</v>
      </c>
      <c r="U1369" s="45">
        <v>13</v>
      </c>
      <c r="V1369" s="45" t="s">
        <v>133</v>
      </c>
      <c r="W1369" s="45" t="s">
        <v>61</v>
      </c>
      <c r="X1369" s="45" t="s">
        <v>62</v>
      </c>
      <c r="Y1369" s="45" t="s">
        <v>62</v>
      </c>
      <c r="Z1369" s="45" t="s">
        <v>62</v>
      </c>
      <c r="AA1369" s="45" t="s">
        <v>135</v>
      </c>
      <c r="AB1369" s="23" t="s">
        <v>402</v>
      </c>
      <c r="AC1369" s="132" t="s">
        <v>136</v>
      </c>
      <c r="AD1369" s="141" t="s">
        <v>403</v>
      </c>
      <c r="AE1369" s="142" t="s">
        <v>73</v>
      </c>
      <c r="AF1369" s="142" t="s">
        <v>74</v>
      </c>
    </row>
    <row r="1370" spans="1:32" ht="72.95" customHeight="1">
      <c r="A1370" s="57"/>
      <c r="B1370" s="55"/>
      <c r="C1370" s="55"/>
      <c r="D1370" s="61"/>
      <c r="E1370" s="45" t="s">
        <v>130</v>
      </c>
      <c r="F1370" s="35" t="s">
        <v>138</v>
      </c>
      <c r="G1370" s="23" t="s">
        <v>528</v>
      </c>
      <c r="H1370" s="20" t="s">
        <v>6</v>
      </c>
      <c r="I1370" s="45" t="s">
        <v>140</v>
      </c>
      <c r="J1370" s="45" t="s">
        <v>58</v>
      </c>
      <c r="K1370" s="45" t="s">
        <v>58</v>
      </c>
      <c r="L1370" s="45" t="s">
        <v>134</v>
      </c>
      <c r="M1370" s="45">
        <v>2</v>
      </c>
      <c r="N1370" s="45">
        <v>3</v>
      </c>
      <c r="O1370" s="45">
        <f>M1370*N1370</f>
        <v>6</v>
      </c>
      <c r="P1370" s="45" t="str">
        <f>+IF(AND(O1370&gt;1,O1370&lt;=4),"BAJO",IF(AND(O1370&gt;=5,O1370&lt;=8),"MEDIO",IF(AND(O1370&gt;=9,O1370&lt;=20),"ALTO",IF(AND(O1370&gt;=21,O1370&lt;=24),"MUY ALTO"))))</f>
        <v>MEDIO</v>
      </c>
      <c r="Q1370" s="45">
        <v>25</v>
      </c>
      <c r="R1370" s="22">
        <f>O1370*Q1370</f>
        <v>150</v>
      </c>
      <c r="S1370" s="45" t="str">
        <f>+IF(AND(R1370&gt;=1,R1370&lt;=20),"IV",IF(AND(R1370&gt;=40,R1370&lt;=120),"III",IF(AND(R1370&gt;=150,R1370&lt;=500),"II",IF(AND(R1370&gt;=600,R1370&lt;=4000),"I",0))))</f>
        <v>II</v>
      </c>
      <c r="T1370" s="45" t="str">
        <f>+IF(AND(R1370&gt;=1,R1370&lt;=20),"Aceptable",IF(AND(R1370&gt;=40,R1370&lt;=120),"Mejorable",IF(AND(R1370&gt;=150,R1370&lt;=500),"Aceptable con control específico",IF(AND(R1370&gt;=600,R1370&lt;=4000),"No aceptable",0))))</f>
        <v>Aceptable con control específico</v>
      </c>
      <c r="U1370" s="45">
        <v>13</v>
      </c>
      <c r="V1370" s="45" t="s">
        <v>141</v>
      </c>
      <c r="W1370" s="45" t="s">
        <v>61</v>
      </c>
      <c r="X1370" s="45" t="s">
        <v>62</v>
      </c>
      <c r="Y1370" s="45" t="s">
        <v>62</v>
      </c>
      <c r="Z1370" s="45" t="s">
        <v>62</v>
      </c>
      <c r="AA1370" s="45" t="s">
        <v>492</v>
      </c>
      <c r="AB1370" s="23" t="s">
        <v>546</v>
      </c>
      <c r="AC1370" s="132" t="s">
        <v>144</v>
      </c>
      <c r="AD1370" s="141" t="s">
        <v>137</v>
      </c>
      <c r="AE1370" s="142" t="s">
        <v>73</v>
      </c>
      <c r="AF1370" s="142" t="s">
        <v>74</v>
      </c>
    </row>
    <row r="1371" spans="1:32" ht="72.95" customHeight="1">
      <c r="A1371" s="57"/>
      <c r="B1371" s="55"/>
      <c r="C1371" s="55" t="s">
        <v>886</v>
      </c>
      <c r="D1371" s="61" t="s">
        <v>887</v>
      </c>
      <c r="E1371" s="45" t="s">
        <v>54</v>
      </c>
      <c r="F1371" s="35" t="s">
        <v>755</v>
      </c>
      <c r="G1371" s="45" t="s">
        <v>756</v>
      </c>
      <c r="H1371" s="20" t="s">
        <v>6</v>
      </c>
      <c r="I1371" s="131" t="s">
        <v>757</v>
      </c>
      <c r="J1371" s="21" t="s">
        <v>58</v>
      </c>
      <c r="K1371" s="21" t="s">
        <v>58</v>
      </c>
      <c r="L1371" s="45" t="s">
        <v>1076</v>
      </c>
      <c r="M1371" s="45">
        <v>2</v>
      </c>
      <c r="N1371" s="45">
        <v>4</v>
      </c>
      <c r="O1371" s="45">
        <f>M1371*N1371</f>
        <v>8</v>
      </c>
      <c r="P1371" s="23" t="str">
        <f>+IF(AND(O1371&gt;1,O1371&lt;=4),"BAJO",IF(AND(O1371&gt;=5,O1371&lt;=8),"MEDIO",IF(AND(O1371&gt;=9,O1371&lt;=20),"ALTO",IF(AND(O1371&gt;=21,O1371&lt;=24),"MUY ALTO"))))</f>
        <v>MEDIO</v>
      </c>
      <c r="Q1371" s="45">
        <v>25</v>
      </c>
      <c r="R1371" s="22">
        <f>O1371*Q1371</f>
        <v>200</v>
      </c>
      <c r="S1371" s="45" t="str">
        <f>+IF(AND(R1371&gt;=1,R1371&lt;=20),"IV",IF(AND(R1371&gt;=40,R1371&lt;=120),"III",IF(AND(R1371&gt;=150,R1371&lt;=500),"II",IF(AND(R1371&gt;=600,R1371&lt;=4000),"I",0))))</f>
        <v>II</v>
      </c>
      <c r="T1371" s="45" t="str">
        <f>+IF(AND(R1371&gt;=1,R1371&lt;=20),"Aceptable",IF(AND(R1371&gt;=40,R1371&lt;=120),"Mejorable",IF(AND(R1371&gt;=150,R1371&lt;=500),"Aceptable con control específico",IF(AND(R1371&gt;=600,R1371&lt;=4000),"No aceptable",0))))</f>
        <v>Aceptable con control específico</v>
      </c>
      <c r="U1371" s="45">
        <v>1</v>
      </c>
      <c r="V1371" s="131" t="s">
        <v>60</v>
      </c>
      <c r="W1371" s="45" t="s">
        <v>61</v>
      </c>
      <c r="X1371" s="45" t="s">
        <v>62</v>
      </c>
      <c r="Y1371" s="45" t="s">
        <v>62</v>
      </c>
      <c r="Z1371" s="45" t="s">
        <v>62</v>
      </c>
      <c r="AA1371" s="23" t="s">
        <v>1138</v>
      </c>
      <c r="AB1371" s="20" t="s">
        <v>62</v>
      </c>
      <c r="AC1371" s="132" t="s">
        <v>63</v>
      </c>
      <c r="AD1371" s="24" t="s">
        <v>158</v>
      </c>
      <c r="AE1371" s="27" t="s">
        <v>73</v>
      </c>
      <c r="AF1371" s="24" t="s">
        <v>74</v>
      </c>
    </row>
    <row r="1372" spans="1:32" ht="81" customHeight="1">
      <c r="A1372" s="57"/>
      <c r="B1372" s="55"/>
      <c r="C1372" s="55"/>
      <c r="D1372" s="61"/>
      <c r="E1372" s="45" t="s">
        <v>67</v>
      </c>
      <c r="F1372" s="35" t="s">
        <v>741</v>
      </c>
      <c r="G1372" s="45" t="s">
        <v>225</v>
      </c>
      <c r="H1372" s="20" t="s">
        <v>6</v>
      </c>
      <c r="I1372" s="45" t="s">
        <v>70</v>
      </c>
      <c r="J1372" s="21" t="s">
        <v>58</v>
      </c>
      <c r="K1372" s="21" t="s">
        <v>58</v>
      </c>
      <c r="L1372" s="45" t="s">
        <v>71</v>
      </c>
      <c r="M1372" s="45" t="s">
        <v>62</v>
      </c>
      <c r="N1372" s="45" t="s">
        <v>62</v>
      </c>
      <c r="O1372" s="45" t="s">
        <v>62</v>
      </c>
      <c r="P1372" s="45" t="s">
        <v>62</v>
      </c>
      <c r="Q1372" s="45" t="s">
        <v>62</v>
      </c>
      <c r="R1372" s="45" t="s">
        <v>62</v>
      </c>
      <c r="S1372" s="45" t="s">
        <v>62</v>
      </c>
      <c r="T1372" s="45" t="s">
        <v>62</v>
      </c>
      <c r="U1372" s="45">
        <v>1</v>
      </c>
      <c r="V1372" s="45" t="s">
        <v>62</v>
      </c>
      <c r="W1372" s="45" t="s">
        <v>61</v>
      </c>
      <c r="X1372" s="23" t="s">
        <v>62</v>
      </c>
      <c r="Y1372" s="23" t="s">
        <v>62</v>
      </c>
      <c r="Z1372" s="23" t="s">
        <v>62</v>
      </c>
      <c r="AA1372" s="23" t="s">
        <v>1099</v>
      </c>
      <c r="AB1372" s="20" t="s">
        <v>62</v>
      </c>
      <c r="AC1372" s="132" t="s">
        <v>63</v>
      </c>
      <c r="AD1372" s="24" t="s">
        <v>72</v>
      </c>
      <c r="AE1372" s="25" t="s">
        <v>73</v>
      </c>
      <c r="AF1372" s="24" t="s">
        <v>74</v>
      </c>
    </row>
    <row r="1373" spans="1:32" ht="75.95" customHeight="1">
      <c r="A1373" s="57"/>
      <c r="B1373" s="55"/>
      <c r="C1373" s="55"/>
      <c r="D1373" s="61"/>
      <c r="E1373" s="45" t="s">
        <v>95</v>
      </c>
      <c r="F1373" s="35" t="s">
        <v>229</v>
      </c>
      <c r="G1373" s="45" t="s">
        <v>97</v>
      </c>
      <c r="H1373" s="20" t="s">
        <v>6</v>
      </c>
      <c r="I1373" s="45" t="s">
        <v>98</v>
      </c>
      <c r="J1373" s="23" t="s">
        <v>99</v>
      </c>
      <c r="K1373" s="20" t="s">
        <v>58</v>
      </c>
      <c r="L1373" s="45" t="s">
        <v>100</v>
      </c>
      <c r="M1373" s="45">
        <v>2</v>
      </c>
      <c r="N1373" s="45">
        <v>4</v>
      </c>
      <c r="O1373" s="45">
        <f>M1373*N1373</f>
        <v>8</v>
      </c>
      <c r="P1373" s="23" t="str">
        <f>+IF(AND(O1373&gt;1,O1373&lt;=4),"BAJO",IF(AND(O1373&gt;=5,O1373&lt;=8),"MEDIO",IF(AND(O1373&gt;=9,O1373&lt;=20),"ALTO",IF(AND(O1373&gt;=21,O1373&lt;=24),"MUY ALTO"))))</f>
        <v>MEDIO</v>
      </c>
      <c r="Q1373" s="45">
        <v>25</v>
      </c>
      <c r="R1373" s="22">
        <f>O1373*Q1373</f>
        <v>200</v>
      </c>
      <c r="S1373" s="45" t="str">
        <f>+IF(AND(R1373&gt;=1,R1373&lt;=20),"IV",IF(AND(R1373&gt;=40,R1373&lt;=120),"III",IF(AND(R1373&gt;=150,R1373&lt;=500),"II",IF(AND(R1373&gt;=600,R1373&lt;=4000),"I",0))))</f>
        <v>II</v>
      </c>
      <c r="T1373" s="45" t="str">
        <f>+IF(AND(R1373&gt;=1,R1373&lt;=20),"Aceptable",IF(AND(R1373&gt;=40,R1373&lt;=120),"Mejorable",IF(AND(R1373&gt;=150,R1373&lt;=500),"Aceptable con control específico",IF(AND(R1373&gt;=600,R1373&lt;=4000),"No aceptable",0))))</f>
        <v>Aceptable con control específico</v>
      </c>
      <c r="U1373" s="45">
        <v>1</v>
      </c>
      <c r="V1373" s="45" t="s">
        <v>101</v>
      </c>
      <c r="W1373" s="45" t="s">
        <v>61</v>
      </c>
      <c r="X1373" s="23" t="s">
        <v>62</v>
      </c>
      <c r="Y1373" s="23" t="s">
        <v>62</v>
      </c>
      <c r="Z1373" s="23" t="s">
        <v>62</v>
      </c>
      <c r="AA1373" s="23" t="s">
        <v>230</v>
      </c>
      <c r="AB1373" s="20" t="s">
        <v>62</v>
      </c>
      <c r="AC1373" s="132" t="s">
        <v>214</v>
      </c>
      <c r="AD1373" s="24" t="s">
        <v>103</v>
      </c>
      <c r="AE1373" s="25" t="s">
        <v>73</v>
      </c>
      <c r="AF1373" s="24" t="s">
        <v>74</v>
      </c>
    </row>
    <row r="1374" spans="1:32" ht="75.95" customHeight="1">
      <c r="A1374" s="57"/>
      <c r="B1374" s="55"/>
      <c r="C1374" s="55"/>
      <c r="D1374" s="61"/>
      <c r="E1374" s="45" t="s">
        <v>95</v>
      </c>
      <c r="F1374" s="45" t="s">
        <v>104</v>
      </c>
      <c r="G1374" s="23" t="s">
        <v>105</v>
      </c>
      <c r="H1374" s="20" t="s">
        <v>6</v>
      </c>
      <c r="I1374" s="45" t="s">
        <v>106</v>
      </c>
      <c r="J1374" s="45" t="s">
        <v>107</v>
      </c>
      <c r="K1374" s="45" t="s">
        <v>58</v>
      </c>
      <c r="L1374" s="45" t="s">
        <v>58</v>
      </c>
      <c r="M1374" s="45">
        <v>2</v>
      </c>
      <c r="N1374" s="45">
        <v>3</v>
      </c>
      <c r="O1374" s="45">
        <f>M1374*N1374</f>
        <v>6</v>
      </c>
      <c r="P1374" s="45" t="str">
        <f>+IF(AND(O1374&gt;1,O1374&lt;=4),"BAJO",IF(AND(O1374&gt;=5,O1374&lt;=8),"MEDIO",IF(AND(O1374&gt;=9,O1374&lt;=20),"ALTO",IF(AND(O1374&gt;=21,O1374&lt;=24),"MUY ALTO"))))</f>
        <v>MEDIO</v>
      </c>
      <c r="Q1374" s="45">
        <v>10</v>
      </c>
      <c r="R1374" s="22">
        <f>O1374*Q1374</f>
        <v>60</v>
      </c>
      <c r="S1374" s="45" t="str">
        <f>+IF(AND(R1374&gt;=1,R1374&lt;=20),"IV",IF(AND(R1374&gt;=40,R1374&lt;=120),"III",IF(AND(R1374&gt;=150,R1374&lt;=500),"II",IF(AND(R1374&gt;=600,R1374&lt;=4000),"I",0))))</f>
        <v>III</v>
      </c>
      <c r="T1374" s="45" t="str">
        <f>+IF(AND(R1374&gt;=1,R1374&lt;=20),"Aceptable",IF(AND(R1374&gt;=40,R1374&lt;=120),"Mejorable",IF(AND(R1374&gt;=150,R1374&lt;=500),"Aceptable con control específico",IF(AND(R1374&gt;=600,R1374&lt;=4000),"No aceptable",0))))</f>
        <v>Mejorable</v>
      </c>
      <c r="U1374" s="45">
        <v>1</v>
      </c>
      <c r="V1374" s="45" t="s">
        <v>108</v>
      </c>
      <c r="W1374" s="45" t="s">
        <v>61</v>
      </c>
      <c r="X1374" s="45" t="s">
        <v>62</v>
      </c>
      <c r="Y1374" s="45" t="s">
        <v>62</v>
      </c>
      <c r="Z1374" s="45" t="s">
        <v>109</v>
      </c>
      <c r="AA1374" s="45" t="s">
        <v>110</v>
      </c>
      <c r="AB1374" s="23" t="s">
        <v>62</v>
      </c>
      <c r="AC1374" s="132" t="s">
        <v>111</v>
      </c>
      <c r="AD1374" s="24" t="s">
        <v>112</v>
      </c>
      <c r="AE1374" s="25" t="s">
        <v>113</v>
      </c>
      <c r="AF1374" s="24" t="s">
        <v>114</v>
      </c>
    </row>
    <row r="1375" spans="1:32" ht="75" customHeight="1">
      <c r="A1375" s="57"/>
      <c r="B1375" s="55"/>
      <c r="C1375" s="55"/>
      <c r="D1375" s="61"/>
      <c r="E1375" s="45" t="s">
        <v>83</v>
      </c>
      <c r="F1375" s="35" t="s">
        <v>84</v>
      </c>
      <c r="G1375" s="45" t="s">
        <v>85</v>
      </c>
      <c r="H1375" s="21" t="s">
        <v>6</v>
      </c>
      <c r="I1375" s="45" t="s">
        <v>86</v>
      </c>
      <c r="J1375" s="45" t="s">
        <v>58</v>
      </c>
      <c r="K1375" s="45" t="s">
        <v>58</v>
      </c>
      <c r="L1375" s="45" t="s">
        <v>87</v>
      </c>
      <c r="M1375" s="45">
        <v>2</v>
      </c>
      <c r="N1375" s="45">
        <v>1</v>
      </c>
      <c r="O1375" s="45">
        <f>M1375*N1375</f>
        <v>2</v>
      </c>
      <c r="P1375" s="45" t="str">
        <f>+IF(AND(O1375&gt;1,O1375&lt;=4),"BAJO",IF(AND(O1375&gt;=5,O1375&lt;=8),"MEDIO",IF(AND(O1375&gt;=9,O1375&lt;=20),"ALTO",IF(AND(O1375&gt;=21,O1375&lt;=24),"MUY ALTO"))))</f>
        <v>BAJO</v>
      </c>
      <c r="Q1375" s="45">
        <v>60</v>
      </c>
      <c r="R1375" s="22">
        <f>O1375*Q1375</f>
        <v>120</v>
      </c>
      <c r="S1375" s="45" t="str">
        <f>+IF(AND(R1375&gt;=1,R1375&lt;=20),"IV",IF(AND(R1375&gt;=40,R1375&lt;=120),"III",IF(AND(R1375&gt;=150,R1375&lt;=500),"II",IF(AND(R1375&gt;=600,R1375&lt;=4000),"I",0))))</f>
        <v>III</v>
      </c>
      <c r="T1375" s="45" t="str">
        <f>+IF(AND(R1375&gt;=1,R1375&lt;=20),"Aceptable",IF(AND(R1375&gt;=40,R1375&lt;=120),"Mejorable",IF(AND(R1375&gt;=150,R1375&lt;=500),"Aceptable con control específico",IF(AND(R1375&gt;=600,R1375&lt;=4000),"No aceptable",0))))</f>
        <v>Mejorable</v>
      </c>
      <c r="U1375" s="45">
        <v>1</v>
      </c>
      <c r="V1375" s="45" t="s">
        <v>88</v>
      </c>
      <c r="W1375" s="45" t="s">
        <v>61</v>
      </c>
      <c r="X1375" s="45" t="s">
        <v>62</v>
      </c>
      <c r="Y1375" s="45" t="s">
        <v>62</v>
      </c>
      <c r="Z1375" s="45" t="s">
        <v>62</v>
      </c>
      <c r="AA1375" s="45" t="s">
        <v>89</v>
      </c>
      <c r="AB1375" s="20" t="s">
        <v>62</v>
      </c>
      <c r="AC1375" s="132" t="s">
        <v>63</v>
      </c>
      <c r="AD1375" s="141" t="s">
        <v>90</v>
      </c>
      <c r="AE1375" s="142" t="s">
        <v>73</v>
      </c>
      <c r="AF1375" s="142" t="s">
        <v>74</v>
      </c>
    </row>
    <row r="1376" spans="1:32" ht="84.95" customHeight="1">
      <c r="A1376" s="57"/>
      <c r="B1376" s="55"/>
      <c r="C1376" s="55"/>
      <c r="D1376" s="61" t="s">
        <v>888</v>
      </c>
      <c r="E1376" s="45" t="s">
        <v>54</v>
      </c>
      <c r="F1376" s="35" t="s">
        <v>755</v>
      </c>
      <c r="G1376" s="45" t="s">
        <v>756</v>
      </c>
      <c r="H1376" s="20" t="s">
        <v>6</v>
      </c>
      <c r="I1376" s="131" t="s">
        <v>757</v>
      </c>
      <c r="J1376" s="21" t="s">
        <v>58</v>
      </c>
      <c r="K1376" s="21" t="s">
        <v>58</v>
      </c>
      <c r="L1376" s="45" t="s">
        <v>1076</v>
      </c>
      <c r="M1376" s="45">
        <v>2</v>
      </c>
      <c r="N1376" s="45">
        <v>4</v>
      </c>
      <c r="O1376" s="45">
        <f>M1376*N1376</f>
        <v>8</v>
      </c>
      <c r="P1376" s="23" t="str">
        <f>+IF(AND(O1376&gt;1,O1376&lt;=4),"BAJO",IF(AND(O1376&gt;=5,O1376&lt;=8),"MEDIO",IF(AND(O1376&gt;=9,O1376&lt;=20),"ALTO",IF(AND(O1376&gt;=21,O1376&lt;=24),"MUY ALTO"))))</f>
        <v>MEDIO</v>
      </c>
      <c r="Q1376" s="45">
        <v>25</v>
      </c>
      <c r="R1376" s="22">
        <f>O1376*Q1376</f>
        <v>200</v>
      </c>
      <c r="S1376" s="45" t="str">
        <f>+IF(AND(R1376&gt;=1,R1376&lt;=20),"IV",IF(AND(R1376&gt;=40,R1376&lt;=120),"III",IF(AND(R1376&gt;=150,R1376&lt;=500),"II",IF(AND(R1376&gt;=600,R1376&lt;=4000),"I",0))))</f>
        <v>II</v>
      </c>
      <c r="T1376" s="45" t="str">
        <f>+IF(AND(R1376&gt;=1,R1376&lt;=20),"Aceptable",IF(AND(R1376&gt;=40,R1376&lt;=120),"Mejorable",IF(AND(R1376&gt;=150,R1376&lt;=500),"Aceptable con control específico",IF(AND(R1376&gt;=600,R1376&lt;=4000),"No aceptable",0))))</f>
        <v>Aceptable con control específico</v>
      </c>
      <c r="U1376" s="45">
        <v>1</v>
      </c>
      <c r="V1376" s="131" t="s">
        <v>60</v>
      </c>
      <c r="W1376" s="45" t="s">
        <v>61</v>
      </c>
      <c r="X1376" s="45" t="s">
        <v>62</v>
      </c>
      <c r="Y1376" s="45" t="s">
        <v>62</v>
      </c>
      <c r="Z1376" s="45" t="s">
        <v>62</v>
      </c>
      <c r="AA1376" s="23" t="s">
        <v>1138</v>
      </c>
      <c r="AB1376" s="20" t="s">
        <v>62</v>
      </c>
      <c r="AC1376" s="132" t="s">
        <v>63</v>
      </c>
      <c r="AD1376" s="24" t="s">
        <v>158</v>
      </c>
      <c r="AE1376" s="27" t="s">
        <v>73</v>
      </c>
      <c r="AF1376" s="24" t="s">
        <v>74</v>
      </c>
    </row>
    <row r="1377" spans="1:32" ht="84.95" customHeight="1">
      <c r="A1377" s="57"/>
      <c r="B1377" s="55"/>
      <c r="C1377" s="55"/>
      <c r="D1377" s="61"/>
      <c r="E1377" s="45" t="s">
        <v>67</v>
      </c>
      <c r="F1377" s="35" t="s">
        <v>741</v>
      </c>
      <c r="G1377" s="45" t="s">
        <v>225</v>
      </c>
      <c r="H1377" s="20" t="s">
        <v>6</v>
      </c>
      <c r="I1377" s="45" t="s">
        <v>70</v>
      </c>
      <c r="J1377" s="21" t="s">
        <v>58</v>
      </c>
      <c r="K1377" s="21" t="s">
        <v>58</v>
      </c>
      <c r="L1377" s="45" t="s">
        <v>71</v>
      </c>
      <c r="M1377" s="45" t="s">
        <v>62</v>
      </c>
      <c r="N1377" s="45" t="s">
        <v>62</v>
      </c>
      <c r="O1377" s="45" t="s">
        <v>62</v>
      </c>
      <c r="P1377" s="45" t="s">
        <v>62</v>
      </c>
      <c r="Q1377" s="45" t="s">
        <v>62</v>
      </c>
      <c r="R1377" s="45" t="s">
        <v>62</v>
      </c>
      <c r="S1377" s="45" t="s">
        <v>62</v>
      </c>
      <c r="T1377" s="45" t="s">
        <v>62</v>
      </c>
      <c r="U1377" s="45">
        <v>1</v>
      </c>
      <c r="V1377" s="45" t="s">
        <v>62</v>
      </c>
      <c r="W1377" s="45" t="s">
        <v>61</v>
      </c>
      <c r="X1377" s="23" t="s">
        <v>62</v>
      </c>
      <c r="Y1377" s="23" t="s">
        <v>62</v>
      </c>
      <c r="Z1377" s="23" t="s">
        <v>62</v>
      </c>
      <c r="AA1377" s="23" t="s">
        <v>1099</v>
      </c>
      <c r="AB1377" s="20" t="s">
        <v>62</v>
      </c>
      <c r="AC1377" s="132" t="s">
        <v>63</v>
      </c>
      <c r="AD1377" s="24" t="s">
        <v>72</v>
      </c>
      <c r="AE1377" s="25" t="s">
        <v>73</v>
      </c>
      <c r="AF1377" s="24" t="s">
        <v>74</v>
      </c>
    </row>
    <row r="1378" spans="1:32" ht="75" customHeight="1">
      <c r="A1378" s="57"/>
      <c r="B1378" s="55"/>
      <c r="C1378" s="55"/>
      <c r="D1378" s="61"/>
      <c r="E1378" s="45" t="s">
        <v>95</v>
      </c>
      <c r="F1378" s="35" t="s">
        <v>229</v>
      </c>
      <c r="G1378" s="45" t="s">
        <v>97</v>
      </c>
      <c r="H1378" s="20" t="s">
        <v>6</v>
      </c>
      <c r="I1378" s="45" t="s">
        <v>98</v>
      </c>
      <c r="J1378" s="23" t="s">
        <v>99</v>
      </c>
      <c r="K1378" s="20" t="s">
        <v>58</v>
      </c>
      <c r="L1378" s="45" t="s">
        <v>100</v>
      </c>
      <c r="M1378" s="45">
        <v>2</v>
      </c>
      <c r="N1378" s="45">
        <v>4</v>
      </c>
      <c r="O1378" s="45">
        <f>M1378*N1378</f>
        <v>8</v>
      </c>
      <c r="P1378" s="23" t="str">
        <f>+IF(AND(O1378&gt;1,O1378&lt;=4),"BAJO",IF(AND(O1378&gt;=5,O1378&lt;=8),"MEDIO",IF(AND(O1378&gt;=9,O1378&lt;=20),"ALTO",IF(AND(O1378&gt;=21,O1378&lt;=24),"MUY ALTO"))))</f>
        <v>MEDIO</v>
      </c>
      <c r="Q1378" s="45">
        <v>25</v>
      </c>
      <c r="R1378" s="22">
        <f>O1378*Q1378</f>
        <v>200</v>
      </c>
      <c r="S1378" s="45" t="str">
        <f>+IF(AND(R1378&gt;=1,R1378&lt;=20),"IV",IF(AND(R1378&gt;=40,R1378&lt;=120),"III",IF(AND(R1378&gt;=150,R1378&lt;=500),"II",IF(AND(R1378&gt;=600,R1378&lt;=4000),"I",0))))</f>
        <v>II</v>
      </c>
      <c r="T1378" s="45" t="str">
        <f>+IF(AND(R1378&gt;=1,R1378&lt;=20),"Aceptable",IF(AND(R1378&gt;=40,R1378&lt;=120),"Mejorable",IF(AND(R1378&gt;=150,R1378&lt;=500),"Aceptable con control específico",IF(AND(R1378&gt;=600,R1378&lt;=4000),"No aceptable",0))))</f>
        <v>Aceptable con control específico</v>
      </c>
      <c r="U1378" s="45">
        <v>1</v>
      </c>
      <c r="V1378" s="45" t="s">
        <v>101</v>
      </c>
      <c r="W1378" s="45" t="s">
        <v>61</v>
      </c>
      <c r="X1378" s="23" t="s">
        <v>62</v>
      </c>
      <c r="Y1378" s="23" t="s">
        <v>62</v>
      </c>
      <c r="Z1378" s="23" t="s">
        <v>62</v>
      </c>
      <c r="AA1378" s="23" t="s">
        <v>230</v>
      </c>
      <c r="AB1378" s="20" t="s">
        <v>62</v>
      </c>
      <c r="AC1378" s="132" t="s">
        <v>214</v>
      </c>
      <c r="AD1378" s="24" t="s">
        <v>103</v>
      </c>
      <c r="AE1378" s="25" t="s">
        <v>73</v>
      </c>
      <c r="AF1378" s="24" t="s">
        <v>74</v>
      </c>
    </row>
    <row r="1379" spans="1:32" ht="81.95" customHeight="1">
      <c r="A1379" s="57"/>
      <c r="B1379" s="55"/>
      <c r="C1379" s="55"/>
      <c r="D1379" s="61"/>
      <c r="E1379" s="45" t="s">
        <v>130</v>
      </c>
      <c r="F1379" s="35" t="s">
        <v>667</v>
      </c>
      <c r="G1379" s="23" t="s">
        <v>429</v>
      </c>
      <c r="H1379" s="20" t="s">
        <v>6</v>
      </c>
      <c r="I1379" s="45" t="s">
        <v>133</v>
      </c>
      <c r="J1379" s="45" t="s">
        <v>58</v>
      </c>
      <c r="K1379" s="45" t="s">
        <v>58</v>
      </c>
      <c r="L1379" s="45" t="s">
        <v>181</v>
      </c>
      <c r="M1379" s="45">
        <v>2</v>
      </c>
      <c r="N1379" s="45">
        <v>3</v>
      </c>
      <c r="O1379" s="45">
        <f>M1379*N1379</f>
        <v>6</v>
      </c>
      <c r="P1379" s="45" t="str">
        <f>+IF(AND(O1379&gt;1,O1379&lt;=4),"BAJO",IF(AND(O1379&gt;=5,O1379&lt;=8),"MEDIO",IF(AND(O1379&gt;=9,O1379&lt;=20),"ALTO",IF(AND(O1379&gt;=21,O1379&lt;=24),"MUY ALTO"))))</f>
        <v>MEDIO</v>
      </c>
      <c r="Q1379" s="45">
        <v>25</v>
      </c>
      <c r="R1379" s="22">
        <f>O1379*Q1379</f>
        <v>150</v>
      </c>
      <c r="S1379" s="45" t="str">
        <f>+IF(AND(R1379&gt;=1,R1379&lt;=20),"IV",IF(AND(R1379&gt;=40,R1379&lt;=120),"III",IF(AND(R1379&gt;=150,R1379&lt;=500),"II",IF(AND(R1379&gt;=600,R1379&lt;=4000),"I",0))))</f>
        <v>II</v>
      </c>
      <c r="T1379" s="45" t="str">
        <f>+IF(AND(R1379&gt;=1,R1379&lt;=20),"Aceptable",IF(AND(R1379&gt;=40,R1379&lt;=120),"Mejorable",IF(AND(R1379&gt;=150,R1379&lt;=500),"Aceptable con control específico",IF(AND(R1379&gt;=600,R1379&lt;=4000),"No aceptable",0))))</f>
        <v>Aceptable con control específico</v>
      </c>
      <c r="U1379" s="45">
        <v>1</v>
      </c>
      <c r="V1379" s="45" t="s">
        <v>133</v>
      </c>
      <c r="W1379" s="45" t="s">
        <v>61</v>
      </c>
      <c r="X1379" s="45" t="s">
        <v>62</v>
      </c>
      <c r="Y1379" s="45" t="s">
        <v>62</v>
      </c>
      <c r="Z1379" s="45" t="s">
        <v>62</v>
      </c>
      <c r="AA1379" s="45" t="s">
        <v>135</v>
      </c>
      <c r="AB1379" s="23" t="s">
        <v>402</v>
      </c>
      <c r="AC1379" s="132" t="s">
        <v>136</v>
      </c>
      <c r="AD1379" s="141" t="s">
        <v>403</v>
      </c>
      <c r="AE1379" s="142" t="s">
        <v>73</v>
      </c>
      <c r="AF1379" s="142" t="s">
        <v>74</v>
      </c>
    </row>
    <row r="1380" spans="1:32" ht="81.95" customHeight="1">
      <c r="A1380" s="57"/>
      <c r="B1380" s="55"/>
      <c r="C1380" s="55"/>
      <c r="D1380" s="61"/>
      <c r="E1380" s="45" t="s">
        <v>130</v>
      </c>
      <c r="F1380" s="35" t="s">
        <v>138</v>
      </c>
      <c r="G1380" s="23" t="s">
        <v>139</v>
      </c>
      <c r="H1380" s="20" t="s">
        <v>6</v>
      </c>
      <c r="I1380" s="45" t="s">
        <v>140</v>
      </c>
      <c r="J1380" s="45" t="s">
        <v>58</v>
      </c>
      <c r="K1380" s="45" t="s">
        <v>58</v>
      </c>
      <c r="L1380" s="45" t="s">
        <v>134</v>
      </c>
      <c r="M1380" s="45">
        <v>2</v>
      </c>
      <c r="N1380" s="45">
        <v>3</v>
      </c>
      <c r="O1380" s="45">
        <f>M1380*N1380</f>
        <v>6</v>
      </c>
      <c r="P1380" s="45" t="str">
        <f>+IF(AND(O1380&gt;1,O1380&lt;=4),"BAJO",IF(AND(O1380&gt;=5,O1380&lt;=8),"MEDIO",IF(AND(O1380&gt;=9,O1380&lt;=20),"ALTO",IF(AND(O1380&gt;=21,O1380&lt;=24),"MUY ALTO"))))</f>
        <v>MEDIO</v>
      </c>
      <c r="Q1380" s="45">
        <v>25</v>
      </c>
      <c r="R1380" s="22">
        <f>O1380*Q1380</f>
        <v>150</v>
      </c>
      <c r="S1380" s="45" t="str">
        <f>+IF(AND(R1380&gt;=1,R1380&lt;=20),"IV",IF(AND(R1380&gt;=40,R1380&lt;=120),"III",IF(AND(R1380&gt;=150,R1380&lt;=500),"II",IF(AND(R1380&gt;=600,R1380&lt;=4000),"I",0))))</f>
        <v>II</v>
      </c>
      <c r="T1380" s="45" t="str">
        <f>+IF(AND(R1380&gt;=1,R1380&lt;=20),"Aceptable",IF(AND(R1380&gt;=40,R1380&lt;=120),"Mejorable",IF(AND(R1380&gt;=150,R1380&lt;=500),"Aceptable con control específico",IF(AND(R1380&gt;=600,R1380&lt;=4000),"No aceptable",0))))</f>
        <v>Aceptable con control específico</v>
      </c>
      <c r="U1380" s="45">
        <v>1</v>
      </c>
      <c r="V1380" s="45" t="s">
        <v>141</v>
      </c>
      <c r="W1380" s="45" t="s">
        <v>61</v>
      </c>
      <c r="X1380" s="45" t="s">
        <v>62</v>
      </c>
      <c r="Y1380" s="45" t="s">
        <v>62</v>
      </c>
      <c r="Z1380" s="45" t="s">
        <v>62</v>
      </c>
      <c r="AA1380" s="45" t="s">
        <v>492</v>
      </c>
      <c r="AB1380" s="23" t="s">
        <v>250</v>
      </c>
      <c r="AC1380" s="132" t="s">
        <v>144</v>
      </c>
      <c r="AD1380" s="141" t="s">
        <v>137</v>
      </c>
      <c r="AE1380" s="142" t="s">
        <v>73</v>
      </c>
      <c r="AF1380" s="142" t="s">
        <v>74</v>
      </c>
    </row>
    <row r="1381" spans="1:32" ht="71.099999999999994" customHeight="1">
      <c r="A1381" s="57"/>
      <c r="B1381" s="55"/>
      <c r="C1381" s="55"/>
      <c r="D1381" s="61" t="s">
        <v>889</v>
      </c>
      <c r="E1381" s="45" t="s">
        <v>54</v>
      </c>
      <c r="F1381" s="35" t="s">
        <v>755</v>
      </c>
      <c r="G1381" s="45" t="s">
        <v>756</v>
      </c>
      <c r="H1381" s="20" t="s">
        <v>6</v>
      </c>
      <c r="I1381" s="131" t="s">
        <v>757</v>
      </c>
      <c r="J1381" s="21" t="s">
        <v>58</v>
      </c>
      <c r="K1381" s="21" t="s">
        <v>58</v>
      </c>
      <c r="L1381" s="45" t="s">
        <v>1076</v>
      </c>
      <c r="M1381" s="45">
        <v>2</v>
      </c>
      <c r="N1381" s="45">
        <v>4</v>
      </c>
      <c r="O1381" s="45">
        <f>M1381*N1381</f>
        <v>8</v>
      </c>
      <c r="P1381" s="23" t="str">
        <f>+IF(AND(O1381&gt;1,O1381&lt;=4),"BAJO",IF(AND(O1381&gt;=5,O1381&lt;=8),"MEDIO",IF(AND(O1381&gt;=9,O1381&lt;=20),"ALTO",IF(AND(O1381&gt;=21,O1381&lt;=24),"MUY ALTO"))))</f>
        <v>MEDIO</v>
      </c>
      <c r="Q1381" s="45">
        <v>25</v>
      </c>
      <c r="R1381" s="22">
        <f>O1381*Q1381</f>
        <v>200</v>
      </c>
      <c r="S1381" s="45" t="str">
        <f>+IF(AND(R1381&gt;=1,R1381&lt;=20),"IV",IF(AND(R1381&gt;=40,R1381&lt;=120),"III",IF(AND(R1381&gt;=150,R1381&lt;=500),"II",IF(AND(R1381&gt;=600,R1381&lt;=4000),"I",0))))</f>
        <v>II</v>
      </c>
      <c r="T1381" s="45" t="str">
        <f>+IF(AND(R1381&gt;=1,R1381&lt;=20),"Aceptable",IF(AND(R1381&gt;=40,R1381&lt;=120),"Mejorable",IF(AND(R1381&gt;=150,R1381&lt;=500),"Aceptable con control específico",IF(AND(R1381&gt;=600,R1381&lt;=4000),"No aceptable",0))))</f>
        <v>Aceptable con control específico</v>
      </c>
      <c r="U1381" s="45">
        <v>1</v>
      </c>
      <c r="V1381" s="131" t="s">
        <v>60</v>
      </c>
      <c r="W1381" s="45" t="s">
        <v>61</v>
      </c>
      <c r="X1381" s="45" t="s">
        <v>62</v>
      </c>
      <c r="Y1381" s="45" t="s">
        <v>62</v>
      </c>
      <c r="Z1381" s="45" t="s">
        <v>62</v>
      </c>
      <c r="AA1381" s="23" t="s">
        <v>1138</v>
      </c>
      <c r="AB1381" s="20" t="s">
        <v>62</v>
      </c>
      <c r="AC1381" s="132" t="s">
        <v>63</v>
      </c>
      <c r="AD1381" s="24" t="s">
        <v>158</v>
      </c>
      <c r="AE1381" s="27" t="s">
        <v>73</v>
      </c>
      <c r="AF1381" s="24" t="s">
        <v>74</v>
      </c>
    </row>
    <row r="1382" spans="1:32" ht="71.099999999999994" customHeight="1">
      <c r="A1382" s="57"/>
      <c r="B1382" s="55"/>
      <c r="C1382" s="55"/>
      <c r="D1382" s="61"/>
      <c r="E1382" s="45" t="s">
        <v>67</v>
      </c>
      <c r="F1382" s="35" t="s">
        <v>741</v>
      </c>
      <c r="G1382" s="45" t="s">
        <v>225</v>
      </c>
      <c r="H1382" s="20" t="s">
        <v>6</v>
      </c>
      <c r="I1382" s="45" t="s">
        <v>70</v>
      </c>
      <c r="J1382" s="21" t="s">
        <v>58</v>
      </c>
      <c r="K1382" s="21" t="s">
        <v>58</v>
      </c>
      <c r="L1382" s="45" t="s">
        <v>71</v>
      </c>
      <c r="M1382" s="45" t="s">
        <v>62</v>
      </c>
      <c r="N1382" s="45" t="s">
        <v>62</v>
      </c>
      <c r="O1382" s="45" t="s">
        <v>62</v>
      </c>
      <c r="P1382" s="45" t="s">
        <v>62</v>
      </c>
      <c r="Q1382" s="45" t="s">
        <v>62</v>
      </c>
      <c r="R1382" s="45" t="s">
        <v>62</v>
      </c>
      <c r="S1382" s="45" t="s">
        <v>62</v>
      </c>
      <c r="T1382" s="45" t="s">
        <v>62</v>
      </c>
      <c r="U1382" s="45">
        <v>1</v>
      </c>
      <c r="V1382" s="45" t="s">
        <v>62</v>
      </c>
      <c r="W1382" s="45" t="s">
        <v>61</v>
      </c>
      <c r="X1382" s="23" t="s">
        <v>62</v>
      </c>
      <c r="Y1382" s="23" t="s">
        <v>62</v>
      </c>
      <c r="Z1382" s="23" t="s">
        <v>62</v>
      </c>
      <c r="AA1382" s="23" t="s">
        <v>1099</v>
      </c>
      <c r="AB1382" s="20" t="s">
        <v>62</v>
      </c>
      <c r="AC1382" s="132" t="s">
        <v>63</v>
      </c>
      <c r="AD1382" s="24" t="s">
        <v>72</v>
      </c>
      <c r="AE1382" s="25" t="s">
        <v>73</v>
      </c>
      <c r="AF1382" s="24" t="s">
        <v>74</v>
      </c>
    </row>
    <row r="1383" spans="1:32" ht="62.1" customHeight="1">
      <c r="A1383" s="57"/>
      <c r="B1383" s="55"/>
      <c r="C1383" s="55"/>
      <c r="D1383" s="61"/>
      <c r="E1383" s="45" t="s">
        <v>95</v>
      </c>
      <c r="F1383" s="35" t="s">
        <v>229</v>
      </c>
      <c r="G1383" s="45" t="s">
        <v>97</v>
      </c>
      <c r="H1383" s="20" t="s">
        <v>6</v>
      </c>
      <c r="I1383" s="45" t="s">
        <v>98</v>
      </c>
      <c r="J1383" s="23" t="s">
        <v>99</v>
      </c>
      <c r="K1383" s="20" t="s">
        <v>58</v>
      </c>
      <c r="L1383" s="45" t="s">
        <v>100</v>
      </c>
      <c r="M1383" s="45">
        <v>2</v>
      </c>
      <c r="N1383" s="45">
        <v>4</v>
      </c>
      <c r="O1383" s="45">
        <f>M1383*N1383</f>
        <v>8</v>
      </c>
      <c r="P1383" s="23" t="str">
        <f>+IF(AND(O1383&gt;1,O1383&lt;=4),"BAJO",IF(AND(O1383&gt;=5,O1383&lt;=8),"MEDIO",IF(AND(O1383&gt;=9,O1383&lt;=20),"ALTO",IF(AND(O1383&gt;=21,O1383&lt;=24),"MUY ALTO"))))</f>
        <v>MEDIO</v>
      </c>
      <c r="Q1383" s="45">
        <v>25</v>
      </c>
      <c r="R1383" s="22">
        <f>O1383*Q1383</f>
        <v>200</v>
      </c>
      <c r="S1383" s="45" t="str">
        <f>+IF(AND(R1383&gt;=1,R1383&lt;=20),"IV",IF(AND(R1383&gt;=40,R1383&lt;=120),"III",IF(AND(R1383&gt;=150,R1383&lt;=500),"II",IF(AND(R1383&gt;=600,R1383&lt;=4000),"I",0))))</f>
        <v>II</v>
      </c>
      <c r="T1383" s="45" t="str">
        <f>+IF(AND(R1383&gt;=1,R1383&lt;=20),"Aceptable",IF(AND(R1383&gt;=40,R1383&lt;=120),"Mejorable",IF(AND(R1383&gt;=150,R1383&lt;=500),"Aceptable con control específico",IF(AND(R1383&gt;=600,R1383&lt;=4000),"No aceptable",0))))</f>
        <v>Aceptable con control específico</v>
      </c>
      <c r="U1383" s="45">
        <v>1</v>
      </c>
      <c r="V1383" s="45" t="s">
        <v>101</v>
      </c>
      <c r="W1383" s="45" t="s">
        <v>61</v>
      </c>
      <c r="X1383" s="23" t="s">
        <v>62</v>
      </c>
      <c r="Y1383" s="23" t="s">
        <v>62</v>
      </c>
      <c r="Z1383" s="23" t="s">
        <v>62</v>
      </c>
      <c r="AA1383" s="23" t="s">
        <v>230</v>
      </c>
      <c r="AB1383" s="20" t="s">
        <v>62</v>
      </c>
      <c r="AC1383" s="132" t="s">
        <v>214</v>
      </c>
      <c r="AD1383" s="24" t="s">
        <v>103</v>
      </c>
      <c r="AE1383" s="25" t="s">
        <v>73</v>
      </c>
      <c r="AF1383" s="24" t="s">
        <v>74</v>
      </c>
    </row>
    <row r="1384" spans="1:32" ht="77.099999999999994" customHeight="1">
      <c r="A1384" s="57"/>
      <c r="B1384" s="55"/>
      <c r="C1384" s="55"/>
      <c r="D1384" s="61"/>
      <c r="E1384" s="45" t="s">
        <v>130</v>
      </c>
      <c r="F1384" s="35" t="s">
        <v>667</v>
      </c>
      <c r="G1384" s="23" t="s">
        <v>429</v>
      </c>
      <c r="H1384" s="20" t="s">
        <v>6</v>
      </c>
      <c r="I1384" s="45" t="s">
        <v>133</v>
      </c>
      <c r="J1384" s="45" t="s">
        <v>58</v>
      </c>
      <c r="K1384" s="45" t="s">
        <v>58</v>
      </c>
      <c r="L1384" s="45" t="s">
        <v>181</v>
      </c>
      <c r="M1384" s="45">
        <v>2</v>
      </c>
      <c r="N1384" s="45">
        <v>3</v>
      </c>
      <c r="O1384" s="45">
        <f>M1384*N1384</f>
        <v>6</v>
      </c>
      <c r="P1384" s="45" t="str">
        <f>+IF(AND(O1384&gt;1,O1384&lt;=4),"BAJO",IF(AND(O1384&gt;=5,O1384&lt;=8),"MEDIO",IF(AND(O1384&gt;=9,O1384&lt;=20),"ALTO",IF(AND(O1384&gt;=21,O1384&lt;=24),"MUY ALTO"))))</f>
        <v>MEDIO</v>
      </c>
      <c r="Q1384" s="45">
        <v>25</v>
      </c>
      <c r="R1384" s="22">
        <f>O1384*Q1384</f>
        <v>150</v>
      </c>
      <c r="S1384" s="45" t="str">
        <f>+IF(AND(R1384&gt;=1,R1384&lt;=20),"IV",IF(AND(R1384&gt;=40,R1384&lt;=120),"III",IF(AND(R1384&gt;=150,R1384&lt;=500),"II",IF(AND(R1384&gt;=600,R1384&lt;=4000),"I",0))))</f>
        <v>II</v>
      </c>
      <c r="T1384" s="45" t="str">
        <f>+IF(AND(R1384&gt;=1,R1384&lt;=20),"Aceptable",IF(AND(R1384&gt;=40,R1384&lt;=120),"Mejorable",IF(AND(R1384&gt;=150,R1384&lt;=500),"Aceptable con control específico",IF(AND(R1384&gt;=600,R1384&lt;=4000),"No aceptable",0))))</f>
        <v>Aceptable con control específico</v>
      </c>
      <c r="U1384" s="45">
        <v>1</v>
      </c>
      <c r="V1384" s="45" t="s">
        <v>133</v>
      </c>
      <c r="W1384" s="45" t="s">
        <v>61</v>
      </c>
      <c r="X1384" s="45" t="s">
        <v>62</v>
      </c>
      <c r="Y1384" s="45" t="s">
        <v>62</v>
      </c>
      <c r="Z1384" s="45" t="s">
        <v>62</v>
      </c>
      <c r="AA1384" s="45" t="s">
        <v>135</v>
      </c>
      <c r="AB1384" s="23" t="s">
        <v>402</v>
      </c>
      <c r="AC1384" s="132" t="s">
        <v>136</v>
      </c>
      <c r="AD1384" s="141" t="s">
        <v>403</v>
      </c>
      <c r="AE1384" s="142" t="s">
        <v>73</v>
      </c>
      <c r="AF1384" s="142" t="s">
        <v>74</v>
      </c>
    </row>
    <row r="1385" spans="1:32" ht="77.099999999999994" customHeight="1">
      <c r="A1385" s="57"/>
      <c r="B1385" s="55"/>
      <c r="C1385" s="55"/>
      <c r="D1385" s="61"/>
      <c r="E1385" s="45" t="s">
        <v>130</v>
      </c>
      <c r="F1385" s="35" t="s">
        <v>138</v>
      </c>
      <c r="G1385" s="23" t="s">
        <v>139</v>
      </c>
      <c r="H1385" s="20" t="s">
        <v>6</v>
      </c>
      <c r="I1385" s="45" t="s">
        <v>140</v>
      </c>
      <c r="J1385" s="45" t="s">
        <v>58</v>
      </c>
      <c r="K1385" s="45" t="s">
        <v>58</v>
      </c>
      <c r="L1385" s="45" t="s">
        <v>134</v>
      </c>
      <c r="M1385" s="45">
        <v>2</v>
      </c>
      <c r="N1385" s="45">
        <v>3</v>
      </c>
      <c r="O1385" s="45">
        <f>M1385*N1385</f>
        <v>6</v>
      </c>
      <c r="P1385" s="45" t="str">
        <f>+IF(AND(O1385&gt;1,O1385&lt;=4),"BAJO",IF(AND(O1385&gt;=5,O1385&lt;=8),"MEDIO",IF(AND(O1385&gt;=9,O1385&lt;=20),"ALTO",IF(AND(O1385&gt;=21,O1385&lt;=24),"MUY ALTO"))))</f>
        <v>MEDIO</v>
      </c>
      <c r="Q1385" s="45">
        <v>25</v>
      </c>
      <c r="R1385" s="22">
        <f>O1385*Q1385</f>
        <v>150</v>
      </c>
      <c r="S1385" s="45" t="str">
        <f>+IF(AND(R1385&gt;=1,R1385&lt;=20),"IV",IF(AND(R1385&gt;=40,R1385&lt;=120),"III",IF(AND(R1385&gt;=150,R1385&lt;=500),"II",IF(AND(R1385&gt;=600,R1385&lt;=4000),"I",0))))</f>
        <v>II</v>
      </c>
      <c r="T1385" s="45" t="str">
        <f>+IF(AND(R1385&gt;=1,R1385&lt;=20),"Aceptable",IF(AND(R1385&gt;=40,R1385&lt;=120),"Mejorable",IF(AND(R1385&gt;=150,R1385&lt;=500),"Aceptable con control específico",IF(AND(R1385&gt;=600,R1385&lt;=4000),"No aceptable",0))))</f>
        <v>Aceptable con control específico</v>
      </c>
      <c r="U1385" s="45">
        <v>1</v>
      </c>
      <c r="V1385" s="45" t="s">
        <v>141</v>
      </c>
      <c r="W1385" s="45" t="s">
        <v>61</v>
      </c>
      <c r="X1385" s="45" t="s">
        <v>62</v>
      </c>
      <c r="Y1385" s="45" t="s">
        <v>62</v>
      </c>
      <c r="Z1385" s="45" t="s">
        <v>62</v>
      </c>
      <c r="AA1385" s="45" t="s">
        <v>492</v>
      </c>
      <c r="AB1385" s="23" t="s">
        <v>250</v>
      </c>
      <c r="AC1385" s="132" t="s">
        <v>144</v>
      </c>
      <c r="AD1385" s="141" t="s">
        <v>137</v>
      </c>
      <c r="AE1385" s="142" t="s">
        <v>73</v>
      </c>
      <c r="AF1385" s="142" t="s">
        <v>74</v>
      </c>
    </row>
    <row r="1386" spans="1:32" ht="74.099999999999994" customHeight="1">
      <c r="A1386" s="57"/>
      <c r="B1386" s="55"/>
      <c r="C1386" s="55"/>
      <c r="D1386" s="61"/>
      <c r="E1386" s="45" t="s">
        <v>145</v>
      </c>
      <c r="F1386" s="35" t="s">
        <v>146</v>
      </c>
      <c r="G1386" s="45" t="s">
        <v>842</v>
      </c>
      <c r="H1386" s="20" t="s">
        <v>6</v>
      </c>
      <c r="I1386" s="45" t="s">
        <v>148</v>
      </c>
      <c r="J1386" s="45" t="s">
        <v>58</v>
      </c>
      <c r="K1386" s="45" t="s">
        <v>58</v>
      </c>
      <c r="L1386" s="45" t="s">
        <v>58</v>
      </c>
      <c r="M1386" s="45">
        <v>6</v>
      </c>
      <c r="N1386" s="45">
        <v>1</v>
      </c>
      <c r="O1386" s="45">
        <f>M1386*N1386</f>
        <v>6</v>
      </c>
      <c r="P1386" s="45" t="str">
        <f>+IF(AND(O1386&gt;1,O1386&lt;=4),"BAJO",IF(AND(O1386&gt;=5,O1386&lt;=8),"MEDIO",IF(AND(O1386&gt;=9,O1386&lt;=20),"ALTO",IF(AND(O1386&gt;=21,O1386&lt;=24),"MUY ALTO"))))</f>
        <v>MEDIO</v>
      </c>
      <c r="Q1386" s="45">
        <v>60</v>
      </c>
      <c r="R1386" s="22">
        <f>O1386*Q1386</f>
        <v>360</v>
      </c>
      <c r="S1386" s="45" t="str">
        <f>+IF(AND(R1386&gt;=1,R1386&lt;=20),"IV",IF(AND(R1386&gt;=40,R1386&lt;=120),"III",IF(AND(R1386&gt;=150,R1386&lt;=500),"II",IF(AND(R1386&gt;=600,R1386&lt;=4000),"I",0))))</f>
        <v>II</v>
      </c>
      <c r="T1386" s="45" t="str">
        <f>+IF(AND(R1386&gt;=1,R1386&lt;=20),"Aceptable",IF(AND(R1386&gt;=40,R1386&lt;=120),"Mejorable",IF(AND(R1386&gt;=150,R1386&lt;=500),"Aceptable con control específico",IF(AND(R1386&gt;=600,R1386&lt;=4000),"No aceptable",0))))</f>
        <v>Aceptable con control específico</v>
      </c>
      <c r="U1386" s="45">
        <v>3</v>
      </c>
      <c r="V1386" s="45" t="s">
        <v>141</v>
      </c>
      <c r="W1386" s="45" t="s">
        <v>61</v>
      </c>
      <c r="X1386" s="45" t="s">
        <v>62</v>
      </c>
      <c r="Y1386" s="45" t="s">
        <v>62</v>
      </c>
      <c r="Z1386" s="45" t="s">
        <v>62</v>
      </c>
      <c r="AA1386" s="45" t="s">
        <v>149</v>
      </c>
      <c r="AB1386" s="20" t="s">
        <v>62</v>
      </c>
      <c r="AC1386" s="132" t="s">
        <v>63</v>
      </c>
      <c r="AD1386" s="24" t="s">
        <v>241</v>
      </c>
      <c r="AE1386" s="25" t="s">
        <v>113</v>
      </c>
      <c r="AF1386" s="24" t="s">
        <v>129</v>
      </c>
    </row>
    <row r="1387" spans="1:32" ht="102.75" customHeight="1">
      <c r="A1387" s="57"/>
      <c r="B1387" s="55"/>
      <c r="C1387" s="55"/>
      <c r="D1387" s="61" t="s">
        <v>890</v>
      </c>
      <c r="E1387" s="45" t="s">
        <v>67</v>
      </c>
      <c r="F1387" s="35" t="s">
        <v>741</v>
      </c>
      <c r="G1387" s="45" t="s">
        <v>225</v>
      </c>
      <c r="H1387" s="20" t="s">
        <v>6</v>
      </c>
      <c r="I1387" s="45" t="s">
        <v>70</v>
      </c>
      <c r="J1387" s="21" t="s">
        <v>58</v>
      </c>
      <c r="K1387" s="21" t="s">
        <v>58</v>
      </c>
      <c r="L1387" s="45" t="s">
        <v>71</v>
      </c>
      <c r="M1387" s="45" t="s">
        <v>62</v>
      </c>
      <c r="N1387" s="45" t="s">
        <v>62</v>
      </c>
      <c r="O1387" s="45" t="s">
        <v>62</v>
      </c>
      <c r="P1387" s="45" t="s">
        <v>62</v>
      </c>
      <c r="Q1387" s="45" t="s">
        <v>62</v>
      </c>
      <c r="R1387" s="45" t="s">
        <v>62</v>
      </c>
      <c r="S1387" s="45" t="s">
        <v>62</v>
      </c>
      <c r="T1387" s="45" t="s">
        <v>62</v>
      </c>
      <c r="U1387" s="45">
        <v>1</v>
      </c>
      <c r="V1387" s="45" t="s">
        <v>62</v>
      </c>
      <c r="W1387" s="45" t="s">
        <v>61</v>
      </c>
      <c r="X1387" s="23" t="s">
        <v>62</v>
      </c>
      <c r="Y1387" s="23" t="s">
        <v>62</v>
      </c>
      <c r="Z1387" s="23" t="s">
        <v>62</v>
      </c>
      <c r="AA1387" s="23" t="s">
        <v>1099</v>
      </c>
      <c r="AB1387" s="20" t="s">
        <v>62</v>
      </c>
      <c r="AC1387" s="132" t="s">
        <v>63</v>
      </c>
      <c r="AD1387" s="24" t="s">
        <v>72</v>
      </c>
      <c r="AE1387" s="25" t="s">
        <v>73</v>
      </c>
      <c r="AF1387" s="24" t="s">
        <v>74</v>
      </c>
    </row>
    <row r="1388" spans="1:32" ht="76.7" customHeight="1">
      <c r="A1388" s="57"/>
      <c r="B1388" s="55"/>
      <c r="C1388" s="55"/>
      <c r="D1388" s="61"/>
      <c r="E1388" s="45" t="s">
        <v>67</v>
      </c>
      <c r="F1388" s="45" t="s">
        <v>117</v>
      </c>
      <c r="G1388" s="45" t="s">
        <v>118</v>
      </c>
      <c r="H1388" s="20" t="s">
        <v>6</v>
      </c>
      <c r="I1388" s="45" t="s">
        <v>70</v>
      </c>
      <c r="J1388" s="21" t="s">
        <v>58</v>
      </c>
      <c r="K1388" s="21" t="s">
        <v>58</v>
      </c>
      <c r="L1388" s="45" t="s">
        <v>71</v>
      </c>
      <c r="M1388" s="45" t="s">
        <v>62</v>
      </c>
      <c r="N1388" s="45" t="s">
        <v>62</v>
      </c>
      <c r="O1388" s="45" t="s">
        <v>62</v>
      </c>
      <c r="P1388" s="45" t="s">
        <v>62</v>
      </c>
      <c r="Q1388" s="45" t="s">
        <v>62</v>
      </c>
      <c r="R1388" s="45" t="s">
        <v>62</v>
      </c>
      <c r="S1388" s="45" t="s">
        <v>62</v>
      </c>
      <c r="T1388" s="45" t="s">
        <v>62</v>
      </c>
      <c r="U1388" s="45">
        <v>1</v>
      </c>
      <c r="V1388" s="45" t="s">
        <v>62</v>
      </c>
      <c r="W1388" s="45" t="s">
        <v>61</v>
      </c>
      <c r="X1388" s="23" t="s">
        <v>62</v>
      </c>
      <c r="Y1388" s="23" t="s">
        <v>62</v>
      </c>
      <c r="Z1388" s="23" t="s">
        <v>62</v>
      </c>
      <c r="AA1388" s="23" t="s">
        <v>1099</v>
      </c>
      <c r="AB1388" s="20" t="s">
        <v>62</v>
      </c>
      <c r="AC1388" s="132" t="s">
        <v>63</v>
      </c>
      <c r="AD1388" s="24" t="s">
        <v>72</v>
      </c>
      <c r="AE1388" s="25" t="s">
        <v>73</v>
      </c>
      <c r="AF1388" s="24" t="s">
        <v>74</v>
      </c>
    </row>
    <row r="1389" spans="1:32" ht="73.7" customHeight="1">
      <c r="A1389" s="57"/>
      <c r="B1389" s="55"/>
      <c r="C1389" s="55"/>
      <c r="D1389" s="61"/>
      <c r="E1389" s="45" t="s">
        <v>67</v>
      </c>
      <c r="F1389" s="45" t="s">
        <v>117</v>
      </c>
      <c r="G1389" s="45" t="s">
        <v>119</v>
      </c>
      <c r="H1389" s="20" t="s">
        <v>6</v>
      </c>
      <c r="I1389" s="45" t="s">
        <v>70</v>
      </c>
      <c r="J1389" s="21" t="s">
        <v>58</v>
      </c>
      <c r="K1389" s="21" t="s">
        <v>58</v>
      </c>
      <c r="L1389" s="45" t="s">
        <v>71</v>
      </c>
      <c r="M1389" s="45" t="s">
        <v>62</v>
      </c>
      <c r="N1389" s="45" t="s">
        <v>62</v>
      </c>
      <c r="O1389" s="45" t="s">
        <v>62</v>
      </c>
      <c r="P1389" s="45" t="s">
        <v>62</v>
      </c>
      <c r="Q1389" s="45" t="s">
        <v>62</v>
      </c>
      <c r="R1389" s="45" t="s">
        <v>62</v>
      </c>
      <c r="S1389" s="45" t="s">
        <v>62</v>
      </c>
      <c r="T1389" s="45" t="s">
        <v>62</v>
      </c>
      <c r="U1389" s="45">
        <v>1</v>
      </c>
      <c r="V1389" s="45" t="s">
        <v>62</v>
      </c>
      <c r="W1389" s="45" t="s">
        <v>61</v>
      </c>
      <c r="X1389" s="23" t="s">
        <v>62</v>
      </c>
      <c r="Y1389" s="23" t="s">
        <v>62</v>
      </c>
      <c r="Z1389" s="23" t="s">
        <v>62</v>
      </c>
      <c r="AA1389" s="23" t="s">
        <v>1099</v>
      </c>
      <c r="AB1389" s="20" t="s">
        <v>62</v>
      </c>
      <c r="AC1389" s="132" t="s">
        <v>63</v>
      </c>
      <c r="AD1389" s="24" t="s">
        <v>72</v>
      </c>
      <c r="AE1389" s="25" t="s">
        <v>73</v>
      </c>
      <c r="AF1389" s="24" t="s">
        <v>74</v>
      </c>
    </row>
    <row r="1390" spans="1:32" ht="69.599999999999994" customHeight="1">
      <c r="A1390" s="57"/>
      <c r="B1390" s="55"/>
      <c r="C1390" s="55"/>
      <c r="D1390" s="61"/>
      <c r="E1390" s="45" t="s">
        <v>120</v>
      </c>
      <c r="F1390" s="45" t="s">
        <v>121</v>
      </c>
      <c r="G1390" s="45" t="s">
        <v>122</v>
      </c>
      <c r="H1390" s="20" t="s">
        <v>6</v>
      </c>
      <c r="I1390" s="45" t="s">
        <v>123</v>
      </c>
      <c r="J1390" s="45" t="s">
        <v>124</v>
      </c>
      <c r="K1390" s="45" t="s">
        <v>125</v>
      </c>
      <c r="L1390" s="21" t="s">
        <v>58</v>
      </c>
      <c r="M1390" s="45">
        <v>6</v>
      </c>
      <c r="N1390" s="45">
        <v>2</v>
      </c>
      <c r="O1390" s="45">
        <f>M1390*N1390</f>
        <v>12</v>
      </c>
      <c r="P1390" s="45" t="str">
        <f>+IF(AND(O1390&gt;1,O1390&lt;=4),"BAJO",IF(AND(O1390&gt;=5,O1390&lt;=8),"MEDIO",IF(AND(O1390&gt;=9,O1390&lt;=20),"ALTO",IF(AND(O1390&gt;=21,O1390&lt;=24),"MUY ALTO"))))</f>
        <v>ALTO</v>
      </c>
      <c r="Q1390" s="45">
        <v>24</v>
      </c>
      <c r="R1390" s="22">
        <f>O1390*Q1390</f>
        <v>288</v>
      </c>
      <c r="S1390" s="45" t="str">
        <f>+IF(AND(R1390&gt;=1,R1390&lt;=20),"IV",IF(AND(R1390&gt;=40,R1390&lt;=120),"III",IF(AND(R1390&gt;=150,R1390&lt;=500),"II",IF(AND(R1390&gt;=600,R1390&lt;=4000),"I",0))))</f>
        <v>II</v>
      </c>
      <c r="T1390" s="45" t="str">
        <f>+IF(AND(R1390&gt;=1,R1390&lt;=20),"Aceptable",IF(AND(R1390&gt;=40,R1390&lt;=120),"Mejorable",IF(AND(R1390&gt;=150,R1390&lt;=500),"Aceptable con control específico",IF(AND(R1390&gt;=600,R1390&lt;=4000),"No aceptable",0))))</f>
        <v>Aceptable con control específico</v>
      </c>
      <c r="U1390" s="45">
        <v>1</v>
      </c>
      <c r="V1390" s="23" t="s">
        <v>126</v>
      </c>
      <c r="W1390" s="45" t="s">
        <v>61</v>
      </c>
      <c r="X1390" s="23" t="s">
        <v>62</v>
      </c>
      <c r="Y1390" s="23" t="s">
        <v>62</v>
      </c>
      <c r="Z1390" s="23" t="s">
        <v>62</v>
      </c>
      <c r="AA1390" s="131" t="s">
        <v>127</v>
      </c>
      <c r="AB1390" s="20" t="s">
        <v>62</v>
      </c>
      <c r="AC1390" s="132" t="s">
        <v>63</v>
      </c>
      <c r="AD1390" s="29" t="s">
        <v>128</v>
      </c>
      <c r="AE1390" s="25" t="s">
        <v>113</v>
      </c>
      <c r="AF1390" s="24" t="s">
        <v>129</v>
      </c>
    </row>
    <row r="1391" spans="1:32" ht="96" customHeight="1">
      <c r="A1391" s="57"/>
      <c r="B1391" s="55"/>
      <c r="C1391" s="55"/>
      <c r="D1391" s="61" t="s">
        <v>762</v>
      </c>
      <c r="E1391" s="45" t="s">
        <v>54</v>
      </c>
      <c r="F1391" s="35" t="s">
        <v>187</v>
      </c>
      <c r="G1391" s="45" t="s">
        <v>56</v>
      </c>
      <c r="H1391" s="20" t="s">
        <v>6</v>
      </c>
      <c r="I1391" s="131" t="s">
        <v>57</v>
      </c>
      <c r="J1391" s="45" t="s">
        <v>1048</v>
      </c>
      <c r="K1391" s="45" t="s">
        <v>1077</v>
      </c>
      <c r="L1391" s="45" t="s">
        <v>1076</v>
      </c>
      <c r="M1391" s="45">
        <v>2</v>
      </c>
      <c r="N1391" s="45">
        <v>4</v>
      </c>
      <c r="O1391" s="45">
        <f>M1391*N1391</f>
        <v>8</v>
      </c>
      <c r="P1391" s="23" t="str">
        <f>+IF(AND(O1391&gt;1,O1391&lt;=4),"BAJO",IF(AND(O1391&gt;=5,O1391&lt;=8),"MEDIO",IF(AND(O1391&gt;=9,O1391&lt;=20),"ALTO",IF(AND(O1391&gt;=21,O1391&lt;=24),"MUY ALTO"))))</f>
        <v>MEDIO</v>
      </c>
      <c r="Q1391" s="45">
        <v>25</v>
      </c>
      <c r="R1391" s="22">
        <f>O1391*Q1391</f>
        <v>200</v>
      </c>
      <c r="S1391" s="45" t="str">
        <f>+IF(AND(R1391&gt;=1,R1391&lt;=20),"IV",IF(AND(R1391&gt;=40,R1391&lt;=120),"III",IF(AND(R1391&gt;=150,R1391&lt;=500),"II",IF(AND(R1391&gt;=600,R1391&lt;=4000),"I",0))))</f>
        <v>II</v>
      </c>
      <c r="T1391" s="45" t="str">
        <f>+IF(AND(R1391&gt;=1,R1391&lt;=20),"Aceptable",IF(AND(R1391&gt;=40,R1391&lt;=120),"Mejorable",IF(AND(R1391&gt;=150,R1391&lt;=500),"Aceptable con control específico",IF(AND(R1391&gt;=600,R1391&lt;=4000),"No aceptable",0))))</f>
        <v>Aceptable con control específico</v>
      </c>
      <c r="U1391" s="45">
        <v>1</v>
      </c>
      <c r="V1391" s="131" t="s">
        <v>60</v>
      </c>
      <c r="W1391" s="45" t="s">
        <v>61</v>
      </c>
      <c r="X1391" s="45" t="s">
        <v>62</v>
      </c>
      <c r="Y1391" s="45" t="s">
        <v>62</v>
      </c>
      <c r="Z1391" s="45" t="s">
        <v>62</v>
      </c>
      <c r="AA1391" s="23" t="s">
        <v>1138</v>
      </c>
      <c r="AB1391" s="20" t="s">
        <v>62</v>
      </c>
      <c r="AC1391" s="132" t="s">
        <v>63</v>
      </c>
      <c r="AD1391" s="24" t="s">
        <v>158</v>
      </c>
      <c r="AE1391" s="27" t="s">
        <v>73</v>
      </c>
      <c r="AF1391" s="24" t="s">
        <v>74</v>
      </c>
    </row>
    <row r="1392" spans="1:32" ht="72" customHeight="1">
      <c r="A1392" s="57"/>
      <c r="B1392" s="55"/>
      <c r="C1392" s="55"/>
      <c r="D1392" s="61"/>
      <c r="E1392" s="45" t="s">
        <v>67</v>
      </c>
      <c r="F1392" s="35" t="s">
        <v>653</v>
      </c>
      <c r="G1392" s="45" t="s">
        <v>225</v>
      </c>
      <c r="H1392" s="20" t="s">
        <v>6</v>
      </c>
      <c r="I1392" s="45" t="s">
        <v>70</v>
      </c>
      <c r="J1392" s="21" t="s">
        <v>58</v>
      </c>
      <c r="K1392" s="21" t="s">
        <v>58</v>
      </c>
      <c r="L1392" s="45" t="s">
        <v>71</v>
      </c>
      <c r="M1392" s="45" t="s">
        <v>62</v>
      </c>
      <c r="N1392" s="45" t="s">
        <v>62</v>
      </c>
      <c r="O1392" s="45" t="s">
        <v>62</v>
      </c>
      <c r="P1392" s="45" t="s">
        <v>62</v>
      </c>
      <c r="Q1392" s="45" t="s">
        <v>62</v>
      </c>
      <c r="R1392" s="45" t="s">
        <v>62</v>
      </c>
      <c r="S1392" s="45" t="s">
        <v>62</v>
      </c>
      <c r="T1392" s="45" t="s">
        <v>62</v>
      </c>
      <c r="U1392" s="45">
        <v>1</v>
      </c>
      <c r="V1392" s="45" t="s">
        <v>62</v>
      </c>
      <c r="W1392" s="45" t="s">
        <v>61</v>
      </c>
      <c r="X1392" s="23" t="s">
        <v>62</v>
      </c>
      <c r="Y1392" s="23" t="s">
        <v>62</v>
      </c>
      <c r="Z1392" s="23" t="s">
        <v>62</v>
      </c>
      <c r="AA1392" s="23" t="s">
        <v>1099</v>
      </c>
      <c r="AB1392" s="20" t="s">
        <v>62</v>
      </c>
      <c r="AC1392" s="132" t="s">
        <v>63</v>
      </c>
      <c r="AD1392" s="24" t="s">
        <v>72</v>
      </c>
      <c r="AE1392" s="25" t="s">
        <v>73</v>
      </c>
      <c r="AF1392" s="24" t="s">
        <v>74</v>
      </c>
    </row>
    <row r="1393" spans="1:32" ht="72.95" customHeight="1">
      <c r="A1393" s="57"/>
      <c r="B1393" s="55"/>
      <c r="C1393" s="55"/>
      <c r="D1393" s="61"/>
      <c r="E1393" s="45" t="s">
        <v>75</v>
      </c>
      <c r="F1393" s="35" t="s">
        <v>76</v>
      </c>
      <c r="G1393" s="45" t="s">
        <v>77</v>
      </c>
      <c r="H1393" s="20" t="s">
        <v>6</v>
      </c>
      <c r="I1393" s="45" t="s">
        <v>78</v>
      </c>
      <c r="J1393" s="21" t="s">
        <v>58</v>
      </c>
      <c r="K1393" s="21" t="s">
        <v>58</v>
      </c>
      <c r="L1393" s="45" t="s">
        <v>79</v>
      </c>
      <c r="M1393" s="45">
        <v>2</v>
      </c>
      <c r="N1393" s="45">
        <v>4</v>
      </c>
      <c r="O1393" s="45">
        <f>M1393*N1393</f>
        <v>8</v>
      </c>
      <c r="P1393" s="45" t="str">
        <f>+IF(AND(O1393&gt;1,O1393&lt;=4),"BAJO",IF(AND(O1393&gt;=5,O1393&lt;=8),"MEDIO",IF(AND(O1393&gt;=9,O1393&lt;=20),"ALTO",IF(AND(O1393&gt;=21,O1393&lt;=24),"MUY ALTO"))))</f>
        <v>MEDIO</v>
      </c>
      <c r="Q1393" s="45">
        <v>10</v>
      </c>
      <c r="R1393" s="22">
        <f>O1393*Q1393</f>
        <v>80</v>
      </c>
      <c r="S1393" s="45" t="str">
        <f>+IF(AND(R1393&gt;=1,R1393&lt;=20),"IV",IF(AND(R1393&gt;=40,R1393&lt;=120),"III",IF(AND(R1393&gt;=150,R1393&lt;=500),"II",IF(AND(R1393&gt;=600,R1393&lt;=4000),"I",0))))</f>
        <v>III</v>
      </c>
      <c r="T1393" s="45" t="str">
        <f>+IF(AND(R1393&gt;=1,R1393&lt;=20),"Aceptable",IF(AND(R1393&gt;=40,R1393&lt;=120),"Mejorable",IF(AND(R1393&gt;=150,R1393&lt;=500),"Aceptable con control específico",IF(AND(R1393&gt;=600,R1393&lt;=4000),"No aceptable",0))))</f>
        <v>Mejorable</v>
      </c>
      <c r="U1393" s="45">
        <v>1</v>
      </c>
      <c r="V1393" s="45" t="s">
        <v>80</v>
      </c>
      <c r="W1393" s="45" t="s">
        <v>61</v>
      </c>
      <c r="X1393" s="45" t="s">
        <v>62</v>
      </c>
      <c r="Y1393" s="45" t="s">
        <v>62</v>
      </c>
      <c r="Z1393" s="45" t="s">
        <v>62</v>
      </c>
      <c r="AA1393" s="45" t="s">
        <v>1084</v>
      </c>
      <c r="AB1393" s="20" t="s">
        <v>62</v>
      </c>
      <c r="AC1393" s="132" t="s">
        <v>63</v>
      </c>
      <c r="AD1393" s="24" t="s">
        <v>158</v>
      </c>
      <c r="AE1393" s="27" t="s">
        <v>73</v>
      </c>
      <c r="AF1393" s="24" t="s">
        <v>74</v>
      </c>
    </row>
    <row r="1394" spans="1:32" ht="102.75" customHeight="1">
      <c r="A1394" s="57"/>
      <c r="B1394" s="55"/>
      <c r="C1394" s="55"/>
      <c r="D1394" s="40" t="s">
        <v>891</v>
      </c>
      <c r="E1394" s="45" t="s">
        <v>67</v>
      </c>
      <c r="F1394" s="35" t="s">
        <v>741</v>
      </c>
      <c r="G1394" s="45" t="s">
        <v>225</v>
      </c>
      <c r="H1394" s="20" t="s">
        <v>6</v>
      </c>
      <c r="I1394" s="45" t="s">
        <v>70</v>
      </c>
      <c r="J1394" s="21" t="s">
        <v>58</v>
      </c>
      <c r="K1394" s="21" t="s">
        <v>58</v>
      </c>
      <c r="L1394" s="45" t="s">
        <v>71</v>
      </c>
      <c r="M1394" s="45" t="s">
        <v>62</v>
      </c>
      <c r="N1394" s="45" t="s">
        <v>62</v>
      </c>
      <c r="O1394" s="45" t="s">
        <v>62</v>
      </c>
      <c r="P1394" s="45" t="s">
        <v>62</v>
      </c>
      <c r="Q1394" s="45" t="s">
        <v>62</v>
      </c>
      <c r="R1394" s="45" t="s">
        <v>62</v>
      </c>
      <c r="S1394" s="45" t="s">
        <v>62</v>
      </c>
      <c r="T1394" s="45" t="s">
        <v>62</v>
      </c>
      <c r="U1394" s="45">
        <v>1</v>
      </c>
      <c r="V1394" s="45" t="s">
        <v>62</v>
      </c>
      <c r="W1394" s="45" t="s">
        <v>61</v>
      </c>
      <c r="X1394" s="23" t="s">
        <v>62</v>
      </c>
      <c r="Y1394" s="23" t="s">
        <v>62</v>
      </c>
      <c r="Z1394" s="23" t="s">
        <v>62</v>
      </c>
      <c r="AA1394" s="23" t="s">
        <v>1099</v>
      </c>
      <c r="AB1394" s="20" t="s">
        <v>62</v>
      </c>
      <c r="AC1394" s="132" t="s">
        <v>63</v>
      </c>
      <c r="AD1394" s="24" t="s">
        <v>72</v>
      </c>
      <c r="AE1394" s="25" t="s">
        <v>73</v>
      </c>
      <c r="AF1394" s="24" t="s">
        <v>74</v>
      </c>
    </row>
    <row r="1395" spans="1:32" ht="102.75" customHeight="1">
      <c r="A1395" s="57"/>
      <c r="B1395" s="55"/>
      <c r="C1395" s="55"/>
      <c r="D1395" s="40" t="s">
        <v>764</v>
      </c>
      <c r="E1395" s="45" t="s">
        <v>67</v>
      </c>
      <c r="F1395" s="35" t="s">
        <v>566</v>
      </c>
      <c r="G1395" s="45" t="s">
        <v>225</v>
      </c>
      <c r="H1395" s="20" t="s">
        <v>6</v>
      </c>
      <c r="I1395" s="45" t="s">
        <v>70</v>
      </c>
      <c r="J1395" s="21" t="s">
        <v>58</v>
      </c>
      <c r="K1395" s="21" t="s">
        <v>58</v>
      </c>
      <c r="L1395" s="45" t="s">
        <v>71</v>
      </c>
      <c r="M1395" s="45" t="s">
        <v>62</v>
      </c>
      <c r="N1395" s="45" t="s">
        <v>62</v>
      </c>
      <c r="O1395" s="45" t="s">
        <v>62</v>
      </c>
      <c r="P1395" s="45" t="s">
        <v>62</v>
      </c>
      <c r="Q1395" s="45" t="s">
        <v>62</v>
      </c>
      <c r="R1395" s="45" t="s">
        <v>62</v>
      </c>
      <c r="S1395" s="45" t="s">
        <v>62</v>
      </c>
      <c r="T1395" s="45" t="s">
        <v>62</v>
      </c>
      <c r="U1395" s="45">
        <v>1</v>
      </c>
      <c r="V1395" s="45" t="s">
        <v>62</v>
      </c>
      <c r="W1395" s="45" t="s">
        <v>61</v>
      </c>
      <c r="X1395" s="23" t="s">
        <v>62</v>
      </c>
      <c r="Y1395" s="23" t="s">
        <v>62</v>
      </c>
      <c r="Z1395" s="23" t="s">
        <v>62</v>
      </c>
      <c r="AA1395" s="23" t="s">
        <v>1099</v>
      </c>
      <c r="AB1395" s="20" t="s">
        <v>62</v>
      </c>
      <c r="AC1395" s="132" t="s">
        <v>63</v>
      </c>
      <c r="AD1395" s="24" t="s">
        <v>72</v>
      </c>
      <c r="AE1395" s="25" t="s">
        <v>73</v>
      </c>
      <c r="AF1395" s="24" t="s">
        <v>74</v>
      </c>
    </row>
    <row r="1396" spans="1:32" ht="102.75" customHeight="1">
      <c r="A1396" s="57"/>
      <c r="B1396" s="55"/>
      <c r="C1396" s="55"/>
      <c r="D1396" s="40" t="s">
        <v>765</v>
      </c>
      <c r="E1396" s="45" t="s">
        <v>67</v>
      </c>
      <c r="F1396" s="35" t="s">
        <v>741</v>
      </c>
      <c r="G1396" s="45" t="s">
        <v>225</v>
      </c>
      <c r="H1396" s="20" t="s">
        <v>6</v>
      </c>
      <c r="I1396" s="45" t="s">
        <v>70</v>
      </c>
      <c r="J1396" s="21" t="s">
        <v>58</v>
      </c>
      <c r="K1396" s="21" t="s">
        <v>58</v>
      </c>
      <c r="L1396" s="45" t="s">
        <v>71</v>
      </c>
      <c r="M1396" s="45" t="s">
        <v>62</v>
      </c>
      <c r="N1396" s="45" t="s">
        <v>62</v>
      </c>
      <c r="O1396" s="45" t="s">
        <v>62</v>
      </c>
      <c r="P1396" s="45" t="s">
        <v>62</v>
      </c>
      <c r="Q1396" s="45" t="s">
        <v>62</v>
      </c>
      <c r="R1396" s="45" t="s">
        <v>62</v>
      </c>
      <c r="S1396" s="45" t="s">
        <v>62</v>
      </c>
      <c r="T1396" s="45" t="s">
        <v>62</v>
      </c>
      <c r="U1396" s="45">
        <v>1</v>
      </c>
      <c r="V1396" s="45" t="s">
        <v>62</v>
      </c>
      <c r="W1396" s="45" t="s">
        <v>61</v>
      </c>
      <c r="X1396" s="23" t="s">
        <v>62</v>
      </c>
      <c r="Y1396" s="23" t="s">
        <v>62</v>
      </c>
      <c r="Z1396" s="23" t="s">
        <v>62</v>
      </c>
      <c r="AA1396" s="23" t="s">
        <v>1099</v>
      </c>
      <c r="AB1396" s="20" t="s">
        <v>62</v>
      </c>
      <c r="AC1396" s="132" t="s">
        <v>63</v>
      </c>
      <c r="AD1396" s="24" t="s">
        <v>72</v>
      </c>
      <c r="AE1396" s="25" t="s">
        <v>73</v>
      </c>
      <c r="AF1396" s="24" t="s">
        <v>74</v>
      </c>
    </row>
    <row r="1397" spans="1:32" ht="78.95" customHeight="1">
      <c r="A1397" s="57"/>
      <c r="B1397" s="55"/>
      <c r="C1397" s="55" t="s">
        <v>892</v>
      </c>
      <c r="D1397" s="61" t="s">
        <v>893</v>
      </c>
      <c r="E1397" s="45" t="s">
        <v>54</v>
      </c>
      <c r="F1397" s="35" t="s">
        <v>894</v>
      </c>
      <c r="G1397" s="45" t="s">
        <v>895</v>
      </c>
      <c r="H1397" s="20" t="s">
        <v>6</v>
      </c>
      <c r="I1397" s="131" t="s">
        <v>57</v>
      </c>
      <c r="J1397" s="21" t="s">
        <v>58</v>
      </c>
      <c r="K1397" s="21" t="s">
        <v>58</v>
      </c>
      <c r="L1397" s="45" t="s">
        <v>1076</v>
      </c>
      <c r="M1397" s="45">
        <v>2</v>
      </c>
      <c r="N1397" s="45">
        <v>4</v>
      </c>
      <c r="O1397" s="45">
        <f>M1397*N1397</f>
        <v>8</v>
      </c>
      <c r="P1397" s="23" t="str">
        <f>+IF(AND(O1397&gt;1,O1397&lt;=4),"BAJO",IF(AND(O1397&gt;=5,O1397&lt;=8),"MEDIO",IF(AND(O1397&gt;=9,O1397&lt;=20),"ALTO",IF(AND(O1397&gt;=21,O1397&lt;=24),"MUY ALTO"))))</f>
        <v>MEDIO</v>
      </c>
      <c r="Q1397" s="45">
        <v>25</v>
      </c>
      <c r="R1397" s="22">
        <f>O1397*Q1397</f>
        <v>200</v>
      </c>
      <c r="S1397" s="45" t="str">
        <f>+IF(AND(R1397&gt;=1,R1397&lt;=20),"IV",IF(AND(R1397&gt;=40,R1397&lt;=120),"III",IF(AND(R1397&gt;=150,R1397&lt;=500),"II",IF(AND(R1397&gt;=600,R1397&lt;=4000),"I",0))))</f>
        <v>II</v>
      </c>
      <c r="T1397" s="45" t="str">
        <f>+IF(AND(R1397&gt;=1,R1397&lt;=20),"Aceptable",IF(AND(R1397&gt;=40,R1397&lt;=120),"Mejorable",IF(AND(R1397&gt;=150,R1397&lt;=500),"Aceptable con control específico",IF(AND(R1397&gt;=600,R1397&lt;=4000),"No aceptable",0))))</f>
        <v>Aceptable con control específico</v>
      </c>
      <c r="U1397" s="45">
        <v>1</v>
      </c>
      <c r="V1397" s="131" t="s">
        <v>60</v>
      </c>
      <c r="W1397" s="45" t="s">
        <v>61</v>
      </c>
      <c r="X1397" s="45" t="s">
        <v>62</v>
      </c>
      <c r="Y1397" s="45" t="s">
        <v>62</v>
      </c>
      <c r="Z1397" s="45" t="s">
        <v>62</v>
      </c>
      <c r="AA1397" s="23" t="s">
        <v>1138</v>
      </c>
      <c r="AB1397" s="20" t="s">
        <v>62</v>
      </c>
      <c r="AC1397" s="132" t="s">
        <v>63</v>
      </c>
      <c r="AD1397" s="24" t="s">
        <v>158</v>
      </c>
      <c r="AE1397" s="27" t="s">
        <v>73</v>
      </c>
      <c r="AF1397" s="24" t="s">
        <v>74</v>
      </c>
    </row>
    <row r="1398" spans="1:32" ht="71.099999999999994" customHeight="1">
      <c r="A1398" s="57"/>
      <c r="B1398" s="55"/>
      <c r="C1398" s="55"/>
      <c r="D1398" s="61"/>
      <c r="E1398" s="45" t="s">
        <v>67</v>
      </c>
      <c r="F1398" s="35" t="s">
        <v>653</v>
      </c>
      <c r="G1398" s="45" t="s">
        <v>225</v>
      </c>
      <c r="H1398" s="20" t="s">
        <v>6</v>
      </c>
      <c r="I1398" s="45" t="s">
        <v>70</v>
      </c>
      <c r="J1398" s="21" t="s">
        <v>58</v>
      </c>
      <c r="K1398" s="21" t="s">
        <v>58</v>
      </c>
      <c r="L1398" s="45" t="s">
        <v>71</v>
      </c>
      <c r="M1398" s="45" t="s">
        <v>62</v>
      </c>
      <c r="N1398" s="45" t="s">
        <v>62</v>
      </c>
      <c r="O1398" s="45" t="s">
        <v>62</v>
      </c>
      <c r="P1398" s="45" t="s">
        <v>62</v>
      </c>
      <c r="Q1398" s="45" t="s">
        <v>62</v>
      </c>
      <c r="R1398" s="45" t="s">
        <v>62</v>
      </c>
      <c r="S1398" s="45" t="s">
        <v>62</v>
      </c>
      <c r="T1398" s="45" t="s">
        <v>62</v>
      </c>
      <c r="U1398" s="45">
        <v>1</v>
      </c>
      <c r="V1398" s="45" t="s">
        <v>62</v>
      </c>
      <c r="W1398" s="45" t="s">
        <v>61</v>
      </c>
      <c r="X1398" s="23" t="s">
        <v>62</v>
      </c>
      <c r="Y1398" s="23" t="s">
        <v>62</v>
      </c>
      <c r="Z1398" s="23" t="s">
        <v>62</v>
      </c>
      <c r="AA1398" s="23" t="s">
        <v>1099</v>
      </c>
      <c r="AB1398" s="20" t="s">
        <v>62</v>
      </c>
      <c r="AC1398" s="132" t="s">
        <v>63</v>
      </c>
      <c r="AD1398" s="24" t="s">
        <v>72</v>
      </c>
      <c r="AE1398" s="25" t="s">
        <v>73</v>
      </c>
      <c r="AF1398" s="24" t="s">
        <v>74</v>
      </c>
    </row>
    <row r="1399" spans="1:32" ht="71.099999999999994" customHeight="1">
      <c r="A1399" s="57"/>
      <c r="B1399" s="55"/>
      <c r="C1399" s="55"/>
      <c r="D1399" s="61"/>
      <c r="E1399" s="45" t="s">
        <v>67</v>
      </c>
      <c r="F1399" s="45" t="s">
        <v>117</v>
      </c>
      <c r="G1399" s="45" t="s">
        <v>118</v>
      </c>
      <c r="H1399" s="20" t="s">
        <v>6</v>
      </c>
      <c r="I1399" s="45" t="s">
        <v>70</v>
      </c>
      <c r="J1399" s="21" t="s">
        <v>58</v>
      </c>
      <c r="K1399" s="21" t="s">
        <v>58</v>
      </c>
      <c r="L1399" s="45" t="s">
        <v>71</v>
      </c>
      <c r="M1399" s="45" t="s">
        <v>62</v>
      </c>
      <c r="N1399" s="45" t="s">
        <v>62</v>
      </c>
      <c r="O1399" s="45" t="s">
        <v>62</v>
      </c>
      <c r="P1399" s="45" t="s">
        <v>62</v>
      </c>
      <c r="Q1399" s="45" t="s">
        <v>62</v>
      </c>
      <c r="R1399" s="45" t="s">
        <v>62</v>
      </c>
      <c r="S1399" s="45" t="s">
        <v>62</v>
      </c>
      <c r="T1399" s="45" t="s">
        <v>62</v>
      </c>
      <c r="U1399" s="45">
        <v>1</v>
      </c>
      <c r="V1399" s="45" t="s">
        <v>62</v>
      </c>
      <c r="W1399" s="45" t="s">
        <v>61</v>
      </c>
      <c r="X1399" s="23" t="s">
        <v>62</v>
      </c>
      <c r="Y1399" s="23" t="s">
        <v>62</v>
      </c>
      <c r="Z1399" s="23" t="s">
        <v>62</v>
      </c>
      <c r="AA1399" s="23" t="s">
        <v>1099</v>
      </c>
      <c r="AB1399" s="20" t="s">
        <v>62</v>
      </c>
      <c r="AC1399" s="132" t="s">
        <v>63</v>
      </c>
      <c r="AD1399" s="24" t="s">
        <v>72</v>
      </c>
      <c r="AE1399" s="25" t="s">
        <v>73</v>
      </c>
      <c r="AF1399" s="24" t="s">
        <v>74</v>
      </c>
    </row>
    <row r="1400" spans="1:32" ht="71.099999999999994" customHeight="1">
      <c r="A1400" s="57"/>
      <c r="B1400" s="55"/>
      <c r="C1400" s="55"/>
      <c r="D1400" s="61"/>
      <c r="E1400" s="45" t="s">
        <v>67</v>
      </c>
      <c r="F1400" s="45" t="s">
        <v>117</v>
      </c>
      <c r="G1400" s="45" t="s">
        <v>119</v>
      </c>
      <c r="H1400" s="20" t="s">
        <v>6</v>
      </c>
      <c r="I1400" s="45" t="s">
        <v>70</v>
      </c>
      <c r="J1400" s="21" t="s">
        <v>58</v>
      </c>
      <c r="K1400" s="21" t="s">
        <v>58</v>
      </c>
      <c r="L1400" s="45" t="s">
        <v>71</v>
      </c>
      <c r="M1400" s="45" t="s">
        <v>62</v>
      </c>
      <c r="N1400" s="45" t="s">
        <v>62</v>
      </c>
      <c r="O1400" s="45" t="s">
        <v>62</v>
      </c>
      <c r="P1400" s="45" t="s">
        <v>62</v>
      </c>
      <c r="Q1400" s="45" t="s">
        <v>62</v>
      </c>
      <c r="R1400" s="45" t="s">
        <v>62</v>
      </c>
      <c r="S1400" s="45" t="s">
        <v>62</v>
      </c>
      <c r="T1400" s="45" t="s">
        <v>62</v>
      </c>
      <c r="U1400" s="45">
        <v>1</v>
      </c>
      <c r="V1400" s="45" t="s">
        <v>62</v>
      </c>
      <c r="W1400" s="45" t="s">
        <v>61</v>
      </c>
      <c r="X1400" s="23" t="s">
        <v>62</v>
      </c>
      <c r="Y1400" s="23" t="s">
        <v>62</v>
      </c>
      <c r="Z1400" s="23" t="s">
        <v>62</v>
      </c>
      <c r="AA1400" s="23" t="s">
        <v>1099</v>
      </c>
      <c r="AB1400" s="20" t="s">
        <v>62</v>
      </c>
      <c r="AC1400" s="132" t="s">
        <v>63</v>
      </c>
      <c r="AD1400" s="24" t="s">
        <v>72</v>
      </c>
      <c r="AE1400" s="25" t="s">
        <v>73</v>
      </c>
      <c r="AF1400" s="24" t="s">
        <v>74</v>
      </c>
    </row>
    <row r="1401" spans="1:32" ht="71.099999999999994" customHeight="1">
      <c r="A1401" s="57"/>
      <c r="B1401" s="55"/>
      <c r="C1401" s="55"/>
      <c r="D1401" s="61"/>
      <c r="E1401" s="45" t="s">
        <v>120</v>
      </c>
      <c r="F1401" s="45" t="s">
        <v>121</v>
      </c>
      <c r="G1401" s="45" t="s">
        <v>122</v>
      </c>
      <c r="H1401" s="20" t="s">
        <v>6</v>
      </c>
      <c r="I1401" s="45" t="s">
        <v>123</v>
      </c>
      <c r="J1401" s="45" t="s">
        <v>124</v>
      </c>
      <c r="K1401" s="45" t="s">
        <v>125</v>
      </c>
      <c r="L1401" s="21" t="s">
        <v>58</v>
      </c>
      <c r="M1401" s="45">
        <v>6</v>
      </c>
      <c r="N1401" s="45">
        <v>2</v>
      </c>
      <c r="O1401" s="45">
        <f t="shared" ref="O1401:O1407" si="255">M1401*N1401</f>
        <v>12</v>
      </c>
      <c r="P1401" s="45" t="str">
        <f t="shared" ref="P1401:P1407" si="256">+IF(AND(O1401&gt;1,O1401&lt;=4),"BAJO",IF(AND(O1401&gt;=5,O1401&lt;=8),"MEDIO",IF(AND(O1401&gt;=9,O1401&lt;=20),"ALTO",IF(AND(O1401&gt;=21,O1401&lt;=24),"MUY ALTO"))))</f>
        <v>ALTO</v>
      </c>
      <c r="Q1401" s="45">
        <v>24</v>
      </c>
      <c r="R1401" s="22">
        <f t="shared" ref="R1401:R1407" si="257">O1401*Q1401</f>
        <v>288</v>
      </c>
      <c r="S1401" s="45" t="str">
        <f t="shared" ref="S1401:S1407" si="258">+IF(AND(R1401&gt;=1,R1401&lt;=20),"IV",IF(AND(R1401&gt;=40,R1401&lt;=120),"III",IF(AND(R1401&gt;=150,R1401&lt;=500),"II",IF(AND(R1401&gt;=600,R1401&lt;=4000),"I",0))))</f>
        <v>II</v>
      </c>
      <c r="T1401" s="45" t="str">
        <f t="shared" ref="T1401:T1407" si="259">+IF(AND(R1401&gt;=1,R1401&lt;=20),"Aceptable",IF(AND(R1401&gt;=40,R1401&lt;=120),"Mejorable",IF(AND(R1401&gt;=150,R1401&lt;=500),"Aceptable con control específico",IF(AND(R1401&gt;=600,R1401&lt;=4000),"No aceptable",0))))</f>
        <v>Aceptable con control específico</v>
      </c>
      <c r="U1401" s="45">
        <v>1</v>
      </c>
      <c r="V1401" s="23" t="s">
        <v>126</v>
      </c>
      <c r="W1401" s="45" t="s">
        <v>61</v>
      </c>
      <c r="X1401" s="23" t="s">
        <v>62</v>
      </c>
      <c r="Y1401" s="23" t="s">
        <v>62</v>
      </c>
      <c r="Z1401" s="23" t="s">
        <v>62</v>
      </c>
      <c r="AA1401" s="131" t="s">
        <v>127</v>
      </c>
      <c r="AB1401" s="20" t="s">
        <v>62</v>
      </c>
      <c r="AC1401" s="132" t="s">
        <v>63</v>
      </c>
      <c r="AD1401" s="29" t="s">
        <v>128</v>
      </c>
      <c r="AE1401" s="25" t="s">
        <v>113</v>
      </c>
      <c r="AF1401" s="24" t="s">
        <v>129</v>
      </c>
    </row>
    <row r="1402" spans="1:32" ht="72.95" customHeight="1">
      <c r="A1402" s="57"/>
      <c r="B1402" s="55"/>
      <c r="C1402" s="55"/>
      <c r="D1402" s="61"/>
      <c r="E1402" s="45" t="s">
        <v>95</v>
      </c>
      <c r="F1402" s="35" t="s">
        <v>229</v>
      </c>
      <c r="G1402" s="45" t="s">
        <v>97</v>
      </c>
      <c r="H1402" s="20" t="s">
        <v>6</v>
      </c>
      <c r="I1402" s="45" t="s">
        <v>98</v>
      </c>
      <c r="J1402" s="23" t="s">
        <v>99</v>
      </c>
      <c r="K1402" s="20" t="s">
        <v>58</v>
      </c>
      <c r="L1402" s="45" t="s">
        <v>100</v>
      </c>
      <c r="M1402" s="45">
        <v>2</v>
      </c>
      <c r="N1402" s="45">
        <v>4</v>
      </c>
      <c r="O1402" s="45">
        <f t="shared" si="255"/>
        <v>8</v>
      </c>
      <c r="P1402" s="23" t="str">
        <f t="shared" si="256"/>
        <v>MEDIO</v>
      </c>
      <c r="Q1402" s="45">
        <v>25</v>
      </c>
      <c r="R1402" s="22">
        <f t="shared" si="257"/>
        <v>200</v>
      </c>
      <c r="S1402" s="45" t="str">
        <f t="shared" si="258"/>
        <v>II</v>
      </c>
      <c r="T1402" s="45" t="str">
        <f t="shared" si="259"/>
        <v>Aceptable con control específico</v>
      </c>
      <c r="U1402" s="45">
        <v>1</v>
      </c>
      <c r="V1402" s="45" t="s">
        <v>101</v>
      </c>
      <c r="W1402" s="45" t="s">
        <v>61</v>
      </c>
      <c r="X1402" s="23" t="s">
        <v>62</v>
      </c>
      <c r="Y1402" s="23" t="s">
        <v>62</v>
      </c>
      <c r="Z1402" s="23" t="s">
        <v>62</v>
      </c>
      <c r="AA1402" s="23" t="s">
        <v>230</v>
      </c>
      <c r="AB1402" s="20" t="s">
        <v>62</v>
      </c>
      <c r="AC1402" s="132" t="s">
        <v>214</v>
      </c>
      <c r="AD1402" s="24" t="s">
        <v>103</v>
      </c>
      <c r="AE1402" s="25" t="s">
        <v>73</v>
      </c>
      <c r="AF1402" s="24" t="s">
        <v>74</v>
      </c>
    </row>
    <row r="1403" spans="1:32" ht="72.95" customHeight="1">
      <c r="A1403" s="57"/>
      <c r="B1403" s="55"/>
      <c r="C1403" s="55"/>
      <c r="D1403" s="61"/>
      <c r="E1403" s="45" t="s">
        <v>95</v>
      </c>
      <c r="F1403" s="45" t="s">
        <v>104</v>
      </c>
      <c r="G1403" s="23" t="s">
        <v>105</v>
      </c>
      <c r="H1403" s="20" t="s">
        <v>6</v>
      </c>
      <c r="I1403" s="45" t="s">
        <v>106</v>
      </c>
      <c r="J1403" s="45" t="s">
        <v>107</v>
      </c>
      <c r="K1403" s="45" t="s">
        <v>58</v>
      </c>
      <c r="L1403" s="45" t="s">
        <v>58</v>
      </c>
      <c r="M1403" s="45">
        <v>2</v>
      </c>
      <c r="N1403" s="45">
        <v>3</v>
      </c>
      <c r="O1403" s="45">
        <f t="shared" si="255"/>
        <v>6</v>
      </c>
      <c r="P1403" s="45" t="str">
        <f t="shared" si="256"/>
        <v>MEDIO</v>
      </c>
      <c r="Q1403" s="45">
        <v>10</v>
      </c>
      <c r="R1403" s="22">
        <f t="shared" si="257"/>
        <v>60</v>
      </c>
      <c r="S1403" s="45" t="str">
        <f t="shared" si="258"/>
        <v>III</v>
      </c>
      <c r="T1403" s="45" t="str">
        <f t="shared" si="259"/>
        <v>Mejorable</v>
      </c>
      <c r="U1403" s="45">
        <v>1</v>
      </c>
      <c r="V1403" s="45" t="s">
        <v>108</v>
      </c>
      <c r="W1403" s="45" t="s">
        <v>61</v>
      </c>
      <c r="X1403" s="45" t="s">
        <v>62</v>
      </c>
      <c r="Y1403" s="45" t="s">
        <v>62</v>
      </c>
      <c r="Z1403" s="45" t="s">
        <v>109</v>
      </c>
      <c r="AA1403" s="45" t="s">
        <v>110</v>
      </c>
      <c r="AB1403" s="23" t="s">
        <v>62</v>
      </c>
      <c r="AC1403" s="132" t="s">
        <v>111</v>
      </c>
      <c r="AD1403" s="24" t="s">
        <v>112</v>
      </c>
      <c r="AE1403" s="25" t="s">
        <v>113</v>
      </c>
      <c r="AF1403" s="24" t="s">
        <v>114</v>
      </c>
    </row>
    <row r="1404" spans="1:32" ht="69.95" customHeight="1">
      <c r="A1404" s="57"/>
      <c r="B1404" s="55"/>
      <c r="C1404" s="55"/>
      <c r="D1404" s="61"/>
      <c r="E1404" s="45" t="s">
        <v>83</v>
      </c>
      <c r="F1404" s="35" t="s">
        <v>84</v>
      </c>
      <c r="G1404" s="45" t="s">
        <v>85</v>
      </c>
      <c r="H1404" s="21" t="s">
        <v>6</v>
      </c>
      <c r="I1404" s="45" t="s">
        <v>86</v>
      </c>
      <c r="J1404" s="45" t="s">
        <v>58</v>
      </c>
      <c r="K1404" s="45" t="s">
        <v>58</v>
      </c>
      <c r="L1404" s="45" t="s">
        <v>87</v>
      </c>
      <c r="M1404" s="45">
        <v>2</v>
      </c>
      <c r="N1404" s="45">
        <v>1</v>
      </c>
      <c r="O1404" s="45">
        <f t="shared" si="255"/>
        <v>2</v>
      </c>
      <c r="P1404" s="45" t="str">
        <f t="shared" si="256"/>
        <v>BAJO</v>
      </c>
      <c r="Q1404" s="45">
        <v>60</v>
      </c>
      <c r="R1404" s="22">
        <f t="shared" si="257"/>
        <v>120</v>
      </c>
      <c r="S1404" s="45" t="str">
        <f t="shared" si="258"/>
        <v>III</v>
      </c>
      <c r="T1404" s="45" t="str">
        <f t="shared" si="259"/>
        <v>Mejorable</v>
      </c>
      <c r="U1404" s="45">
        <v>1</v>
      </c>
      <c r="V1404" s="45" t="s">
        <v>88</v>
      </c>
      <c r="W1404" s="45" t="s">
        <v>61</v>
      </c>
      <c r="X1404" s="45" t="s">
        <v>62</v>
      </c>
      <c r="Y1404" s="45" t="s">
        <v>62</v>
      </c>
      <c r="Z1404" s="45" t="s">
        <v>62</v>
      </c>
      <c r="AA1404" s="45" t="s">
        <v>89</v>
      </c>
      <c r="AB1404" s="20" t="s">
        <v>62</v>
      </c>
      <c r="AC1404" s="132" t="s">
        <v>63</v>
      </c>
      <c r="AD1404" s="141" t="s">
        <v>90</v>
      </c>
      <c r="AE1404" s="142" t="s">
        <v>73</v>
      </c>
      <c r="AF1404" s="142" t="s">
        <v>74</v>
      </c>
    </row>
    <row r="1405" spans="1:32" ht="78" customHeight="1">
      <c r="A1405" s="57"/>
      <c r="B1405" s="55"/>
      <c r="C1405" s="55"/>
      <c r="D1405" s="61"/>
      <c r="E1405" s="45" t="s">
        <v>130</v>
      </c>
      <c r="F1405" s="35" t="s">
        <v>667</v>
      </c>
      <c r="G1405" s="23" t="s">
        <v>733</v>
      </c>
      <c r="H1405" s="20" t="s">
        <v>6</v>
      </c>
      <c r="I1405" s="45" t="s">
        <v>133</v>
      </c>
      <c r="J1405" s="45" t="s">
        <v>58</v>
      </c>
      <c r="K1405" s="45" t="s">
        <v>58</v>
      </c>
      <c r="L1405" s="45" t="s">
        <v>181</v>
      </c>
      <c r="M1405" s="45">
        <v>2</v>
      </c>
      <c r="N1405" s="45">
        <v>3</v>
      </c>
      <c r="O1405" s="45">
        <f t="shared" si="255"/>
        <v>6</v>
      </c>
      <c r="P1405" s="45" t="str">
        <f t="shared" si="256"/>
        <v>MEDIO</v>
      </c>
      <c r="Q1405" s="45">
        <v>25</v>
      </c>
      <c r="R1405" s="22">
        <f t="shared" si="257"/>
        <v>150</v>
      </c>
      <c r="S1405" s="45" t="str">
        <f t="shared" si="258"/>
        <v>II</v>
      </c>
      <c r="T1405" s="45" t="str">
        <f t="shared" si="259"/>
        <v>Aceptable con control específico</v>
      </c>
      <c r="U1405" s="45">
        <v>1</v>
      </c>
      <c r="V1405" s="45" t="s">
        <v>133</v>
      </c>
      <c r="W1405" s="45" t="s">
        <v>61</v>
      </c>
      <c r="X1405" s="45" t="s">
        <v>62</v>
      </c>
      <c r="Y1405" s="45" t="s">
        <v>62</v>
      </c>
      <c r="Z1405" s="45" t="s">
        <v>62</v>
      </c>
      <c r="AA1405" s="45" t="s">
        <v>135</v>
      </c>
      <c r="AB1405" s="23" t="s">
        <v>402</v>
      </c>
      <c r="AC1405" s="132" t="s">
        <v>136</v>
      </c>
      <c r="AD1405" s="141" t="s">
        <v>403</v>
      </c>
      <c r="AE1405" s="142" t="s">
        <v>73</v>
      </c>
      <c r="AF1405" s="142" t="s">
        <v>74</v>
      </c>
    </row>
    <row r="1406" spans="1:32" ht="78" customHeight="1">
      <c r="A1406" s="57"/>
      <c r="B1406" s="55"/>
      <c r="C1406" s="55"/>
      <c r="D1406" s="61"/>
      <c r="E1406" s="45" t="s">
        <v>130</v>
      </c>
      <c r="F1406" s="35" t="s">
        <v>138</v>
      </c>
      <c r="G1406" s="23" t="s">
        <v>139</v>
      </c>
      <c r="H1406" s="20" t="s">
        <v>6</v>
      </c>
      <c r="I1406" s="45" t="s">
        <v>140</v>
      </c>
      <c r="J1406" s="45" t="s">
        <v>58</v>
      </c>
      <c r="K1406" s="45" t="s">
        <v>58</v>
      </c>
      <c r="L1406" s="45" t="s">
        <v>134</v>
      </c>
      <c r="M1406" s="45">
        <v>2</v>
      </c>
      <c r="N1406" s="45">
        <v>3</v>
      </c>
      <c r="O1406" s="45">
        <f t="shared" si="255"/>
        <v>6</v>
      </c>
      <c r="P1406" s="45" t="str">
        <f t="shared" si="256"/>
        <v>MEDIO</v>
      </c>
      <c r="Q1406" s="45">
        <v>25</v>
      </c>
      <c r="R1406" s="22">
        <f t="shared" si="257"/>
        <v>150</v>
      </c>
      <c r="S1406" s="45" t="str">
        <f t="shared" si="258"/>
        <v>II</v>
      </c>
      <c r="T1406" s="45" t="str">
        <f t="shared" si="259"/>
        <v>Aceptable con control específico</v>
      </c>
      <c r="U1406" s="45">
        <v>1</v>
      </c>
      <c r="V1406" s="45" t="s">
        <v>141</v>
      </c>
      <c r="W1406" s="45" t="s">
        <v>61</v>
      </c>
      <c r="X1406" s="45" t="s">
        <v>62</v>
      </c>
      <c r="Y1406" s="45" t="s">
        <v>62</v>
      </c>
      <c r="Z1406" s="45" t="s">
        <v>62</v>
      </c>
      <c r="AA1406" s="45" t="s">
        <v>492</v>
      </c>
      <c r="AB1406" s="23" t="s">
        <v>250</v>
      </c>
      <c r="AC1406" s="132" t="s">
        <v>144</v>
      </c>
      <c r="AD1406" s="141" t="s">
        <v>137</v>
      </c>
      <c r="AE1406" s="142" t="s">
        <v>73</v>
      </c>
      <c r="AF1406" s="142" t="s">
        <v>74</v>
      </c>
    </row>
    <row r="1407" spans="1:32" ht="78.95" customHeight="1">
      <c r="A1407" s="57"/>
      <c r="B1407" s="55"/>
      <c r="C1407" s="55"/>
      <c r="D1407" s="61"/>
      <c r="E1407" s="45" t="s">
        <v>145</v>
      </c>
      <c r="F1407" s="35" t="s">
        <v>146</v>
      </c>
      <c r="G1407" s="45" t="s">
        <v>896</v>
      </c>
      <c r="H1407" s="20" t="s">
        <v>6</v>
      </c>
      <c r="I1407" s="45" t="s">
        <v>148</v>
      </c>
      <c r="J1407" s="45" t="s">
        <v>58</v>
      </c>
      <c r="K1407" s="45" t="s">
        <v>58</v>
      </c>
      <c r="L1407" s="45" t="s">
        <v>58</v>
      </c>
      <c r="M1407" s="45">
        <v>6</v>
      </c>
      <c r="N1407" s="45">
        <v>1</v>
      </c>
      <c r="O1407" s="45">
        <f t="shared" si="255"/>
        <v>6</v>
      </c>
      <c r="P1407" s="45" t="str">
        <f t="shared" si="256"/>
        <v>MEDIO</v>
      </c>
      <c r="Q1407" s="45">
        <v>60</v>
      </c>
      <c r="R1407" s="22">
        <f t="shared" si="257"/>
        <v>360</v>
      </c>
      <c r="S1407" s="45" t="str">
        <f t="shared" si="258"/>
        <v>II</v>
      </c>
      <c r="T1407" s="45" t="str">
        <f t="shared" si="259"/>
        <v>Aceptable con control específico</v>
      </c>
      <c r="U1407" s="45">
        <v>1</v>
      </c>
      <c r="V1407" s="45" t="s">
        <v>141</v>
      </c>
      <c r="W1407" s="45" t="s">
        <v>61</v>
      </c>
      <c r="X1407" s="45" t="s">
        <v>62</v>
      </c>
      <c r="Y1407" s="45" t="s">
        <v>62</v>
      </c>
      <c r="Z1407" s="45" t="s">
        <v>62</v>
      </c>
      <c r="AA1407" s="45" t="s">
        <v>1127</v>
      </c>
      <c r="AB1407" s="20" t="s">
        <v>62</v>
      </c>
      <c r="AC1407" s="132" t="s">
        <v>63</v>
      </c>
      <c r="AD1407" s="24" t="s">
        <v>241</v>
      </c>
      <c r="AE1407" s="25" t="s">
        <v>113</v>
      </c>
      <c r="AF1407" s="24" t="s">
        <v>129</v>
      </c>
    </row>
    <row r="1408" spans="1:32" ht="81" customHeight="1">
      <c r="A1408" s="57"/>
      <c r="B1408" s="55"/>
      <c r="C1408" s="55"/>
      <c r="D1408" s="61" t="s">
        <v>897</v>
      </c>
      <c r="E1408" s="45" t="s">
        <v>67</v>
      </c>
      <c r="F1408" s="35" t="s">
        <v>653</v>
      </c>
      <c r="G1408" s="45" t="s">
        <v>225</v>
      </c>
      <c r="H1408" s="20" t="s">
        <v>6</v>
      </c>
      <c r="I1408" s="45" t="s">
        <v>70</v>
      </c>
      <c r="J1408" s="21" t="s">
        <v>58</v>
      </c>
      <c r="K1408" s="21" t="s">
        <v>58</v>
      </c>
      <c r="L1408" s="45" t="s">
        <v>71</v>
      </c>
      <c r="M1408" s="45" t="s">
        <v>62</v>
      </c>
      <c r="N1408" s="45" t="s">
        <v>62</v>
      </c>
      <c r="O1408" s="45" t="s">
        <v>62</v>
      </c>
      <c r="P1408" s="45" t="s">
        <v>62</v>
      </c>
      <c r="Q1408" s="45" t="s">
        <v>62</v>
      </c>
      <c r="R1408" s="45" t="s">
        <v>62</v>
      </c>
      <c r="S1408" s="45" t="s">
        <v>62</v>
      </c>
      <c r="T1408" s="45" t="s">
        <v>62</v>
      </c>
      <c r="U1408" s="45">
        <v>1</v>
      </c>
      <c r="V1408" s="45" t="s">
        <v>62</v>
      </c>
      <c r="W1408" s="45" t="s">
        <v>61</v>
      </c>
      <c r="X1408" s="23" t="s">
        <v>62</v>
      </c>
      <c r="Y1408" s="23" t="s">
        <v>62</v>
      </c>
      <c r="Z1408" s="23" t="s">
        <v>62</v>
      </c>
      <c r="AA1408" s="23" t="s">
        <v>1099</v>
      </c>
      <c r="AB1408" s="20" t="s">
        <v>62</v>
      </c>
      <c r="AC1408" s="132" t="s">
        <v>63</v>
      </c>
      <c r="AD1408" s="24" t="s">
        <v>72</v>
      </c>
      <c r="AE1408" s="25" t="s">
        <v>73</v>
      </c>
      <c r="AF1408" s="24" t="s">
        <v>74</v>
      </c>
    </row>
    <row r="1409" spans="1:32" ht="80.099999999999994" customHeight="1">
      <c r="A1409" s="57"/>
      <c r="B1409" s="55"/>
      <c r="C1409" s="55"/>
      <c r="D1409" s="61"/>
      <c r="E1409" s="45" t="s">
        <v>95</v>
      </c>
      <c r="F1409" s="35" t="s">
        <v>229</v>
      </c>
      <c r="G1409" s="45" t="s">
        <v>97</v>
      </c>
      <c r="H1409" s="20" t="s">
        <v>6</v>
      </c>
      <c r="I1409" s="45" t="s">
        <v>98</v>
      </c>
      <c r="J1409" s="23" t="s">
        <v>99</v>
      </c>
      <c r="K1409" s="20" t="s">
        <v>58</v>
      </c>
      <c r="L1409" s="45" t="s">
        <v>100</v>
      </c>
      <c r="M1409" s="45">
        <v>2</v>
      </c>
      <c r="N1409" s="45">
        <v>4</v>
      </c>
      <c r="O1409" s="45">
        <f>M1409*N1409</f>
        <v>8</v>
      </c>
      <c r="P1409" s="23" t="str">
        <f>+IF(AND(O1409&gt;1,O1409&lt;=4),"BAJO",IF(AND(O1409&gt;=5,O1409&lt;=8),"MEDIO",IF(AND(O1409&gt;=9,O1409&lt;=20),"ALTO",IF(AND(O1409&gt;=21,O1409&lt;=24),"MUY ALTO"))))</f>
        <v>MEDIO</v>
      </c>
      <c r="Q1409" s="45">
        <v>25</v>
      </c>
      <c r="R1409" s="22">
        <f>O1409*Q1409</f>
        <v>200</v>
      </c>
      <c r="S1409" s="45" t="str">
        <f>+IF(AND(R1409&gt;=1,R1409&lt;=20),"IV",IF(AND(R1409&gt;=40,R1409&lt;=120),"III",IF(AND(R1409&gt;=150,R1409&lt;=500),"II",IF(AND(R1409&gt;=600,R1409&lt;=4000),"I",0))))</f>
        <v>II</v>
      </c>
      <c r="T1409" s="45" t="str">
        <f>+IF(AND(R1409&gt;=1,R1409&lt;=20),"Aceptable",IF(AND(R1409&gt;=40,R1409&lt;=120),"Mejorable",IF(AND(R1409&gt;=150,R1409&lt;=500),"Aceptable con control específico",IF(AND(R1409&gt;=600,R1409&lt;=4000),"No aceptable",0))))</f>
        <v>Aceptable con control específico</v>
      </c>
      <c r="U1409" s="45">
        <v>1</v>
      </c>
      <c r="V1409" s="45" t="s">
        <v>101</v>
      </c>
      <c r="W1409" s="45" t="s">
        <v>61</v>
      </c>
      <c r="X1409" s="23" t="s">
        <v>62</v>
      </c>
      <c r="Y1409" s="23" t="s">
        <v>62</v>
      </c>
      <c r="Z1409" s="23" t="s">
        <v>62</v>
      </c>
      <c r="AA1409" s="23" t="s">
        <v>230</v>
      </c>
      <c r="AB1409" s="20" t="s">
        <v>62</v>
      </c>
      <c r="AC1409" s="132" t="s">
        <v>214</v>
      </c>
      <c r="AD1409" s="24" t="s">
        <v>103</v>
      </c>
      <c r="AE1409" s="25" t="s">
        <v>73</v>
      </c>
      <c r="AF1409" s="24" t="s">
        <v>74</v>
      </c>
    </row>
    <row r="1410" spans="1:32" ht="96.95" customHeight="1">
      <c r="A1410" s="57"/>
      <c r="B1410" s="55"/>
      <c r="C1410" s="55"/>
      <c r="D1410" s="61" t="s">
        <v>898</v>
      </c>
      <c r="E1410" s="45" t="s">
        <v>54</v>
      </c>
      <c r="F1410" s="35" t="s">
        <v>187</v>
      </c>
      <c r="G1410" s="45" t="s">
        <v>56</v>
      </c>
      <c r="H1410" s="20" t="s">
        <v>6</v>
      </c>
      <c r="I1410" s="131" t="s">
        <v>57</v>
      </c>
      <c r="J1410" s="45" t="s">
        <v>1048</v>
      </c>
      <c r="K1410" s="45" t="s">
        <v>1077</v>
      </c>
      <c r="L1410" s="45" t="s">
        <v>1076</v>
      </c>
      <c r="M1410" s="45">
        <v>2</v>
      </c>
      <c r="N1410" s="45">
        <v>4</v>
      </c>
      <c r="O1410" s="45">
        <f>M1410*N1410</f>
        <v>8</v>
      </c>
      <c r="P1410" s="23" t="str">
        <f>+IF(AND(O1410&gt;1,O1410&lt;=4),"BAJO",IF(AND(O1410&gt;=5,O1410&lt;=8),"MEDIO",IF(AND(O1410&gt;=9,O1410&lt;=20),"ALTO",IF(AND(O1410&gt;=21,O1410&lt;=24),"MUY ALTO"))))</f>
        <v>MEDIO</v>
      </c>
      <c r="Q1410" s="45">
        <v>25</v>
      </c>
      <c r="R1410" s="22">
        <f>O1410*Q1410</f>
        <v>200</v>
      </c>
      <c r="S1410" s="45" t="str">
        <f>+IF(AND(R1410&gt;=1,R1410&lt;=20),"IV",IF(AND(R1410&gt;=40,R1410&lt;=120),"III",IF(AND(R1410&gt;=150,R1410&lt;=500),"II",IF(AND(R1410&gt;=600,R1410&lt;=4000),"I",0))))</f>
        <v>II</v>
      </c>
      <c r="T1410" s="45" t="str">
        <f>+IF(AND(R1410&gt;=1,R1410&lt;=20),"Aceptable",IF(AND(R1410&gt;=40,R1410&lt;=120),"Mejorable",IF(AND(R1410&gt;=150,R1410&lt;=500),"Aceptable con control específico",IF(AND(R1410&gt;=600,R1410&lt;=4000),"No aceptable",0))))</f>
        <v>Aceptable con control específico</v>
      </c>
      <c r="U1410" s="45">
        <v>1</v>
      </c>
      <c r="V1410" s="131" t="s">
        <v>60</v>
      </c>
      <c r="W1410" s="45" t="s">
        <v>61</v>
      </c>
      <c r="X1410" s="45" t="s">
        <v>62</v>
      </c>
      <c r="Y1410" s="45" t="s">
        <v>62</v>
      </c>
      <c r="Z1410" s="45" t="s">
        <v>62</v>
      </c>
      <c r="AA1410" s="23" t="s">
        <v>1138</v>
      </c>
      <c r="AB1410" s="20" t="s">
        <v>62</v>
      </c>
      <c r="AC1410" s="132" t="s">
        <v>63</v>
      </c>
      <c r="AD1410" s="24" t="s">
        <v>158</v>
      </c>
      <c r="AE1410" s="27" t="s">
        <v>73</v>
      </c>
      <c r="AF1410" s="24" t="s">
        <v>74</v>
      </c>
    </row>
    <row r="1411" spans="1:32" ht="72.95" customHeight="1">
      <c r="A1411" s="57"/>
      <c r="B1411" s="55"/>
      <c r="C1411" s="55"/>
      <c r="D1411" s="61"/>
      <c r="E1411" s="45" t="s">
        <v>67</v>
      </c>
      <c r="F1411" s="35" t="s">
        <v>653</v>
      </c>
      <c r="G1411" s="45" t="s">
        <v>225</v>
      </c>
      <c r="H1411" s="20" t="s">
        <v>6</v>
      </c>
      <c r="I1411" s="45" t="s">
        <v>70</v>
      </c>
      <c r="J1411" s="21" t="s">
        <v>58</v>
      </c>
      <c r="K1411" s="21" t="s">
        <v>58</v>
      </c>
      <c r="L1411" s="45" t="s">
        <v>71</v>
      </c>
      <c r="M1411" s="45" t="s">
        <v>62</v>
      </c>
      <c r="N1411" s="45" t="s">
        <v>62</v>
      </c>
      <c r="O1411" s="45" t="s">
        <v>62</v>
      </c>
      <c r="P1411" s="45" t="s">
        <v>62</v>
      </c>
      <c r="Q1411" s="45" t="s">
        <v>62</v>
      </c>
      <c r="R1411" s="45" t="s">
        <v>62</v>
      </c>
      <c r="S1411" s="45" t="s">
        <v>62</v>
      </c>
      <c r="T1411" s="45" t="s">
        <v>62</v>
      </c>
      <c r="U1411" s="45">
        <v>1</v>
      </c>
      <c r="V1411" s="45" t="s">
        <v>62</v>
      </c>
      <c r="W1411" s="45" t="s">
        <v>61</v>
      </c>
      <c r="X1411" s="23" t="s">
        <v>62</v>
      </c>
      <c r="Y1411" s="23" t="s">
        <v>62</v>
      </c>
      <c r="Z1411" s="23" t="s">
        <v>62</v>
      </c>
      <c r="AA1411" s="23" t="s">
        <v>1099</v>
      </c>
      <c r="AB1411" s="20" t="s">
        <v>62</v>
      </c>
      <c r="AC1411" s="132" t="s">
        <v>63</v>
      </c>
      <c r="AD1411" s="24" t="s">
        <v>72</v>
      </c>
      <c r="AE1411" s="25" t="s">
        <v>73</v>
      </c>
      <c r="AF1411" s="24" t="s">
        <v>74</v>
      </c>
    </row>
    <row r="1412" spans="1:32" ht="66.95" customHeight="1">
      <c r="A1412" s="57"/>
      <c r="B1412" s="55"/>
      <c r="C1412" s="55"/>
      <c r="D1412" s="61"/>
      <c r="E1412" s="45" t="s">
        <v>95</v>
      </c>
      <c r="F1412" s="35" t="s">
        <v>229</v>
      </c>
      <c r="G1412" s="45" t="s">
        <v>97</v>
      </c>
      <c r="H1412" s="20" t="s">
        <v>6</v>
      </c>
      <c r="I1412" s="45" t="s">
        <v>98</v>
      </c>
      <c r="J1412" s="23" t="s">
        <v>99</v>
      </c>
      <c r="K1412" s="20" t="s">
        <v>58</v>
      </c>
      <c r="L1412" s="45" t="s">
        <v>100</v>
      </c>
      <c r="M1412" s="45">
        <v>2</v>
      </c>
      <c r="N1412" s="45">
        <v>4</v>
      </c>
      <c r="O1412" s="45">
        <f t="shared" ref="O1412:O1417" si="260">M1412*N1412</f>
        <v>8</v>
      </c>
      <c r="P1412" s="23" t="str">
        <f t="shared" ref="P1412:P1417" si="261">+IF(AND(O1412&gt;1,O1412&lt;=4),"BAJO",IF(AND(O1412&gt;=5,O1412&lt;=8),"MEDIO",IF(AND(O1412&gt;=9,O1412&lt;=20),"ALTO",IF(AND(O1412&gt;=21,O1412&lt;=24),"MUY ALTO"))))</f>
        <v>MEDIO</v>
      </c>
      <c r="Q1412" s="45">
        <v>25</v>
      </c>
      <c r="R1412" s="22">
        <f t="shared" ref="R1412:R1417" si="262">O1412*Q1412</f>
        <v>200</v>
      </c>
      <c r="S1412" s="45" t="str">
        <f t="shared" ref="S1412:S1417" si="263">+IF(AND(R1412&gt;=1,R1412&lt;=20),"IV",IF(AND(R1412&gt;=40,R1412&lt;=120),"III",IF(AND(R1412&gt;=150,R1412&lt;=500),"II",IF(AND(R1412&gt;=600,R1412&lt;=4000),"I",0))))</f>
        <v>II</v>
      </c>
      <c r="T1412" s="45" t="str">
        <f t="shared" ref="T1412:T1417" si="264">+IF(AND(R1412&gt;=1,R1412&lt;=20),"Aceptable",IF(AND(R1412&gt;=40,R1412&lt;=120),"Mejorable",IF(AND(R1412&gt;=150,R1412&lt;=500),"Aceptable con control específico",IF(AND(R1412&gt;=600,R1412&lt;=4000),"No aceptable",0))))</f>
        <v>Aceptable con control específico</v>
      </c>
      <c r="U1412" s="45">
        <v>1</v>
      </c>
      <c r="V1412" s="45" t="s">
        <v>101</v>
      </c>
      <c r="W1412" s="45" t="s">
        <v>61</v>
      </c>
      <c r="X1412" s="23" t="s">
        <v>62</v>
      </c>
      <c r="Y1412" s="23" t="s">
        <v>62</v>
      </c>
      <c r="Z1412" s="23" t="s">
        <v>62</v>
      </c>
      <c r="AA1412" s="23" t="s">
        <v>230</v>
      </c>
      <c r="AB1412" s="20" t="s">
        <v>62</v>
      </c>
      <c r="AC1412" s="132" t="s">
        <v>214</v>
      </c>
      <c r="AD1412" s="24" t="s">
        <v>103</v>
      </c>
      <c r="AE1412" s="25" t="s">
        <v>73</v>
      </c>
      <c r="AF1412" s="24" t="s">
        <v>74</v>
      </c>
    </row>
    <row r="1413" spans="1:32" ht="65.099999999999994" customHeight="1">
      <c r="A1413" s="57"/>
      <c r="B1413" s="55"/>
      <c r="C1413" s="55"/>
      <c r="D1413" s="61"/>
      <c r="E1413" s="45" t="s">
        <v>83</v>
      </c>
      <c r="F1413" s="35" t="s">
        <v>84</v>
      </c>
      <c r="G1413" s="45" t="s">
        <v>85</v>
      </c>
      <c r="H1413" s="21" t="s">
        <v>6</v>
      </c>
      <c r="I1413" s="45" t="s">
        <v>86</v>
      </c>
      <c r="J1413" s="45" t="s">
        <v>58</v>
      </c>
      <c r="K1413" s="45" t="s">
        <v>58</v>
      </c>
      <c r="L1413" s="45" t="s">
        <v>87</v>
      </c>
      <c r="M1413" s="45">
        <v>2</v>
      </c>
      <c r="N1413" s="45">
        <v>1</v>
      </c>
      <c r="O1413" s="45">
        <f t="shared" si="260"/>
        <v>2</v>
      </c>
      <c r="P1413" s="45" t="str">
        <f t="shared" si="261"/>
        <v>BAJO</v>
      </c>
      <c r="Q1413" s="45">
        <v>60</v>
      </c>
      <c r="R1413" s="22">
        <f t="shared" si="262"/>
        <v>120</v>
      </c>
      <c r="S1413" s="45" t="str">
        <f t="shared" si="263"/>
        <v>III</v>
      </c>
      <c r="T1413" s="45" t="str">
        <f t="shared" si="264"/>
        <v>Mejorable</v>
      </c>
      <c r="U1413" s="45">
        <v>1</v>
      </c>
      <c r="V1413" s="45" t="s">
        <v>88</v>
      </c>
      <c r="W1413" s="45" t="s">
        <v>61</v>
      </c>
      <c r="X1413" s="45" t="s">
        <v>62</v>
      </c>
      <c r="Y1413" s="45" t="s">
        <v>62</v>
      </c>
      <c r="Z1413" s="45" t="s">
        <v>62</v>
      </c>
      <c r="AA1413" s="45" t="s">
        <v>89</v>
      </c>
      <c r="AB1413" s="20" t="s">
        <v>62</v>
      </c>
      <c r="AC1413" s="132" t="s">
        <v>63</v>
      </c>
      <c r="AD1413" s="141" t="s">
        <v>90</v>
      </c>
      <c r="AE1413" s="142" t="s">
        <v>73</v>
      </c>
      <c r="AF1413" s="142" t="s">
        <v>74</v>
      </c>
    </row>
    <row r="1414" spans="1:32" ht="75.95" customHeight="1">
      <c r="A1414" s="57"/>
      <c r="B1414" s="55"/>
      <c r="C1414" s="55"/>
      <c r="D1414" s="61"/>
      <c r="E1414" s="45" t="s">
        <v>130</v>
      </c>
      <c r="F1414" s="35" t="s">
        <v>667</v>
      </c>
      <c r="G1414" s="23" t="s">
        <v>429</v>
      </c>
      <c r="H1414" s="20" t="s">
        <v>6</v>
      </c>
      <c r="I1414" s="45" t="s">
        <v>133</v>
      </c>
      <c r="J1414" s="45" t="s">
        <v>58</v>
      </c>
      <c r="K1414" s="45" t="s">
        <v>58</v>
      </c>
      <c r="L1414" s="45" t="s">
        <v>181</v>
      </c>
      <c r="M1414" s="45">
        <v>2</v>
      </c>
      <c r="N1414" s="45">
        <v>3</v>
      </c>
      <c r="O1414" s="45">
        <f t="shared" si="260"/>
        <v>6</v>
      </c>
      <c r="P1414" s="45" t="str">
        <f t="shared" si="261"/>
        <v>MEDIO</v>
      </c>
      <c r="Q1414" s="45">
        <v>25</v>
      </c>
      <c r="R1414" s="22">
        <f t="shared" si="262"/>
        <v>150</v>
      </c>
      <c r="S1414" s="45" t="str">
        <f t="shared" si="263"/>
        <v>II</v>
      </c>
      <c r="T1414" s="45" t="str">
        <f t="shared" si="264"/>
        <v>Aceptable con control específico</v>
      </c>
      <c r="U1414" s="45">
        <v>1</v>
      </c>
      <c r="V1414" s="45" t="s">
        <v>133</v>
      </c>
      <c r="W1414" s="45" t="s">
        <v>61</v>
      </c>
      <c r="X1414" s="45" t="s">
        <v>62</v>
      </c>
      <c r="Y1414" s="45" t="s">
        <v>62</v>
      </c>
      <c r="Z1414" s="45" t="s">
        <v>62</v>
      </c>
      <c r="AA1414" s="45" t="s">
        <v>135</v>
      </c>
      <c r="AB1414" s="23" t="s">
        <v>402</v>
      </c>
      <c r="AC1414" s="132" t="s">
        <v>136</v>
      </c>
      <c r="AD1414" s="141" t="s">
        <v>403</v>
      </c>
      <c r="AE1414" s="142" t="s">
        <v>73</v>
      </c>
      <c r="AF1414" s="142" t="s">
        <v>74</v>
      </c>
    </row>
    <row r="1415" spans="1:32" ht="75.95" customHeight="1">
      <c r="A1415" s="57"/>
      <c r="B1415" s="55"/>
      <c r="C1415" s="55"/>
      <c r="D1415" s="61"/>
      <c r="E1415" s="45" t="s">
        <v>130</v>
      </c>
      <c r="F1415" s="35" t="s">
        <v>138</v>
      </c>
      <c r="G1415" s="23" t="s">
        <v>139</v>
      </c>
      <c r="H1415" s="20" t="s">
        <v>6</v>
      </c>
      <c r="I1415" s="45" t="s">
        <v>140</v>
      </c>
      <c r="J1415" s="45" t="s">
        <v>58</v>
      </c>
      <c r="K1415" s="45" t="s">
        <v>58</v>
      </c>
      <c r="L1415" s="45" t="s">
        <v>134</v>
      </c>
      <c r="M1415" s="45">
        <v>2</v>
      </c>
      <c r="N1415" s="45">
        <v>3</v>
      </c>
      <c r="O1415" s="45">
        <f t="shared" si="260"/>
        <v>6</v>
      </c>
      <c r="P1415" s="45" t="str">
        <f t="shared" si="261"/>
        <v>MEDIO</v>
      </c>
      <c r="Q1415" s="45">
        <v>25</v>
      </c>
      <c r="R1415" s="22">
        <f t="shared" si="262"/>
        <v>150</v>
      </c>
      <c r="S1415" s="45" t="str">
        <f t="shared" si="263"/>
        <v>II</v>
      </c>
      <c r="T1415" s="45" t="str">
        <f t="shared" si="264"/>
        <v>Aceptable con control específico</v>
      </c>
      <c r="U1415" s="45">
        <v>1</v>
      </c>
      <c r="V1415" s="45" t="s">
        <v>141</v>
      </c>
      <c r="W1415" s="45" t="s">
        <v>61</v>
      </c>
      <c r="X1415" s="45" t="s">
        <v>62</v>
      </c>
      <c r="Y1415" s="45" t="s">
        <v>62</v>
      </c>
      <c r="Z1415" s="45" t="s">
        <v>62</v>
      </c>
      <c r="AA1415" s="45" t="s">
        <v>492</v>
      </c>
      <c r="AB1415" s="23" t="s">
        <v>250</v>
      </c>
      <c r="AC1415" s="132" t="s">
        <v>144</v>
      </c>
      <c r="AD1415" s="141" t="s">
        <v>137</v>
      </c>
      <c r="AE1415" s="142" t="s">
        <v>73</v>
      </c>
      <c r="AF1415" s="142" t="s">
        <v>74</v>
      </c>
    </row>
    <row r="1416" spans="1:32" ht="68.099999999999994" customHeight="1">
      <c r="A1416" s="57"/>
      <c r="B1416" s="55"/>
      <c r="C1416" s="55"/>
      <c r="D1416" s="61"/>
      <c r="E1416" s="45" t="s">
        <v>75</v>
      </c>
      <c r="F1416" s="35" t="s">
        <v>76</v>
      </c>
      <c r="G1416" s="45" t="s">
        <v>77</v>
      </c>
      <c r="H1416" s="20" t="s">
        <v>6</v>
      </c>
      <c r="I1416" s="45" t="s">
        <v>78</v>
      </c>
      <c r="J1416" s="21" t="s">
        <v>58</v>
      </c>
      <c r="K1416" s="21" t="s">
        <v>58</v>
      </c>
      <c r="L1416" s="45" t="s">
        <v>79</v>
      </c>
      <c r="M1416" s="45">
        <v>2</v>
      </c>
      <c r="N1416" s="45">
        <v>4</v>
      </c>
      <c r="O1416" s="45">
        <f t="shared" si="260"/>
        <v>8</v>
      </c>
      <c r="P1416" s="45" t="str">
        <f t="shared" si="261"/>
        <v>MEDIO</v>
      </c>
      <c r="Q1416" s="45">
        <v>10</v>
      </c>
      <c r="R1416" s="22">
        <f t="shared" si="262"/>
        <v>80</v>
      </c>
      <c r="S1416" s="45" t="str">
        <f t="shared" si="263"/>
        <v>III</v>
      </c>
      <c r="T1416" s="45" t="str">
        <f t="shared" si="264"/>
        <v>Mejorable</v>
      </c>
      <c r="U1416" s="45">
        <v>1</v>
      </c>
      <c r="V1416" s="45" t="s">
        <v>80</v>
      </c>
      <c r="W1416" s="45" t="s">
        <v>61</v>
      </c>
      <c r="X1416" s="45" t="s">
        <v>62</v>
      </c>
      <c r="Y1416" s="45" t="s">
        <v>62</v>
      </c>
      <c r="Z1416" s="45" t="s">
        <v>62</v>
      </c>
      <c r="AA1416" s="45" t="s">
        <v>1084</v>
      </c>
      <c r="AB1416" s="20" t="s">
        <v>62</v>
      </c>
      <c r="AC1416" s="132" t="s">
        <v>63</v>
      </c>
      <c r="AD1416" s="24" t="s">
        <v>158</v>
      </c>
      <c r="AE1416" s="27" t="s">
        <v>73</v>
      </c>
      <c r="AF1416" s="24" t="s">
        <v>74</v>
      </c>
    </row>
    <row r="1417" spans="1:32" ht="101.25" customHeight="1">
      <c r="A1417" s="57"/>
      <c r="B1417" s="55"/>
      <c r="C1417" s="55" t="s">
        <v>814</v>
      </c>
      <c r="D1417" s="61" t="s">
        <v>899</v>
      </c>
      <c r="E1417" s="45" t="s">
        <v>54</v>
      </c>
      <c r="F1417" s="35" t="s">
        <v>816</v>
      </c>
      <c r="G1417" s="45" t="s">
        <v>817</v>
      </c>
      <c r="H1417" s="20" t="s">
        <v>6</v>
      </c>
      <c r="I1417" s="131" t="s">
        <v>57</v>
      </c>
      <c r="J1417" s="45" t="s">
        <v>1048</v>
      </c>
      <c r="K1417" s="45" t="s">
        <v>1077</v>
      </c>
      <c r="L1417" s="45" t="s">
        <v>1076</v>
      </c>
      <c r="M1417" s="45">
        <v>2</v>
      </c>
      <c r="N1417" s="45">
        <v>4</v>
      </c>
      <c r="O1417" s="45">
        <f t="shared" si="260"/>
        <v>8</v>
      </c>
      <c r="P1417" s="23" t="str">
        <f t="shared" si="261"/>
        <v>MEDIO</v>
      </c>
      <c r="Q1417" s="45">
        <v>25</v>
      </c>
      <c r="R1417" s="22">
        <f t="shared" si="262"/>
        <v>200</v>
      </c>
      <c r="S1417" s="45" t="str">
        <f t="shared" si="263"/>
        <v>II</v>
      </c>
      <c r="T1417" s="45" t="str">
        <f t="shared" si="264"/>
        <v>Aceptable con control específico</v>
      </c>
      <c r="U1417" s="45">
        <v>2</v>
      </c>
      <c r="V1417" s="131" t="s">
        <v>60</v>
      </c>
      <c r="W1417" s="45" t="s">
        <v>61</v>
      </c>
      <c r="X1417" s="45" t="s">
        <v>62</v>
      </c>
      <c r="Y1417" s="45" t="s">
        <v>62</v>
      </c>
      <c r="Z1417" s="45" t="s">
        <v>62</v>
      </c>
      <c r="AA1417" s="23" t="s">
        <v>1138</v>
      </c>
      <c r="AB1417" s="20" t="s">
        <v>62</v>
      </c>
      <c r="AC1417" s="132" t="s">
        <v>63</v>
      </c>
      <c r="AD1417" s="24" t="s">
        <v>158</v>
      </c>
      <c r="AE1417" s="27" t="s">
        <v>73</v>
      </c>
      <c r="AF1417" s="24" t="s">
        <v>74</v>
      </c>
    </row>
    <row r="1418" spans="1:32" ht="68.099999999999994" customHeight="1">
      <c r="A1418" s="57"/>
      <c r="B1418" s="55"/>
      <c r="C1418" s="55"/>
      <c r="D1418" s="61"/>
      <c r="E1418" s="45" t="s">
        <v>67</v>
      </c>
      <c r="F1418" s="35" t="s">
        <v>591</v>
      </c>
      <c r="G1418" s="45" t="s">
        <v>225</v>
      </c>
      <c r="H1418" s="20" t="s">
        <v>6</v>
      </c>
      <c r="I1418" s="45" t="s">
        <v>70</v>
      </c>
      <c r="J1418" s="21" t="s">
        <v>58</v>
      </c>
      <c r="K1418" s="21" t="s">
        <v>58</v>
      </c>
      <c r="L1418" s="45" t="s">
        <v>71</v>
      </c>
      <c r="M1418" s="45" t="s">
        <v>62</v>
      </c>
      <c r="N1418" s="45" t="s">
        <v>62</v>
      </c>
      <c r="O1418" s="45" t="s">
        <v>62</v>
      </c>
      <c r="P1418" s="45" t="s">
        <v>62</v>
      </c>
      <c r="Q1418" s="45" t="s">
        <v>62</v>
      </c>
      <c r="R1418" s="45" t="s">
        <v>62</v>
      </c>
      <c r="S1418" s="45" t="s">
        <v>62</v>
      </c>
      <c r="T1418" s="45" t="s">
        <v>62</v>
      </c>
      <c r="U1418" s="45">
        <v>2</v>
      </c>
      <c r="V1418" s="45" t="s">
        <v>62</v>
      </c>
      <c r="W1418" s="45" t="s">
        <v>61</v>
      </c>
      <c r="X1418" s="23" t="s">
        <v>62</v>
      </c>
      <c r="Y1418" s="23" t="s">
        <v>62</v>
      </c>
      <c r="Z1418" s="23" t="s">
        <v>62</v>
      </c>
      <c r="AA1418" s="23" t="s">
        <v>1099</v>
      </c>
      <c r="AB1418" s="20" t="s">
        <v>62</v>
      </c>
      <c r="AC1418" s="132" t="s">
        <v>63</v>
      </c>
      <c r="AD1418" s="24" t="s">
        <v>72</v>
      </c>
      <c r="AE1418" s="25" t="s">
        <v>73</v>
      </c>
      <c r="AF1418" s="24" t="s">
        <v>74</v>
      </c>
    </row>
    <row r="1419" spans="1:32" ht="68.099999999999994" customHeight="1">
      <c r="A1419" s="57"/>
      <c r="B1419" s="55"/>
      <c r="C1419" s="55"/>
      <c r="D1419" s="61"/>
      <c r="E1419" s="45" t="s">
        <v>67</v>
      </c>
      <c r="F1419" s="45" t="s">
        <v>117</v>
      </c>
      <c r="G1419" s="45" t="s">
        <v>118</v>
      </c>
      <c r="H1419" s="20" t="s">
        <v>6</v>
      </c>
      <c r="I1419" s="45" t="s">
        <v>70</v>
      </c>
      <c r="J1419" s="21" t="s">
        <v>58</v>
      </c>
      <c r="K1419" s="21" t="s">
        <v>58</v>
      </c>
      <c r="L1419" s="45" t="s">
        <v>71</v>
      </c>
      <c r="M1419" s="45" t="s">
        <v>62</v>
      </c>
      <c r="N1419" s="45" t="s">
        <v>62</v>
      </c>
      <c r="O1419" s="45" t="s">
        <v>62</v>
      </c>
      <c r="P1419" s="45" t="s">
        <v>62</v>
      </c>
      <c r="Q1419" s="45" t="s">
        <v>62</v>
      </c>
      <c r="R1419" s="45" t="s">
        <v>62</v>
      </c>
      <c r="S1419" s="45" t="s">
        <v>62</v>
      </c>
      <c r="T1419" s="45" t="s">
        <v>62</v>
      </c>
      <c r="U1419" s="45">
        <v>2</v>
      </c>
      <c r="V1419" s="45" t="s">
        <v>62</v>
      </c>
      <c r="W1419" s="45" t="s">
        <v>61</v>
      </c>
      <c r="X1419" s="23" t="s">
        <v>62</v>
      </c>
      <c r="Y1419" s="23" t="s">
        <v>62</v>
      </c>
      <c r="Z1419" s="23" t="s">
        <v>62</v>
      </c>
      <c r="AA1419" s="23" t="s">
        <v>1099</v>
      </c>
      <c r="AB1419" s="20" t="s">
        <v>62</v>
      </c>
      <c r="AC1419" s="132" t="s">
        <v>63</v>
      </c>
      <c r="AD1419" s="24" t="s">
        <v>72</v>
      </c>
      <c r="AE1419" s="25" t="s">
        <v>73</v>
      </c>
      <c r="AF1419" s="24" t="s">
        <v>74</v>
      </c>
    </row>
    <row r="1420" spans="1:32" ht="68.099999999999994" customHeight="1">
      <c r="A1420" s="57"/>
      <c r="B1420" s="55"/>
      <c r="C1420" s="55"/>
      <c r="D1420" s="61"/>
      <c r="E1420" s="45" t="s">
        <v>67</v>
      </c>
      <c r="F1420" s="45" t="s">
        <v>117</v>
      </c>
      <c r="G1420" s="45" t="s">
        <v>119</v>
      </c>
      <c r="H1420" s="20" t="s">
        <v>6</v>
      </c>
      <c r="I1420" s="45" t="s">
        <v>70</v>
      </c>
      <c r="J1420" s="21" t="s">
        <v>58</v>
      </c>
      <c r="K1420" s="21" t="s">
        <v>58</v>
      </c>
      <c r="L1420" s="45" t="s">
        <v>71</v>
      </c>
      <c r="M1420" s="45" t="s">
        <v>62</v>
      </c>
      <c r="N1420" s="45" t="s">
        <v>62</v>
      </c>
      <c r="O1420" s="45" t="s">
        <v>62</v>
      </c>
      <c r="P1420" s="45" t="s">
        <v>62</v>
      </c>
      <c r="Q1420" s="45" t="s">
        <v>62</v>
      </c>
      <c r="R1420" s="45" t="s">
        <v>62</v>
      </c>
      <c r="S1420" s="45" t="s">
        <v>62</v>
      </c>
      <c r="T1420" s="45" t="s">
        <v>62</v>
      </c>
      <c r="U1420" s="45">
        <v>2</v>
      </c>
      <c r="V1420" s="45" t="s">
        <v>62</v>
      </c>
      <c r="W1420" s="45" t="s">
        <v>61</v>
      </c>
      <c r="X1420" s="23" t="s">
        <v>62</v>
      </c>
      <c r="Y1420" s="23" t="s">
        <v>62</v>
      </c>
      <c r="Z1420" s="23" t="s">
        <v>62</v>
      </c>
      <c r="AA1420" s="23" t="s">
        <v>1099</v>
      </c>
      <c r="AB1420" s="20" t="s">
        <v>62</v>
      </c>
      <c r="AC1420" s="132" t="s">
        <v>63</v>
      </c>
      <c r="AD1420" s="24" t="s">
        <v>72</v>
      </c>
      <c r="AE1420" s="25" t="s">
        <v>73</v>
      </c>
      <c r="AF1420" s="24" t="s">
        <v>74</v>
      </c>
    </row>
    <row r="1421" spans="1:32" ht="68.099999999999994" customHeight="1">
      <c r="A1421" s="57"/>
      <c r="B1421" s="55"/>
      <c r="C1421" s="55"/>
      <c r="D1421" s="61"/>
      <c r="E1421" s="45" t="s">
        <v>130</v>
      </c>
      <c r="F1421" s="35" t="s">
        <v>138</v>
      </c>
      <c r="G1421" s="23" t="s">
        <v>139</v>
      </c>
      <c r="H1421" s="20" t="s">
        <v>6</v>
      </c>
      <c r="I1421" s="45" t="s">
        <v>140</v>
      </c>
      <c r="J1421" s="45" t="s">
        <v>58</v>
      </c>
      <c r="K1421" s="45" t="s">
        <v>58</v>
      </c>
      <c r="L1421" s="45" t="s">
        <v>134</v>
      </c>
      <c r="M1421" s="45">
        <v>2</v>
      </c>
      <c r="N1421" s="45">
        <v>3</v>
      </c>
      <c r="O1421" s="45">
        <f>M1421*N1421</f>
        <v>6</v>
      </c>
      <c r="P1421" s="45" t="str">
        <f>+IF(AND(O1421&gt;1,O1421&lt;=4),"BAJO",IF(AND(O1421&gt;=5,O1421&lt;=8),"MEDIO",IF(AND(O1421&gt;=9,O1421&lt;=20),"ALTO",IF(AND(O1421&gt;=21,O1421&lt;=24),"MUY ALTO"))))</f>
        <v>MEDIO</v>
      </c>
      <c r="Q1421" s="45">
        <v>25</v>
      </c>
      <c r="R1421" s="22">
        <f>O1421*Q1421</f>
        <v>150</v>
      </c>
      <c r="S1421" s="45" t="str">
        <f>+IF(AND(R1421&gt;=1,R1421&lt;=20),"IV",IF(AND(R1421&gt;=40,R1421&lt;=120),"III",IF(AND(R1421&gt;=150,R1421&lt;=500),"II",IF(AND(R1421&gt;=600,R1421&lt;=4000),"I",0))))</f>
        <v>II</v>
      </c>
      <c r="T1421" s="45" t="str">
        <f>+IF(AND(R1421&gt;=1,R1421&lt;=20),"Aceptable",IF(AND(R1421&gt;=40,R1421&lt;=120),"Mejorable",IF(AND(R1421&gt;=150,R1421&lt;=500),"Aceptable con control específico",IF(AND(R1421&gt;=600,R1421&lt;=4000),"No aceptable",0))))</f>
        <v>Aceptable con control específico</v>
      </c>
      <c r="U1421" s="45">
        <v>2</v>
      </c>
      <c r="V1421" s="45" t="s">
        <v>141</v>
      </c>
      <c r="W1421" s="45" t="s">
        <v>61</v>
      </c>
      <c r="X1421" s="45" t="s">
        <v>62</v>
      </c>
      <c r="Y1421" s="45" t="s">
        <v>62</v>
      </c>
      <c r="Z1421" s="45" t="s">
        <v>62</v>
      </c>
      <c r="AA1421" s="45" t="s">
        <v>492</v>
      </c>
      <c r="AB1421" s="23" t="s">
        <v>250</v>
      </c>
      <c r="AC1421" s="132" t="s">
        <v>144</v>
      </c>
      <c r="AD1421" s="141" t="s">
        <v>137</v>
      </c>
      <c r="AE1421" s="142" t="s">
        <v>73</v>
      </c>
      <c r="AF1421" s="142" t="s">
        <v>74</v>
      </c>
    </row>
    <row r="1422" spans="1:32" ht="68.099999999999994" customHeight="1">
      <c r="A1422" s="57"/>
      <c r="B1422" s="55"/>
      <c r="C1422" s="55"/>
      <c r="D1422" s="61"/>
      <c r="E1422" s="45" t="s">
        <v>95</v>
      </c>
      <c r="F1422" s="35" t="s">
        <v>229</v>
      </c>
      <c r="G1422" s="45" t="s">
        <v>97</v>
      </c>
      <c r="H1422" s="20" t="s">
        <v>6</v>
      </c>
      <c r="I1422" s="45" t="s">
        <v>98</v>
      </c>
      <c r="J1422" s="23" t="s">
        <v>99</v>
      </c>
      <c r="K1422" s="20" t="s">
        <v>58</v>
      </c>
      <c r="L1422" s="45" t="s">
        <v>100</v>
      </c>
      <c r="M1422" s="45">
        <v>2</v>
      </c>
      <c r="N1422" s="45">
        <v>3</v>
      </c>
      <c r="O1422" s="45">
        <f>M1422*N1422</f>
        <v>6</v>
      </c>
      <c r="P1422" s="23" t="str">
        <f>+IF(AND(O1422&gt;1,O1422&lt;=4),"BAJO",IF(AND(O1422&gt;=5,O1422&lt;=8),"MEDIO",IF(AND(O1422&gt;=9,O1422&lt;=20),"ALTO",IF(AND(O1422&gt;=21,O1422&lt;=24),"MUY ALTO"))))</f>
        <v>MEDIO</v>
      </c>
      <c r="Q1422" s="45">
        <v>25</v>
      </c>
      <c r="R1422" s="22">
        <f>O1422*Q1422</f>
        <v>150</v>
      </c>
      <c r="S1422" s="45" t="str">
        <f>+IF(AND(R1422&gt;=1,R1422&lt;=20),"IV",IF(AND(R1422&gt;=40,R1422&lt;=120),"III",IF(AND(R1422&gt;=150,R1422&lt;=500),"II",IF(AND(R1422&gt;=600,R1422&lt;=4000),"I",0))))</f>
        <v>II</v>
      </c>
      <c r="T1422" s="45" t="str">
        <f>+IF(AND(R1422&gt;=1,R1422&lt;=20),"Aceptable",IF(AND(R1422&gt;=40,R1422&lt;=120),"Mejorable",IF(AND(R1422&gt;=150,R1422&lt;=500),"Aceptable con control específico",IF(AND(R1422&gt;=600,R1422&lt;=4000),"No aceptable",0))))</f>
        <v>Aceptable con control específico</v>
      </c>
      <c r="U1422" s="45">
        <v>2</v>
      </c>
      <c r="V1422" s="45" t="s">
        <v>101</v>
      </c>
      <c r="W1422" s="45" t="s">
        <v>61</v>
      </c>
      <c r="X1422" s="23" t="s">
        <v>62</v>
      </c>
      <c r="Y1422" s="23" t="s">
        <v>62</v>
      </c>
      <c r="Z1422" s="23" t="s">
        <v>62</v>
      </c>
      <c r="AA1422" s="23" t="s">
        <v>230</v>
      </c>
      <c r="AB1422" s="20" t="s">
        <v>62</v>
      </c>
      <c r="AC1422" s="132" t="s">
        <v>214</v>
      </c>
      <c r="AD1422" s="24" t="s">
        <v>103</v>
      </c>
      <c r="AE1422" s="25" t="s">
        <v>73</v>
      </c>
      <c r="AF1422" s="24" t="s">
        <v>74</v>
      </c>
    </row>
    <row r="1423" spans="1:32" ht="68.099999999999994" customHeight="1">
      <c r="A1423" s="57"/>
      <c r="B1423" s="55"/>
      <c r="C1423" s="55"/>
      <c r="D1423" s="61"/>
      <c r="E1423" s="45" t="s">
        <v>95</v>
      </c>
      <c r="F1423" s="45" t="s">
        <v>104</v>
      </c>
      <c r="G1423" s="23" t="s">
        <v>105</v>
      </c>
      <c r="H1423" s="20" t="s">
        <v>6</v>
      </c>
      <c r="I1423" s="45" t="s">
        <v>106</v>
      </c>
      <c r="J1423" s="45" t="s">
        <v>107</v>
      </c>
      <c r="K1423" s="45" t="s">
        <v>58</v>
      </c>
      <c r="L1423" s="45" t="s">
        <v>58</v>
      </c>
      <c r="M1423" s="45">
        <v>2</v>
      </c>
      <c r="N1423" s="45">
        <v>3</v>
      </c>
      <c r="O1423" s="45">
        <f>M1423*N1423</f>
        <v>6</v>
      </c>
      <c r="P1423" s="45" t="str">
        <f>+IF(AND(O1423&gt;1,O1423&lt;=4),"BAJO",IF(AND(O1423&gt;=5,O1423&lt;=8),"MEDIO",IF(AND(O1423&gt;=9,O1423&lt;=20),"ALTO",IF(AND(O1423&gt;=21,O1423&lt;=24),"MUY ALTO"))))</f>
        <v>MEDIO</v>
      </c>
      <c r="Q1423" s="45">
        <v>10</v>
      </c>
      <c r="R1423" s="22">
        <f>O1423*Q1423</f>
        <v>60</v>
      </c>
      <c r="S1423" s="45" t="str">
        <f>+IF(AND(R1423&gt;=1,R1423&lt;=20),"IV",IF(AND(R1423&gt;=40,R1423&lt;=120),"III",IF(AND(R1423&gt;=150,R1423&lt;=500),"II",IF(AND(R1423&gt;=600,R1423&lt;=4000),"I",0))))</f>
        <v>III</v>
      </c>
      <c r="T1423" s="45" t="str">
        <f>+IF(AND(R1423&gt;=1,R1423&lt;=20),"Aceptable",IF(AND(R1423&gt;=40,R1423&lt;=120),"Mejorable",IF(AND(R1423&gt;=150,R1423&lt;=500),"Aceptable con control específico",IF(AND(R1423&gt;=600,R1423&lt;=4000),"No aceptable",0))))</f>
        <v>Mejorable</v>
      </c>
      <c r="U1423" s="45">
        <v>2</v>
      </c>
      <c r="V1423" s="45" t="s">
        <v>108</v>
      </c>
      <c r="W1423" s="45" t="s">
        <v>61</v>
      </c>
      <c r="X1423" s="45" t="s">
        <v>62</v>
      </c>
      <c r="Y1423" s="45" t="s">
        <v>62</v>
      </c>
      <c r="Z1423" s="45" t="s">
        <v>109</v>
      </c>
      <c r="AA1423" s="45" t="s">
        <v>110</v>
      </c>
      <c r="AB1423" s="23" t="s">
        <v>62</v>
      </c>
      <c r="AC1423" s="132" t="s">
        <v>111</v>
      </c>
      <c r="AD1423" s="24" t="s">
        <v>112</v>
      </c>
      <c r="AE1423" s="25" t="s">
        <v>113</v>
      </c>
      <c r="AF1423" s="24" t="s">
        <v>114</v>
      </c>
    </row>
    <row r="1424" spans="1:32" ht="68.099999999999994" customHeight="1">
      <c r="A1424" s="57"/>
      <c r="B1424" s="55"/>
      <c r="C1424" s="55"/>
      <c r="D1424" s="61"/>
      <c r="E1424" s="45" t="s">
        <v>83</v>
      </c>
      <c r="F1424" s="35" t="s">
        <v>84</v>
      </c>
      <c r="G1424" s="45" t="s">
        <v>85</v>
      </c>
      <c r="H1424" s="21" t="s">
        <v>6</v>
      </c>
      <c r="I1424" s="45" t="s">
        <v>86</v>
      </c>
      <c r="J1424" s="45" t="s">
        <v>58</v>
      </c>
      <c r="K1424" s="45" t="s">
        <v>58</v>
      </c>
      <c r="L1424" s="45" t="s">
        <v>87</v>
      </c>
      <c r="M1424" s="45">
        <v>2</v>
      </c>
      <c r="N1424" s="45">
        <v>1</v>
      </c>
      <c r="O1424" s="45">
        <f>M1424*N1424</f>
        <v>2</v>
      </c>
      <c r="P1424" s="45" t="str">
        <f>+IF(AND(O1424&gt;1,O1424&lt;=4),"BAJO",IF(AND(O1424&gt;=5,O1424&lt;=8),"MEDIO",IF(AND(O1424&gt;=9,O1424&lt;=20),"ALTO",IF(AND(O1424&gt;=21,O1424&lt;=24),"MUY ALTO"))))</f>
        <v>BAJO</v>
      </c>
      <c r="Q1424" s="45">
        <v>60</v>
      </c>
      <c r="R1424" s="22">
        <f>O1424*Q1424</f>
        <v>120</v>
      </c>
      <c r="S1424" s="45" t="str">
        <f>+IF(AND(R1424&gt;=1,R1424&lt;=20),"IV",IF(AND(R1424&gt;=40,R1424&lt;=120),"III",IF(AND(R1424&gt;=150,R1424&lt;=500),"II",IF(AND(R1424&gt;=600,R1424&lt;=4000),"I",0))))</f>
        <v>III</v>
      </c>
      <c r="T1424" s="45" t="str">
        <f>+IF(AND(R1424&gt;=1,R1424&lt;=20),"Aceptable",IF(AND(R1424&gt;=40,R1424&lt;=120),"Mejorable",IF(AND(R1424&gt;=150,R1424&lt;=500),"Aceptable con control específico",IF(AND(R1424&gt;=600,R1424&lt;=4000),"No aceptable",0))))</f>
        <v>Mejorable</v>
      </c>
      <c r="U1424" s="45">
        <v>2</v>
      </c>
      <c r="V1424" s="45" t="s">
        <v>88</v>
      </c>
      <c r="W1424" s="45" t="s">
        <v>61</v>
      </c>
      <c r="X1424" s="45" t="s">
        <v>62</v>
      </c>
      <c r="Y1424" s="45" t="s">
        <v>62</v>
      </c>
      <c r="Z1424" s="45" t="s">
        <v>62</v>
      </c>
      <c r="AA1424" s="45" t="s">
        <v>89</v>
      </c>
      <c r="AB1424" s="20" t="s">
        <v>62</v>
      </c>
      <c r="AC1424" s="132" t="s">
        <v>63</v>
      </c>
      <c r="AD1424" s="141" t="s">
        <v>90</v>
      </c>
      <c r="AE1424" s="142" t="s">
        <v>73</v>
      </c>
      <c r="AF1424" s="142" t="s">
        <v>74</v>
      </c>
    </row>
    <row r="1425" spans="1:32" ht="68.099999999999994" customHeight="1">
      <c r="A1425" s="57"/>
      <c r="B1425" s="55"/>
      <c r="C1425" s="55"/>
      <c r="D1425" s="61" t="s">
        <v>818</v>
      </c>
      <c r="E1425" s="45" t="s">
        <v>67</v>
      </c>
      <c r="F1425" s="35" t="s">
        <v>591</v>
      </c>
      <c r="G1425" s="45" t="s">
        <v>225</v>
      </c>
      <c r="H1425" s="20" t="s">
        <v>6</v>
      </c>
      <c r="I1425" s="45" t="s">
        <v>70</v>
      </c>
      <c r="J1425" s="21" t="s">
        <v>58</v>
      </c>
      <c r="K1425" s="21" t="s">
        <v>58</v>
      </c>
      <c r="L1425" s="45" t="s">
        <v>71</v>
      </c>
      <c r="M1425" s="45" t="s">
        <v>62</v>
      </c>
      <c r="N1425" s="45" t="s">
        <v>62</v>
      </c>
      <c r="O1425" s="45" t="s">
        <v>62</v>
      </c>
      <c r="P1425" s="45" t="s">
        <v>62</v>
      </c>
      <c r="Q1425" s="45" t="s">
        <v>62</v>
      </c>
      <c r="R1425" s="45" t="s">
        <v>62</v>
      </c>
      <c r="S1425" s="45" t="s">
        <v>62</v>
      </c>
      <c r="T1425" s="45" t="s">
        <v>62</v>
      </c>
      <c r="U1425" s="45">
        <v>2</v>
      </c>
      <c r="V1425" s="45" t="s">
        <v>62</v>
      </c>
      <c r="W1425" s="45" t="s">
        <v>61</v>
      </c>
      <c r="X1425" s="23" t="s">
        <v>62</v>
      </c>
      <c r="Y1425" s="23" t="s">
        <v>62</v>
      </c>
      <c r="Z1425" s="23" t="s">
        <v>62</v>
      </c>
      <c r="AA1425" s="23" t="s">
        <v>1099</v>
      </c>
      <c r="AB1425" s="20" t="s">
        <v>62</v>
      </c>
      <c r="AC1425" s="132" t="s">
        <v>63</v>
      </c>
      <c r="AD1425" s="24" t="s">
        <v>72</v>
      </c>
      <c r="AE1425" s="25" t="s">
        <v>73</v>
      </c>
      <c r="AF1425" s="24" t="s">
        <v>74</v>
      </c>
    </row>
    <row r="1426" spans="1:32" ht="68.099999999999994" customHeight="1">
      <c r="A1426" s="57"/>
      <c r="B1426" s="55"/>
      <c r="C1426" s="55"/>
      <c r="D1426" s="61"/>
      <c r="E1426" s="45" t="s">
        <v>95</v>
      </c>
      <c r="F1426" s="35" t="s">
        <v>229</v>
      </c>
      <c r="G1426" s="45" t="s">
        <v>97</v>
      </c>
      <c r="H1426" s="20" t="s">
        <v>6</v>
      </c>
      <c r="I1426" s="45" t="s">
        <v>98</v>
      </c>
      <c r="J1426" s="23" t="s">
        <v>99</v>
      </c>
      <c r="K1426" s="20" t="s">
        <v>58</v>
      </c>
      <c r="L1426" s="45" t="s">
        <v>100</v>
      </c>
      <c r="M1426" s="45">
        <v>2</v>
      </c>
      <c r="N1426" s="45">
        <v>4</v>
      </c>
      <c r="O1426" s="45">
        <f>M1426*N1426</f>
        <v>8</v>
      </c>
      <c r="P1426" s="23" t="str">
        <f>+IF(AND(O1426&gt;1,O1426&lt;=4),"BAJO",IF(AND(O1426&gt;=5,O1426&lt;=8),"MEDIO",IF(AND(O1426&gt;=9,O1426&lt;=20),"ALTO",IF(AND(O1426&gt;=21,O1426&lt;=24),"MUY ALTO"))))</f>
        <v>MEDIO</v>
      </c>
      <c r="Q1426" s="45">
        <v>25</v>
      </c>
      <c r="R1426" s="22">
        <f>O1426*Q1426</f>
        <v>200</v>
      </c>
      <c r="S1426" s="45" t="str">
        <f>+IF(AND(R1426&gt;=1,R1426&lt;=20),"IV",IF(AND(R1426&gt;=40,R1426&lt;=120),"III",IF(AND(R1426&gt;=150,R1426&lt;=500),"II",IF(AND(R1426&gt;=600,R1426&lt;=4000),"I",0))))</f>
        <v>II</v>
      </c>
      <c r="T1426" s="45" t="str">
        <f>+IF(AND(R1426&gt;=1,R1426&lt;=20),"Aceptable",IF(AND(R1426&gt;=40,R1426&lt;=120),"Mejorable",IF(AND(R1426&gt;=150,R1426&lt;=500),"Aceptable con control específico",IF(AND(R1426&gt;=600,R1426&lt;=4000),"No aceptable",0))))</f>
        <v>Aceptable con control específico</v>
      </c>
      <c r="U1426" s="45">
        <v>2</v>
      </c>
      <c r="V1426" s="45" t="s">
        <v>101</v>
      </c>
      <c r="W1426" s="45" t="s">
        <v>61</v>
      </c>
      <c r="X1426" s="23" t="s">
        <v>62</v>
      </c>
      <c r="Y1426" s="23" t="s">
        <v>62</v>
      </c>
      <c r="Z1426" s="23" t="s">
        <v>62</v>
      </c>
      <c r="AA1426" s="23" t="s">
        <v>230</v>
      </c>
      <c r="AB1426" s="20" t="s">
        <v>62</v>
      </c>
      <c r="AC1426" s="132" t="s">
        <v>214</v>
      </c>
      <c r="AD1426" s="24" t="s">
        <v>103</v>
      </c>
      <c r="AE1426" s="25" t="s">
        <v>73</v>
      </c>
      <c r="AF1426" s="24" t="s">
        <v>74</v>
      </c>
    </row>
    <row r="1427" spans="1:32" ht="68.099999999999994" customHeight="1">
      <c r="A1427" s="57"/>
      <c r="B1427" s="55"/>
      <c r="C1427" s="55" t="s">
        <v>819</v>
      </c>
      <c r="D1427" s="61" t="s">
        <v>820</v>
      </c>
      <c r="E1427" s="45" t="s">
        <v>54</v>
      </c>
      <c r="F1427" s="35" t="s">
        <v>821</v>
      </c>
      <c r="G1427" s="45" t="s">
        <v>822</v>
      </c>
      <c r="H1427" s="20" t="s">
        <v>6</v>
      </c>
      <c r="I1427" s="131" t="s">
        <v>57</v>
      </c>
      <c r="J1427" s="21" t="s">
        <v>58</v>
      </c>
      <c r="K1427" s="21" t="s">
        <v>58</v>
      </c>
      <c r="L1427" s="45" t="s">
        <v>1076</v>
      </c>
      <c r="M1427" s="45">
        <v>2</v>
      </c>
      <c r="N1427" s="45">
        <v>4</v>
      </c>
      <c r="O1427" s="45">
        <f>M1427*N1427</f>
        <v>8</v>
      </c>
      <c r="P1427" s="23" t="str">
        <f>+IF(AND(O1427&gt;1,O1427&lt;=4),"BAJO",IF(AND(O1427&gt;=5,O1427&lt;=8),"MEDIO",IF(AND(O1427&gt;=9,O1427&lt;=20),"ALTO",IF(AND(O1427&gt;=21,O1427&lt;=24),"MUY ALTO"))))</f>
        <v>MEDIO</v>
      </c>
      <c r="Q1427" s="45">
        <v>25</v>
      </c>
      <c r="R1427" s="22">
        <f>O1427*Q1427</f>
        <v>200</v>
      </c>
      <c r="S1427" s="45" t="str">
        <f>+IF(AND(R1427&gt;=1,R1427&lt;=20),"IV",IF(AND(R1427&gt;=40,R1427&lt;=120),"III",IF(AND(R1427&gt;=150,R1427&lt;=500),"II",IF(AND(R1427&gt;=600,R1427&lt;=4000),"I",0))))</f>
        <v>II</v>
      </c>
      <c r="T1427" s="45" t="str">
        <f>+IF(AND(R1427&gt;=1,R1427&lt;=20),"Aceptable",IF(AND(R1427&gt;=40,R1427&lt;=120),"Mejorable",IF(AND(R1427&gt;=150,R1427&lt;=500),"Aceptable con control específico",IF(AND(R1427&gt;=600,R1427&lt;=4000),"No aceptable",0))))</f>
        <v>Aceptable con control específico</v>
      </c>
      <c r="U1427" s="45">
        <v>2</v>
      </c>
      <c r="V1427" s="131" t="s">
        <v>60</v>
      </c>
      <c r="W1427" s="45" t="s">
        <v>61</v>
      </c>
      <c r="X1427" s="45" t="s">
        <v>62</v>
      </c>
      <c r="Y1427" s="45" t="s">
        <v>62</v>
      </c>
      <c r="Z1427" s="45" t="s">
        <v>62</v>
      </c>
      <c r="AA1427" s="23" t="s">
        <v>1138</v>
      </c>
      <c r="AB1427" s="20" t="s">
        <v>62</v>
      </c>
      <c r="AC1427" s="132" t="s">
        <v>63</v>
      </c>
      <c r="AD1427" s="24" t="s">
        <v>158</v>
      </c>
      <c r="AE1427" s="27" t="s">
        <v>73</v>
      </c>
      <c r="AF1427" s="24" t="s">
        <v>74</v>
      </c>
    </row>
    <row r="1428" spans="1:32" ht="68.099999999999994" customHeight="1">
      <c r="A1428" s="57"/>
      <c r="B1428" s="55"/>
      <c r="C1428" s="55"/>
      <c r="D1428" s="61"/>
      <c r="E1428" s="45" t="s">
        <v>67</v>
      </c>
      <c r="F1428" s="35" t="s">
        <v>591</v>
      </c>
      <c r="G1428" s="45" t="s">
        <v>225</v>
      </c>
      <c r="H1428" s="20" t="s">
        <v>6</v>
      </c>
      <c r="I1428" s="45" t="s">
        <v>70</v>
      </c>
      <c r="J1428" s="21" t="s">
        <v>58</v>
      </c>
      <c r="K1428" s="21" t="s">
        <v>58</v>
      </c>
      <c r="L1428" s="45" t="s">
        <v>71</v>
      </c>
      <c r="M1428" s="45" t="s">
        <v>62</v>
      </c>
      <c r="N1428" s="45" t="s">
        <v>62</v>
      </c>
      <c r="O1428" s="45" t="s">
        <v>62</v>
      </c>
      <c r="P1428" s="45" t="s">
        <v>62</v>
      </c>
      <c r="Q1428" s="45" t="s">
        <v>62</v>
      </c>
      <c r="R1428" s="45" t="s">
        <v>62</v>
      </c>
      <c r="S1428" s="45" t="s">
        <v>62</v>
      </c>
      <c r="T1428" s="45" t="s">
        <v>62</v>
      </c>
      <c r="U1428" s="45">
        <v>2</v>
      </c>
      <c r="V1428" s="45" t="s">
        <v>62</v>
      </c>
      <c r="W1428" s="45" t="s">
        <v>61</v>
      </c>
      <c r="X1428" s="23" t="s">
        <v>62</v>
      </c>
      <c r="Y1428" s="23" t="s">
        <v>62</v>
      </c>
      <c r="Z1428" s="23" t="s">
        <v>62</v>
      </c>
      <c r="AA1428" s="23" t="s">
        <v>1099</v>
      </c>
      <c r="AB1428" s="20" t="s">
        <v>62</v>
      </c>
      <c r="AC1428" s="132" t="s">
        <v>63</v>
      </c>
      <c r="AD1428" s="24" t="s">
        <v>72</v>
      </c>
      <c r="AE1428" s="25" t="s">
        <v>73</v>
      </c>
      <c r="AF1428" s="24" t="s">
        <v>74</v>
      </c>
    </row>
    <row r="1429" spans="1:32" ht="68.099999999999994" customHeight="1">
      <c r="A1429" s="57"/>
      <c r="B1429" s="55"/>
      <c r="C1429" s="55"/>
      <c r="D1429" s="61"/>
      <c r="E1429" s="45" t="s">
        <v>95</v>
      </c>
      <c r="F1429" s="35" t="s">
        <v>229</v>
      </c>
      <c r="G1429" s="45" t="s">
        <v>97</v>
      </c>
      <c r="H1429" s="20" t="s">
        <v>6</v>
      </c>
      <c r="I1429" s="45" t="s">
        <v>98</v>
      </c>
      <c r="J1429" s="23" t="s">
        <v>99</v>
      </c>
      <c r="K1429" s="20" t="s">
        <v>58</v>
      </c>
      <c r="L1429" s="45" t="s">
        <v>100</v>
      </c>
      <c r="M1429" s="45">
        <v>2</v>
      </c>
      <c r="N1429" s="45">
        <v>3</v>
      </c>
      <c r="O1429" s="45">
        <f>M1429*N1429</f>
        <v>6</v>
      </c>
      <c r="P1429" s="23" t="str">
        <f>+IF(AND(O1429&gt;1,O1429&lt;=4),"BAJO",IF(AND(O1429&gt;=5,O1429&lt;=8),"MEDIO",IF(AND(O1429&gt;=9,O1429&lt;=20),"ALTO",IF(AND(O1429&gt;=21,O1429&lt;=24),"MUY ALTO"))))</f>
        <v>MEDIO</v>
      </c>
      <c r="Q1429" s="45">
        <v>25</v>
      </c>
      <c r="R1429" s="22">
        <f>O1429*Q1429</f>
        <v>150</v>
      </c>
      <c r="S1429" s="45" t="str">
        <f>+IF(AND(R1429&gt;=1,R1429&lt;=20),"IV",IF(AND(R1429&gt;=40,R1429&lt;=120),"III",IF(AND(R1429&gt;=150,R1429&lt;=500),"II",IF(AND(R1429&gt;=600,R1429&lt;=4000),"I",0))))</f>
        <v>II</v>
      </c>
      <c r="T1429" s="45" t="str">
        <f>+IF(AND(R1429&gt;=1,R1429&lt;=20),"Aceptable",IF(AND(R1429&gt;=40,R1429&lt;=120),"Mejorable",IF(AND(R1429&gt;=150,R1429&lt;=500),"Aceptable con control específico",IF(AND(R1429&gt;=600,R1429&lt;=4000),"No aceptable",0))))</f>
        <v>Aceptable con control específico</v>
      </c>
      <c r="U1429" s="45">
        <v>2</v>
      </c>
      <c r="V1429" s="45" t="s">
        <v>101</v>
      </c>
      <c r="W1429" s="45" t="s">
        <v>61</v>
      </c>
      <c r="X1429" s="23" t="s">
        <v>62</v>
      </c>
      <c r="Y1429" s="23" t="s">
        <v>62</v>
      </c>
      <c r="Z1429" s="23" t="s">
        <v>62</v>
      </c>
      <c r="AA1429" s="23" t="s">
        <v>230</v>
      </c>
      <c r="AB1429" s="20" t="s">
        <v>62</v>
      </c>
      <c r="AC1429" s="132" t="s">
        <v>214</v>
      </c>
      <c r="AD1429" s="24" t="s">
        <v>103</v>
      </c>
      <c r="AE1429" s="25" t="s">
        <v>73</v>
      </c>
      <c r="AF1429" s="24" t="s">
        <v>74</v>
      </c>
    </row>
    <row r="1430" spans="1:32" ht="68.099999999999994" customHeight="1">
      <c r="A1430" s="57"/>
      <c r="B1430" s="55"/>
      <c r="C1430" s="55"/>
      <c r="D1430" s="61"/>
      <c r="E1430" s="45" t="s">
        <v>95</v>
      </c>
      <c r="F1430" s="45" t="s">
        <v>104</v>
      </c>
      <c r="G1430" s="23" t="s">
        <v>105</v>
      </c>
      <c r="H1430" s="20" t="s">
        <v>6</v>
      </c>
      <c r="I1430" s="45" t="s">
        <v>106</v>
      </c>
      <c r="J1430" s="45" t="s">
        <v>107</v>
      </c>
      <c r="K1430" s="45" t="s">
        <v>58</v>
      </c>
      <c r="L1430" s="45" t="s">
        <v>58</v>
      </c>
      <c r="M1430" s="45">
        <v>2</v>
      </c>
      <c r="N1430" s="45">
        <v>3</v>
      </c>
      <c r="O1430" s="45">
        <f>M1430*N1430</f>
        <v>6</v>
      </c>
      <c r="P1430" s="45" t="str">
        <f>+IF(AND(O1430&gt;1,O1430&lt;=4),"BAJO",IF(AND(O1430&gt;=5,O1430&lt;=8),"MEDIO",IF(AND(O1430&gt;=9,O1430&lt;=20),"ALTO",IF(AND(O1430&gt;=21,O1430&lt;=24),"MUY ALTO"))))</f>
        <v>MEDIO</v>
      </c>
      <c r="Q1430" s="45">
        <v>10</v>
      </c>
      <c r="R1430" s="22">
        <f>O1430*Q1430</f>
        <v>60</v>
      </c>
      <c r="S1430" s="45" t="str">
        <f>+IF(AND(R1430&gt;=1,R1430&lt;=20),"IV",IF(AND(R1430&gt;=40,R1430&lt;=120),"III",IF(AND(R1430&gt;=150,R1430&lt;=500),"II",IF(AND(R1430&gt;=600,R1430&lt;=4000),"I",0))))</f>
        <v>III</v>
      </c>
      <c r="T1430" s="45" t="str">
        <f>+IF(AND(R1430&gt;=1,R1430&lt;=20),"Aceptable",IF(AND(R1430&gt;=40,R1430&lt;=120),"Mejorable",IF(AND(R1430&gt;=150,R1430&lt;=500),"Aceptable con control específico",IF(AND(R1430&gt;=600,R1430&lt;=4000),"No aceptable",0))))</f>
        <v>Mejorable</v>
      </c>
      <c r="U1430" s="45">
        <v>2</v>
      </c>
      <c r="V1430" s="45" t="s">
        <v>108</v>
      </c>
      <c r="W1430" s="45" t="s">
        <v>61</v>
      </c>
      <c r="X1430" s="45" t="s">
        <v>62</v>
      </c>
      <c r="Y1430" s="45" t="s">
        <v>62</v>
      </c>
      <c r="Z1430" s="45" t="s">
        <v>109</v>
      </c>
      <c r="AA1430" s="45" t="s">
        <v>110</v>
      </c>
      <c r="AB1430" s="23" t="s">
        <v>62</v>
      </c>
      <c r="AC1430" s="132" t="s">
        <v>111</v>
      </c>
      <c r="AD1430" s="24" t="s">
        <v>112</v>
      </c>
      <c r="AE1430" s="25" t="s">
        <v>113</v>
      </c>
      <c r="AF1430" s="24" t="s">
        <v>114</v>
      </c>
    </row>
    <row r="1431" spans="1:32" ht="68.099999999999994" customHeight="1">
      <c r="A1431" s="57"/>
      <c r="B1431" s="55"/>
      <c r="C1431" s="55"/>
      <c r="D1431" s="61"/>
      <c r="E1431" s="45" t="s">
        <v>83</v>
      </c>
      <c r="F1431" s="35" t="s">
        <v>84</v>
      </c>
      <c r="G1431" s="45" t="s">
        <v>85</v>
      </c>
      <c r="H1431" s="21" t="s">
        <v>6</v>
      </c>
      <c r="I1431" s="45" t="s">
        <v>86</v>
      </c>
      <c r="J1431" s="45" t="s">
        <v>58</v>
      </c>
      <c r="K1431" s="45" t="s">
        <v>58</v>
      </c>
      <c r="L1431" s="45" t="s">
        <v>87</v>
      </c>
      <c r="M1431" s="45">
        <v>2</v>
      </c>
      <c r="N1431" s="45">
        <v>1</v>
      </c>
      <c r="O1431" s="45">
        <f>M1431*N1431</f>
        <v>2</v>
      </c>
      <c r="P1431" s="45" t="str">
        <f>+IF(AND(O1431&gt;1,O1431&lt;=4),"BAJO",IF(AND(O1431&gt;=5,O1431&lt;=8),"MEDIO",IF(AND(O1431&gt;=9,O1431&lt;=20),"ALTO",IF(AND(O1431&gt;=21,O1431&lt;=24),"MUY ALTO"))))</f>
        <v>BAJO</v>
      </c>
      <c r="Q1431" s="45">
        <v>60</v>
      </c>
      <c r="R1431" s="22">
        <f>O1431*Q1431</f>
        <v>120</v>
      </c>
      <c r="S1431" s="45" t="str">
        <f>+IF(AND(R1431&gt;=1,R1431&lt;=20),"IV",IF(AND(R1431&gt;=40,R1431&lt;=120),"III",IF(AND(R1431&gt;=150,R1431&lt;=500),"II",IF(AND(R1431&gt;=600,R1431&lt;=4000),"I",0))))</f>
        <v>III</v>
      </c>
      <c r="T1431" s="45" t="str">
        <f>+IF(AND(R1431&gt;=1,R1431&lt;=20),"Aceptable",IF(AND(R1431&gt;=40,R1431&lt;=120),"Mejorable",IF(AND(R1431&gt;=150,R1431&lt;=500),"Aceptable con control específico",IF(AND(R1431&gt;=600,R1431&lt;=4000),"No aceptable",0))))</f>
        <v>Mejorable</v>
      </c>
      <c r="U1431" s="45">
        <v>2</v>
      </c>
      <c r="V1431" s="45" t="s">
        <v>88</v>
      </c>
      <c r="W1431" s="45" t="s">
        <v>61</v>
      </c>
      <c r="X1431" s="45" t="s">
        <v>62</v>
      </c>
      <c r="Y1431" s="45" t="s">
        <v>62</v>
      </c>
      <c r="Z1431" s="45" t="s">
        <v>62</v>
      </c>
      <c r="AA1431" s="45" t="s">
        <v>89</v>
      </c>
      <c r="AB1431" s="20" t="s">
        <v>62</v>
      </c>
      <c r="AC1431" s="132" t="s">
        <v>63</v>
      </c>
      <c r="AD1431" s="141" t="s">
        <v>90</v>
      </c>
      <c r="AE1431" s="142" t="s">
        <v>73</v>
      </c>
      <c r="AF1431" s="142" t="s">
        <v>74</v>
      </c>
    </row>
    <row r="1432" spans="1:32" ht="68.099999999999994" customHeight="1">
      <c r="A1432" s="57"/>
      <c r="B1432" s="55"/>
      <c r="C1432" s="55"/>
      <c r="D1432" s="61" t="s">
        <v>823</v>
      </c>
      <c r="E1432" s="45" t="s">
        <v>67</v>
      </c>
      <c r="F1432" s="35" t="s">
        <v>591</v>
      </c>
      <c r="G1432" s="45" t="s">
        <v>225</v>
      </c>
      <c r="H1432" s="20" t="s">
        <v>6</v>
      </c>
      <c r="I1432" s="45" t="s">
        <v>70</v>
      </c>
      <c r="J1432" s="21" t="s">
        <v>58</v>
      </c>
      <c r="K1432" s="21" t="s">
        <v>58</v>
      </c>
      <c r="L1432" s="45" t="s">
        <v>71</v>
      </c>
      <c r="M1432" s="45" t="s">
        <v>62</v>
      </c>
      <c r="N1432" s="45" t="s">
        <v>62</v>
      </c>
      <c r="O1432" s="45" t="s">
        <v>62</v>
      </c>
      <c r="P1432" s="45" t="s">
        <v>62</v>
      </c>
      <c r="Q1432" s="45" t="s">
        <v>62</v>
      </c>
      <c r="R1432" s="45" t="s">
        <v>62</v>
      </c>
      <c r="S1432" s="45" t="s">
        <v>62</v>
      </c>
      <c r="T1432" s="45" t="s">
        <v>62</v>
      </c>
      <c r="U1432" s="45">
        <v>2</v>
      </c>
      <c r="V1432" s="45" t="s">
        <v>62</v>
      </c>
      <c r="W1432" s="45" t="s">
        <v>61</v>
      </c>
      <c r="X1432" s="23" t="s">
        <v>62</v>
      </c>
      <c r="Y1432" s="23" t="s">
        <v>62</v>
      </c>
      <c r="Z1432" s="23" t="s">
        <v>62</v>
      </c>
      <c r="AA1432" s="23" t="s">
        <v>1099</v>
      </c>
      <c r="AB1432" s="20" t="s">
        <v>62</v>
      </c>
      <c r="AC1432" s="132" t="s">
        <v>63</v>
      </c>
      <c r="AD1432" s="24" t="s">
        <v>72</v>
      </c>
      <c r="AE1432" s="25" t="s">
        <v>73</v>
      </c>
      <c r="AF1432" s="24" t="s">
        <v>74</v>
      </c>
    </row>
    <row r="1433" spans="1:32" ht="68.099999999999994" customHeight="1">
      <c r="A1433" s="57"/>
      <c r="B1433" s="55"/>
      <c r="C1433" s="55"/>
      <c r="D1433" s="61"/>
      <c r="E1433" s="45" t="s">
        <v>130</v>
      </c>
      <c r="F1433" s="35" t="s">
        <v>400</v>
      </c>
      <c r="G1433" s="23" t="s">
        <v>429</v>
      </c>
      <c r="H1433" s="20" t="s">
        <v>6</v>
      </c>
      <c r="I1433" s="45" t="s">
        <v>133</v>
      </c>
      <c r="J1433" s="45" t="s">
        <v>58</v>
      </c>
      <c r="K1433" s="45" t="s">
        <v>58</v>
      </c>
      <c r="L1433" s="45" t="s">
        <v>181</v>
      </c>
      <c r="M1433" s="45">
        <v>2</v>
      </c>
      <c r="N1433" s="45">
        <v>4</v>
      </c>
      <c r="O1433" s="45">
        <f>M1433*N1433</f>
        <v>8</v>
      </c>
      <c r="P1433" s="45" t="str">
        <f>+IF(AND(O1433&gt;1,O1433&lt;=4),"BAJO",IF(AND(O1433&gt;=5,O1433&lt;=8),"MEDIO",IF(AND(O1433&gt;=9,O1433&lt;=20),"ALTO",IF(AND(O1433&gt;=21,O1433&lt;=24),"MUY ALTO"))))</f>
        <v>MEDIO</v>
      </c>
      <c r="Q1433" s="45">
        <v>25</v>
      </c>
      <c r="R1433" s="22">
        <f>O1433*Q1433</f>
        <v>200</v>
      </c>
      <c r="S1433" s="45" t="str">
        <f>+IF(AND(R1433&gt;=1,R1433&lt;=20),"IV",IF(AND(R1433&gt;=40,R1433&lt;=120),"III",IF(AND(R1433&gt;=150,R1433&lt;=500),"II",IF(AND(R1433&gt;=600,R1433&lt;=4000),"I",0))))</f>
        <v>II</v>
      </c>
      <c r="T1433" s="45" t="str">
        <f>+IF(AND(R1433&gt;=1,R1433&lt;=20),"Aceptable",IF(AND(R1433&gt;=40,R1433&lt;=120),"Mejorable",IF(AND(R1433&gt;=150,R1433&lt;=500),"Aceptable con control específico",IF(AND(R1433&gt;=600,R1433&lt;=4000),"No aceptable",0))))</f>
        <v>Aceptable con control específico</v>
      </c>
      <c r="U1433" s="45">
        <v>2</v>
      </c>
      <c r="V1433" s="45" t="s">
        <v>133</v>
      </c>
      <c r="W1433" s="45" t="s">
        <v>61</v>
      </c>
      <c r="X1433" s="45" t="s">
        <v>62</v>
      </c>
      <c r="Y1433" s="45" t="s">
        <v>62</v>
      </c>
      <c r="Z1433" s="45" t="s">
        <v>62</v>
      </c>
      <c r="AA1433" s="45" t="s">
        <v>135</v>
      </c>
      <c r="AB1433" s="23" t="s">
        <v>402</v>
      </c>
      <c r="AC1433" s="132" t="s">
        <v>136</v>
      </c>
      <c r="AD1433" s="24" t="s">
        <v>403</v>
      </c>
      <c r="AE1433" s="25" t="s">
        <v>73</v>
      </c>
      <c r="AF1433" s="24" t="s">
        <v>74</v>
      </c>
    </row>
    <row r="1434" spans="1:32" ht="68.099999999999994" customHeight="1">
      <c r="A1434" s="57"/>
      <c r="B1434" s="55"/>
      <c r="C1434" s="55"/>
      <c r="D1434" s="61"/>
      <c r="E1434" s="45" t="s">
        <v>130</v>
      </c>
      <c r="F1434" s="35" t="s">
        <v>138</v>
      </c>
      <c r="G1434" s="23" t="s">
        <v>528</v>
      </c>
      <c r="H1434" s="20" t="s">
        <v>6</v>
      </c>
      <c r="I1434" s="45" t="s">
        <v>140</v>
      </c>
      <c r="J1434" s="45" t="s">
        <v>58</v>
      </c>
      <c r="K1434" s="45" t="s">
        <v>58</v>
      </c>
      <c r="L1434" s="45" t="s">
        <v>134</v>
      </c>
      <c r="M1434" s="45">
        <v>2</v>
      </c>
      <c r="N1434" s="45">
        <v>4</v>
      </c>
      <c r="O1434" s="45">
        <f>M1434*N1434</f>
        <v>8</v>
      </c>
      <c r="P1434" s="45" t="str">
        <f>+IF(AND(O1434&gt;1,O1434&lt;=4),"BAJO",IF(AND(O1434&gt;=5,O1434&lt;=8),"MEDIO",IF(AND(O1434&gt;=9,O1434&lt;=20),"ALTO",IF(AND(O1434&gt;=21,O1434&lt;=24),"MUY ALTO"))))</f>
        <v>MEDIO</v>
      </c>
      <c r="Q1434" s="45">
        <v>25</v>
      </c>
      <c r="R1434" s="22">
        <f>O1434*Q1434</f>
        <v>200</v>
      </c>
      <c r="S1434" s="45" t="str">
        <f>+IF(AND(R1434&gt;=1,R1434&lt;=20),"IV",IF(AND(R1434&gt;=40,R1434&lt;=120),"III",IF(AND(R1434&gt;=150,R1434&lt;=500),"II",IF(AND(R1434&gt;=600,R1434&lt;=4000),"I",0))))</f>
        <v>II</v>
      </c>
      <c r="T1434" s="45" t="str">
        <f>+IF(AND(R1434&gt;=1,R1434&lt;=20),"Aceptable",IF(AND(R1434&gt;=40,R1434&lt;=120),"Mejorable",IF(AND(R1434&gt;=150,R1434&lt;=500),"Aceptable con control específico",IF(AND(R1434&gt;=600,R1434&lt;=4000),"No aceptable",0))))</f>
        <v>Aceptable con control específico</v>
      </c>
      <c r="U1434" s="45">
        <v>2</v>
      </c>
      <c r="V1434" s="45" t="s">
        <v>141</v>
      </c>
      <c r="W1434" s="45" t="s">
        <v>61</v>
      </c>
      <c r="X1434" s="45" t="s">
        <v>62</v>
      </c>
      <c r="Y1434" s="45" t="s">
        <v>62</v>
      </c>
      <c r="Z1434" s="45" t="s">
        <v>62</v>
      </c>
      <c r="AA1434" s="45" t="s">
        <v>492</v>
      </c>
      <c r="AB1434" s="23" t="s">
        <v>546</v>
      </c>
      <c r="AC1434" s="132" t="s">
        <v>144</v>
      </c>
      <c r="AD1434" s="141" t="s">
        <v>137</v>
      </c>
      <c r="AE1434" s="142" t="s">
        <v>73</v>
      </c>
      <c r="AF1434" s="142" t="s">
        <v>74</v>
      </c>
    </row>
    <row r="1435" spans="1:32" ht="68.099999999999994" customHeight="1">
      <c r="A1435" s="57"/>
      <c r="B1435" s="55"/>
      <c r="C1435" s="55"/>
      <c r="D1435" s="49" t="s">
        <v>824</v>
      </c>
      <c r="E1435" s="45" t="s">
        <v>130</v>
      </c>
      <c r="F1435" s="35" t="s">
        <v>400</v>
      </c>
      <c r="G1435" s="23" t="s">
        <v>429</v>
      </c>
      <c r="H1435" s="20" t="s">
        <v>6</v>
      </c>
      <c r="I1435" s="45" t="s">
        <v>133</v>
      </c>
      <c r="J1435" s="45" t="s">
        <v>58</v>
      </c>
      <c r="K1435" s="45" t="s">
        <v>58</v>
      </c>
      <c r="L1435" s="45" t="s">
        <v>181</v>
      </c>
      <c r="M1435" s="45">
        <v>2</v>
      </c>
      <c r="N1435" s="45">
        <v>4</v>
      </c>
      <c r="O1435" s="45">
        <f>M1435*N1435</f>
        <v>8</v>
      </c>
      <c r="P1435" s="45" t="str">
        <f>+IF(AND(O1435&gt;1,O1435&lt;=4),"BAJO",IF(AND(O1435&gt;=5,O1435&lt;=8),"MEDIO",IF(AND(O1435&gt;=9,O1435&lt;=20),"ALTO",IF(AND(O1435&gt;=21,O1435&lt;=24),"MUY ALTO"))))</f>
        <v>MEDIO</v>
      </c>
      <c r="Q1435" s="45">
        <v>25</v>
      </c>
      <c r="R1435" s="22">
        <f>O1435*Q1435</f>
        <v>200</v>
      </c>
      <c r="S1435" s="45" t="str">
        <f>+IF(AND(R1435&gt;=1,R1435&lt;=20),"IV",IF(AND(R1435&gt;=40,R1435&lt;=120),"III",IF(AND(R1435&gt;=150,R1435&lt;=500),"II",IF(AND(R1435&gt;=600,R1435&lt;=4000),"I",0))))</f>
        <v>II</v>
      </c>
      <c r="T1435" s="45" t="str">
        <f>+IF(AND(R1435&gt;=1,R1435&lt;=20),"Aceptable",IF(AND(R1435&gt;=40,R1435&lt;=120),"Mejorable",IF(AND(R1435&gt;=150,R1435&lt;=500),"Aceptable con control específico",IF(AND(R1435&gt;=600,R1435&lt;=4000),"No aceptable",0))))</f>
        <v>Aceptable con control específico</v>
      </c>
      <c r="U1435" s="45">
        <v>2</v>
      </c>
      <c r="V1435" s="45" t="s">
        <v>133</v>
      </c>
      <c r="W1435" s="45" t="s">
        <v>61</v>
      </c>
      <c r="X1435" s="45" t="s">
        <v>62</v>
      </c>
      <c r="Y1435" s="45" t="s">
        <v>62</v>
      </c>
      <c r="Z1435" s="45" t="s">
        <v>62</v>
      </c>
      <c r="AA1435" s="45" t="s">
        <v>135</v>
      </c>
      <c r="AB1435" s="23" t="s">
        <v>402</v>
      </c>
      <c r="AC1435" s="132" t="s">
        <v>136</v>
      </c>
      <c r="AD1435" s="24" t="s">
        <v>403</v>
      </c>
      <c r="AE1435" s="25" t="s">
        <v>73</v>
      </c>
      <c r="AF1435" s="24" t="s">
        <v>74</v>
      </c>
    </row>
    <row r="1436" spans="1:32" ht="68.099999999999994" customHeight="1">
      <c r="A1436" s="57"/>
      <c r="B1436" s="55"/>
      <c r="C1436" s="55"/>
      <c r="D1436" s="61" t="s">
        <v>825</v>
      </c>
      <c r="E1436" s="45" t="s">
        <v>67</v>
      </c>
      <c r="F1436" s="35" t="s">
        <v>591</v>
      </c>
      <c r="G1436" s="45" t="s">
        <v>225</v>
      </c>
      <c r="H1436" s="20" t="s">
        <v>6</v>
      </c>
      <c r="I1436" s="45" t="s">
        <v>70</v>
      </c>
      <c r="J1436" s="21" t="s">
        <v>58</v>
      </c>
      <c r="K1436" s="21" t="s">
        <v>58</v>
      </c>
      <c r="L1436" s="45" t="s">
        <v>71</v>
      </c>
      <c r="M1436" s="45" t="s">
        <v>62</v>
      </c>
      <c r="N1436" s="45" t="s">
        <v>62</v>
      </c>
      <c r="O1436" s="45" t="s">
        <v>62</v>
      </c>
      <c r="P1436" s="45" t="s">
        <v>62</v>
      </c>
      <c r="Q1436" s="45" t="s">
        <v>62</v>
      </c>
      <c r="R1436" s="45" t="s">
        <v>62</v>
      </c>
      <c r="S1436" s="45" t="s">
        <v>62</v>
      </c>
      <c r="T1436" s="45" t="s">
        <v>62</v>
      </c>
      <c r="U1436" s="45">
        <v>2</v>
      </c>
      <c r="V1436" s="45" t="s">
        <v>62</v>
      </c>
      <c r="W1436" s="45" t="s">
        <v>61</v>
      </c>
      <c r="X1436" s="23" t="s">
        <v>62</v>
      </c>
      <c r="Y1436" s="23" t="s">
        <v>62</v>
      </c>
      <c r="Z1436" s="23" t="s">
        <v>62</v>
      </c>
      <c r="AA1436" s="23" t="s">
        <v>1099</v>
      </c>
      <c r="AB1436" s="20" t="s">
        <v>62</v>
      </c>
      <c r="AC1436" s="132" t="s">
        <v>63</v>
      </c>
      <c r="AD1436" s="24" t="s">
        <v>72</v>
      </c>
      <c r="AE1436" s="25" t="s">
        <v>73</v>
      </c>
      <c r="AF1436" s="24" t="s">
        <v>74</v>
      </c>
    </row>
    <row r="1437" spans="1:32" ht="68.099999999999994" customHeight="1">
      <c r="A1437" s="57"/>
      <c r="B1437" s="55"/>
      <c r="C1437" s="55"/>
      <c r="D1437" s="61"/>
      <c r="E1437" s="45" t="s">
        <v>67</v>
      </c>
      <c r="F1437" s="45" t="s">
        <v>117</v>
      </c>
      <c r="G1437" s="45" t="s">
        <v>118</v>
      </c>
      <c r="H1437" s="20" t="s">
        <v>6</v>
      </c>
      <c r="I1437" s="45" t="s">
        <v>70</v>
      </c>
      <c r="J1437" s="21" t="s">
        <v>58</v>
      </c>
      <c r="K1437" s="21" t="s">
        <v>58</v>
      </c>
      <c r="L1437" s="45" t="s">
        <v>71</v>
      </c>
      <c r="M1437" s="45" t="s">
        <v>62</v>
      </c>
      <c r="N1437" s="45" t="s">
        <v>62</v>
      </c>
      <c r="O1437" s="45" t="s">
        <v>62</v>
      </c>
      <c r="P1437" s="45" t="s">
        <v>62</v>
      </c>
      <c r="Q1437" s="45" t="s">
        <v>62</v>
      </c>
      <c r="R1437" s="45" t="s">
        <v>62</v>
      </c>
      <c r="S1437" s="45" t="s">
        <v>62</v>
      </c>
      <c r="T1437" s="45" t="s">
        <v>62</v>
      </c>
      <c r="U1437" s="45">
        <v>2</v>
      </c>
      <c r="V1437" s="45" t="s">
        <v>62</v>
      </c>
      <c r="W1437" s="45" t="s">
        <v>61</v>
      </c>
      <c r="X1437" s="23" t="s">
        <v>62</v>
      </c>
      <c r="Y1437" s="23" t="s">
        <v>62</v>
      </c>
      <c r="Z1437" s="23" t="s">
        <v>62</v>
      </c>
      <c r="AA1437" s="23" t="s">
        <v>1099</v>
      </c>
      <c r="AB1437" s="20" t="s">
        <v>62</v>
      </c>
      <c r="AC1437" s="132" t="s">
        <v>63</v>
      </c>
      <c r="AD1437" s="24" t="s">
        <v>72</v>
      </c>
      <c r="AE1437" s="25" t="s">
        <v>73</v>
      </c>
      <c r="AF1437" s="24" t="s">
        <v>74</v>
      </c>
    </row>
    <row r="1438" spans="1:32" ht="68.099999999999994" customHeight="1">
      <c r="A1438" s="57"/>
      <c r="B1438" s="55"/>
      <c r="C1438" s="55"/>
      <c r="D1438" s="61"/>
      <c r="E1438" s="45" t="s">
        <v>67</v>
      </c>
      <c r="F1438" s="45" t="s">
        <v>117</v>
      </c>
      <c r="G1438" s="45" t="s">
        <v>119</v>
      </c>
      <c r="H1438" s="20" t="s">
        <v>6</v>
      </c>
      <c r="I1438" s="45" t="s">
        <v>70</v>
      </c>
      <c r="J1438" s="21" t="s">
        <v>58</v>
      </c>
      <c r="K1438" s="21" t="s">
        <v>58</v>
      </c>
      <c r="L1438" s="45" t="s">
        <v>71</v>
      </c>
      <c r="M1438" s="45" t="s">
        <v>62</v>
      </c>
      <c r="N1438" s="45" t="s">
        <v>62</v>
      </c>
      <c r="O1438" s="45" t="s">
        <v>62</v>
      </c>
      <c r="P1438" s="45" t="s">
        <v>62</v>
      </c>
      <c r="Q1438" s="45" t="s">
        <v>62</v>
      </c>
      <c r="R1438" s="45" t="s">
        <v>62</v>
      </c>
      <c r="S1438" s="45" t="s">
        <v>62</v>
      </c>
      <c r="T1438" s="45" t="s">
        <v>62</v>
      </c>
      <c r="U1438" s="45">
        <v>2</v>
      </c>
      <c r="V1438" s="45" t="s">
        <v>62</v>
      </c>
      <c r="W1438" s="45" t="s">
        <v>61</v>
      </c>
      <c r="X1438" s="23" t="s">
        <v>62</v>
      </c>
      <c r="Y1438" s="23" t="s">
        <v>62</v>
      </c>
      <c r="Z1438" s="23" t="s">
        <v>62</v>
      </c>
      <c r="AA1438" s="23" t="s">
        <v>1099</v>
      </c>
      <c r="AB1438" s="20" t="s">
        <v>62</v>
      </c>
      <c r="AC1438" s="132" t="s">
        <v>63</v>
      </c>
      <c r="AD1438" s="24" t="s">
        <v>72</v>
      </c>
      <c r="AE1438" s="25" t="s">
        <v>73</v>
      </c>
      <c r="AF1438" s="24" t="s">
        <v>74</v>
      </c>
    </row>
    <row r="1439" spans="1:32" ht="68.099999999999994" customHeight="1">
      <c r="A1439" s="57"/>
      <c r="B1439" s="55"/>
      <c r="C1439" s="55"/>
      <c r="D1439" s="61"/>
      <c r="E1439" s="45" t="s">
        <v>120</v>
      </c>
      <c r="F1439" s="45" t="s">
        <v>121</v>
      </c>
      <c r="G1439" s="45" t="s">
        <v>122</v>
      </c>
      <c r="H1439" s="20" t="s">
        <v>6</v>
      </c>
      <c r="I1439" s="45" t="s">
        <v>123</v>
      </c>
      <c r="J1439" s="45" t="s">
        <v>124</v>
      </c>
      <c r="K1439" s="45" t="s">
        <v>125</v>
      </c>
      <c r="L1439" s="21" t="s">
        <v>58</v>
      </c>
      <c r="M1439" s="45">
        <v>6</v>
      </c>
      <c r="N1439" s="45">
        <v>2</v>
      </c>
      <c r="O1439" s="45">
        <f>M1439*N1439</f>
        <v>12</v>
      </c>
      <c r="P1439" s="45" t="str">
        <f>+IF(AND(O1439&gt;1,O1439&lt;=4),"BAJO",IF(AND(O1439&gt;=5,O1439&lt;=8),"MEDIO",IF(AND(O1439&gt;=9,O1439&lt;=20),"ALTO",IF(AND(O1439&gt;=21,O1439&lt;=24),"MUY ALTO"))))</f>
        <v>ALTO</v>
      </c>
      <c r="Q1439" s="45">
        <v>24</v>
      </c>
      <c r="R1439" s="22">
        <f>O1439*Q1439</f>
        <v>288</v>
      </c>
      <c r="S1439" s="45" t="str">
        <f>+IF(AND(R1439&gt;=1,R1439&lt;=20),"IV",IF(AND(R1439&gt;=40,R1439&lt;=120),"III",IF(AND(R1439&gt;=150,R1439&lt;=500),"II",IF(AND(R1439&gt;=600,R1439&lt;=4000),"I",0))))</f>
        <v>II</v>
      </c>
      <c r="T1439" s="45" t="str">
        <f>+IF(AND(R1439&gt;=1,R1439&lt;=20),"Aceptable",IF(AND(R1439&gt;=40,R1439&lt;=120),"Mejorable",IF(AND(R1439&gt;=150,R1439&lt;=500),"Aceptable con control específico",IF(AND(R1439&gt;=600,R1439&lt;=4000),"No aceptable",0))))</f>
        <v>Aceptable con control específico</v>
      </c>
      <c r="U1439" s="45">
        <v>2</v>
      </c>
      <c r="V1439" s="23" t="s">
        <v>126</v>
      </c>
      <c r="W1439" s="45" t="s">
        <v>61</v>
      </c>
      <c r="X1439" s="23" t="s">
        <v>62</v>
      </c>
      <c r="Y1439" s="23" t="s">
        <v>62</v>
      </c>
      <c r="Z1439" s="23" t="s">
        <v>62</v>
      </c>
      <c r="AA1439" s="131" t="s">
        <v>127</v>
      </c>
      <c r="AB1439" s="20" t="s">
        <v>62</v>
      </c>
      <c r="AC1439" s="132" t="s">
        <v>63</v>
      </c>
      <c r="AD1439" s="29" t="s">
        <v>128</v>
      </c>
      <c r="AE1439" s="25" t="s">
        <v>113</v>
      </c>
      <c r="AF1439" s="24" t="s">
        <v>129</v>
      </c>
    </row>
    <row r="1440" spans="1:32" ht="68.099999999999994" customHeight="1">
      <c r="A1440" s="57"/>
      <c r="B1440" s="55"/>
      <c r="C1440" s="55"/>
      <c r="D1440" s="61"/>
      <c r="E1440" s="45" t="s">
        <v>130</v>
      </c>
      <c r="F1440" s="35" t="s">
        <v>400</v>
      </c>
      <c r="G1440" s="23" t="s">
        <v>733</v>
      </c>
      <c r="H1440" s="20" t="s">
        <v>6</v>
      </c>
      <c r="I1440" s="45" t="s">
        <v>133</v>
      </c>
      <c r="J1440" s="45" t="s">
        <v>58</v>
      </c>
      <c r="K1440" s="45" t="s">
        <v>58</v>
      </c>
      <c r="L1440" s="45" t="s">
        <v>181</v>
      </c>
      <c r="M1440" s="45">
        <v>2</v>
      </c>
      <c r="N1440" s="45">
        <v>4</v>
      </c>
      <c r="O1440" s="45">
        <f>M1440*N1440</f>
        <v>8</v>
      </c>
      <c r="P1440" s="45" t="str">
        <f>+IF(AND(O1440&gt;1,O1440&lt;=4),"BAJO",IF(AND(O1440&gt;=5,O1440&lt;=8),"MEDIO",IF(AND(O1440&gt;=9,O1440&lt;=20),"ALTO",IF(AND(O1440&gt;=21,O1440&lt;=24),"MUY ALTO"))))</f>
        <v>MEDIO</v>
      </c>
      <c r="Q1440" s="45">
        <v>25</v>
      </c>
      <c r="R1440" s="22">
        <f>O1440*Q1440</f>
        <v>200</v>
      </c>
      <c r="S1440" s="45" t="str">
        <f>+IF(AND(R1440&gt;=1,R1440&lt;=20),"IV",IF(AND(R1440&gt;=40,R1440&lt;=120),"III",IF(AND(R1440&gt;=150,R1440&lt;=500),"II",IF(AND(R1440&gt;=600,R1440&lt;=4000),"I",0))))</f>
        <v>II</v>
      </c>
      <c r="T1440" s="45" t="str">
        <f>+IF(AND(R1440&gt;=1,R1440&lt;=20),"Aceptable",IF(AND(R1440&gt;=40,R1440&lt;=120),"Mejorable",IF(AND(R1440&gt;=150,R1440&lt;=500),"Aceptable con control específico",IF(AND(R1440&gt;=600,R1440&lt;=4000),"No aceptable",0))))</f>
        <v>Aceptable con control específico</v>
      </c>
      <c r="U1440" s="45">
        <v>2</v>
      </c>
      <c r="V1440" s="45" t="s">
        <v>133</v>
      </c>
      <c r="W1440" s="45" t="s">
        <v>61</v>
      </c>
      <c r="X1440" s="45" t="s">
        <v>62</v>
      </c>
      <c r="Y1440" s="45" t="s">
        <v>62</v>
      </c>
      <c r="Z1440" s="45" t="s">
        <v>62</v>
      </c>
      <c r="AA1440" s="45" t="s">
        <v>135</v>
      </c>
      <c r="AB1440" s="23" t="s">
        <v>402</v>
      </c>
      <c r="AC1440" s="132" t="s">
        <v>136</v>
      </c>
      <c r="AD1440" s="24" t="s">
        <v>403</v>
      </c>
      <c r="AE1440" s="25" t="s">
        <v>73</v>
      </c>
      <c r="AF1440" s="24" t="s">
        <v>74</v>
      </c>
    </row>
    <row r="1441" spans="1:32" ht="68.099999999999994" customHeight="1">
      <c r="A1441" s="57"/>
      <c r="B1441" s="55"/>
      <c r="C1441" s="55"/>
      <c r="D1441" s="61"/>
      <c r="E1441" s="45" t="s">
        <v>130</v>
      </c>
      <c r="F1441" s="35" t="s">
        <v>138</v>
      </c>
      <c r="G1441" s="23" t="s">
        <v>528</v>
      </c>
      <c r="H1441" s="20" t="s">
        <v>6</v>
      </c>
      <c r="I1441" s="45" t="s">
        <v>140</v>
      </c>
      <c r="J1441" s="45" t="s">
        <v>58</v>
      </c>
      <c r="K1441" s="45" t="s">
        <v>58</v>
      </c>
      <c r="L1441" s="45" t="s">
        <v>134</v>
      </c>
      <c r="M1441" s="45">
        <v>2</v>
      </c>
      <c r="N1441" s="45">
        <v>4</v>
      </c>
      <c r="O1441" s="45">
        <f>M1441*N1441</f>
        <v>8</v>
      </c>
      <c r="P1441" s="45" t="str">
        <f>+IF(AND(O1441&gt;1,O1441&lt;=4),"BAJO",IF(AND(O1441&gt;=5,O1441&lt;=8),"MEDIO",IF(AND(O1441&gt;=9,O1441&lt;=20),"ALTO",IF(AND(O1441&gt;=21,O1441&lt;=24),"MUY ALTO"))))</f>
        <v>MEDIO</v>
      </c>
      <c r="Q1441" s="45">
        <v>25</v>
      </c>
      <c r="R1441" s="22">
        <f>O1441*Q1441</f>
        <v>200</v>
      </c>
      <c r="S1441" s="45" t="str">
        <f>+IF(AND(R1441&gt;=1,R1441&lt;=20),"IV",IF(AND(R1441&gt;=40,R1441&lt;=120),"III",IF(AND(R1441&gt;=150,R1441&lt;=500),"II",IF(AND(R1441&gt;=600,R1441&lt;=4000),"I",0))))</f>
        <v>II</v>
      </c>
      <c r="T1441" s="45" t="str">
        <f>+IF(AND(R1441&gt;=1,R1441&lt;=20),"Aceptable",IF(AND(R1441&gt;=40,R1441&lt;=120),"Mejorable",IF(AND(R1441&gt;=150,R1441&lt;=500),"Aceptable con control específico",IF(AND(R1441&gt;=600,R1441&lt;=4000),"No aceptable",0))))</f>
        <v>Aceptable con control específico</v>
      </c>
      <c r="U1441" s="45">
        <v>2</v>
      </c>
      <c r="V1441" s="45" t="s">
        <v>141</v>
      </c>
      <c r="W1441" s="45" t="s">
        <v>61</v>
      </c>
      <c r="X1441" s="45" t="s">
        <v>62</v>
      </c>
      <c r="Y1441" s="45" t="s">
        <v>62</v>
      </c>
      <c r="Z1441" s="45" t="s">
        <v>62</v>
      </c>
      <c r="AA1441" s="45" t="s">
        <v>492</v>
      </c>
      <c r="AB1441" s="23" t="s">
        <v>546</v>
      </c>
      <c r="AC1441" s="132" t="s">
        <v>144</v>
      </c>
      <c r="AD1441" s="141" t="s">
        <v>137</v>
      </c>
      <c r="AE1441" s="142" t="s">
        <v>73</v>
      </c>
      <c r="AF1441" s="142" t="s">
        <v>74</v>
      </c>
    </row>
    <row r="1442" spans="1:32" ht="115.5" customHeight="1">
      <c r="A1442" s="57"/>
      <c r="B1442" s="55"/>
      <c r="C1442" s="55" t="s">
        <v>826</v>
      </c>
      <c r="D1442" s="61" t="s">
        <v>827</v>
      </c>
      <c r="E1442" s="45" t="s">
        <v>54</v>
      </c>
      <c r="F1442" s="35" t="s">
        <v>570</v>
      </c>
      <c r="G1442" s="45" t="s">
        <v>828</v>
      </c>
      <c r="H1442" s="20" t="s">
        <v>6</v>
      </c>
      <c r="I1442" s="131" t="s">
        <v>57</v>
      </c>
      <c r="J1442" s="21" t="s">
        <v>58</v>
      </c>
      <c r="K1442" s="21" t="s">
        <v>58</v>
      </c>
      <c r="L1442" s="45" t="s">
        <v>1076</v>
      </c>
      <c r="M1442" s="45">
        <v>2</v>
      </c>
      <c r="N1442" s="45">
        <v>4</v>
      </c>
      <c r="O1442" s="45">
        <f>M1442*N1442</f>
        <v>8</v>
      </c>
      <c r="P1442" s="23" t="str">
        <f>+IF(AND(O1442&gt;1,O1442&lt;=4),"BAJO",IF(AND(O1442&gt;=5,O1442&lt;=8),"MEDIO",IF(AND(O1442&gt;=9,O1442&lt;=20),"ALTO",IF(AND(O1442&gt;=21,O1442&lt;=24),"MUY ALTO"))))</f>
        <v>MEDIO</v>
      </c>
      <c r="Q1442" s="45">
        <v>25</v>
      </c>
      <c r="R1442" s="22">
        <f>O1442*Q1442</f>
        <v>200</v>
      </c>
      <c r="S1442" s="45" t="str">
        <f>+IF(AND(R1442&gt;=1,R1442&lt;=20),"IV",IF(AND(R1442&gt;=40,R1442&lt;=120),"III",IF(AND(R1442&gt;=150,R1442&lt;=500),"II",IF(AND(R1442&gt;=600,R1442&lt;=4000),"I",0))))</f>
        <v>II</v>
      </c>
      <c r="T1442" s="45" t="str">
        <f>+IF(AND(R1442&gt;=1,R1442&lt;=20),"Aceptable",IF(AND(R1442&gt;=40,R1442&lt;=120),"Mejorable",IF(AND(R1442&gt;=150,R1442&lt;=500),"Aceptable con control específico",IF(AND(R1442&gt;=600,R1442&lt;=4000),"No aceptable",0))))</f>
        <v>Aceptable con control específico</v>
      </c>
      <c r="U1442" s="45">
        <v>38</v>
      </c>
      <c r="V1442" s="131" t="s">
        <v>60</v>
      </c>
      <c r="W1442" s="45" t="s">
        <v>61</v>
      </c>
      <c r="X1442" s="45" t="s">
        <v>62</v>
      </c>
      <c r="Y1442" s="45" t="s">
        <v>62</v>
      </c>
      <c r="Z1442" s="45" t="s">
        <v>62</v>
      </c>
      <c r="AA1442" s="23" t="s">
        <v>1138</v>
      </c>
      <c r="AB1442" s="20" t="s">
        <v>62</v>
      </c>
      <c r="AC1442" s="132" t="s">
        <v>63</v>
      </c>
      <c r="AD1442" s="24" t="s">
        <v>158</v>
      </c>
      <c r="AE1442" s="27" t="s">
        <v>73</v>
      </c>
      <c r="AF1442" s="24" t="s">
        <v>74</v>
      </c>
    </row>
    <row r="1443" spans="1:32" ht="68.099999999999994" customHeight="1">
      <c r="A1443" s="57"/>
      <c r="B1443" s="55"/>
      <c r="C1443" s="55"/>
      <c r="D1443" s="61"/>
      <c r="E1443" s="45" t="s">
        <v>67</v>
      </c>
      <c r="F1443" s="35" t="s">
        <v>793</v>
      </c>
      <c r="G1443" s="45" t="s">
        <v>225</v>
      </c>
      <c r="H1443" s="20" t="s">
        <v>6</v>
      </c>
      <c r="I1443" s="45" t="s">
        <v>70</v>
      </c>
      <c r="J1443" s="21" t="s">
        <v>58</v>
      </c>
      <c r="K1443" s="21" t="s">
        <v>58</v>
      </c>
      <c r="L1443" s="45" t="s">
        <v>71</v>
      </c>
      <c r="M1443" s="45" t="s">
        <v>62</v>
      </c>
      <c r="N1443" s="45" t="s">
        <v>62</v>
      </c>
      <c r="O1443" s="45" t="s">
        <v>62</v>
      </c>
      <c r="P1443" s="45" t="s">
        <v>62</v>
      </c>
      <c r="Q1443" s="45" t="s">
        <v>62</v>
      </c>
      <c r="R1443" s="45" t="s">
        <v>62</v>
      </c>
      <c r="S1443" s="45" t="s">
        <v>62</v>
      </c>
      <c r="T1443" s="45" t="s">
        <v>62</v>
      </c>
      <c r="U1443" s="45">
        <v>38</v>
      </c>
      <c r="V1443" s="45" t="s">
        <v>62</v>
      </c>
      <c r="W1443" s="45" t="s">
        <v>61</v>
      </c>
      <c r="X1443" s="23" t="s">
        <v>62</v>
      </c>
      <c r="Y1443" s="23" t="s">
        <v>62</v>
      </c>
      <c r="Z1443" s="23" t="s">
        <v>62</v>
      </c>
      <c r="AA1443" s="23" t="s">
        <v>1099</v>
      </c>
      <c r="AB1443" s="20" t="s">
        <v>62</v>
      </c>
      <c r="AC1443" s="132" t="s">
        <v>63</v>
      </c>
      <c r="AD1443" s="24" t="s">
        <v>72</v>
      </c>
      <c r="AE1443" s="25" t="s">
        <v>73</v>
      </c>
      <c r="AF1443" s="24" t="s">
        <v>74</v>
      </c>
    </row>
    <row r="1444" spans="1:32" ht="68.099999999999994" customHeight="1">
      <c r="A1444" s="57"/>
      <c r="B1444" s="55"/>
      <c r="C1444" s="55"/>
      <c r="D1444" s="61"/>
      <c r="E1444" s="45" t="s">
        <v>95</v>
      </c>
      <c r="F1444" s="35" t="s">
        <v>229</v>
      </c>
      <c r="G1444" s="45" t="s">
        <v>97</v>
      </c>
      <c r="H1444" s="20" t="s">
        <v>6</v>
      </c>
      <c r="I1444" s="45" t="s">
        <v>98</v>
      </c>
      <c r="J1444" s="23" t="s">
        <v>99</v>
      </c>
      <c r="K1444" s="20" t="s">
        <v>58</v>
      </c>
      <c r="L1444" s="45" t="s">
        <v>100</v>
      </c>
      <c r="M1444" s="45">
        <v>2</v>
      </c>
      <c r="N1444" s="45">
        <v>4</v>
      </c>
      <c r="O1444" s="45">
        <f t="shared" ref="O1444:O1449" si="265">M1444*N1444</f>
        <v>8</v>
      </c>
      <c r="P1444" s="23" t="str">
        <f t="shared" ref="P1444:P1449" si="266">+IF(AND(O1444&gt;1,O1444&lt;=4),"BAJO",IF(AND(O1444&gt;=5,O1444&lt;=8),"MEDIO",IF(AND(O1444&gt;=9,O1444&lt;=20),"ALTO",IF(AND(O1444&gt;=21,O1444&lt;=24),"MUY ALTO"))))</f>
        <v>MEDIO</v>
      </c>
      <c r="Q1444" s="45">
        <v>25</v>
      </c>
      <c r="R1444" s="22">
        <f t="shared" ref="R1444:R1449" si="267">O1444*Q1444</f>
        <v>200</v>
      </c>
      <c r="S1444" s="45" t="str">
        <f t="shared" ref="S1444:S1449" si="268">+IF(AND(R1444&gt;=1,R1444&lt;=20),"IV",IF(AND(R1444&gt;=40,R1444&lt;=120),"III",IF(AND(R1444&gt;=150,R1444&lt;=500),"II",IF(AND(R1444&gt;=600,R1444&lt;=4000),"I",0))))</f>
        <v>II</v>
      </c>
      <c r="T1444" s="45" t="str">
        <f t="shared" ref="T1444:T1449" si="269">+IF(AND(R1444&gt;=1,R1444&lt;=20),"Aceptable",IF(AND(R1444&gt;=40,R1444&lt;=120),"Mejorable",IF(AND(R1444&gt;=150,R1444&lt;=500),"Aceptable con control específico",IF(AND(R1444&gt;=600,R1444&lt;=4000),"No aceptable",0))))</f>
        <v>Aceptable con control específico</v>
      </c>
      <c r="U1444" s="45">
        <v>38</v>
      </c>
      <c r="V1444" s="45" t="s">
        <v>101</v>
      </c>
      <c r="W1444" s="45" t="s">
        <v>61</v>
      </c>
      <c r="X1444" s="23" t="s">
        <v>62</v>
      </c>
      <c r="Y1444" s="23" t="s">
        <v>62</v>
      </c>
      <c r="Z1444" s="23" t="s">
        <v>62</v>
      </c>
      <c r="AA1444" s="23" t="s">
        <v>230</v>
      </c>
      <c r="AB1444" s="20" t="s">
        <v>62</v>
      </c>
      <c r="AC1444" s="132" t="s">
        <v>214</v>
      </c>
      <c r="AD1444" s="24" t="s">
        <v>103</v>
      </c>
      <c r="AE1444" s="25" t="s">
        <v>73</v>
      </c>
      <c r="AF1444" s="24" t="s">
        <v>74</v>
      </c>
    </row>
    <row r="1445" spans="1:32" ht="68.099999999999994" customHeight="1">
      <c r="A1445" s="57"/>
      <c r="B1445" s="55"/>
      <c r="C1445" s="55"/>
      <c r="D1445" s="61"/>
      <c r="E1445" s="45" t="s">
        <v>95</v>
      </c>
      <c r="F1445" s="45" t="s">
        <v>104</v>
      </c>
      <c r="G1445" s="23" t="s">
        <v>105</v>
      </c>
      <c r="H1445" s="20" t="s">
        <v>6</v>
      </c>
      <c r="I1445" s="45" t="s">
        <v>106</v>
      </c>
      <c r="J1445" s="45" t="s">
        <v>107</v>
      </c>
      <c r="K1445" s="45" t="s">
        <v>58</v>
      </c>
      <c r="L1445" s="45" t="s">
        <v>58</v>
      </c>
      <c r="M1445" s="45">
        <v>2</v>
      </c>
      <c r="N1445" s="45">
        <v>3</v>
      </c>
      <c r="O1445" s="45">
        <f t="shared" si="265"/>
        <v>6</v>
      </c>
      <c r="P1445" s="45" t="str">
        <f t="shared" si="266"/>
        <v>MEDIO</v>
      </c>
      <c r="Q1445" s="45">
        <v>10</v>
      </c>
      <c r="R1445" s="22">
        <f t="shared" si="267"/>
        <v>60</v>
      </c>
      <c r="S1445" s="45" t="str">
        <f t="shared" si="268"/>
        <v>III</v>
      </c>
      <c r="T1445" s="45" t="str">
        <f t="shared" si="269"/>
        <v>Mejorable</v>
      </c>
      <c r="U1445" s="45">
        <v>38</v>
      </c>
      <c r="V1445" s="45" t="s">
        <v>108</v>
      </c>
      <c r="W1445" s="45" t="s">
        <v>61</v>
      </c>
      <c r="X1445" s="45" t="s">
        <v>62</v>
      </c>
      <c r="Y1445" s="45" t="s">
        <v>62</v>
      </c>
      <c r="Z1445" s="45" t="s">
        <v>109</v>
      </c>
      <c r="AA1445" s="45" t="s">
        <v>110</v>
      </c>
      <c r="AB1445" s="23" t="s">
        <v>62</v>
      </c>
      <c r="AC1445" s="132" t="s">
        <v>111</v>
      </c>
      <c r="AD1445" s="24" t="s">
        <v>112</v>
      </c>
      <c r="AE1445" s="25" t="s">
        <v>113</v>
      </c>
      <c r="AF1445" s="24" t="s">
        <v>114</v>
      </c>
    </row>
    <row r="1446" spans="1:32" ht="68.099999999999994" customHeight="1">
      <c r="A1446" s="57"/>
      <c r="B1446" s="55"/>
      <c r="C1446" s="55"/>
      <c r="D1446" s="61"/>
      <c r="E1446" s="45" t="s">
        <v>83</v>
      </c>
      <c r="F1446" s="35" t="s">
        <v>84</v>
      </c>
      <c r="G1446" s="45" t="s">
        <v>85</v>
      </c>
      <c r="H1446" s="21" t="s">
        <v>6</v>
      </c>
      <c r="I1446" s="45" t="s">
        <v>86</v>
      </c>
      <c r="J1446" s="45" t="s">
        <v>58</v>
      </c>
      <c r="K1446" s="45" t="s">
        <v>58</v>
      </c>
      <c r="L1446" s="45" t="s">
        <v>87</v>
      </c>
      <c r="M1446" s="45">
        <v>2</v>
      </c>
      <c r="N1446" s="45">
        <v>1</v>
      </c>
      <c r="O1446" s="45">
        <f t="shared" si="265"/>
        <v>2</v>
      </c>
      <c r="P1446" s="45" t="str">
        <f t="shared" si="266"/>
        <v>BAJO</v>
      </c>
      <c r="Q1446" s="45">
        <v>60</v>
      </c>
      <c r="R1446" s="22">
        <f t="shared" si="267"/>
        <v>120</v>
      </c>
      <c r="S1446" s="45" t="str">
        <f t="shared" si="268"/>
        <v>III</v>
      </c>
      <c r="T1446" s="45" t="str">
        <f t="shared" si="269"/>
        <v>Mejorable</v>
      </c>
      <c r="U1446" s="45">
        <v>38</v>
      </c>
      <c r="V1446" s="45" t="s">
        <v>88</v>
      </c>
      <c r="W1446" s="45" t="s">
        <v>61</v>
      </c>
      <c r="X1446" s="45" t="s">
        <v>62</v>
      </c>
      <c r="Y1446" s="45" t="s">
        <v>62</v>
      </c>
      <c r="Z1446" s="45" t="s">
        <v>62</v>
      </c>
      <c r="AA1446" s="45" t="s">
        <v>89</v>
      </c>
      <c r="AB1446" s="20" t="s">
        <v>62</v>
      </c>
      <c r="AC1446" s="132" t="s">
        <v>63</v>
      </c>
      <c r="AD1446" s="141" t="s">
        <v>90</v>
      </c>
      <c r="AE1446" s="142" t="s">
        <v>73</v>
      </c>
      <c r="AF1446" s="142" t="s">
        <v>74</v>
      </c>
    </row>
    <row r="1447" spans="1:32" ht="68.099999999999994" customHeight="1">
      <c r="A1447" s="57"/>
      <c r="B1447" s="55"/>
      <c r="C1447" s="55"/>
      <c r="D1447" s="61"/>
      <c r="E1447" s="45" t="s">
        <v>130</v>
      </c>
      <c r="F1447" s="35" t="s">
        <v>400</v>
      </c>
      <c r="G1447" s="23" t="s">
        <v>429</v>
      </c>
      <c r="H1447" s="20" t="s">
        <v>6</v>
      </c>
      <c r="I1447" s="45" t="s">
        <v>133</v>
      </c>
      <c r="J1447" s="45" t="s">
        <v>58</v>
      </c>
      <c r="K1447" s="45" t="s">
        <v>58</v>
      </c>
      <c r="L1447" s="45" t="s">
        <v>181</v>
      </c>
      <c r="M1447" s="45">
        <v>2</v>
      </c>
      <c r="N1447" s="45">
        <v>4</v>
      </c>
      <c r="O1447" s="45">
        <f t="shared" si="265"/>
        <v>8</v>
      </c>
      <c r="P1447" s="45" t="str">
        <f t="shared" si="266"/>
        <v>MEDIO</v>
      </c>
      <c r="Q1447" s="45">
        <v>25</v>
      </c>
      <c r="R1447" s="22">
        <f t="shared" si="267"/>
        <v>200</v>
      </c>
      <c r="S1447" s="45" t="str">
        <f t="shared" si="268"/>
        <v>II</v>
      </c>
      <c r="T1447" s="45" t="str">
        <f t="shared" si="269"/>
        <v>Aceptable con control específico</v>
      </c>
      <c r="U1447" s="45">
        <v>38</v>
      </c>
      <c r="V1447" s="45" t="s">
        <v>133</v>
      </c>
      <c r="W1447" s="45" t="s">
        <v>61</v>
      </c>
      <c r="X1447" s="45" t="s">
        <v>62</v>
      </c>
      <c r="Y1447" s="45" t="s">
        <v>62</v>
      </c>
      <c r="Z1447" s="45" t="s">
        <v>62</v>
      </c>
      <c r="AA1447" s="45" t="s">
        <v>135</v>
      </c>
      <c r="AB1447" s="23" t="s">
        <v>402</v>
      </c>
      <c r="AC1447" s="132" t="s">
        <v>136</v>
      </c>
      <c r="AD1447" s="24" t="s">
        <v>403</v>
      </c>
      <c r="AE1447" s="25" t="s">
        <v>73</v>
      </c>
      <c r="AF1447" s="24" t="s">
        <v>74</v>
      </c>
    </row>
    <row r="1448" spans="1:32" ht="68.099999999999994" customHeight="1">
      <c r="A1448" s="57"/>
      <c r="B1448" s="55"/>
      <c r="C1448" s="55"/>
      <c r="D1448" s="61"/>
      <c r="E1448" s="45" t="s">
        <v>130</v>
      </c>
      <c r="F1448" s="35" t="s">
        <v>138</v>
      </c>
      <c r="G1448" s="23" t="s">
        <v>139</v>
      </c>
      <c r="H1448" s="20" t="s">
        <v>6</v>
      </c>
      <c r="I1448" s="45" t="s">
        <v>140</v>
      </c>
      <c r="J1448" s="45" t="s">
        <v>58</v>
      </c>
      <c r="K1448" s="45" t="s">
        <v>58</v>
      </c>
      <c r="L1448" s="45" t="s">
        <v>134</v>
      </c>
      <c r="M1448" s="45">
        <v>2</v>
      </c>
      <c r="N1448" s="45">
        <v>3</v>
      </c>
      <c r="O1448" s="45">
        <f t="shared" si="265"/>
        <v>6</v>
      </c>
      <c r="P1448" s="45" t="str">
        <f t="shared" si="266"/>
        <v>MEDIO</v>
      </c>
      <c r="Q1448" s="45">
        <v>25</v>
      </c>
      <c r="R1448" s="22">
        <f t="shared" si="267"/>
        <v>150</v>
      </c>
      <c r="S1448" s="45" t="str">
        <f t="shared" si="268"/>
        <v>II</v>
      </c>
      <c r="T1448" s="45" t="str">
        <f t="shared" si="269"/>
        <v>Aceptable con control específico</v>
      </c>
      <c r="U1448" s="45">
        <v>38</v>
      </c>
      <c r="V1448" s="45" t="s">
        <v>141</v>
      </c>
      <c r="W1448" s="45" t="s">
        <v>61</v>
      </c>
      <c r="X1448" s="45" t="s">
        <v>62</v>
      </c>
      <c r="Y1448" s="45" t="s">
        <v>62</v>
      </c>
      <c r="Z1448" s="45" t="s">
        <v>62</v>
      </c>
      <c r="AA1448" s="45" t="s">
        <v>492</v>
      </c>
      <c r="AB1448" s="23" t="s">
        <v>250</v>
      </c>
      <c r="AC1448" s="132" t="s">
        <v>144</v>
      </c>
      <c r="AD1448" s="141" t="s">
        <v>137</v>
      </c>
      <c r="AE1448" s="142" t="s">
        <v>73</v>
      </c>
      <c r="AF1448" s="142" t="s">
        <v>74</v>
      </c>
    </row>
    <row r="1449" spans="1:32" ht="68.099999999999994" customHeight="1">
      <c r="A1449" s="57"/>
      <c r="B1449" s="55"/>
      <c r="C1449" s="55"/>
      <c r="D1449" s="61" t="s">
        <v>829</v>
      </c>
      <c r="E1449" s="45" t="s">
        <v>54</v>
      </c>
      <c r="F1449" s="35" t="s">
        <v>830</v>
      </c>
      <c r="G1449" s="45" t="s">
        <v>828</v>
      </c>
      <c r="H1449" s="20" t="s">
        <v>6</v>
      </c>
      <c r="I1449" s="131" t="s">
        <v>57</v>
      </c>
      <c r="J1449" s="21" t="s">
        <v>58</v>
      </c>
      <c r="K1449" s="21" t="s">
        <v>58</v>
      </c>
      <c r="L1449" s="45" t="s">
        <v>1076</v>
      </c>
      <c r="M1449" s="45">
        <v>2</v>
      </c>
      <c r="N1449" s="45">
        <v>4</v>
      </c>
      <c r="O1449" s="45">
        <f t="shared" si="265"/>
        <v>8</v>
      </c>
      <c r="P1449" s="23" t="str">
        <f t="shared" si="266"/>
        <v>MEDIO</v>
      </c>
      <c r="Q1449" s="45">
        <v>25</v>
      </c>
      <c r="R1449" s="22">
        <f t="shared" si="267"/>
        <v>200</v>
      </c>
      <c r="S1449" s="45" t="str">
        <f t="shared" si="268"/>
        <v>II</v>
      </c>
      <c r="T1449" s="45" t="str">
        <f t="shared" si="269"/>
        <v>Aceptable con control específico</v>
      </c>
      <c r="U1449" s="45">
        <v>38</v>
      </c>
      <c r="V1449" s="131" t="s">
        <v>60</v>
      </c>
      <c r="W1449" s="45" t="s">
        <v>61</v>
      </c>
      <c r="X1449" s="45" t="s">
        <v>62</v>
      </c>
      <c r="Y1449" s="45" t="s">
        <v>62</v>
      </c>
      <c r="Z1449" s="45" t="s">
        <v>62</v>
      </c>
      <c r="AA1449" s="23" t="s">
        <v>831</v>
      </c>
      <c r="AB1449" s="20" t="s">
        <v>62</v>
      </c>
      <c r="AC1449" s="132" t="s">
        <v>63</v>
      </c>
      <c r="AD1449" s="24" t="s">
        <v>900</v>
      </c>
      <c r="AE1449" s="27" t="s">
        <v>113</v>
      </c>
      <c r="AF1449" s="24" t="s">
        <v>129</v>
      </c>
    </row>
    <row r="1450" spans="1:32" ht="68.099999999999994" customHeight="1">
      <c r="A1450" s="57"/>
      <c r="B1450" s="55"/>
      <c r="C1450" s="55"/>
      <c r="D1450" s="61"/>
      <c r="E1450" s="45" t="s">
        <v>67</v>
      </c>
      <c r="F1450" s="35" t="s">
        <v>793</v>
      </c>
      <c r="G1450" s="45" t="s">
        <v>225</v>
      </c>
      <c r="H1450" s="20" t="s">
        <v>6</v>
      </c>
      <c r="I1450" s="45" t="s">
        <v>70</v>
      </c>
      <c r="J1450" s="21" t="s">
        <v>58</v>
      </c>
      <c r="K1450" s="21" t="s">
        <v>58</v>
      </c>
      <c r="L1450" s="45" t="s">
        <v>71</v>
      </c>
      <c r="M1450" s="45" t="s">
        <v>62</v>
      </c>
      <c r="N1450" s="45" t="s">
        <v>62</v>
      </c>
      <c r="O1450" s="45" t="s">
        <v>62</v>
      </c>
      <c r="P1450" s="45" t="s">
        <v>62</v>
      </c>
      <c r="Q1450" s="45" t="s">
        <v>62</v>
      </c>
      <c r="R1450" s="45" t="s">
        <v>62</v>
      </c>
      <c r="S1450" s="45" t="s">
        <v>62</v>
      </c>
      <c r="T1450" s="45" t="s">
        <v>62</v>
      </c>
      <c r="U1450" s="45">
        <v>38</v>
      </c>
      <c r="V1450" s="45" t="s">
        <v>62</v>
      </c>
      <c r="W1450" s="45" t="s">
        <v>61</v>
      </c>
      <c r="X1450" s="23" t="s">
        <v>62</v>
      </c>
      <c r="Y1450" s="23" t="s">
        <v>62</v>
      </c>
      <c r="Z1450" s="23" t="s">
        <v>62</v>
      </c>
      <c r="AA1450" s="23" t="s">
        <v>1099</v>
      </c>
      <c r="AB1450" s="20" t="s">
        <v>62</v>
      </c>
      <c r="AC1450" s="132" t="s">
        <v>63</v>
      </c>
      <c r="AD1450" s="24" t="s">
        <v>72</v>
      </c>
      <c r="AE1450" s="25" t="s">
        <v>73</v>
      </c>
      <c r="AF1450" s="24" t="s">
        <v>74</v>
      </c>
    </row>
    <row r="1451" spans="1:32" ht="68.099999999999994" customHeight="1">
      <c r="A1451" s="57"/>
      <c r="B1451" s="55"/>
      <c r="C1451" s="55"/>
      <c r="D1451" s="61"/>
      <c r="E1451" s="45" t="s">
        <v>95</v>
      </c>
      <c r="F1451" s="35" t="s">
        <v>229</v>
      </c>
      <c r="G1451" s="45" t="s">
        <v>97</v>
      </c>
      <c r="H1451" s="20" t="s">
        <v>6</v>
      </c>
      <c r="I1451" s="45" t="s">
        <v>98</v>
      </c>
      <c r="J1451" s="23" t="s">
        <v>99</v>
      </c>
      <c r="K1451" s="20" t="s">
        <v>58</v>
      </c>
      <c r="L1451" s="45" t="s">
        <v>100</v>
      </c>
      <c r="M1451" s="45">
        <v>2</v>
      </c>
      <c r="N1451" s="45">
        <v>4</v>
      </c>
      <c r="O1451" s="45">
        <f>M1451*N1451</f>
        <v>8</v>
      </c>
      <c r="P1451" s="23" t="str">
        <f>+IF(AND(O1451&gt;1,O1451&lt;=4),"BAJO",IF(AND(O1451&gt;=5,O1451&lt;=8),"MEDIO",IF(AND(O1451&gt;=9,O1451&lt;=20),"ALTO",IF(AND(O1451&gt;=21,O1451&lt;=24),"MUY ALTO"))))</f>
        <v>MEDIO</v>
      </c>
      <c r="Q1451" s="45">
        <v>25</v>
      </c>
      <c r="R1451" s="22">
        <f>O1451*Q1451</f>
        <v>200</v>
      </c>
      <c r="S1451" s="45" t="str">
        <f>+IF(AND(R1451&gt;=1,R1451&lt;=20),"IV",IF(AND(R1451&gt;=40,R1451&lt;=120),"III",IF(AND(R1451&gt;=150,R1451&lt;=500),"II",IF(AND(R1451&gt;=600,R1451&lt;=4000),"I",0))))</f>
        <v>II</v>
      </c>
      <c r="T1451" s="45" t="str">
        <f>+IF(AND(R1451&gt;=1,R1451&lt;=20),"Aceptable",IF(AND(R1451&gt;=40,R1451&lt;=120),"Mejorable",IF(AND(R1451&gt;=150,R1451&lt;=500),"Aceptable con control específico",IF(AND(R1451&gt;=600,R1451&lt;=4000),"No aceptable",0))))</f>
        <v>Aceptable con control específico</v>
      </c>
      <c r="U1451" s="45">
        <v>38</v>
      </c>
      <c r="V1451" s="45" t="s">
        <v>101</v>
      </c>
      <c r="W1451" s="45" t="s">
        <v>61</v>
      </c>
      <c r="X1451" s="23" t="s">
        <v>62</v>
      </c>
      <c r="Y1451" s="23" t="s">
        <v>62</v>
      </c>
      <c r="Z1451" s="23" t="s">
        <v>62</v>
      </c>
      <c r="AA1451" s="23" t="s">
        <v>230</v>
      </c>
      <c r="AB1451" s="20" t="s">
        <v>62</v>
      </c>
      <c r="AC1451" s="132" t="s">
        <v>214</v>
      </c>
      <c r="AD1451" s="24" t="s">
        <v>103</v>
      </c>
      <c r="AE1451" s="25" t="s">
        <v>73</v>
      </c>
      <c r="AF1451" s="24" t="s">
        <v>74</v>
      </c>
    </row>
    <row r="1452" spans="1:32" ht="68.099999999999994" customHeight="1">
      <c r="A1452" s="57"/>
      <c r="B1452" s="55"/>
      <c r="C1452" s="55"/>
      <c r="D1452" s="61"/>
      <c r="E1452" s="45" t="s">
        <v>130</v>
      </c>
      <c r="F1452" s="35" t="s">
        <v>400</v>
      </c>
      <c r="G1452" s="23" t="s">
        <v>429</v>
      </c>
      <c r="H1452" s="20" t="s">
        <v>6</v>
      </c>
      <c r="I1452" s="45" t="s">
        <v>133</v>
      </c>
      <c r="J1452" s="45" t="s">
        <v>58</v>
      </c>
      <c r="K1452" s="45" t="s">
        <v>58</v>
      </c>
      <c r="L1452" s="45" t="s">
        <v>181</v>
      </c>
      <c r="M1452" s="45">
        <v>2</v>
      </c>
      <c r="N1452" s="45">
        <v>4</v>
      </c>
      <c r="O1452" s="45">
        <f>M1452*N1452</f>
        <v>8</v>
      </c>
      <c r="P1452" s="45" t="str">
        <f>+IF(AND(O1452&gt;1,O1452&lt;=4),"BAJO",IF(AND(O1452&gt;=5,O1452&lt;=8),"MEDIO",IF(AND(O1452&gt;=9,O1452&lt;=20),"ALTO",IF(AND(O1452&gt;=21,O1452&lt;=24),"MUY ALTO"))))</f>
        <v>MEDIO</v>
      </c>
      <c r="Q1452" s="45">
        <v>25</v>
      </c>
      <c r="R1452" s="22">
        <f>O1452*Q1452</f>
        <v>200</v>
      </c>
      <c r="S1452" s="45" t="str">
        <f>+IF(AND(R1452&gt;=1,R1452&lt;=20),"IV",IF(AND(R1452&gt;=40,R1452&lt;=120),"III",IF(AND(R1452&gt;=150,R1452&lt;=500),"II",IF(AND(R1452&gt;=600,R1452&lt;=4000),"I",0))))</f>
        <v>II</v>
      </c>
      <c r="T1452" s="45" t="str">
        <f>+IF(AND(R1452&gt;=1,R1452&lt;=20),"Aceptable",IF(AND(R1452&gt;=40,R1452&lt;=120),"Mejorable",IF(AND(R1452&gt;=150,R1452&lt;=500),"Aceptable con control específico",IF(AND(R1452&gt;=600,R1452&lt;=4000),"No aceptable",0))))</f>
        <v>Aceptable con control específico</v>
      </c>
      <c r="U1452" s="45">
        <v>38</v>
      </c>
      <c r="V1452" s="45" t="s">
        <v>133</v>
      </c>
      <c r="W1452" s="45" t="s">
        <v>61</v>
      </c>
      <c r="X1452" s="45" t="s">
        <v>62</v>
      </c>
      <c r="Y1452" s="45" t="s">
        <v>62</v>
      </c>
      <c r="Z1452" s="45" t="s">
        <v>62</v>
      </c>
      <c r="AA1452" s="45" t="s">
        <v>135</v>
      </c>
      <c r="AB1452" s="23" t="s">
        <v>402</v>
      </c>
      <c r="AC1452" s="132" t="s">
        <v>136</v>
      </c>
      <c r="AD1452" s="24" t="s">
        <v>403</v>
      </c>
      <c r="AE1452" s="25" t="s">
        <v>73</v>
      </c>
      <c r="AF1452" s="24" t="s">
        <v>74</v>
      </c>
    </row>
    <row r="1453" spans="1:32" ht="68.099999999999994" customHeight="1">
      <c r="A1453" s="57"/>
      <c r="B1453" s="55"/>
      <c r="C1453" s="55"/>
      <c r="D1453" s="61"/>
      <c r="E1453" s="45" t="s">
        <v>130</v>
      </c>
      <c r="F1453" s="35" t="s">
        <v>138</v>
      </c>
      <c r="G1453" s="23" t="s">
        <v>654</v>
      </c>
      <c r="H1453" s="20" t="s">
        <v>6</v>
      </c>
      <c r="I1453" s="45" t="s">
        <v>140</v>
      </c>
      <c r="J1453" s="45" t="s">
        <v>58</v>
      </c>
      <c r="K1453" s="45" t="s">
        <v>58</v>
      </c>
      <c r="L1453" s="45" t="s">
        <v>134</v>
      </c>
      <c r="M1453" s="45">
        <v>2</v>
      </c>
      <c r="N1453" s="45">
        <v>4</v>
      </c>
      <c r="O1453" s="45">
        <f>M1453*N1453</f>
        <v>8</v>
      </c>
      <c r="P1453" s="45" t="str">
        <f>+IF(AND(O1453&gt;1,O1453&lt;=4),"BAJO",IF(AND(O1453&gt;=5,O1453&lt;=8),"MEDIO",IF(AND(O1453&gt;=9,O1453&lt;=20),"ALTO",IF(AND(O1453&gt;=21,O1453&lt;=24),"MUY ALTO"))))</f>
        <v>MEDIO</v>
      </c>
      <c r="Q1453" s="45">
        <v>25</v>
      </c>
      <c r="R1453" s="22">
        <f>O1453*Q1453</f>
        <v>200</v>
      </c>
      <c r="S1453" s="45" t="str">
        <f>+IF(AND(R1453&gt;=1,R1453&lt;=20),"IV",IF(AND(R1453&gt;=40,R1453&lt;=120),"III",IF(AND(R1453&gt;=150,R1453&lt;=500),"II",IF(AND(R1453&gt;=600,R1453&lt;=4000),"I",0))))</f>
        <v>II</v>
      </c>
      <c r="T1453" s="45" t="str">
        <f>+IF(AND(R1453&gt;=1,R1453&lt;=20),"Aceptable",IF(AND(R1453&gt;=40,R1453&lt;=120),"Mejorable",IF(AND(R1453&gt;=150,R1453&lt;=500),"Aceptable con control específico",IF(AND(R1453&gt;=600,R1453&lt;=4000),"No aceptable",0))))</f>
        <v>Aceptable con control específico</v>
      </c>
      <c r="U1453" s="45">
        <v>38</v>
      </c>
      <c r="V1453" s="45" t="s">
        <v>141</v>
      </c>
      <c r="W1453" s="45" t="s">
        <v>61</v>
      </c>
      <c r="X1453" s="45" t="s">
        <v>62</v>
      </c>
      <c r="Y1453" s="45" t="s">
        <v>62</v>
      </c>
      <c r="Z1453" s="45" t="s">
        <v>62</v>
      </c>
      <c r="AA1453" s="45" t="s">
        <v>492</v>
      </c>
      <c r="AB1453" s="23" t="s">
        <v>546</v>
      </c>
      <c r="AC1453" s="132" t="s">
        <v>144</v>
      </c>
      <c r="AD1453" s="141" t="s">
        <v>137</v>
      </c>
      <c r="AE1453" s="142" t="s">
        <v>73</v>
      </c>
      <c r="AF1453" s="142" t="s">
        <v>74</v>
      </c>
    </row>
    <row r="1454" spans="1:32" ht="68.099999999999994" customHeight="1">
      <c r="A1454" s="57"/>
      <c r="B1454" s="55"/>
      <c r="C1454" s="55"/>
      <c r="D1454" s="61"/>
      <c r="E1454" s="45" t="s">
        <v>326</v>
      </c>
      <c r="F1454" s="35" t="s">
        <v>635</v>
      </c>
      <c r="G1454" s="45" t="s">
        <v>833</v>
      </c>
      <c r="H1454" s="20" t="s">
        <v>6</v>
      </c>
      <c r="I1454" s="45" t="s">
        <v>834</v>
      </c>
      <c r="J1454" s="45" t="s">
        <v>58</v>
      </c>
      <c r="K1454" s="45" t="s">
        <v>58</v>
      </c>
      <c r="L1454" s="45" t="s">
        <v>324</v>
      </c>
      <c r="M1454" s="45">
        <v>2</v>
      </c>
      <c r="N1454" s="45">
        <v>4</v>
      </c>
      <c r="O1454" s="45">
        <f>M1454*N1454</f>
        <v>8</v>
      </c>
      <c r="P1454" s="45" t="str">
        <f>+IF(AND(O1454&gt;1,O1454&lt;=4),"BAJO",IF(AND(O1454&gt;=5,O1454&lt;=8),"MEDIO",IF(AND(O1454&gt;=9,O1454&lt;=20),"ALTO",IF(AND(O1454&gt;=21,O1454&lt;=24),"MUY ALTO"))))</f>
        <v>MEDIO</v>
      </c>
      <c r="Q1454" s="45">
        <v>25</v>
      </c>
      <c r="R1454" s="22">
        <f>O1454*Q1454</f>
        <v>200</v>
      </c>
      <c r="S1454" s="45" t="str">
        <f>+IF(AND(R1454&gt;=1,R1454&lt;=20),"IV",IF(AND(R1454&gt;=40,R1454&lt;=120),"III",IF(AND(R1454&gt;=150,R1454&lt;=500),"II",IF(AND(R1454&gt;=600,R1454&lt;=4000),"I",0))))</f>
        <v>II</v>
      </c>
      <c r="T1454" s="45" t="str">
        <f>+IF(AND(R1454&gt;=1,R1454&lt;=20),"Aceptable",IF(AND(R1454&gt;=40,R1454&lt;=120),"Mejorable",IF(AND(R1454&gt;=150,R1454&lt;=500),"Aceptable con control específico",IF(AND(R1454&gt;=600,R1454&lt;=4000),"No aceptable",0))))</f>
        <v>Aceptable con control específico</v>
      </c>
      <c r="U1454" s="45">
        <v>38</v>
      </c>
      <c r="V1454" s="45" t="s">
        <v>248</v>
      </c>
      <c r="W1454" s="45" t="s">
        <v>61</v>
      </c>
      <c r="X1454" s="45" t="s">
        <v>62</v>
      </c>
      <c r="Y1454" s="45" t="s">
        <v>62</v>
      </c>
      <c r="Z1454" s="45" t="s">
        <v>62</v>
      </c>
      <c r="AA1454" s="45" t="s">
        <v>1146</v>
      </c>
      <c r="AB1454" s="23" t="s">
        <v>182</v>
      </c>
      <c r="AC1454" s="132" t="s">
        <v>136</v>
      </c>
      <c r="AD1454" s="24" t="s">
        <v>241</v>
      </c>
      <c r="AE1454" s="25" t="s">
        <v>113</v>
      </c>
      <c r="AF1454" s="24" t="s">
        <v>129</v>
      </c>
    </row>
    <row r="1455" spans="1:32" ht="95.25" customHeight="1">
      <c r="A1455" s="57"/>
      <c r="B1455" s="55"/>
      <c r="C1455" s="55"/>
      <c r="D1455" s="61" t="s">
        <v>835</v>
      </c>
      <c r="E1455" s="45" t="s">
        <v>54</v>
      </c>
      <c r="F1455" s="35" t="s">
        <v>648</v>
      </c>
      <c r="G1455" s="45" t="s">
        <v>836</v>
      </c>
      <c r="H1455" s="20" t="s">
        <v>6</v>
      </c>
      <c r="I1455" s="131" t="s">
        <v>57</v>
      </c>
      <c r="J1455" s="45" t="s">
        <v>1048</v>
      </c>
      <c r="K1455" s="45" t="s">
        <v>1077</v>
      </c>
      <c r="L1455" s="45" t="s">
        <v>1076</v>
      </c>
      <c r="M1455" s="45">
        <v>2</v>
      </c>
      <c r="N1455" s="45">
        <v>4</v>
      </c>
      <c r="O1455" s="45">
        <f>M1455*N1455</f>
        <v>8</v>
      </c>
      <c r="P1455" s="23" t="str">
        <f>+IF(AND(O1455&gt;1,O1455&lt;=4),"BAJO",IF(AND(O1455&gt;=5,O1455&lt;=8),"MEDIO",IF(AND(O1455&gt;=9,O1455&lt;=20),"ALTO",IF(AND(O1455&gt;=21,O1455&lt;=24),"MUY ALTO"))))</f>
        <v>MEDIO</v>
      </c>
      <c r="Q1455" s="45">
        <v>25</v>
      </c>
      <c r="R1455" s="22">
        <f>O1455*Q1455</f>
        <v>200</v>
      </c>
      <c r="S1455" s="45" t="str">
        <f>+IF(AND(R1455&gt;=1,R1455&lt;=20),"IV",IF(AND(R1455&gt;=40,R1455&lt;=120),"III",IF(AND(R1455&gt;=150,R1455&lt;=500),"II",IF(AND(R1455&gt;=600,R1455&lt;=4000),"I",0))))</f>
        <v>II</v>
      </c>
      <c r="T1455" s="45" t="str">
        <f>+IF(AND(R1455&gt;=1,R1455&lt;=20),"Aceptable",IF(AND(R1455&gt;=40,R1455&lt;=120),"Mejorable",IF(AND(R1455&gt;=150,R1455&lt;=500),"Aceptable con control específico",IF(AND(R1455&gt;=600,R1455&lt;=4000),"No aceptable",0))))</f>
        <v>Aceptable con control específico</v>
      </c>
      <c r="U1455" s="45">
        <v>38</v>
      </c>
      <c r="V1455" s="131" t="s">
        <v>60</v>
      </c>
      <c r="W1455" s="45" t="s">
        <v>61</v>
      </c>
      <c r="X1455" s="45" t="s">
        <v>62</v>
      </c>
      <c r="Y1455" s="45" t="s">
        <v>62</v>
      </c>
      <c r="Z1455" s="45" t="s">
        <v>62</v>
      </c>
      <c r="AA1455" s="23" t="s">
        <v>1147</v>
      </c>
      <c r="AB1455" s="20" t="s">
        <v>62</v>
      </c>
      <c r="AC1455" s="132" t="s">
        <v>63</v>
      </c>
      <c r="AD1455" s="24" t="s">
        <v>900</v>
      </c>
      <c r="AE1455" s="27" t="s">
        <v>113</v>
      </c>
      <c r="AF1455" s="24" t="s">
        <v>129</v>
      </c>
    </row>
    <row r="1456" spans="1:32" ht="68.099999999999994" customHeight="1">
      <c r="A1456" s="57"/>
      <c r="B1456" s="55"/>
      <c r="C1456" s="55"/>
      <c r="D1456" s="61"/>
      <c r="E1456" s="45" t="s">
        <v>67</v>
      </c>
      <c r="F1456" s="35" t="s">
        <v>793</v>
      </c>
      <c r="G1456" s="45" t="s">
        <v>225</v>
      </c>
      <c r="H1456" s="20" t="s">
        <v>6</v>
      </c>
      <c r="I1456" s="45" t="s">
        <v>70</v>
      </c>
      <c r="J1456" s="21" t="s">
        <v>58</v>
      </c>
      <c r="K1456" s="21" t="s">
        <v>58</v>
      </c>
      <c r="L1456" s="45" t="s">
        <v>71</v>
      </c>
      <c r="M1456" s="45" t="s">
        <v>62</v>
      </c>
      <c r="N1456" s="45" t="s">
        <v>62</v>
      </c>
      <c r="O1456" s="45" t="s">
        <v>62</v>
      </c>
      <c r="P1456" s="45" t="s">
        <v>62</v>
      </c>
      <c r="Q1456" s="45" t="s">
        <v>62</v>
      </c>
      <c r="R1456" s="45" t="s">
        <v>62</v>
      </c>
      <c r="S1456" s="45" t="s">
        <v>62</v>
      </c>
      <c r="T1456" s="45" t="s">
        <v>62</v>
      </c>
      <c r="U1456" s="45">
        <v>38</v>
      </c>
      <c r="V1456" s="45" t="s">
        <v>62</v>
      </c>
      <c r="W1456" s="45" t="s">
        <v>61</v>
      </c>
      <c r="X1456" s="23" t="s">
        <v>62</v>
      </c>
      <c r="Y1456" s="23" t="s">
        <v>62</v>
      </c>
      <c r="Z1456" s="23" t="s">
        <v>62</v>
      </c>
      <c r="AA1456" s="23" t="s">
        <v>1099</v>
      </c>
      <c r="AB1456" s="20" t="s">
        <v>62</v>
      </c>
      <c r="AC1456" s="132" t="s">
        <v>63</v>
      </c>
      <c r="AD1456" s="24" t="s">
        <v>72</v>
      </c>
      <c r="AE1456" s="25" t="s">
        <v>73</v>
      </c>
      <c r="AF1456" s="24" t="s">
        <v>74</v>
      </c>
    </row>
    <row r="1457" spans="1:32" ht="68.099999999999994" customHeight="1">
      <c r="A1457" s="57"/>
      <c r="B1457" s="55"/>
      <c r="C1457" s="55"/>
      <c r="D1457" s="61" t="s">
        <v>640</v>
      </c>
      <c r="E1457" s="45" t="s">
        <v>54</v>
      </c>
      <c r="F1457" s="35" t="s">
        <v>830</v>
      </c>
      <c r="G1457" s="45" t="s">
        <v>828</v>
      </c>
      <c r="H1457" s="20" t="s">
        <v>6</v>
      </c>
      <c r="I1457" s="131" t="s">
        <v>57</v>
      </c>
      <c r="J1457" s="45" t="s">
        <v>58</v>
      </c>
      <c r="K1457" s="45" t="s">
        <v>58</v>
      </c>
      <c r="L1457" s="45" t="s">
        <v>1076</v>
      </c>
      <c r="M1457" s="45">
        <v>2</v>
      </c>
      <c r="N1457" s="45">
        <v>4</v>
      </c>
      <c r="O1457" s="45">
        <f>M1457*N1457</f>
        <v>8</v>
      </c>
      <c r="P1457" s="23" t="str">
        <f>+IF(AND(O1457&gt;1,O1457&lt;=4),"BAJO",IF(AND(O1457&gt;=5,O1457&lt;=8),"MEDIO",IF(AND(O1457&gt;=9,O1457&lt;=20),"ALTO",IF(AND(O1457&gt;=21,O1457&lt;=24),"MUY ALTO"))))</f>
        <v>MEDIO</v>
      </c>
      <c r="Q1457" s="45">
        <v>25</v>
      </c>
      <c r="R1457" s="22">
        <f>O1457*Q1457</f>
        <v>200</v>
      </c>
      <c r="S1457" s="45" t="str">
        <f>+IF(AND(R1457&gt;=1,R1457&lt;=20),"IV",IF(AND(R1457&gt;=40,R1457&lt;=120),"III",IF(AND(R1457&gt;=150,R1457&lt;=500),"II",IF(AND(R1457&gt;=600,R1457&lt;=4000),"I",0))))</f>
        <v>II</v>
      </c>
      <c r="T1457" s="45" t="str">
        <f>+IF(AND(R1457&gt;=1,R1457&lt;=20),"Aceptable",IF(AND(R1457&gt;=40,R1457&lt;=120),"Mejorable",IF(AND(R1457&gt;=150,R1457&lt;=500),"Aceptable con control específico",IF(AND(R1457&gt;=600,R1457&lt;=4000),"No aceptable",0))))</f>
        <v>Aceptable con control específico</v>
      </c>
      <c r="U1457" s="45">
        <v>38</v>
      </c>
      <c r="V1457" s="131" t="s">
        <v>60</v>
      </c>
      <c r="W1457" s="45" t="s">
        <v>61</v>
      </c>
      <c r="X1457" s="45" t="s">
        <v>62</v>
      </c>
      <c r="Y1457" s="45" t="s">
        <v>62</v>
      </c>
      <c r="Z1457" s="45" t="s">
        <v>62</v>
      </c>
      <c r="AA1457" s="23" t="s">
        <v>1147</v>
      </c>
      <c r="AB1457" s="20" t="s">
        <v>62</v>
      </c>
      <c r="AC1457" s="132" t="s">
        <v>63</v>
      </c>
      <c r="AD1457" s="24" t="s">
        <v>900</v>
      </c>
      <c r="AE1457" s="27" t="s">
        <v>113</v>
      </c>
      <c r="AF1457" s="24" t="s">
        <v>129</v>
      </c>
    </row>
    <row r="1458" spans="1:32" ht="68.099999999999994" customHeight="1">
      <c r="A1458" s="57"/>
      <c r="B1458" s="55"/>
      <c r="C1458" s="55"/>
      <c r="D1458" s="61"/>
      <c r="E1458" s="45" t="s">
        <v>67</v>
      </c>
      <c r="F1458" s="35" t="s">
        <v>793</v>
      </c>
      <c r="G1458" s="45" t="s">
        <v>225</v>
      </c>
      <c r="H1458" s="20" t="s">
        <v>6</v>
      </c>
      <c r="I1458" s="45" t="s">
        <v>70</v>
      </c>
      <c r="J1458" s="21" t="s">
        <v>58</v>
      </c>
      <c r="K1458" s="21" t="s">
        <v>58</v>
      </c>
      <c r="L1458" s="45" t="s">
        <v>71</v>
      </c>
      <c r="M1458" s="45" t="s">
        <v>62</v>
      </c>
      <c r="N1458" s="45" t="s">
        <v>62</v>
      </c>
      <c r="O1458" s="45" t="s">
        <v>62</v>
      </c>
      <c r="P1458" s="45" t="s">
        <v>62</v>
      </c>
      <c r="Q1458" s="45" t="s">
        <v>62</v>
      </c>
      <c r="R1458" s="45" t="s">
        <v>62</v>
      </c>
      <c r="S1458" s="45" t="s">
        <v>62</v>
      </c>
      <c r="T1458" s="45" t="s">
        <v>62</v>
      </c>
      <c r="U1458" s="45">
        <v>38</v>
      </c>
      <c r="V1458" s="45" t="s">
        <v>62</v>
      </c>
      <c r="W1458" s="45" t="s">
        <v>61</v>
      </c>
      <c r="X1458" s="23" t="s">
        <v>62</v>
      </c>
      <c r="Y1458" s="23" t="s">
        <v>62</v>
      </c>
      <c r="Z1458" s="23" t="s">
        <v>62</v>
      </c>
      <c r="AA1458" s="23" t="s">
        <v>1099</v>
      </c>
      <c r="AB1458" s="20" t="s">
        <v>62</v>
      </c>
      <c r="AC1458" s="132" t="s">
        <v>63</v>
      </c>
      <c r="AD1458" s="24" t="s">
        <v>72</v>
      </c>
      <c r="AE1458" s="25" t="s">
        <v>73</v>
      </c>
      <c r="AF1458" s="24" t="s">
        <v>74</v>
      </c>
    </row>
    <row r="1459" spans="1:32" ht="68.099999999999994" customHeight="1">
      <c r="A1459" s="57"/>
      <c r="B1459" s="55"/>
      <c r="C1459" s="55"/>
      <c r="D1459" s="61"/>
      <c r="E1459" s="45" t="s">
        <v>130</v>
      </c>
      <c r="F1459" s="35" t="s">
        <v>400</v>
      </c>
      <c r="G1459" s="23" t="s">
        <v>429</v>
      </c>
      <c r="H1459" s="20" t="s">
        <v>6</v>
      </c>
      <c r="I1459" s="45" t="s">
        <v>133</v>
      </c>
      <c r="J1459" s="45" t="s">
        <v>58</v>
      </c>
      <c r="K1459" s="45" t="s">
        <v>58</v>
      </c>
      <c r="L1459" s="45" t="s">
        <v>181</v>
      </c>
      <c r="M1459" s="45">
        <v>2</v>
      </c>
      <c r="N1459" s="45">
        <v>4</v>
      </c>
      <c r="O1459" s="45">
        <f>M1459*N1459</f>
        <v>8</v>
      </c>
      <c r="P1459" s="45" t="str">
        <f>+IF(AND(O1459&gt;1,O1459&lt;=4),"BAJO",IF(AND(O1459&gt;=5,O1459&lt;=8),"MEDIO",IF(AND(O1459&gt;=9,O1459&lt;=20),"ALTO",IF(AND(O1459&gt;=21,O1459&lt;=24),"MUY ALTO"))))</f>
        <v>MEDIO</v>
      </c>
      <c r="Q1459" s="45">
        <v>25</v>
      </c>
      <c r="R1459" s="22">
        <f>O1459*Q1459</f>
        <v>200</v>
      </c>
      <c r="S1459" s="45" t="str">
        <f>+IF(AND(R1459&gt;=1,R1459&lt;=20),"IV",IF(AND(R1459&gt;=40,R1459&lt;=120),"III",IF(AND(R1459&gt;=150,R1459&lt;=500),"II",IF(AND(R1459&gt;=600,R1459&lt;=4000),"I",0))))</f>
        <v>II</v>
      </c>
      <c r="T1459" s="45" t="str">
        <f>+IF(AND(R1459&gt;=1,R1459&lt;=20),"Aceptable",IF(AND(R1459&gt;=40,R1459&lt;=120),"Mejorable",IF(AND(R1459&gt;=150,R1459&lt;=500),"Aceptable con control específico",IF(AND(R1459&gt;=600,R1459&lt;=4000),"No aceptable",0))))</f>
        <v>Aceptable con control específico</v>
      </c>
      <c r="U1459" s="45">
        <v>38</v>
      </c>
      <c r="V1459" s="45" t="s">
        <v>133</v>
      </c>
      <c r="W1459" s="45" t="s">
        <v>61</v>
      </c>
      <c r="X1459" s="45" t="s">
        <v>62</v>
      </c>
      <c r="Y1459" s="45" t="s">
        <v>62</v>
      </c>
      <c r="Z1459" s="45" t="s">
        <v>62</v>
      </c>
      <c r="AA1459" s="45" t="s">
        <v>135</v>
      </c>
      <c r="AB1459" s="23" t="s">
        <v>402</v>
      </c>
      <c r="AC1459" s="132" t="s">
        <v>136</v>
      </c>
      <c r="AD1459" s="24" t="s">
        <v>403</v>
      </c>
      <c r="AE1459" s="25" t="s">
        <v>73</v>
      </c>
      <c r="AF1459" s="24" t="s">
        <v>74</v>
      </c>
    </row>
    <row r="1460" spans="1:32" ht="68.099999999999994" customHeight="1">
      <c r="A1460" s="57"/>
      <c r="B1460" s="55"/>
      <c r="C1460" s="55"/>
      <c r="D1460" s="61"/>
      <c r="E1460" s="45" t="s">
        <v>130</v>
      </c>
      <c r="F1460" s="35" t="s">
        <v>138</v>
      </c>
      <c r="G1460" s="23" t="s">
        <v>654</v>
      </c>
      <c r="H1460" s="20" t="s">
        <v>6</v>
      </c>
      <c r="I1460" s="45" t="s">
        <v>140</v>
      </c>
      <c r="J1460" s="45" t="s">
        <v>58</v>
      </c>
      <c r="K1460" s="45" t="s">
        <v>58</v>
      </c>
      <c r="L1460" s="45" t="s">
        <v>134</v>
      </c>
      <c r="M1460" s="45">
        <v>2</v>
      </c>
      <c r="N1460" s="45">
        <v>4</v>
      </c>
      <c r="O1460" s="45">
        <f>M1460*N1460</f>
        <v>8</v>
      </c>
      <c r="P1460" s="45" t="str">
        <f>+IF(AND(O1460&gt;1,O1460&lt;=4),"BAJO",IF(AND(O1460&gt;=5,O1460&lt;=8),"MEDIO",IF(AND(O1460&gt;=9,O1460&lt;=20),"ALTO",IF(AND(O1460&gt;=21,O1460&lt;=24),"MUY ALTO"))))</f>
        <v>MEDIO</v>
      </c>
      <c r="Q1460" s="45">
        <v>25</v>
      </c>
      <c r="R1460" s="22">
        <f>O1460*Q1460</f>
        <v>200</v>
      </c>
      <c r="S1460" s="45" t="str">
        <f>+IF(AND(R1460&gt;=1,R1460&lt;=20),"IV",IF(AND(R1460&gt;=40,R1460&lt;=120),"III",IF(AND(R1460&gt;=150,R1460&lt;=500),"II",IF(AND(R1460&gt;=600,R1460&lt;=4000),"I",0))))</f>
        <v>II</v>
      </c>
      <c r="T1460" s="45" t="str">
        <f>+IF(AND(R1460&gt;=1,R1460&lt;=20),"Aceptable",IF(AND(R1460&gt;=40,R1460&lt;=120),"Mejorable",IF(AND(R1460&gt;=150,R1460&lt;=500),"Aceptable con control específico",IF(AND(R1460&gt;=600,R1460&lt;=4000),"No aceptable",0))))</f>
        <v>Aceptable con control específico</v>
      </c>
      <c r="U1460" s="45">
        <v>38</v>
      </c>
      <c r="V1460" s="45" t="s">
        <v>141</v>
      </c>
      <c r="W1460" s="45" t="s">
        <v>61</v>
      </c>
      <c r="X1460" s="45" t="s">
        <v>62</v>
      </c>
      <c r="Y1460" s="45" t="s">
        <v>62</v>
      </c>
      <c r="Z1460" s="45" t="s">
        <v>62</v>
      </c>
      <c r="AA1460" s="45" t="s">
        <v>492</v>
      </c>
      <c r="AB1460" s="23" t="s">
        <v>546</v>
      </c>
      <c r="AC1460" s="132" t="s">
        <v>144</v>
      </c>
      <c r="AD1460" s="141" t="s">
        <v>137</v>
      </c>
      <c r="AE1460" s="142" t="s">
        <v>73</v>
      </c>
      <c r="AF1460" s="142" t="s">
        <v>74</v>
      </c>
    </row>
    <row r="1461" spans="1:32" ht="68.099999999999994" customHeight="1">
      <c r="A1461" s="57"/>
      <c r="B1461" s="55"/>
      <c r="C1461" s="55"/>
      <c r="D1461" s="61"/>
      <c r="E1461" s="139" t="s">
        <v>120</v>
      </c>
      <c r="F1461" s="35" t="s">
        <v>119</v>
      </c>
      <c r="G1461" s="45" t="s">
        <v>467</v>
      </c>
      <c r="H1461" s="45" t="s">
        <v>6</v>
      </c>
      <c r="I1461" s="45" t="s">
        <v>117</v>
      </c>
      <c r="J1461" s="21" t="s">
        <v>58</v>
      </c>
      <c r="K1461" s="21" t="s">
        <v>58</v>
      </c>
      <c r="L1461" s="139" t="s">
        <v>58</v>
      </c>
      <c r="M1461" s="139">
        <v>2</v>
      </c>
      <c r="N1461" s="139">
        <v>4</v>
      </c>
      <c r="O1461" s="45">
        <f>M1461*N1461</f>
        <v>8</v>
      </c>
      <c r="P1461" s="23" t="str">
        <f>+IF(AND(O1461&gt;1,O1461&lt;=4),"BAJO",IF(AND(O1461&gt;=5,O1461&lt;=8),"MEDIO",IF(AND(O1461&gt;=9,O1461&lt;=20),"ALTO",IF(AND(O1461&gt;=21,O1461&lt;=24),"MUY ALTO"))))</f>
        <v>MEDIO</v>
      </c>
      <c r="Q1461" s="45">
        <v>10</v>
      </c>
      <c r="R1461" s="22">
        <f>O1461*Q1461</f>
        <v>80</v>
      </c>
      <c r="S1461" s="45" t="str">
        <f>+IF(AND(R1461&gt;=1,R1461&lt;=20),"IV",IF(AND(R1461&gt;=40,R1461&lt;=120),"III",IF(AND(R1461&gt;=150,R1461&lt;=500),"II",IF(AND(R1461&gt;=600,R1461&lt;=4000),"I",0))))</f>
        <v>III</v>
      </c>
      <c r="T1461" s="45" t="str">
        <f>+IF(AND(R1461&gt;=1,R1461&lt;=20),"Aceptable",IF(AND(R1461&gt;=40,R1461&lt;=120),"Mejorable",IF(AND(R1461&gt;=150,R1461&lt;=500),"Aceptable con control específico",IF(AND(R1461&gt;=600,R1461&lt;=4000),"No aceptable",0))))</f>
        <v>Mejorable</v>
      </c>
      <c r="U1461" s="45">
        <v>38</v>
      </c>
      <c r="V1461" s="45" t="s">
        <v>837</v>
      </c>
      <c r="W1461" s="45" t="s">
        <v>61</v>
      </c>
      <c r="X1461" s="23" t="s">
        <v>62</v>
      </c>
      <c r="Y1461" s="23" t="s">
        <v>62</v>
      </c>
      <c r="Z1461" s="23" t="s">
        <v>62</v>
      </c>
      <c r="AA1461" s="140" t="s">
        <v>838</v>
      </c>
      <c r="AB1461" s="20" t="s">
        <v>62</v>
      </c>
      <c r="AC1461" s="132" t="s">
        <v>63</v>
      </c>
      <c r="AD1461" s="24" t="s">
        <v>511</v>
      </c>
      <c r="AE1461" s="25" t="s">
        <v>73</v>
      </c>
      <c r="AF1461" s="24" t="s">
        <v>74</v>
      </c>
    </row>
    <row r="1462" spans="1:32" ht="68.099999999999994" customHeight="1">
      <c r="A1462" s="57"/>
      <c r="B1462" s="55"/>
      <c r="C1462" s="55"/>
      <c r="D1462" s="61" t="s">
        <v>839</v>
      </c>
      <c r="E1462" s="45" t="s">
        <v>54</v>
      </c>
      <c r="F1462" s="35" t="s">
        <v>830</v>
      </c>
      <c r="G1462" s="45" t="s">
        <v>828</v>
      </c>
      <c r="H1462" s="20" t="s">
        <v>6</v>
      </c>
      <c r="I1462" s="131" t="s">
        <v>57</v>
      </c>
      <c r="J1462" s="45" t="s">
        <v>58</v>
      </c>
      <c r="K1462" s="45" t="s">
        <v>58</v>
      </c>
      <c r="L1462" s="45" t="s">
        <v>1076</v>
      </c>
      <c r="M1462" s="45">
        <v>2</v>
      </c>
      <c r="N1462" s="45">
        <v>4</v>
      </c>
      <c r="O1462" s="45">
        <f>M1462*N1462</f>
        <v>8</v>
      </c>
      <c r="P1462" s="23" t="str">
        <f>+IF(AND(O1462&gt;1,O1462&lt;=4),"BAJO",IF(AND(O1462&gt;=5,O1462&lt;=8),"MEDIO",IF(AND(O1462&gt;=9,O1462&lt;=20),"ALTO",IF(AND(O1462&gt;=21,O1462&lt;=24),"MUY ALTO"))))</f>
        <v>MEDIO</v>
      </c>
      <c r="Q1462" s="45">
        <v>25</v>
      </c>
      <c r="R1462" s="22">
        <f>O1462*Q1462</f>
        <v>200</v>
      </c>
      <c r="S1462" s="45" t="str">
        <f>+IF(AND(R1462&gt;=1,R1462&lt;=20),"IV",IF(AND(R1462&gt;=40,R1462&lt;=120),"III",IF(AND(R1462&gt;=150,R1462&lt;=500),"II",IF(AND(R1462&gt;=600,R1462&lt;=4000),"I",0))))</f>
        <v>II</v>
      </c>
      <c r="T1462" s="45" t="str">
        <f>+IF(AND(R1462&gt;=1,R1462&lt;=20),"Aceptable",IF(AND(R1462&gt;=40,R1462&lt;=120),"Mejorable",IF(AND(R1462&gt;=150,R1462&lt;=500),"Aceptable con control específico",IF(AND(R1462&gt;=600,R1462&lt;=4000),"No aceptable",0))))</f>
        <v>Aceptable con control específico</v>
      </c>
      <c r="U1462" s="45">
        <v>38</v>
      </c>
      <c r="V1462" s="131" t="s">
        <v>60</v>
      </c>
      <c r="W1462" s="45" t="s">
        <v>61</v>
      </c>
      <c r="X1462" s="45" t="s">
        <v>62</v>
      </c>
      <c r="Y1462" s="45" t="s">
        <v>62</v>
      </c>
      <c r="Z1462" s="45" t="s">
        <v>62</v>
      </c>
      <c r="AA1462" s="23" t="s">
        <v>831</v>
      </c>
      <c r="AB1462" s="20" t="s">
        <v>62</v>
      </c>
      <c r="AC1462" s="132" t="s">
        <v>63</v>
      </c>
      <c r="AD1462" s="24" t="s">
        <v>900</v>
      </c>
      <c r="AE1462" s="27" t="s">
        <v>113</v>
      </c>
      <c r="AF1462" s="24" t="s">
        <v>129</v>
      </c>
    </row>
    <row r="1463" spans="1:32" ht="66" customHeight="1">
      <c r="A1463" s="57"/>
      <c r="B1463" s="55"/>
      <c r="C1463" s="55"/>
      <c r="D1463" s="61"/>
      <c r="E1463" s="45" t="s">
        <v>67</v>
      </c>
      <c r="F1463" s="35" t="s">
        <v>793</v>
      </c>
      <c r="G1463" s="45" t="s">
        <v>225</v>
      </c>
      <c r="H1463" s="20" t="s">
        <v>6</v>
      </c>
      <c r="I1463" s="45" t="s">
        <v>70</v>
      </c>
      <c r="J1463" s="21" t="s">
        <v>58</v>
      </c>
      <c r="K1463" s="21" t="s">
        <v>58</v>
      </c>
      <c r="L1463" s="45" t="s">
        <v>71</v>
      </c>
      <c r="M1463" s="45" t="s">
        <v>62</v>
      </c>
      <c r="N1463" s="45" t="s">
        <v>62</v>
      </c>
      <c r="O1463" s="45" t="s">
        <v>62</v>
      </c>
      <c r="P1463" s="45" t="s">
        <v>62</v>
      </c>
      <c r="Q1463" s="45" t="s">
        <v>62</v>
      </c>
      <c r="R1463" s="45" t="s">
        <v>62</v>
      </c>
      <c r="S1463" s="45" t="s">
        <v>62</v>
      </c>
      <c r="T1463" s="45" t="s">
        <v>62</v>
      </c>
      <c r="U1463" s="45">
        <v>38</v>
      </c>
      <c r="V1463" s="45" t="s">
        <v>62</v>
      </c>
      <c r="W1463" s="45" t="s">
        <v>61</v>
      </c>
      <c r="X1463" s="23" t="s">
        <v>62</v>
      </c>
      <c r="Y1463" s="23" t="s">
        <v>62</v>
      </c>
      <c r="Z1463" s="23" t="s">
        <v>62</v>
      </c>
      <c r="AA1463" s="23" t="s">
        <v>1099</v>
      </c>
      <c r="AB1463" s="20" t="s">
        <v>62</v>
      </c>
      <c r="AC1463" s="132" t="s">
        <v>63</v>
      </c>
      <c r="AD1463" s="24" t="s">
        <v>72</v>
      </c>
      <c r="AE1463" s="25" t="s">
        <v>73</v>
      </c>
      <c r="AF1463" s="24" t="s">
        <v>74</v>
      </c>
    </row>
    <row r="1464" spans="1:32" ht="66" customHeight="1">
      <c r="A1464" s="57"/>
      <c r="B1464" s="55"/>
      <c r="C1464" s="55"/>
      <c r="D1464" s="61"/>
      <c r="E1464" s="45" t="s">
        <v>67</v>
      </c>
      <c r="F1464" s="45" t="s">
        <v>117</v>
      </c>
      <c r="G1464" s="45" t="s">
        <v>118</v>
      </c>
      <c r="H1464" s="20" t="s">
        <v>6</v>
      </c>
      <c r="I1464" s="45" t="s">
        <v>70</v>
      </c>
      <c r="J1464" s="21" t="s">
        <v>58</v>
      </c>
      <c r="K1464" s="21" t="s">
        <v>58</v>
      </c>
      <c r="L1464" s="45" t="s">
        <v>71</v>
      </c>
      <c r="M1464" s="45" t="s">
        <v>62</v>
      </c>
      <c r="N1464" s="45" t="s">
        <v>62</v>
      </c>
      <c r="O1464" s="45" t="s">
        <v>62</v>
      </c>
      <c r="P1464" s="45" t="s">
        <v>62</v>
      </c>
      <c r="Q1464" s="45" t="s">
        <v>62</v>
      </c>
      <c r="R1464" s="45" t="s">
        <v>62</v>
      </c>
      <c r="S1464" s="45" t="s">
        <v>62</v>
      </c>
      <c r="T1464" s="45" t="s">
        <v>62</v>
      </c>
      <c r="U1464" s="45">
        <v>38</v>
      </c>
      <c r="V1464" s="45" t="s">
        <v>62</v>
      </c>
      <c r="W1464" s="45" t="s">
        <v>61</v>
      </c>
      <c r="X1464" s="23" t="s">
        <v>62</v>
      </c>
      <c r="Y1464" s="23" t="s">
        <v>62</v>
      </c>
      <c r="Z1464" s="23" t="s">
        <v>62</v>
      </c>
      <c r="AA1464" s="23" t="s">
        <v>1099</v>
      </c>
      <c r="AB1464" s="20" t="s">
        <v>62</v>
      </c>
      <c r="AC1464" s="132" t="s">
        <v>63</v>
      </c>
      <c r="AD1464" s="24" t="s">
        <v>72</v>
      </c>
      <c r="AE1464" s="25" t="s">
        <v>73</v>
      </c>
      <c r="AF1464" s="24" t="s">
        <v>74</v>
      </c>
    </row>
    <row r="1465" spans="1:32" ht="66" customHeight="1">
      <c r="A1465" s="57"/>
      <c r="B1465" s="55"/>
      <c r="C1465" s="55"/>
      <c r="D1465" s="61"/>
      <c r="E1465" s="45" t="s">
        <v>67</v>
      </c>
      <c r="F1465" s="45" t="s">
        <v>117</v>
      </c>
      <c r="G1465" s="45" t="s">
        <v>119</v>
      </c>
      <c r="H1465" s="20" t="s">
        <v>6</v>
      </c>
      <c r="I1465" s="45" t="s">
        <v>70</v>
      </c>
      <c r="J1465" s="21" t="s">
        <v>58</v>
      </c>
      <c r="K1465" s="21" t="s">
        <v>58</v>
      </c>
      <c r="L1465" s="45" t="s">
        <v>71</v>
      </c>
      <c r="M1465" s="45" t="s">
        <v>62</v>
      </c>
      <c r="N1465" s="45" t="s">
        <v>62</v>
      </c>
      <c r="O1465" s="45" t="s">
        <v>62</v>
      </c>
      <c r="P1465" s="45" t="s">
        <v>62</v>
      </c>
      <c r="Q1465" s="45" t="s">
        <v>62</v>
      </c>
      <c r="R1465" s="45" t="s">
        <v>62</v>
      </c>
      <c r="S1465" s="45" t="s">
        <v>62</v>
      </c>
      <c r="T1465" s="45" t="s">
        <v>62</v>
      </c>
      <c r="U1465" s="45">
        <v>38</v>
      </c>
      <c r="V1465" s="45" t="s">
        <v>62</v>
      </c>
      <c r="W1465" s="45" t="s">
        <v>61</v>
      </c>
      <c r="X1465" s="23" t="s">
        <v>62</v>
      </c>
      <c r="Y1465" s="23" t="s">
        <v>62</v>
      </c>
      <c r="Z1465" s="23" t="s">
        <v>62</v>
      </c>
      <c r="AA1465" s="23" t="s">
        <v>1099</v>
      </c>
      <c r="AB1465" s="20" t="s">
        <v>62</v>
      </c>
      <c r="AC1465" s="132" t="s">
        <v>63</v>
      </c>
      <c r="AD1465" s="24" t="s">
        <v>72</v>
      </c>
      <c r="AE1465" s="25" t="s">
        <v>73</v>
      </c>
      <c r="AF1465" s="24" t="s">
        <v>74</v>
      </c>
    </row>
    <row r="1466" spans="1:32" ht="66" customHeight="1">
      <c r="A1466" s="57"/>
      <c r="B1466" s="55"/>
      <c r="C1466" s="55"/>
      <c r="D1466" s="61"/>
      <c r="E1466" s="45" t="s">
        <v>120</v>
      </c>
      <c r="F1466" s="45" t="s">
        <v>121</v>
      </c>
      <c r="G1466" s="45" t="s">
        <v>122</v>
      </c>
      <c r="H1466" s="20" t="s">
        <v>6</v>
      </c>
      <c r="I1466" s="45" t="s">
        <v>123</v>
      </c>
      <c r="J1466" s="45" t="s">
        <v>124</v>
      </c>
      <c r="K1466" s="45" t="s">
        <v>125</v>
      </c>
      <c r="L1466" s="21" t="s">
        <v>58</v>
      </c>
      <c r="M1466" s="45">
        <v>6</v>
      </c>
      <c r="N1466" s="45">
        <v>2</v>
      </c>
      <c r="O1466" s="45">
        <f>M1466*N1466</f>
        <v>12</v>
      </c>
      <c r="P1466" s="45" t="str">
        <f>+IF(AND(O1466&gt;1,O1466&lt;=4),"BAJO",IF(AND(O1466&gt;=5,O1466&lt;=8),"MEDIO",IF(AND(O1466&gt;=9,O1466&lt;=20),"ALTO",IF(AND(O1466&gt;=21,O1466&lt;=24),"MUY ALTO"))))</f>
        <v>ALTO</v>
      </c>
      <c r="Q1466" s="45">
        <v>24</v>
      </c>
      <c r="R1466" s="22">
        <f>O1466*Q1466</f>
        <v>288</v>
      </c>
      <c r="S1466" s="45" t="str">
        <f>+IF(AND(R1466&gt;=1,R1466&lt;=20),"IV",IF(AND(R1466&gt;=40,R1466&lt;=120),"III",IF(AND(R1466&gt;=150,R1466&lt;=500),"II",IF(AND(R1466&gt;=600,R1466&lt;=4000),"I",0))))</f>
        <v>II</v>
      </c>
      <c r="T1466" s="45" t="str">
        <f>+IF(AND(R1466&gt;=1,R1466&lt;=20),"Aceptable",IF(AND(R1466&gt;=40,R1466&lt;=120),"Mejorable",IF(AND(R1466&gt;=150,R1466&lt;=500),"Aceptable con control específico",IF(AND(R1466&gt;=600,R1466&lt;=4000),"No aceptable",0))))</f>
        <v>Aceptable con control específico</v>
      </c>
      <c r="U1466" s="45">
        <v>38</v>
      </c>
      <c r="V1466" s="23" t="s">
        <v>126</v>
      </c>
      <c r="W1466" s="45" t="s">
        <v>61</v>
      </c>
      <c r="X1466" s="23" t="s">
        <v>62</v>
      </c>
      <c r="Y1466" s="23" t="s">
        <v>62</v>
      </c>
      <c r="Z1466" s="23" t="s">
        <v>62</v>
      </c>
      <c r="AA1466" s="131" t="s">
        <v>127</v>
      </c>
      <c r="AB1466" s="20" t="s">
        <v>62</v>
      </c>
      <c r="AC1466" s="132" t="s">
        <v>63</v>
      </c>
      <c r="AD1466" s="29" t="s">
        <v>128</v>
      </c>
      <c r="AE1466" s="25" t="s">
        <v>113</v>
      </c>
      <c r="AF1466" s="24" t="s">
        <v>129</v>
      </c>
    </row>
    <row r="1467" spans="1:32" ht="69.95" customHeight="1">
      <c r="A1467" s="57"/>
      <c r="B1467" s="55"/>
      <c r="C1467" s="55"/>
      <c r="D1467" s="61"/>
      <c r="E1467" s="45" t="s">
        <v>130</v>
      </c>
      <c r="F1467" s="35" t="s">
        <v>400</v>
      </c>
      <c r="G1467" s="23" t="s">
        <v>733</v>
      </c>
      <c r="H1467" s="20" t="s">
        <v>6</v>
      </c>
      <c r="I1467" s="45" t="s">
        <v>133</v>
      </c>
      <c r="J1467" s="45" t="s">
        <v>58</v>
      </c>
      <c r="K1467" s="45" t="s">
        <v>58</v>
      </c>
      <c r="L1467" s="45" t="s">
        <v>181</v>
      </c>
      <c r="M1467" s="45">
        <v>2</v>
      </c>
      <c r="N1467" s="45">
        <v>4</v>
      </c>
      <c r="O1467" s="45">
        <f>M1467*N1467</f>
        <v>8</v>
      </c>
      <c r="P1467" s="45" t="str">
        <f>+IF(AND(O1467&gt;1,O1467&lt;=4),"BAJO",IF(AND(O1467&gt;=5,O1467&lt;=8),"MEDIO",IF(AND(O1467&gt;=9,O1467&lt;=20),"ALTO",IF(AND(O1467&gt;=21,O1467&lt;=24),"MUY ALTO"))))</f>
        <v>MEDIO</v>
      </c>
      <c r="Q1467" s="45">
        <v>25</v>
      </c>
      <c r="R1467" s="22">
        <f>O1467*Q1467</f>
        <v>200</v>
      </c>
      <c r="S1467" s="45" t="str">
        <f>+IF(AND(R1467&gt;=1,R1467&lt;=20),"IV",IF(AND(R1467&gt;=40,R1467&lt;=120),"III",IF(AND(R1467&gt;=150,R1467&lt;=500),"II",IF(AND(R1467&gt;=600,R1467&lt;=4000),"I",0))))</f>
        <v>II</v>
      </c>
      <c r="T1467" s="45" t="str">
        <f>+IF(AND(R1467&gt;=1,R1467&lt;=20),"Aceptable",IF(AND(R1467&gt;=40,R1467&lt;=120),"Mejorable",IF(AND(R1467&gt;=150,R1467&lt;=500),"Aceptable con control específico",IF(AND(R1467&gt;=600,R1467&lt;=4000),"No aceptable",0))))</f>
        <v>Aceptable con control específico</v>
      </c>
      <c r="U1467" s="45">
        <v>38</v>
      </c>
      <c r="V1467" s="45" t="s">
        <v>133</v>
      </c>
      <c r="W1467" s="45" t="s">
        <v>61</v>
      </c>
      <c r="X1467" s="45" t="s">
        <v>62</v>
      </c>
      <c r="Y1467" s="45" t="s">
        <v>62</v>
      </c>
      <c r="Z1467" s="45" t="s">
        <v>62</v>
      </c>
      <c r="AA1467" s="45" t="s">
        <v>135</v>
      </c>
      <c r="AB1467" s="23" t="s">
        <v>402</v>
      </c>
      <c r="AC1467" s="132" t="s">
        <v>136</v>
      </c>
      <c r="AD1467" s="24" t="s">
        <v>403</v>
      </c>
      <c r="AE1467" s="25" t="s">
        <v>73</v>
      </c>
      <c r="AF1467" s="24" t="s">
        <v>74</v>
      </c>
    </row>
    <row r="1468" spans="1:32" ht="69.95" customHeight="1">
      <c r="A1468" s="57"/>
      <c r="B1468" s="55"/>
      <c r="C1468" s="55"/>
      <c r="D1468" s="61"/>
      <c r="E1468" s="45" t="s">
        <v>130</v>
      </c>
      <c r="F1468" s="35" t="s">
        <v>138</v>
      </c>
      <c r="G1468" s="23" t="s">
        <v>528</v>
      </c>
      <c r="H1468" s="20" t="s">
        <v>6</v>
      </c>
      <c r="I1468" s="45" t="s">
        <v>140</v>
      </c>
      <c r="J1468" s="45" t="s">
        <v>58</v>
      </c>
      <c r="K1468" s="45" t="s">
        <v>58</v>
      </c>
      <c r="L1468" s="45" t="s">
        <v>134</v>
      </c>
      <c r="M1468" s="45">
        <v>2</v>
      </c>
      <c r="N1468" s="45">
        <v>4</v>
      </c>
      <c r="O1468" s="45">
        <f>M1468*N1468</f>
        <v>8</v>
      </c>
      <c r="P1468" s="45" t="str">
        <f>+IF(AND(O1468&gt;1,O1468&lt;=4),"BAJO",IF(AND(O1468&gt;=5,O1468&lt;=8),"MEDIO",IF(AND(O1468&gt;=9,O1468&lt;=20),"ALTO",IF(AND(O1468&gt;=21,O1468&lt;=24),"MUY ALTO"))))</f>
        <v>MEDIO</v>
      </c>
      <c r="Q1468" s="45">
        <v>25</v>
      </c>
      <c r="R1468" s="22">
        <f>O1468*Q1468</f>
        <v>200</v>
      </c>
      <c r="S1468" s="45" t="str">
        <f>+IF(AND(R1468&gt;=1,R1468&lt;=20),"IV",IF(AND(R1468&gt;=40,R1468&lt;=120),"III",IF(AND(R1468&gt;=150,R1468&lt;=500),"II",IF(AND(R1468&gt;=600,R1468&lt;=4000),"I",0))))</f>
        <v>II</v>
      </c>
      <c r="T1468" s="45" t="str">
        <f>+IF(AND(R1468&gt;=1,R1468&lt;=20),"Aceptable",IF(AND(R1468&gt;=40,R1468&lt;=120),"Mejorable",IF(AND(R1468&gt;=150,R1468&lt;=500),"Aceptable con control específico",IF(AND(R1468&gt;=600,R1468&lt;=4000),"No aceptable",0))))</f>
        <v>Aceptable con control específico</v>
      </c>
      <c r="U1468" s="45">
        <v>38</v>
      </c>
      <c r="V1468" s="45" t="s">
        <v>141</v>
      </c>
      <c r="W1468" s="45" t="s">
        <v>61</v>
      </c>
      <c r="X1468" s="45" t="s">
        <v>62</v>
      </c>
      <c r="Y1468" s="45" t="s">
        <v>62</v>
      </c>
      <c r="Z1468" s="45" t="s">
        <v>62</v>
      </c>
      <c r="AA1468" s="45" t="s">
        <v>492</v>
      </c>
      <c r="AB1468" s="23" t="s">
        <v>546</v>
      </c>
      <c r="AC1468" s="132" t="s">
        <v>144</v>
      </c>
      <c r="AD1468" s="141" t="s">
        <v>137</v>
      </c>
      <c r="AE1468" s="142" t="s">
        <v>73</v>
      </c>
      <c r="AF1468" s="142" t="s">
        <v>74</v>
      </c>
    </row>
    <row r="1469" spans="1:32" ht="84.75" customHeight="1">
      <c r="A1469" s="57"/>
      <c r="B1469" s="55"/>
      <c r="C1469" s="55"/>
      <c r="D1469" s="61" t="s">
        <v>840</v>
      </c>
      <c r="E1469" s="45" t="s">
        <v>54</v>
      </c>
      <c r="F1469" s="35" t="s">
        <v>830</v>
      </c>
      <c r="G1469" s="45" t="s">
        <v>828</v>
      </c>
      <c r="H1469" s="20" t="s">
        <v>6</v>
      </c>
      <c r="I1469" s="131" t="s">
        <v>57</v>
      </c>
      <c r="J1469" s="21" t="s">
        <v>58</v>
      </c>
      <c r="K1469" s="21" t="s">
        <v>58</v>
      </c>
      <c r="L1469" s="45" t="s">
        <v>1076</v>
      </c>
      <c r="M1469" s="45">
        <v>2</v>
      </c>
      <c r="N1469" s="45">
        <v>4</v>
      </c>
      <c r="O1469" s="45">
        <f>M1469*N1469</f>
        <v>8</v>
      </c>
      <c r="P1469" s="23" t="str">
        <f>+IF(AND(O1469&gt;1,O1469&lt;=4),"BAJO",IF(AND(O1469&gt;=5,O1469&lt;=8),"MEDIO",IF(AND(O1469&gt;=9,O1469&lt;=20),"ALTO",IF(AND(O1469&gt;=21,O1469&lt;=24),"MUY ALTO"))))</f>
        <v>MEDIO</v>
      </c>
      <c r="Q1469" s="45">
        <v>25</v>
      </c>
      <c r="R1469" s="22">
        <f>O1469*Q1469</f>
        <v>200</v>
      </c>
      <c r="S1469" s="45" t="str">
        <f>+IF(AND(R1469&gt;=1,R1469&lt;=20),"IV",IF(AND(R1469&gt;=40,R1469&lt;=120),"III",IF(AND(R1469&gt;=150,R1469&lt;=500),"II",IF(AND(R1469&gt;=600,R1469&lt;=4000),"I",0))))</f>
        <v>II</v>
      </c>
      <c r="T1469" s="45" t="str">
        <f>+IF(AND(R1469&gt;=1,R1469&lt;=20),"Aceptable",IF(AND(R1469&gt;=40,R1469&lt;=120),"Mejorable",IF(AND(R1469&gt;=150,R1469&lt;=500),"Aceptable con control específico",IF(AND(R1469&gt;=600,R1469&lt;=4000),"No aceptable",0))))</f>
        <v>Aceptable con control específico</v>
      </c>
      <c r="U1469" s="45">
        <v>38</v>
      </c>
      <c r="V1469" s="131" t="s">
        <v>60</v>
      </c>
      <c r="W1469" s="45" t="s">
        <v>61</v>
      </c>
      <c r="X1469" s="45" t="s">
        <v>62</v>
      </c>
      <c r="Y1469" s="45" t="s">
        <v>62</v>
      </c>
      <c r="Z1469" s="45" t="s">
        <v>62</v>
      </c>
      <c r="AA1469" s="23" t="s">
        <v>831</v>
      </c>
      <c r="AB1469" s="20" t="s">
        <v>62</v>
      </c>
      <c r="AC1469" s="132" t="s">
        <v>63</v>
      </c>
      <c r="AD1469" s="24" t="s">
        <v>900</v>
      </c>
      <c r="AE1469" s="27" t="s">
        <v>113</v>
      </c>
      <c r="AF1469" s="24" t="s">
        <v>129</v>
      </c>
    </row>
    <row r="1470" spans="1:32" ht="56.1" customHeight="1">
      <c r="A1470" s="57"/>
      <c r="B1470" s="55"/>
      <c r="C1470" s="55"/>
      <c r="D1470" s="61"/>
      <c r="E1470" s="45" t="s">
        <v>67</v>
      </c>
      <c r="F1470" s="35" t="s">
        <v>793</v>
      </c>
      <c r="G1470" s="45" t="s">
        <v>225</v>
      </c>
      <c r="H1470" s="20" t="s">
        <v>6</v>
      </c>
      <c r="I1470" s="45" t="s">
        <v>70</v>
      </c>
      <c r="J1470" s="21" t="s">
        <v>58</v>
      </c>
      <c r="K1470" s="21" t="s">
        <v>58</v>
      </c>
      <c r="L1470" s="45" t="s">
        <v>71</v>
      </c>
      <c r="M1470" s="45" t="s">
        <v>62</v>
      </c>
      <c r="N1470" s="45" t="s">
        <v>62</v>
      </c>
      <c r="O1470" s="45" t="s">
        <v>62</v>
      </c>
      <c r="P1470" s="45" t="s">
        <v>62</v>
      </c>
      <c r="Q1470" s="45" t="s">
        <v>62</v>
      </c>
      <c r="R1470" s="45" t="s">
        <v>62</v>
      </c>
      <c r="S1470" s="45" t="s">
        <v>62</v>
      </c>
      <c r="T1470" s="45" t="s">
        <v>62</v>
      </c>
      <c r="U1470" s="45">
        <v>38</v>
      </c>
      <c r="V1470" s="45" t="s">
        <v>62</v>
      </c>
      <c r="W1470" s="45" t="s">
        <v>61</v>
      </c>
      <c r="X1470" s="23" t="s">
        <v>62</v>
      </c>
      <c r="Y1470" s="23" t="s">
        <v>62</v>
      </c>
      <c r="Z1470" s="23" t="s">
        <v>62</v>
      </c>
      <c r="AA1470" s="23" t="s">
        <v>1099</v>
      </c>
      <c r="AB1470" s="20" t="s">
        <v>62</v>
      </c>
      <c r="AC1470" s="132" t="s">
        <v>63</v>
      </c>
      <c r="AD1470" s="24" t="s">
        <v>72</v>
      </c>
      <c r="AE1470" s="25" t="s">
        <v>73</v>
      </c>
      <c r="AF1470" s="24" t="s">
        <v>74</v>
      </c>
    </row>
    <row r="1471" spans="1:32" ht="71.099999999999994" customHeight="1">
      <c r="A1471" s="57"/>
      <c r="B1471" s="55"/>
      <c r="C1471" s="55"/>
      <c r="D1471" s="61"/>
      <c r="E1471" s="45" t="s">
        <v>130</v>
      </c>
      <c r="F1471" s="35" t="s">
        <v>400</v>
      </c>
      <c r="G1471" s="23" t="s">
        <v>429</v>
      </c>
      <c r="H1471" s="20" t="s">
        <v>6</v>
      </c>
      <c r="I1471" s="45" t="s">
        <v>133</v>
      </c>
      <c r="J1471" s="45" t="s">
        <v>58</v>
      </c>
      <c r="K1471" s="45" t="s">
        <v>58</v>
      </c>
      <c r="L1471" s="45" t="s">
        <v>181</v>
      </c>
      <c r="M1471" s="45">
        <v>2</v>
      </c>
      <c r="N1471" s="45">
        <v>4</v>
      </c>
      <c r="O1471" s="45">
        <f>M1471*N1471</f>
        <v>8</v>
      </c>
      <c r="P1471" s="45" t="str">
        <f>+IF(AND(O1471&gt;1,O1471&lt;=4),"BAJO",IF(AND(O1471&gt;=5,O1471&lt;=8),"MEDIO",IF(AND(O1471&gt;=9,O1471&lt;=20),"ALTO",IF(AND(O1471&gt;=21,O1471&lt;=24),"MUY ALTO"))))</f>
        <v>MEDIO</v>
      </c>
      <c r="Q1471" s="45">
        <v>25</v>
      </c>
      <c r="R1471" s="22">
        <f>O1471*Q1471</f>
        <v>200</v>
      </c>
      <c r="S1471" s="45" t="str">
        <f>+IF(AND(R1471&gt;=1,R1471&lt;=20),"IV",IF(AND(R1471&gt;=40,R1471&lt;=120),"III",IF(AND(R1471&gt;=150,R1471&lt;=500),"II",IF(AND(R1471&gt;=600,R1471&lt;=4000),"I",0))))</f>
        <v>II</v>
      </c>
      <c r="T1471" s="45" t="str">
        <f>+IF(AND(R1471&gt;=1,R1471&lt;=20),"Aceptable",IF(AND(R1471&gt;=40,R1471&lt;=120),"Mejorable",IF(AND(R1471&gt;=150,R1471&lt;=500),"Aceptable con control específico",IF(AND(R1471&gt;=600,R1471&lt;=4000),"No aceptable",0))))</f>
        <v>Aceptable con control específico</v>
      </c>
      <c r="U1471" s="45">
        <v>38</v>
      </c>
      <c r="V1471" s="45" t="s">
        <v>133</v>
      </c>
      <c r="W1471" s="45" t="s">
        <v>61</v>
      </c>
      <c r="X1471" s="45" t="s">
        <v>62</v>
      </c>
      <c r="Y1471" s="45" t="s">
        <v>62</v>
      </c>
      <c r="Z1471" s="45" t="s">
        <v>62</v>
      </c>
      <c r="AA1471" s="45" t="s">
        <v>135</v>
      </c>
      <c r="AB1471" s="23" t="s">
        <v>402</v>
      </c>
      <c r="AC1471" s="132" t="s">
        <v>136</v>
      </c>
      <c r="AD1471" s="24" t="s">
        <v>403</v>
      </c>
      <c r="AE1471" s="25" t="s">
        <v>73</v>
      </c>
      <c r="AF1471" s="24" t="s">
        <v>74</v>
      </c>
    </row>
    <row r="1472" spans="1:32" ht="96.75" customHeight="1">
      <c r="A1472" s="57"/>
      <c r="B1472" s="55"/>
      <c r="C1472" s="55"/>
      <c r="D1472" s="61"/>
      <c r="E1472" s="45" t="s">
        <v>130</v>
      </c>
      <c r="F1472" s="35" t="s">
        <v>138</v>
      </c>
      <c r="G1472" s="23" t="s">
        <v>139</v>
      </c>
      <c r="H1472" s="20" t="s">
        <v>6</v>
      </c>
      <c r="I1472" s="45" t="s">
        <v>140</v>
      </c>
      <c r="J1472" s="45" t="s">
        <v>58</v>
      </c>
      <c r="K1472" s="45" t="s">
        <v>58</v>
      </c>
      <c r="L1472" s="45" t="s">
        <v>134</v>
      </c>
      <c r="M1472" s="45">
        <v>2</v>
      </c>
      <c r="N1472" s="45">
        <v>3</v>
      </c>
      <c r="O1472" s="45">
        <f>M1472*N1472</f>
        <v>6</v>
      </c>
      <c r="P1472" s="45" t="str">
        <f>+IF(AND(O1472&gt;1,O1472&lt;=4),"BAJO",IF(AND(O1472&gt;=5,O1472&lt;=8),"MEDIO",IF(AND(O1472&gt;=9,O1472&lt;=20),"ALTO",IF(AND(O1472&gt;=21,O1472&lt;=24),"MUY ALTO"))))</f>
        <v>MEDIO</v>
      </c>
      <c r="Q1472" s="45">
        <v>25</v>
      </c>
      <c r="R1472" s="22">
        <f>O1472*Q1472</f>
        <v>150</v>
      </c>
      <c r="S1472" s="45" t="str">
        <f>+IF(AND(R1472&gt;=1,R1472&lt;=20),"IV",IF(AND(R1472&gt;=40,R1472&lt;=120),"III",IF(AND(R1472&gt;=150,R1472&lt;=500),"II",IF(AND(R1472&gt;=600,R1472&lt;=4000),"I",0))))</f>
        <v>II</v>
      </c>
      <c r="T1472" s="45" t="str">
        <f>+IF(AND(R1472&gt;=1,R1472&lt;=20),"Aceptable",IF(AND(R1472&gt;=40,R1472&lt;=120),"Mejorable",IF(AND(R1472&gt;=150,R1472&lt;=500),"Aceptable con control específico",IF(AND(R1472&gt;=600,R1472&lt;=4000),"No aceptable",0))))</f>
        <v>Aceptable con control específico</v>
      </c>
      <c r="U1472" s="45">
        <v>38</v>
      </c>
      <c r="V1472" s="45" t="s">
        <v>141</v>
      </c>
      <c r="W1472" s="45" t="s">
        <v>61</v>
      </c>
      <c r="X1472" s="45" t="s">
        <v>62</v>
      </c>
      <c r="Y1472" s="45" t="s">
        <v>62</v>
      </c>
      <c r="Z1472" s="45" t="s">
        <v>62</v>
      </c>
      <c r="AA1472" s="45" t="s">
        <v>492</v>
      </c>
      <c r="AB1472" s="23" t="s">
        <v>734</v>
      </c>
      <c r="AC1472" s="132" t="s">
        <v>144</v>
      </c>
      <c r="AD1472" s="141" t="s">
        <v>137</v>
      </c>
      <c r="AE1472" s="142" t="s">
        <v>73</v>
      </c>
      <c r="AF1472" s="142" t="s">
        <v>74</v>
      </c>
    </row>
    <row r="1473" spans="1:32" ht="88.5" customHeight="1">
      <c r="A1473" s="57"/>
      <c r="B1473" s="55"/>
      <c r="C1473" s="55"/>
      <c r="D1473" s="61"/>
      <c r="E1473" s="45" t="s">
        <v>326</v>
      </c>
      <c r="F1473" s="35" t="s">
        <v>635</v>
      </c>
      <c r="G1473" s="45" t="s">
        <v>833</v>
      </c>
      <c r="H1473" s="20" t="s">
        <v>6</v>
      </c>
      <c r="I1473" s="45" t="s">
        <v>834</v>
      </c>
      <c r="J1473" s="45" t="s">
        <v>58</v>
      </c>
      <c r="K1473" s="45" t="s">
        <v>58</v>
      </c>
      <c r="L1473" s="45" t="s">
        <v>324</v>
      </c>
      <c r="M1473" s="45">
        <v>2</v>
      </c>
      <c r="N1473" s="45">
        <v>4</v>
      </c>
      <c r="O1473" s="45">
        <f>M1473*N1473</f>
        <v>8</v>
      </c>
      <c r="P1473" s="45" t="str">
        <f>+IF(AND(O1473&gt;1,O1473&lt;=4),"BAJO",IF(AND(O1473&gt;=5,O1473&lt;=8),"MEDIO",IF(AND(O1473&gt;=9,O1473&lt;=20),"ALTO",IF(AND(O1473&gt;=21,O1473&lt;=24),"MUY ALTO"))))</f>
        <v>MEDIO</v>
      </c>
      <c r="Q1473" s="45">
        <v>25</v>
      </c>
      <c r="R1473" s="22">
        <f>O1473*Q1473</f>
        <v>200</v>
      </c>
      <c r="S1473" s="45" t="str">
        <f>+IF(AND(R1473&gt;=1,R1473&lt;=20),"IV",IF(AND(R1473&gt;=40,R1473&lt;=120),"III",IF(AND(R1473&gt;=150,R1473&lt;=500),"II",IF(AND(R1473&gt;=600,R1473&lt;=4000),"I",0))))</f>
        <v>II</v>
      </c>
      <c r="T1473" s="45" t="str">
        <f>+IF(AND(R1473&gt;=1,R1473&lt;=20),"Aceptable",IF(AND(R1473&gt;=40,R1473&lt;=120),"Mejorable",IF(AND(R1473&gt;=150,R1473&lt;=500),"Aceptable con control específico",IF(AND(R1473&gt;=600,R1473&lt;=4000),"No aceptable",0))))</f>
        <v>Aceptable con control específico</v>
      </c>
      <c r="U1473" s="45">
        <v>38</v>
      </c>
      <c r="V1473" s="45" t="s">
        <v>248</v>
      </c>
      <c r="W1473" s="45" t="s">
        <v>61</v>
      </c>
      <c r="X1473" s="45" t="s">
        <v>62</v>
      </c>
      <c r="Y1473" s="45" t="s">
        <v>62</v>
      </c>
      <c r="Z1473" s="45" t="s">
        <v>62</v>
      </c>
      <c r="AA1473" s="45" t="s">
        <v>1146</v>
      </c>
      <c r="AB1473" s="23" t="s">
        <v>182</v>
      </c>
      <c r="AC1473" s="132" t="s">
        <v>136</v>
      </c>
      <c r="AD1473" s="24" t="s">
        <v>241</v>
      </c>
      <c r="AE1473" s="25" t="s">
        <v>113</v>
      </c>
      <c r="AF1473" s="24" t="s">
        <v>129</v>
      </c>
    </row>
    <row r="1474" spans="1:32" ht="89.1" customHeight="1">
      <c r="A1474" s="57" t="s">
        <v>542</v>
      </c>
      <c r="B1474" s="55" t="s">
        <v>901</v>
      </c>
      <c r="C1474" s="55" t="s">
        <v>902</v>
      </c>
      <c r="D1474" s="61" t="s">
        <v>772</v>
      </c>
      <c r="E1474" s="45" t="s">
        <v>54</v>
      </c>
      <c r="F1474" s="35" t="s">
        <v>187</v>
      </c>
      <c r="G1474" s="45" t="s">
        <v>56</v>
      </c>
      <c r="H1474" s="20" t="s">
        <v>6</v>
      </c>
      <c r="I1474" s="131" t="s">
        <v>57</v>
      </c>
      <c r="J1474" s="45" t="s">
        <v>1048</v>
      </c>
      <c r="K1474" s="45" t="s">
        <v>1077</v>
      </c>
      <c r="L1474" s="45" t="s">
        <v>1076</v>
      </c>
      <c r="M1474" s="45">
        <v>2</v>
      </c>
      <c r="N1474" s="45">
        <v>4</v>
      </c>
      <c r="O1474" s="45">
        <f>M1474*N1474</f>
        <v>8</v>
      </c>
      <c r="P1474" s="23" t="str">
        <f>+IF(AND(O1474&gt;1,O1474&lt;=4),"BAJO",IF(AND(O1474&gt;=5,O1474&lt;=8),"MEDIO",IF(AND(O1474&gt;=9,O1474&lt;=20),"ALTO",IF(AND(O1474&gt;=21,O1474&lt;=24),"MUY ALTO"))))</f>
        <v>MEDIO</v>
      </c>
      <c r="Q1474" s="45">
        <v>25</v>
      </c>
      <c r="R1474" s="22">
        <f>O1474*Q1474</f>
        <v>200</v>
      </c>
      <c r="S1474" s="45" t="str">
        <f>+IF(AND(R1474&gt;=1,R1474&lt;=20),"IV",IF(AND(R1474&gt;=40,R1474&lt;=120),"III",IF(AND(R1474&gt;=150,R1474&lt;=500),"II",IF(AND(R1474&gt;=600,R1474&lt;=4000),"I",0))))</f>
        <v>II</v>
      </c>
      <c r="T1474" s="45" t="str">
        <f>+IF(AND(R1474&gt;=1,R1474&lt;=20),"Aceptable",IF(AND(R1474&gt;=40,R1474&lt;=120),"Mejorable",IF(AND(R1474&gt;=150,R1474&lt;=500),"Aceptable con control específico",IF(AND(R1474&gt;=600,R1474&lt;=4000),"No aceptable",0))))</f>
        <v>Aceptable con control específico</v>
      </c>
      <c r="U1474" s="45">
        <v>1</v>
      </c>
      <c r="V1474" s="131" t="s">
        <v>60</v>
      </c>
      <c r="W1474" s="45" t="s">
        <v>61</v>
      </c>
      <c r="X1474" s="45" t="s">
        <v>62</v>
      </c>
      <c r="Y1474" s="45" t="s">
        <v>62</v>
      </c>
      <c r="Z1474" s="45" t="s">
        <v>62</v>
      </c>
      <c r="AA1474" s="23" t="s">
        <v>1138</v>
      </c>
      <c r="AB1474" s="20" t="s">
        <v>62</v>
      </c>
      <c r="AC1474" s="132" t="s">
        <v>63</v>
      </c>
      <c r="AD1474" s="24" t="s">
        <v>158</v>
      </c>
      <c r="AE1474" s="27" t="s">
        <v>73</v>
      </c>
      <c r="AF1474" s="24" t="s">
        <v>74</v>
      </c>
    </row>
    <row r="1475" spans="1:32" ht="57" customHeight="1">
      <c r="A1475" s="57"/>
      <c r="B1475" s="55"/>
      <c r="C1475" s="55"/>
      <c r="D1475" s="61"/>
      <c r="E1475" s="45" t="s">
        <v>67</v>
      </c>
      <c r="F1475" s="35" t="s">
        <v>255</v>
      </c>
      <c r="G1475" s="45" t="s">
        <v>225</v>
      </c>
      <c r="H1475" s="20" t="s">
        <v>6</v>
      </c>
      <c r="I1475" s="45" t="s">
        <v>70</v>
      </c>
      <c r="J1475" s="21" t="s">
        <v>58</v>
      </c>
      <c r="K1475" s="21" t="s">
        <v>58</v>
      </c>
      <c r="L1475" s="45" t="s">
        <v>71</v>
      </c>
      <c r="M1475" s="45" t="s">
        <v>62</v>
      </c>
      <c r="N1475" s="45" t="s">
        <v>62</v>
      </c>
      <c r="O1475" s="45" t="s">
        <v>62</v>
      </c>
      <c r="P1475" s="45" t="s">
        <v>62</v>
      </c>
      <c r="Q1475" s="45" t="s">
        <v>62</v>
      </c>
      <c r="R1475" s="45" t="s">
        <v>62</v>
      </c>
      <c r="S1475" s="45" t="s">
        <v>62</v>
      </c>
      <c r="T1475" s="45" t="s">
        <v>62</v>
      </c>
      <c r="U1475" s="45">
        <v>1</v>
      </c>
      <c r="V1475" s="45" t="s">
        <v>62</v>
      </c>
      <c r="W1475" s="45" t="s">
        <v>61</v>
      </c>
      <c r="X1475" s="23" t="s">
        <v>62</v>
      </c>
      <c r="Y1475" s="23" t="s">
        <v>62</v>
      </c>
      <c r="Z1475" s="23" t="s">
        <v>62</v>
      </c>
      <c r="AA1475" s="23" t="s">
        <v>1099</v>
      </c>
      <c r="AB1475" s="20" t="s">
        <v>62</v>
      </c>
      <c r="AC1475" s="132" t="s">
        <v>63</v>
      </c>
      <c r="AD1475" s="24" t="s">
        <v>72</v>
      </c>
      <c r="AE1475" s="25" t="s">
        <v>73</v>
      </c>
      <c r="AF1475" s="24" t="s">
        <v>74</v>
      </c>
    </row>
    <row r="1476" spans="1:32" ht="57" customHeight="1">
      <c r="A1476" s="57"/>
      <c r="B1476" s="55"/>
      <c r="C1476" s="55"/>
      <c r="D1476" s="61"/>
      <c r="E1476" s="45" t="s">
        <v>130</v>
      </c>
      <c r="F1476" s="35" t="s">
        <v>138</v>
      </c>
      <c r="G1476" s="23" t="s">
        <v>139</v>
      </c>
      <c r="H1476" s="20" t="s">
        <v>6</v>
      </c>
      <c r="I1476" s="45" t="s">
        <v>140</v>
      </c>
      <c r="J1476" s="45" t="s">
        <v>58</v>
      </c>
      <c r="K1476" s="45" t="s">
        <v>58</v>
      </c>
      <c r="L1476" s="45" t="s">
        <v>134</v>
      </c>
      <c r="M1476" s="45">
        <v>2</v>
      </c>
      <c r="N1476" s="45">
        <v>3</v>
      </c>
      <c r="O1476" s="45">
        <f>M1476*N1476</f>
        <v>6</v>
      </c>
      <c r="P1476" s="45" t="str">
        <f>+IF(AND(O1476&gt;1,O1476&lt;=4),"BAJO",IF(AND(O1476&gt;=5,O1476&lt;=8),"MEDIO",IF(AND(O1476&gt;=9,O1476&lt;=20),"ALTO",IF(AND(O1476&gt;=21,O1476&lt;=24),"MUY ALTO"))))</f>
        <v>MEDIO</v>
      </c>
      <c r="Q1476" s="45">
        <v>25</v>
      </c>
      <c r="R1476" s="22">
        <f>O1476*Q1476</f>
        <v>150</v>
      </c>
      <c r="S1476" s="45" t="str">
        <f>+IF(AND(R1476&gt;=1,R1476&lt;=20),"IV",IF(AND(R1476&gt;=40,R1476&lt;=120),"III",IF(AND(R1476&gt;=150,R1476&lt;=500),"II",IF(AND(R1476&gt;=600,R1476&lt;=4000),"I",0))))</f>
        <v>II</v>
      </c>
      <c r="T1476" s="45" t="str">
        <f>+IF(AND(R1476&gt;=1,R1476&lt;=20),"Aceptable",IF(AND(R1476&gt;=40,R1476&lt;=120),"Mejorable",IF(AND(R1476&gt;=150,R1476&lt;=500),"Aceptable con control específico",IF(AND(R1476&gt;=600,R1476&lt;=4000),"No aceptable",0))))</f>
        <v>Aceptable con control específico</v>
      </c>
      <c r="U1476" s="45">
        <v>1</v>
      </c>
      <c r="V1476" s="45" t="s">
        <v>141</v>
      </c>
      <c r="W1476" s="45" t="s">
        <v>61</v>
      </c>
      <c r="X1476" s="45" t="s">
        <v>62</v>
      </c>
      <c r="Y1476" s="45" t="s">
        <v>62</v>
      </c>
      <c r="Z1476" s="45" t="s">
        <v>62</v>
      </c>
      <c r="AA1476" s="45" t="s">
        <v>492</v>
      </c>
      <c r="AB1476" s="23" t="s">
        <v>250</v>
      </c>
      <c r="AC1476" s="132" t="s">
        <v>144</v>
      </c>
      <c r="AD1476" s="141" t="s">
        <v>137</v>
      </c>
      <c r="AE1476" s="142" t="s">
        <v>73</v>
      </c>
      <c r="AF1476" s="142" t="s">
        <v>74</v>
      </c>
    </row>
    <row r="1477" spans="1:32" ht="59.1" customHeight="1">
      <c r="A1477" s="57"/>
      <c r="B1477" s="55"/>
      <c r="C1477" s="55"/>
      <c r="D1477" s="61"/>
      <c r="E1477" s="45" t="s">
        <v>95</v>
      </c>
      <c r="F1477" s="35" t="s">
        <v>229</v>
      </c>
      <c r="G1477" s="45" t="s">
        <v>97</v>
      </c>
      <c r="H1477" s="20" t="s">
        <v>6</v>
      </c>
      <c r="I1477" s="45" t="s">
        <v>98</v>
      </c>
      <c r="J1477" s="23" t="s">
        <v>99</v>
      </c>
      <c r="K1477" s="20" t="s">
        <v>58</v>
      </c>
      <c r="L1477" s="45" t="s">
        <v>100</v>
      </c>
      <c r="M1477" s="45">
        <v>2</v>
      </c>
      <c r="N1477" s="45">
        <v>4</v>
      </c>
      <c r="O1477" s="45">
        <f>M1477*N1477</f>
        <v>8</v>
      </c>
      <c r="P1477" s="23" t="str">
        <f>+IF(AND(O1477&gt;1,O1477&lt;=4),"BAJO",IF(AND(O1477&gt;=5,O1477&lt;=8),"MEDIO",IF(AND(O1477&gt;=9,O1477&lt;=20),"ALTO",IF(AND(O1477&gt;=21,O1477&lt;=24),"MUY ALTO"))))</f>
        <v>MEDIO</v>
      </c>
      <c r="Q1477" s="45">
        <v>25</v>
      </c>
      <c r="R1477" s="22">
        <f>O1477*Q1477</f>
        <v>200</v>
      </c>
      <c r="S1477" s="45" t="str">
        <f>+IF(AND(R1477&gt;=1,R1477&lt;=20),"IV",IF(AND(R1477&gt;=40,R1477&lt;=120),"III",IF(AND(R1477&gt;=150,R1477&lt;=500),"II",IF(AND(R1477&gt;=600,R1477&lt;=4000),"I",0))))</f>
        <v>II</v>
      </c>
      <c r="T1477" s="45" t="str">
        <f>+IF(AND(R1477&gt;=1,R1477&lt;=20),"Aceptable",IF(AND(R1477&gt;=40,R1477&lt;=120),"Mejorable",IF(AND(R1477&gt;=150,R1477&lt;=500),"Aceptable con control específico",IF(AND(R1477&gt;=600,R1477&lt;=4000),"No aceptable",0))))</f>
        <v>Aceptable con control específico</v>
      </c>
      <c r="U1477" s="45">
        <v>1</v>
      </c>
      <c r="V1477" s="45" t="s">
        <v>101</v>
      </c>
      <c r="W1477" s="45" t="s">
        <v>61</v>
      </c>
      <c r="X1477" s="23" t="s">
        <v>62</v>
      </c>
      <c r="Y1477" s="23" t="s">
        <v>62</v>
      </c>
      <c r="Z1477" s="23" t="s">
        <v>62</v>
      </c>
      <c r="AA1477" s="23" t="s">
        <v>230</v>
      </c>
      <c r="AB1477" s="20" t="s">
        <v>62</v>
      </c>
      <c r="AC1477" s="132" t="s">
        <v>214</v>
      </c>
      <c r="AD1477" s="24" t="s">
        <v>103</v>
      </c>
      <c r="AE1477" s="25" t="s">
        <v>73</v>
      </c>
      <c r="AF1477" s="24" t="s">
        <v>74</v>
      </c>
    </row>
    <row r="1478" spans="1:32" ht="59.1" customHeight="1">
      <c r="A1478" s="57"/>
      <c r="B1478" s="55"/>
      <c r="C1478" s="55"/>
      <c r="D1478" s="61"/>
      <c r="E1478" s="45" t="s">
        <v>95</v>
      </c>
      <c r="F1478" s="45" t="s">
        <v>104</v>
      </c>
      <c r="G1478" s="23" t="s">
        <v>105</v>
      </c>
      <c r="H1478" s="20" t="s">
        <v>6</v>
      </c>
      <c r="I1478" s="45" t="s">
        <v>106</v>
      </c>
      <c r="J1478" s="45" t="s">
        <v>107</v>
      </c>
      <c r="K1478" s="45" t="s">
        <v>58</v>
      </c>
      <c r="L1478" s="45" t="s">
        <v>58</v>
      </c>
      <c r="M1478" s="45">
        <v>2</v>
      </c>
      <c r="N1478" s="45">
        <v>3</v>
      </c>
      <c r="O1478" s="45">
        <f>M1478*N1478</f>
        <v>6</v>
      </c>
      <c r="P1478" s="45" t="str">
        <f>+IF(AND(O1478&gt;1,O1478&lt;=4),"BAJO",IF(AND(O1478&gt;=5,O1478&lt;=8),"MEDIO",IF(AND(O1478&gt;=9,O1478&lt;=20),"ALTO",IF(AND(O1478&gt;=21,O1478&lt;=24),"MUY ALTO"))))</f>
        <v>MEDIO</v>
      </c>
      <c r="Q1478" s="45">
        <v>10</v>
      </c>
      <c r="R1478" s="22">
        <f>O1478*Q1478</f>
        <v>60</v>
      </c>
      <c r="S1478" s="45" t="str">
        <f>+IF(AND(R1478&gt;=1,R1478&lt;=20),"IV",IF(AND(R1478&gt;=40,R1478&lt;=120),"III",IF(AND(R1478&gt;=150,R1478&lt;=500),"II",IF(AND(R1478&gt;=600,R1478&lt;=4000),"I",0))))</f>
        <v>III</v>
      </c>
      <c r="T1478" s="45" t="str">
        <f>+IF(AND(R1478&gt;=1,R1478&lt;=20),"Aceptable",IF(AND(R1478&gt;=40,R1478&lt;=120),"Mejorable",IF(AND(R1478&gt;=150,R1478&lt;=500),"Aceptable con control específico",IF(AND(R1478&gt;=600,R1478&lt;=4000),"No aceptable",0))))</f>
        <v>Mejorable</v>
      </c>
      <c r="U1478" s="45">
        <v>1</v>
      </c>
      <c r="V1478" s="45" t="s">
        <v>108</v>
      </c>
      <c r="W1478" s="45" t="s">
        <v>61</v>
      </c>
      <c r="X1478" s="45" t="s">
        <v>62</v>
      </c>
      <c r="Y1478" s="45" t="s">
        <v>62</v>
      </c>
      <c r="Z1478" s="45" t="s">
        <v>109</v>
      </c>
      <c r="AA1478" s="45" t="s">
        <v>110</v>
      </c>
      <c r="AB1478" s="23" t="s">
        <v>62</v>
      </c>
      <c r="AC1478" s="132" t="s">
        <v>111</v>
      </c>
      <c r="AD1478" s="24" t="s">
        <v>112</v>
      </c>
      <c r="AE1478" s="25" t="s">
        <v>113</v>
      </c>
      <c r="AF1478" s="24" t="s">
        <v>114</v>
      </c>
    </row>
    <row r="1479" spans="1:32" ht="57" customHeight="1">
      <c r="A1479" s="57"/>
      <c r="B1479" s="55"/>
      <c r="C1479" s="55"/>
      <c r="D1479" s="61"/>
      <c r="E1479" s="45" t="s">
        <v>83</v>
      </c>
      <c r="F1479" s="35" t="s">
        <v>84</v>
      </c>
      <c r="G1479" s="45" t="s">
        <v>85</v>
      </c>
      <c r="H1479" s="21" t="s">
        <v>6</v>
      </c>
      <c r="I1479" s="45" t="s">
        <v>86</v>
      </c>
      <c r="J1479" s="45" t="s">
        <v>58</v>
      </c>
      <c r="K1479" s="45" t="s">
        <v>58</v>
      </c>
      <c r="L1479" s="45" t="s">
        <v>87</v>
      </c>
      <c r="M1479" s="45">
        <v>2</v>
      </c>
      <c r="N1479" s="45">
        <v>1</v>
      </c>
      <c r="O1479" s="45">
        <f>M1479*N1479</f>
        <v>2</v>
      </c>
      <c r="P1479" s="45" t="str">
        <f>+IF(AND(O1479&gt;1,O1479&lt;=4),"BAJO",IF(AND(O1479&gt;=5,O1479&lt;=8),"MEDIO",IF(AND(O1479&gt;=9,O1479&lt;=20),"ALTO",IF(AND(O1479&gt;=21,O1479&lt;=24),"MUY ALTO"))))</f>
        <v>BAJO</v>
      </c>
      <c r="Q1479" s="45">
        <v>60</v>
      </c>
      <c r="R1479" s="22">
        <f>O1479*Q1479</f>
        <v>120</v>
      </c>
      <c r="S1479" s="45" t="str">
        <f>+IF(AND(R1479&gt;=1,R1479&lt;=20),"IV",IF(AND(R1479&gt;=40,R1479&lt;=120),"III",IF(AND(R1479&gt;=150,R1479&lt;=500),"II",IF(AND(R1479&gt;=600,R1479&lt;=4000),"I",0))))</f>
        <v>III</v>
      </c>
      <c r="T1479" s="45" t="str">
        <f>+IF(AND(R1479&gt;=1,R1479&lt;=20),"Aceptable",IF(AND(R1479&gt;=40,R1479&lt;=120),"Mejorable",IF(AND(R1479&gt;=150,R1479&lt;=500),"Aceptable con control específico",IF(AND(R1479&gt;=600,R1479&lt;=4000),"No aceptable",0))))</f>
        <v>Mejorable</v>
      </c>
      <c r="U1479" s="45">
        <v>1</v>
      </c>
      <c r="V1479" s="45" t="s">
        <v>88</v>
      </c>
      <c r="W1479" s="45" t="s">
        <v>61</v>
      </c>
      <c r="X1479" s="45" t="s">
        <v>62</v>
      </c>
      <c r="Y1479" s="45" t="s">
        <v>62</v>
      </c>
      <c r="Z1479" s="45" t="s">
        <v>62</v>
      </c>
      <c r="AA1479" s="45" t="s">
        <v>89</v>
      </c>
      <c r="AB1479" s="20" t="s">
        <v>62</v>
      </c>
      <c r="AC1479" s="132" t="s">
        <v>63</v>
      </c>
      <c r="AD1479" s="141" t="s">
        <v>90</v>
      </c>
      <c r="AE1479" s="142" t="s">
        <v>73</v>
      </c>
      <c r="AF1479" s="142" t="s">
        <v>74</v>
      </c>
    </row>
    <row r="1480" spans="1:32" ht="57.95" customHeight="1">
      <c r="A1480" s="57"/>
      <c r="B1480" s="55"/>
      <c r="C1480" s="55"/>
      <c r="D1480" s="61"/>
      <c r="E1480" s="45" t="s">
        <v>75</v>
      </c>
      <c r="F1480" s="35" t="s">
        <v>76</v>
      </c>
      <c r="G1480" s="45" t="s">
        <v>77</v>
      </c>
      <c r="H1480" s="20" t="s">
        <v>6</v>
      </c>
      <c r="I1480" s="45" t="s">
        <v>78</v>
      </c>
      <c r="J1480" s="21" t="s">
        <v>58</v>
      </c>
      <c r="K1480" s="21" t="s">
        <v>58</v>
      </c>
      <c r="L1480" s="45" t="s">
        <v>79</v>
      </c>
      <c r="M1480" s="45">
        <v>2</v>
      </c>
      <c r="N1480" s="45">
        <v>4</v>
      </c>
      <c r="O1480" s="45">
        <f>M1480*N1480</f>
        <v>8</v>
      </c>
      <c r="P1480" s="45" t="str">
        <f>+IF(AND(O1480&gt;1,O1480&lt;=4),"BAJO",IF(AND(O1480&gt;=5,O1480&lt;=8),"MEDIO",IF(AND(O1480&gt;=9,O1480&lt;=20),"ALTO",IF(AND(O1480&gt;=21,O1480&lt;=24),"MUY ALTO"))))</f>
        <v>MEDIO</v>
      </c>
      <c r="Q1480" s="45">
        <v>10</v>
      </c>
      <c r="R1480" s="22">
        <f>O1480*Q1480</f>
        <v>80</v>
      </c>
      <c r="S1480" s="45" t="str">
        <f>+IF(AND(R1480&gt;=1,R1480&lt;=20),"IV",IF(AND(R1480&gt;=40,R1480&lt;=120),"III",IF(AND(R1480&gt;=150,R1480&lt;=500),"II",IF(AND(R1480&gt;=600,R1480&lt;=4000),"I",0))))</f>
        <v>III</v>
      </c>
      <c r="T1480" s="45" t="str">
        <f>+IF(AND(R1480&gt;=1,R1480&lt;=20),"Aceptable",IF(AND(R1480&gt;=40,R1480&lt;=120),"Mejorable",IF(AND(R1480&gt;=150,R1480&lt;=500),"Aceptable con control específico",IF(AND(R1480&gt;=600,R1480&lt;=4000),"No aceptable",0))))</f>
        <v>Mejorable</v>
      </c>
      <c r="U1480" s="45">
        <v>1</v>
      </c>
      <c r="V1480" s="45" t="s">
        <v>80</v>
      </c>
      <c r="W1480" s="45" t="s">
        <v>61</v>
      </c>
      <c r="X1480" s="45" t="s">
        <v>62</v>
      </c>
      <c r="Y1480" s="45" t="s">
        <v>62</v>
      </c>
      <c r="Z1480" s="45" t="s">
        <v>62</v>
      </c>
      <c r="AA1480" s="45" t="s">
        <v>1084</v>
      </c>
      <c r="AB1480" s="20" t="s">
        <v>62</v>
      </c>
      <c r="AC1480" s="132" t="s">
        <v>63</v>
      </c>
      <c r="AD1480" s="24" t="s">
        <v>158</v>
      </c>
      <c r="AE1480" s="27" t="s">
        <v>73</v>
      </c>
      <c r="AF1480" s="24" t="s">
        <v>74</v>
      </c>
    </row>
    <row r="1481" spans="1:32" ht="63.95" customHeight="1">
      <c r="A1481" s="57"/>
      <c r="B1481" s="55"/>
      <c r="C1481" s="55"/>
      <c r="D1481" s="61" t="s">
        <v>773</v>
      </c>
      <c r="E1481" s="45" t="s">
        <v>67</v>
      </c>
      <c r="F1481" s="35" t="s">
        <v>255</v>
      </c>
      <c r="G1481" s="45" t="s">
        <v>225</v>
      </c>
      <c r="H1481" s="20" t="s">
        <v>6</v>
      </c>
      <c r="I1481" s="45" t="s">
        <v>70</v>
      </c>
      <c r="J1481" s="21" t="s">
        <v>58</v>
      </c>
      <c r="K1481" s="21" t="s">
        <v>58</v>
      </c>
      <c r="L1481" s="45" t="s">
        <v>71</v>
      </c>
      <c r="M1481" s="45" t="s">
        <v>62</v>
      </c>
      <c r="N1481" s="45" t="s">
        <v>62</v>
      </c>
      <c r="O1481" s="45" t="s">
        <v>62</v>
      </c>
      <c r="P1481" s="45" t="s">
        <v>62</v>
      </c>
      <c r="Q1481" s="45" t="s">
        <v>62</v>
      </c>
      <c r="R1481" s="45" t="s">
        <v>62</v>
      </c>
      <c r="S1481" s="45" t="s">
        <v>62</v>
      </c>
      <c r="T1481" s="45" t="s">
        <v>62</v>
      </c>
      <c r="U1481" s="45">
        <v>1</v>
      </c>
      <c r="V1481" s="45" t="s">
        <v>62</v>
      </c>
      <c r="W1481" s="45" t="s">
        <v>61</v>
      </c>
      <c r="X1481" s="23" t="s">
        <v>62</v>
      </c>
      <c r="Y1481" s="23" t="s">
        <v>62</v>
      </c>
      <c r="Z1481" s="23" t="s">
        <v>62</v>
      </c>
      <c r="AA1481" s="23" t="s">
        <v>1099</v>
      </c>
      <c r="AB1481" s="20" t="s">
        <v>62</v>
      </c>
      <c r="AC1481" s="132" t="s">
        <v>63</v>
      </c>
      <c r="AD1481" s="24" t="s">
        <v>72</v>
      </c>
      <c r="AE1481" s="25" t="s">
        <v>73</v>
      </c>
      <c r="AF1481" s="24" t="s">
        <v>74</v>
      </c>
    </row>
    <row r="1482" spans="1:32" ht="63.95" customHeight="1">
      <c r="A1482" s="57"/>
      <c r="B1482" s="55"/>
      <c r="C1482" s="55"/>
      <c r="D1482" s="61"/>
      <c r="E1482" s="45" t="s">
        <v>67</v>
      </c>
      <c r="F1482" s="45" t="s">
        <v>117</v>
      </c>
      <c r="G1482" s="45" t="s">
        <v>118</v>
      </c>
      <c r="H1482" s="20" t="s">
        <v>6</v>
      </c>
      <c r="I1482" s="45" t="s">
        <v>70</v>
      </c>
      <c r="J1482" s="21" t="s">
        <v>58</v>
      </c>
      <c r="K1482" s="21" t="s">
        <v>58</v>
      </c>
      <c r="L1482" s="45" t="s">
        <v>71</v>
      </c>
      <c r="M1482" s="45" t="s">
        <v>62</v>
      </c>
      <c r="N1482" s="45" t="s">
        <v>62</v>
      </c>
      <c r="O1482" s="45" t="s">
        <v>62</v>
      </c>
      <c r="P1482" s="45" t="s">
        <v>62</v>
      </c>
      <c r="Q1482" s="45" t="s">
        <v>62</v>
      </c>
      <c r="R1482" s="45" t="s">
        <v>62</v>
      </c>
      <c r="S1482" s="45" t="s">
        <v>62</v>
      </c>
      <c r="T1482" s="45" t="s">
        <v>62</v>
      </c>
      <c r="U1482" s="45">
        <v>1</v>
      </c>
      <c r="V1482" s="45" t="s">
        <v>62</v>
      </c>
      <c r="W1482" s="45" t="s">
        <v>61</v>
      </c>
      <c r="X1482" s="23" t="s">
        <v>62</v>
      </c>
      <c r="Y1482" s="23" t="s">
        <v>62</v>
      </c>
      <c r="Z1482" s="23" t="s">
        <v>62</v>
      </c>
      <c r="AA1482" s="23" t="s">
        <v>1099</v>
      </c>
      <c r="AB1482" s="20" t="s">
        <v>62</v>
      </c>
      <c r="AC1482" s="132" t="s">
        <v>63</v>
      </c>
      <c r="AD1482" s="24" t="s">
        <v>72</v>
      </c>
      <c r="AE1482" s="25" t="s">
        <v>73</v>
      </c>
      <c r="AF1482" s="24" t="s">
        <v>74</v>
      </c>
    </row>
    <row r="1483" spans="1:32" ht="63.95" customHeight="1">
      <c r="A1483" s="57"/>
      <c r="B1483" s="55"/>
      <c r="C1483" s="55"/>
      <c r="D1483" s="61"/>
      <c r="E1483" s="45" t="s">
        <v>67</v>
      </c>
      <c r="F1483" s="45" t="s">
        <v>117</v>
      </c>
      <c r="G1483" s="45" t="s">
        <v>119</v>
      </c>
      <c r="H1483" s="20" t="s">
        <v>6</v>
      </c>
      <c r="I1483" s="45" t="s">
        <v>70</v>
      </c>
      <c r="J1483" s="21" t="s">
        <v>58</v>
      </c>
      <c r="K1483" s="21" t="s">
        <v>58</v>
      </c>
      <c r="L1483" s="45" t="s">
        <v>71</v>
      </c>
      <c r="M1483" s="45" t="s">
        <v>62</v>
      </c>
      <c r="N1483" s="45" t="s">
        <v>62</v>
      </c>
      <c r="O1483" s="45" t="s">
        <v>62</v>
      </c>
      <c r="P1483" s="45" t="s">
        <v>62</v>
      </c>
      <c r="Q1483" s="45" t="s">
        <v>62</v>
      </c>
      <c r="R1483" s="45" t="s">
        <v>62</v>
      </c>
      <c r="S1483" s="45" t="s">
        <v>62</v>
      </c>
      <c r="T1483" s="45" t="s">
        <v>62</v>
      </c>
      <c r="U1483" s="45">
        <v>1</v>
      </c>
      <c r="V1483" s="45" t="s">
        <v>62</v>
      </c>
      <c r="W1483" s="45" t="s">
        <v>61</v>
      </c>
      <c r="X1483" s="23" t="s">
        <v>62</v>
      </c>
      <c r="Y1483" s="23" t="s">
        <v>62</v>
      </c>
      <c r="Z1483" s="23" t="s">
        <v>62</v>
      </c>
      <c r="AA1483" s="23" t="s">
        <v>1099</v>
      </c>
      <c r="AB1483" s="20" t="s">
        <v>62</v>
      </c>
      <c r="AC1483" s="132" t="s">
        <v>63</v>
      </c>
      <c r="AD1483" s="24" t="s">
        <v>72</v>
      </c>
      <c r="AE1483" s="25" t="s">
        <v>73</v>
      </c>
      <c r="AF1483" s="24" t="s">
        <v>74</v>
      </c>
    </row>
    <row r="1484" spans="1:32" ht="63.95" customHeight="1">
      <c r="A1484" s="57"/>
      <c r="B1484" s="55"/>
      <c r="C1484" s="55"/>
      <c r="D1484" s="61"/>
      <c r="E1484" s="45" t="s">
        <v>130</v>
      </c>
      <c r="F1484" s="35" t="s">
        <v>400</v>
      </c>
      <c r="G1484" s="23" t="s">
        <v>733</v>
      </c>
      <c r="H1484" s="20" t="s">
        <v>6</v>
      </c>
      <c r="I1484" s="45" t="s">
        <v>133</v>
      </c>
      <c r="J1484" s="45" t="s">
        <v>58</v>
      </c>
      <c r="K1484" s="45" t="s">
        <v>58</v>
      </c>
      <c r="L1484" s="45" t="s">
        <v>181</v>
      </c>
      <c r="M1484" s="45">
        <v>2</v>
      </c>
      <c r="N1484" s="45">
        <v>4</v>
      </c>
      <c r="O1484" s="45">
        <f>M1484*N1484</f>
        <v>8</v>
      </c>
      <c r="P1484" s="45" t="str">
        <f>+IF(AND(O1484&gt;1,O1484&lt;=4),"BAJO",IF(AND(O1484&gt;=5,O1484&lt;=8),"MEDIO",IF(AND(O1484&gt;=9,O1484&lt;=20),"ALTO",IF(AND(O1484&gt;=21,O1484&lt;=24),"MUY ALTO"))))</f>
        <v>MEDIO</v>
      </c>
      <c r="Q1484" s="45">
        <v>25</v>
      </c>
      <c r="R1484" s="22">
        <f>O1484*Q1484</f>
        <v>200</v>
      </c>
      <c r="S1484" s="45" t="str">
        <f>+IF(AND(R1484&gt;=1,R1484&lt;=20),"IV",IF(AND(R1484&gt;=40,R1484&lt;=120),"III",IF(AND(R1484&gt;=150,R1484&lt;=500),"II",IF(AND(R1484&gt;=600,R1484&lt;=4000),"I",0))))</f>
        <v>II</v>
      </c>
      <c r="T1484" s="45" t="str">
        <f>+IF(AND(R1484&gt;=1,R1484&lt;=20),"Aceptable",IF(AND(R1484&gt;=40,R1484&lt;=120),"Mejorable",IF(AND(R1484&gt;=150,R1484&lt;=500),"Aceptable con control específico",IF(AND(R1484&gt;=600,R1484&lt;=4000),"No aceptable",0))))</f>
        <v>Aceptable con control específico</v>
      </c>
      <c r="U1484" s="45">
        <v>1</v>
      </c>
      <c r="V1484" s="45" t="s">
        <v>133</v>
      </c>
      <c r="W1484" s="45" t="s">
        <v>61</v>
      </c>
      <c r="X1484" s="45" t="s">
        <v>62</v>
      </c>
      <c r="Y1484" s="45" t="s">
        <v>62</v>
      </c>
      <c r="Z1484" s="45" t="s">
        <v>62</v>
      </c>
      <c r="AA1484" s="45" t="s">
        <v>135</v>
      </c>
      <c r="AB1484" s="23" t="s">
        <v>402</v>
      </c>
      <c r="AC1484" s="132" t="s">
        <v>136</v>
      </c>
      <c r="AD1484" s="24" t="s">
        <v>403</v>
      </c>
      <c r="AE1484" s="25" t="s">
        <v>73</v>
      </c>
      <c r="AF1484" s="24" t="s">
        <v>74</v>
      </c>
    </row>
    <row r="1485" spans="1:32" ht="63.95" customHeight="1">
      <c r="A1485" s="57"/>
      <c r="B1485" s="55"/>
      <c r="C1485" s="55"/>
      <c r="D1485" s="61"/>
      <c r="E1485" s="45" t="s">
        <v>120</v>
      </c>
      <c r="F1485" s="45" t="s">
        <v>121</v>
      </c>
      <c r="G1485" s="45" t="s">
        <v>122</v>
      </c>
      <c r="H1485" s="20" t="s">
        <v>6</v>
      </c>
      <c r="I1485" s="45" t="s">
        <v>123</v>
      </c>
      <c r="J1485" s="45" t="s">
        <v>124</v>
      </c>
      <c r="K1485" s="45" t="s">
        <v>125</v>
      </c>
      <c r="L1485" s="21" t="s">
        <v>58</v>
      </c>
      <c r="M1485" s="45">
        <v>6</v>
      </c>
      <c r="N1485" s="45">
        <v>2</v>
      </c>
      <c r="O1485" s="45">
        <f>M1485*N1485</f>
        <v>12</v>
      </c>
      <c r="P1485" s="45" t="str">
        <f>+IF(AND(O1485&gt;1,O1485&lt;=4),"BAJO",IF(AND(O1485&gt;=5,O1485&lt;=8),"MEDIO",IF(AND(O1485&gt;=9,O1485&lt;=20),"ALTO",IF(AND(O1485&gt;=21,O1485&lt;=24),"MUY ALTO"))))</f>
        <v>ALTO</v>
      </c>
      <c r="Q1485" s="45">
        <v>24</v>
      </c>
      <c r="R1485" s="22">
        <f>O1485*Q1485</f>
        <v>288</v>
      </c>
      <c r="S1485" s="45" t="str">
        <f>+IF(AND(R1485&gt;=1,R1485&lt;=20),"IV",IF(AND(R1485&gt;=40,R1485&lt;=120),"III",IF(AND(R1485&gt;=150,R1485&lt;=500),"II",IF(AND(R1485&gt;=600,R1485&lt;=4000),"I",0))))</f>
        <v>II</v>
      </c>
      <c r="T1485" s="45" t="str">
        <f>+IF(AND(R1485&gt;=1,R1485&lt;=20),"Aceptable",IF(AND(R1485&gt;=40,R1485&lt;=120),"Mejorable",IF(AND(R1485&gt;=150,R1485&lt;=500),"Aceptable con control específico",IF(AND(R1485&gt;=600,R1485&lt;=4000),"No aceptable",0))))</f>
        <v>Aceptable con control específico</v>
      </c>
      <c r="U1485" s="45">
        <v>1</v>
      </c>
      <c r="V1485" s="23" t="s">
        <v>126</v>
      </c>
      <c r="W1485" s="45" t="s">
        <v>61</v>
      </c>
      <c r="X1485" s="23" t="s">
        <v>62</v>
      </c>
      <c r="Y1485" s="23" t="s">
        <v>62</v>
      </c>
      <c r="Z1485" s="23" t="s">
        <v>62</v>
      </c>
      <c r="AA1485" s="131" t="s">
        <v>127</v>
      </c>
      <c r="AB1485" s="20" t="s">
        <v>62</v>
      </c>
      <c r="AC1485" s="132" t="s">
        <v>63</v>
      </c>
      <c r="AD1485" s="29" t="s">
        <v>128</v>
      </c>
      <c r="AE1485" s="25" t="s">
        <v>113</v>
      </c>
      <c r="AF1485" s="24" t="s">
        <v>129</v>
      </c>
    </row>
    <row r="1486" spans="1:32" ht="62.1" customHeight="1">
      <c r="A1486" s="57"/>
      <c r="B1486" s="55"/>
      <c r="C1486" s="55"/>
      <c r="D1486" s="49" t="s">
        <v>774</v>
      </c>
      <c r="E1486" s="45" t="s">
        <v>67</v>
      </c>
      <c r="F1486" s="35" t="s">
        <v>255</v>
      </c>
      <c r="G1486" s="45" t="s">
        <v>225</v>
      </c>
      <c r="H1486" s="20" t="s">
        <v>6</v>
      </c>
      <c r="I1486" s="45" t="s">
        <v>70</v>
      </c>
      <c r="J1486" s="21" t="s">
        <v>58</v>
      </c>
      <c r="K1486" s="21" t="s">
        <v>58</v>
      </c>
      <c r="L1486" s="45" t="s">
        <v>71</v>
      </c>
      <c r="M1486" s="45" t="s">
        <v>62</v>
      </c>
      <c r="N1486" s="45" t="s">
        <v>62</v>
      </c>
      <c r="O1486" s="45" t="s">
        <v>62</v>
      </c>
      <c r="P1486" s="45" t="s">
        <v>62</v>
      </c>
      <c r="Q1486" s="45" t="s">
        <v>62</v>
      </c>
      <c r="R1486" s="45" t="s">
        <v>62</v>
      </c>
      <c r="S1486" s="45" t="s">
        <v>62</v>
      </c>
      <c r="T1486" s="45" t="s">
        <v>62</v>
      </c>
      <c r="U1486" s="45">
        <v>1</v>
      </c>
      <c r="V1486" s="45" t="s">
        <v>62</v>
      </c>
      <c r="W1486" s="45" t="s">
        <v>61</v>
      </c>
      <c r="X1486" s="23" t="s">
        <v>62</v>
      </c>
      <c r="Y1486" s="23" t="s">
        <v>62</v>
      </c>
      <c r="Z1486" s="23" t="s">
        <v>62</v>
      </c>
      <c r="AA1486" s="23" t="s">
        <v>1099</v>
      </c>
      <c r="AB1486" s="20" t="s">
        <v>62</v>
      </c>
      <c r="AC1486" s="132" t="s">
        <v>63</v>
      </c>
      <c r="AD1486" s="24" t="s">
        <v>72</v>
      </c>
      <c r="AE1486" s="25" t="s">
        <v>73</v>
      </c>
      <c r="AF1486" s="24" t="s">
        <v>74</v>
      </c>
    </row>
    <row r="1487" spans="1:32" ht="60" customHeight="1">
      <c r="A1487" s="57"/>
      <c r="B1487" s="55"/>
      <c r="C1487" s="55"/>
      <c r="D1487" s="61" t="s">
        <v>903</v>
      </c>
      <c r="E1487" s="45" t="s">
        <v>67</v>
      </c>
      <c r="F1487" s="35" t="s">
        <v>255</v>
      </c>
      <c r="G1487" s="45" t="s">
        <v>225</v>
      </c>
      <c r="H1487" s="20" t="s">
        <v>6</v>
      </c>
      <c r="I1487" s="45" t="s">
        <v>70</v>
      </c>
      <c r="J1487" s="21" t="s">
        <v>58</v>
      </c>
      <c r="K1487" s="21" t="s">
        <v>58</v>
      </c>
      <c r="L1487" s="45" t="s">
        <v>71</v>
      </c>
      <c r="M1487" s="45" t="s">
        <v>62</v>
      </c>
      <c r="N1487" s="45" t="s">
        <v>62</v>
      </c>
      <c r="O1487" s="45" t="s">
        <v>62</v>
      </c>
      <c r="P1487" s="45" t="s">
        <v>62</v>
      </c>
      <c r="Q1487" s="45" t="s">
        <v>62</v>
      </c>
      <c r="R1487" s="45" t="s">
        <v>62</v>
      </c>
      <c r="S1487" s="45" t="s">
        <v>62</v>
      </c>
      <c r="T1487" s="45" t="s">
        <v>62</v>
      </c>
      <c r="U1487" s="45">
        <v>1</v>
      </c>
      <c r="V1487" s="45" t="s">
        <v>62</v>
      </c>
      <c r="W1487" s="45" t="s">
        <v>61</v>
      </c>
      <c r="X1487" s="23" t="s">
        <v>62</v>
      </c>
      <c r="Y1487" s="23" t="s">
        <v>62</v>
      </c>
      <c r="Z1487" s="23" t="s">
        <v>62</v>
      </c>
      <c r="AA1487" s="23" t="s">
        <v>1099</v>
      </c>
      <c r="AB1487" s="20" t="s">
        <v>62</v>
      </c>
      <c r="AC1487" s="132" t="s">
        <v>63</v>
      </c>
      <c r="AD1487" s="24" t="s">
        <v>72</v>
      </c>
      <c r="AE1487" s="25" t="s">
        <v>73</v>
      </c>
      <c r="AF1487" s="24" t="s">
        <v>74</v>
      </c>
    </row>
    <row r="1488" spans="1:32" ht="60" customHeight="1">
      <c r="A1488" s="57"/>
      <c r="B1488" s="55"/>
      <c r="C1488" s="55"/>
      <c r="D1488" s="61"/>
      <c r="E1488" s="45" t="s">
        <v>120</v>
      </c>
      <c r="F1488" s="45" t="s">
        <v>121</v>
      </c>
      <c r="G1488" s="45" t="s">
        <v>122</v>
      </c>
      <c r="H1488" s="20" t="s">
        <v>6</v>
      </c>
      <c r="I1488" s="45" t="s">
        <v>123</v>
      </c>
      <c r="J1488" s="45" t="s">
        <v>124</v>
      </c>
      <c r="K1488" s="45" t="s">
        <v>125</v>
      </c>
      <c r="L1488" s="21" t="s">
        <v>58</v>
      </c>
      <c r="M1488" s="45">
        <v>6</v>
      </c>
      <c r="N1488" s="45">
        <v>2</v>
      </c>
      <c r="O1488" s="45">
        <f>M1488*N1488</f>
        <v>12</v>
      </c>
      <c r="P1488" s="45" t="str">
        <f>+IF(AND(O1488&gt;1,O1488&lt;=4),"BAJO",IF(AND(O1488&gt;=5,O1488&lt;=8),"MEDIO",IF(AND(O1488&gt;=9,O1488&lt;=20),"ALTO",IF(AND(O1488&gt;=21,O1488&lt;=24),"MUY ALTO"))))</f>
        <v>ALTO</v>
      </c>
      <c r="Q1488" s="45">
        <v>24</v>
      </c>
      <c r="R1488" s="22">
        <f>O1488*Q1488</f>
        <v>288</v>
      </c>
      <c r="S1488" s="45" t="str">
        <f>+IF(AND(R1488&gt;=1,R1488&lt;=20),"IV",IF(AND(R1488&gt;=40,R1488&lt;=120),"III",IF(AND(R1488&gt;=150,R1488&lt;=500),"II",IF(AND(R1488&gt;=600,R1488&lt;=4000),"I",0))))</f>
        <v>II</v>
      </c>
      <c r="T1488" s="45" t="str">
        <f>+IF(AND(R1488&gt;=1,R1488&lt;=20),"Aceptable",IF(AND(R1488&gt;=40,R1488&lt;=120),"Mejorable",IF(AND(R1488&gt;=150,R1488&lt;=500),"Aceptable con control específico",IF(AND(R1488&gt;=600,R1488&lt;=4000),"No aceptable",0))))</f>
        <v>Aceptable con control específico</v>
      </c>
      <c r="U1488" s="45">
        <v>1</v>
      </c>
      <c r="V1488" s="23" t="s">
        <v>126</v>
      </c>
      <c r="W1488" s="45" t="s">
        <v>61</v>
      </c>
      <c r="X1488" s="23" t="s">
        <v>62</v>
      </c>
      <c r="Y1488" s="23" t="s">
        <v>62</v>
      </c>
      <c r="Z1488" s="23" t="s">
        <v>62</v>
      </c>
      <c r="AA1488" s="131" t="s">
        <v>127</v>
      </c>
      <c r="AB1488" s="20" t="s">
        <v>62</v>
      </c>
      <c r="AC1488" s="132" t="s">
        <v>63</v>
      </c>
      <c r="AD1488" s="29" t="s">
        <v>128</v>
      </c>
      <c r="AE1488" s="25" t="s">
        <v>113</v>
      </c>
      <c r="AF1488" s="24" t="s">
        <v>129</v>
      </c>
    </row>
    <row r="1489" spans="1:32" ht="60" customHeight="1">
      <c r="A1489" s="57"/>
      <c r="B1489" s="55"/>
      <c r="C1489" s="55"/>
      <c r="D1489" s="61"/>
      <c r="E1489" s="45" t="s">
        <v>67</v>
      </c>
      <c r="F1489" s="45" t="s">
        <v>117</v>
      </c>
      <c r="G1489" s="45" t="s">
        <v>119</v>
      </c>
      <c r="H1489" s="20" t="s">
        <v>6</v>
      </c>
      <c r="I1489" s="45" t="s">
        <v>70</v>
      </c>
      <c r="J1489" s="21" t="s">
        <v>58</v>
      </c>
      <c r="K1489" s="21" t="s">
        <v>58</v>
      </c>
      <c r="L1489" s="45" t="s">
        <v>71</v>
      </c>
      <c r="M1489" s="45" t="s">
        <v>62</v>
      </c>
      <c r="N1489" s="45" t="s">
        <v>62</v>
      </c>
      <c r="O1489" s="45" t="s">
        <v>62</v>
      </c>
      <c r="P1489" s="45" t="s">
        <v>62</v>
      </c>
      <c r="Q1489" s="45" t="s">
        <v>62</v>
      </c>
      <c r="R1489" s="45" t="s">
        <v>62</v>
      </c>
      <c r="S1489" s="45" t="s">
        <v>62</v>
      </c>
      <c r="T1489" s="45" t="s">
        <v>62</v>
      </c>
      <c r="U1489" s="45">
        <v>1</v>
      </c>
      <c r="V1489" s="45" t="s">
        <v>62</v>
      </c>
      <c r="W1489" s="45" t="s">
        <v>61</v>
      </c>
      <c r="X1489" s="23" t="s">
        <v>62</v>
      </c>
      <c r="Y1489" s="23" t="s">
        <v>62</v>
      </c>
      <c r="Z1489" s="23" t="s">
        <v>62</v>
      </c>
      <c r="AA1489" s="23" t="s">
        <v>1099</v>
      </c>
      <c r="AB1489" s="20" t="s">
        <v>62</v>
      </c>
      <c r="AC1489" s="132" t="s">
        <v>63</v>
      </c>
      <c r="AD1489" s="24" t="s">
        <v>72</v>
      </c>
      <c r="AE1489" s="25" t="s">
        <v>73</v>
      </c>
      <c r="AF1489" s="24" t="s">
        <v>74</v>
      </c>
    </row>
    <row r="1490" spans="1:32" ht="60.95" customHeight="1">
      <c r="A1490" s="57"/>
      <c r="B1490" s="55"/>
      <c r="C1490" s="55"/>
      <c r="D1490" s="40" t="s">
        <v>776</v>
      </c>
      <c r="E1490" s="45" t="s">
        <v>67</v>
      </c>
      <c r="F1490" s="35" t="s">
        <v>255</v>
      </c>
      <c r="G1490" s="45" t="s">
        <v>225</v>
      </c>
      <c r="H1490" s="20" t="s">
        <v>6</v>
      </c>
      <c r="I1490" s="45" t="s">
        <v>70</v>
      </c>
      <c r="J1490" s="21" t="s">
        <v>58</v>
      </c>
      <c r="K1490" s="21" t="s">
        <v>58</v>
      </c>
      <c r="L1490" s="45" t="s">
        <v>71</v>
      </c>
      <c r="M1490" s="45" t="s">
        <v>62</v>
      </c>
      <c r="N1490" s="45" t="s">
        <v>62</v>
      </c>
      <c r="O1490" s="45" t="s">
        <v>62</v>
      </c>
      <c r="P1490" s="45" t="s">
        <v>62</v>
      </c>
      <c r="Q1490" s="45" t="s">
        <v>62</v>
      </c>
      <c r="R1490" s="45" t="s">
        <v>62</v>
      </c>
      <c r="S1490" s="45" t="s">
        <v>62</v>
      </c>
      <c r="T1490" s="45" t="s">
        <v>62</v>
      </c>
      <c r="U1490" s="45">
        <v>1</v>
      </c>
      <c r="V1490" s="45" t="s">
        <v>62</v>
      </c>
      <c r="W1490" s="45" t="s">
        <v>61</v>
      </c>
      <c r="X1490" s="23" t="s">
        <v>62</v>
      </c>
      <c r="Y1490" s="23" t="s">
        <v>62</v>
      </c>
      <c r="Z1490" s="23" t="s">
        <v>62</v>
      </c>
      <c r="AA1490" s="23" t="s">
        <v>1099</v>
      </c>
      <c r="AB1490" s="20" t="s">
        <v>62</v>
      </c>
      <c r="AC1490" s="132" t="s">
        <v>63</v>
      </c>
      <c r="AD1490" s="24" t="s">
        <v>72</v>
      </c>
      <c r="AE1490" s="25" t="s">
        <v>73</v>
      </c>
      <c r="AF1490" s="24" t="s">
        <v>74</v>
      </c>
    </row>
    <row r="1491" spans="1:32" ht="87.95" customHeight="1">
      <c r="A1491" s="57"/>
      <c r="B1491" s="55"/>
      <c r="C1491" s="55"/>
      <c r="D1491" s="61" t="s">
        <v>726</v>
      </c>
      <c r="E1491" s="45" t="s">
        <v>54</v>
      </c>
      <c r="F1491" s="35" t="s">
        <v>187</v>
      </c>
      <c r="G1491" s="45" t="s">
        <v>56</v>
      </c>
      <c r="H1491" s="20" t="s">
        <v>6</v>
      </c>
      <c r="I1491" s="131" t="s">
        <v>57</v>
      </c>
      <c r="J1491" s="45" t="s">
        <v>1048</v>
      </c>
      <c r="K1491" s="45" t="s">
        <v>1077</v>
      </c>
      <c r="L1491" s="45" t="s">
        <v>1076</v>
      </c>
      <c r="M1491" s="45">
        <v>2</v>
      </c>
      <c r="N1491" s="45">
        <v>3</v>
      </c>
      <c r="O1491" s="45">
        <f>M1491*N1491</f>
        <v>6</v>
      </c>
      <c r="P1491" s="23" t="str">
        <f>+IF(AND(O1491&gt;1,O1491&lt;=4),"BAJO",IF(AND(O1491&gt;=5,O1491&lt;=8),"MEDIO",IF(AND(O1491&gt;=9,O1491&lt;=20),"ALTO",IF(AND(O1491&gt;=21,O1491&lt;=24),"MUY ALTO"))))</f>
        <v>MEDIO</v>
      </c>
      <c r="Q1491" s="45">
        <v>25</v>
      </c>
      <c r="R1491" s="22">
        <f>O1491*Q1491</f>
        <v>150</v>
      </c>
      <c r="S1491" s="45" t="str">
        <f>+IF(AND(R1491&gt;=1,R1491&lt;=20),"IV",IF(AND(R1491&gt;=40,R1491&lt;=120),"III",IF(AND(R1491&gt;=150,R1491&lt;=500),"II",IF(AND(R1491&gt;=600,R1491&lt;=4000),"I",0))))</f>
        <v>II</v>
      </c>
      <c r="T1491" s="45" t="str">
        <f>+IF(AND(R1491&gt;=1,R1491&lt;=20),"Aceptable",IF(AND(R1491&gt;=40,R1491&lt;=120),"Mejorable",IF(AND(R1491&gt;=150,R1491&lt;=500),"Aceptable con control específico",IF(AND(R1491&gt;=600,R1491&lt;=4000),"No aceptable",0))))</f>
        <v>Aceptable con control específico</v>
      </c>
      <c r="U1491" s="45">
        <v>1</v>
      </c>
      <c r="V1491" s="131" t="s">
        <v>60</v>
      </c>
      <c r="W1491" s="45" t="s">
        <v>61</v>
      </c>
      <c r="X1491" s="45" t="s">
        <v>62</v>
      </c>
      <c r="Y1491" s="45" t="s">
        <v>62</v>
      </c>
      <c r="Z1491" s="45" t="s">
        <v>62</v>
      </c>
      <c r="AA1491" s="23" t="s">
        <v>1138</v>
      </c>
      <c r="AB1491" s="20" t="s">
        <v>62</v>
      </c>
      <c r="AC1491" s="132" t="s">
        <v>63</v>
      </c>
      <c r="AD1491" s="24" t="s">
        <v>158</v>
      </c>
      <c r="AE1491" s="27" t="s">
        <v>73</v>
      </c>
      <c r="AF1491" s="24" t="s">
        <v>74</v>
      </c>
    </row>
    <row r="1492" spans="1:32" ht="60.95" customHeight="1">
      <c r="A1492" s="57"/>
      <c r="B1492" s="55"/>
      <c r="C1492" s="55"/>
      <c r="D1492" s="61"/>
      <c r="E1492" s="45" t="s">
        <v>67</v>
      </c>
      <c r="F1492" s="35" t="s">
        <v>255</v>
      </c>
      <c r="G1492" s="45" t="s">
        <v>225</v>
      </c>
      <c r="H1492" s="20" t="s">
        <v>6</v>
      </c>
      <c r="I1492" s="45" t="s">
        <v>70</v>
      </c>
      <c r="J1492" s="21" t="s">
        <v>58</v>
      </c>
      <c r="K1492" s="21" t="s">
        <v>58</v>
      </c>
      <c r="L1492" s="45" t="s">
        <v>71</v>
      </c>
      <c r="M1492" s="45" t="s">
        <v>62</v>
      </c>
      <c r="N1492" s="45" t="s">
        <v>62</v>
      </c>
      <c r="O1492" s="45" t="s">
        <v>62</v>
      </c>
      <c r="P1492" s="45" t="s">
        <v>62</v>
      </c>
      <c r="Q1492" s="45" t="s">
        <v>62</v>
      </c>
      <c r="R1492" s="45" t="s">
        <v>62</v>
      </c>
      <c r="S1492" s="45" t="s">
        <v>62</v>
      </c>
      <c r="T1492" s="45" t="s">
        <v>62</v>
      </c>
      <c r="U1492" s="45">
        <v>1</v>
      </c>
      <c r="V1492" s="45" t="s">
        <v>62</v>
      </c>
      <c r="W1492" s="45" t="s">
        <v>61</v>
      </c>
      <c r="X1492" s="23" t="s">
        <v>62</v>
      </c>
      <c r="Y1492" s="23" t="s">
        <v>62</v>
      </c>
      <c r="Z1492" s="23" t="s">
        <v>62</v>
      </c>
      <c r="AA1492" s="23" t="s">
        <v>1099</v>
      </c>
      <c r="AB1492" s="20" t="s">
        <v>62</v>
      </c>
      <c r="AC1492" s="132" t="s">
        <v>63</v>
      </c>
      <c r="AD1492" s="24" t="s">
        <v>72</v>
      </c>
      <c r="AE1492" s="25" t="s">
        <v>73</v>
      </c>
      <c r="AF1492" s="24" t="s">
        <v>74</v>
      </c>
    </row>
    <row r="1493" spans="1:32" ht="59.1" customHeight="1">
      <c r="A1493" s="57"/>
      <c r="B1493" s="55"/>
      <c r="C1493" s="55"/>
      <c r="D1493" s="61"/>
      <c r="E1493" s="45" t="s">
        <v>75</v>
      </c>
      <c r="F1493" s="35" t="s">
        <v>76</v>
      </c>
      <c r="G1493" s="45" t="s">
        <v>77</v>
      </c>
      <c r="H1493" s="20" t="s">
        <v>6</v>
      </c>
      <c r="I1493" s="45" t="s">
        <v>78</v>
      </c>
      <c r="J1493" s="21" t="s">
        <v>58</v>
      </c>
      <c r="K1493" s="21" t="s">
        <v>58</v>
      </c>
      <c r="L1493" s="45" t="s">
        <v>79</v>
      </c>
      <c r="M1493" s="45">
        <v>2</v>
      </c>
      <c r="N1493" s="45">
        <v>3</v>
      </c>
      <c r="O1493" s="45">
        <f>M1493*N1493</f>
        <v>6</v>
      </c>
      <c r="P1493" s="45" t="str">
        <f>+IF(AND(O1493&gt;1,O1493&lt;=4),"BAJO",IF(AND(O1493&gt;=5,O1493&lt;=8),"MEDIO",IF(AND(O1493&gt;=9,O1493&lt;=20),"ALTO",IF(AND(O1493&gt;=21,O1493&lt;=24),"MUY ALTO"))))</f>
        <v>MEDIO</v>
      </c>
      <c r="Q1493" s="45">
        <v>10</v>
      </c>
      <c r="R1493" s="22">
        <f>O1493*Q1493</f>
        <v>60</v>
      </c>
      <c r="S1493" s="45" t="str">
        <f>+IF(AND(R1493&gt;=1,R1493&lt;=20),"IV",IF(AND(R1493&gt;=40,R1493&lt;=120),"III",IF(AND(R1493&gt;=150,R1493&lt;=500),"II",IF(AND(R1493&gt;=600,R1493&lt;=4000),"I",0))))</f>
        <v>III</v>
      </c>
      <c r="T1493" s="45" t="str">
        <f>+IF(AND(R1493&gt;=1,R1493&lt;=20),"Aceptable",IF(AND(R1493&gt;=40,R1493&lt;=120),"Mejorable",IF(AND(R1493&gt;=150,R1493&lt;=500),"Aceptable con control específico",IF(AND(R1493&gt;=600,R1493&lt;=4000),"No aceptable",0))))</f>
        <v>Mejorable</v>
      </c>
      <c r="U1493" s="45">
        <v>1</v>
      </c>
      <c r="V1493" s="45" t="s">
        <v>80</v>
      </c>
      <c r="W1493" s="45" t="s">
        <v>61</v>
      </c>
      <c r="X1493" s="45" t="s">
        <v>62</v>
      </c>
      <c r="Y1493" s="45" t="s">
        <v>62</v>
      </c>
      <c r="Z1493" s="45" t="s">
        <v>62</v>
      </c>
      <c r="AA1493" s="45" t="s">
        <v>81</v>
      </c>
      <c r="AB1493" s="20" t="s">
        <v>62</v>
      </c>
      <c r="AC1493" s="132" t="s">
        <v>63</v>
      </c>
      <c r="AD1493" s="24" t="s">
        <v>158</v>
      </c>
      <c r="AE1493" s="27" t="s">
        <v>73</v>
      </c>
      <c r="AF1493" s="24" t="s">
        <v>74</v>
      </c>
    </row>
    <row r="1494" spans="1:32" ht="69.95" customHeight="1">
      <c r="A1494" s="57"/>
      <c r="B1494" s="55"/>
      <c r="C1494" s="55"/>
      <c r="D1494" s="49" t="s">
        <v>777</v>
      </c>
      <c r="E1494" s="45" t="s">
        <v>67</v>
      </c>
      <c r="F1494" s="35" t="s">
        <v>255</v>
      </c>
      <c r="G1494" s="45" t="s">
        <v>225</v>
      </c>
      <c r="H1494" s="20" t="s">
        <v>6</v>
      </c>
      <c r="I1494" s="45" t="s">
        <v>70</v>
      </c>
      <c r="J1494" s="21" t="s">
        <v>58</v>
      </c>
      <c r="K1494" s="21" t="s">
        <v>58</v>
      </c>
      <c r="L1494" s="45" t="s">
        <v>71</v>
      </c>
      <c r="M1494" s="45" t="s">
        <v>62</v>
      </c>
      <c r="N1494" s="45" t="s">
        <v>62</v>
      </c>
      <c r="O1494" s="45" t="s">
        <v>62</v>
      </c>
      <c r="P1494" s="45" t="s">
        <v>62</v>
      </c>
      <c r="Q1494" s="45" t="s">
        <v>62</v>
      </c>
      <c r="R1494" s="45" t="s">
        <v>62</v>
      </c>
      <c r="S1494" s="45" t="s">
        <v>62</v>
      </c>
      <c r="T1494" s="45" t="s">
        <v>62</v>
      </c>
      <c r="U1494" s="45">
        <v>1</v>
      </c>
      <c r="V1494" s="45" t="s">
        <v>62</v>
      </c>
      <c r="W1494" s="45" t="s">
        <v>61</v>
      </c>
      <c r="X1494" s="23" t="s">
        <v>62</v>
      </c>
      <c r="Y1494" s="23" t="s">
        <v>62</v>
      </c>
      <c r="Z1494" s="23" t="s">
        <v>62</v>
      </c>
      <c r="AA1494" s="23" t="s">
        <v>1099</v>
      </c>
      <c r="AB1494" s="20" t="s">
        <v>62</v>
      </c>
      <c r="AC1494" s="132" t="s">
        <v>63</v>
      </c>
      <c r="AD1494" s="24" t="s">
        <v>72</v>
      </c>
      <c r="AE1494" s="25" t="s">
        <v>73</v>
      </c>
      <c r="AF1494" s="24" t="s">
        <v>74</v>
      </c>
    </row>
    <row r="1495" spans="1:32" ht="90.95" customHeight="1">
      <c r="A1495" s="57"/>
      <c r="B1495" s="55"/>
      <c r="C1495" s="55" t="s">
        <v>778</v>
      </c>
      <c r="D1495" s="61" t="s">
        <v>779</v>
      </c>
      <c r="E1495" s="45" t="s">
        <v>54</v>
      </c>
      <c r="F1495" s="35" t="s">
        <v>187</v>
      </c>
      <c r="G1495" s="45" t="s">
        <v>56</v>
      </c>
      <c r="H1495" s="20" t="s">
        <v>6</v>
      </c>
      <c r="I1495" s="131" t="s">
        <v>57</v>
      </c>
      <c r="J1495" s="45" t="s">
        <v>1048</v>
      </c>
      <c r="K1495" s="45" t="s">
        <v>1077</v>
      </c>
      <c r="L1495" s="45" t="s">
        <v>1076</v>
      </c>
      <c r="M1495" s="45">
        <v>2</v>
      </c>
      <c r="N1495" s="45">
        <v>4</v>
      </c>
      <c r="O1495" s="45">
        <f>M1495*N1495</f>
        <v>8</v>
      </c>
      <c r="P1495" s="23" t="str">
        <f>+IF(AND(O1495&gt;1,O1495&lt;=4),"BAJO",IF(AND(O1495&gt;=5,O1495&lt;=8),"MEDIO",IF(AND(O1495&gt;=9,O1495&lt;=20),"ALTO",IF(AND(O1495&gt;=21,O1495&lt;=24),"MUY ALTO"))))</f>
        <v>MEDIO</v>
      </c>
      <c r="Q1495" s="45">
        <v>25</v>
      </c>
      <c r="R1495" s="22">
        <f>O1495*Q1495</f>
        <v>200</v>
      </c>
      <c r="S1495" s="45" t="str">
        <f>+IF(AND(R1495&gt;=1,R1495&lt;=20),"IV",IF(AND(R1495&gt;=40,R1495&lt;=120),"III",IF(AND(R1495&gt;=150,R1495&lt;=500),"II",IF(AND(R1495&gt;=600,R1495&lt;=4000),"I",0))))</f>
        <v>II</v>
      </c>
      <c r="T1495" s="45" t="str">
        <f>+IF(AND(R1495&gt;=1,R1495&lt;=20),"Aceptable",IF(AND(R1495&gt;=40,R1495&lt;=120),"Mejorable",IF(AND(R1495&gt;=150,R1495&lt;=500),"Aceptable con control específico",IF(AND(R1495&gt;=600,R1495&lt;=4000),"No aceptable",0))))</f>
        <v>Aceptable con control específico</v>
      </c>
      <c r="U1495" s="45">
        <v>1</v>
      </c>
      <c r="V1495" s="131" t="s">
        <v>60</v>
      </c>
      <c r="W1495" s="45" t="s">
        <v>61</v>
      </c>
      <c r="X1495" s="45" t="s">
        <v>62</v>
      </c>
      <c r="Y1495" s="45" t="s">
        <v>62</v>
      </c>
      <c r="Z1495" s="45" t="s">
        <v>62</v>
      </c>
      <c r="AA1495" s="23" t="s">
        <v>1138</v>
      </c>
      <c r="AB1495" s="20" t="s">
        <v>62</v>
      </c>
      <c r="AC1495" s="132" t="s">
        <v>63</v>
      </c>
      <c r="AD1495" s="24" t="s">
        <v>158</v>
      </c>
      <c r="AE1495" s="27" t="s">
        <v>73</v>
      </c>
      <c r="AF1495" s="24" t="s">
        <v>74</v>
      </c>
    </row>
    <row r="1496" spans="1:32" ht="57.95" customHeight="1">
      <c r="A1496" s="57"/>
      <c r="B1496" s="55"/>
      <c r="C1496" s="55"/>
      <c r="D1496" s="61"/>
      <c r="E1496" s="45" t="s">
        <v>67</v>
      </c>
      <c r="F1496" s="35" t="s">
        <v>255</v>
      </c>
      <c r="G1496" s="45" t="s">
        <v>225</v>
      </c>
      <c r="H1496" s="20" t="s">
        <v>6</v>
      </c>
      <c r="I1496" s="45" t="s">
        <v>70</v>
      </c>
      <c r="J1496" s="21" t="s">
        <v>58</v>
      </c>
      <c r="K1496" s="21" t="s">
        <v>58</v>
      </c>
      <c r="L1496" s="45" t="s">
        <v>71</v>
      </c>
      <c r="M1496" s="45" t="s">
        <v>62</v>
      </c>
      <c r="N1496" s="45" t="s">
        <v>62</v>
      </c>
      <c r="O1496" s="45" t="s">
        <v>62</v>
      </c>
      <c r="P1496" s="45" t="s">
        <v>62</v>
      </c>
      <c r="Q1496" s="45" t="s">
        <v>62</v>
      </c>
      <c r="R1496" s="45" t="s">
        <v>62</v>
      </c>
      <c r="S1496" s="45" t="s">
        <v>62</v>
      </c>
      <c r="T1496" s="45" t="s">
        <v>62</v>
      </c>
      <c r="U1496" s="45">
        <v>1</v>
      </c>
      <c r="V1496" s="45" t="s">
        <v>62</v>
      </c>
      <c r="W1496" s="45" t="s">
        <v>61</v>
      </c>
      <c r="X1496" s="23" t="s">
        <v>62</v>
      </c>
      <c r="Y1496" s="23" t="s">
        <v>62</v>
      </c>
      <c r="Z1496" s="23" t="s">
        <v>62</v>
      </c>
      <c r="AA1496" s="23" t="s">
        <v>1099</v>
      </c>
      <c r="AB1496" s="20" t="s">
        <v>62</v>
      </c>
      <c r="AC1496" s="132" t="s">
        <v>63</v>
      </c>
      <c r="AD1496" s="24" t="s">
        <v>72</v>
      </c>
      <c r="AE1496" s="25" t="s">
        <v>73</v>
      </c>
      <c r="AF1496" s="24" t="s">
        <v>74</v>
      </c>
    </row>
    <row r="1497" spans="1:32" ht="57.95" customHeight="1">
      <c r="A1497" s="57"/>
      <c r="B1497" s="55"/>
      <c r="C1497" s="55"/>
      <c r="D1497" s="61"/>
      <c r="E1497" s="45" t="s">
        <v>130</v>
      </c>
      <c r="F1497" s="35" t="s">
        <v>138</v>
      </c>
      <c r="G1497" s="23" t="s">
        <v>139</v>
      </c>
      <c r="H1497" s="20" t="s">
        <v>6</v>
      </c>
      <c r="I1497" s="45" t="s">
        <v>140</v>
      </c>
      <c r="J1497" s="45" t="s">
        <v>58</v>
      </c>
      <c r="K1497" s="45" t="s">
        <v>58</v>
      </c>
      <c r="L1497" s="45" t="s">
        <v>134</v>
      </c>
      <c r="M1497" s="45">
        <v>2</v>
      </c>
      <c r="N1497" s="45">
        <v>3</v>
      </c>
      <c r="O1497" s="45">
        <f t="shared" ref="O1497:O1502" si="270">M1497*N1497</f>
        <v>6</v>
      </c>
      <c r="P1497" s="45" t="str">
        <f t="shared" ref="P1497:P1502" si="271">+IF(AND(O1497&gt;1,O1497&lt;=4),"BAJO",IF(AND(O1497&gt;=5,O1497&lt;=8),"MEDIO",IF(AND(O1497&gt;=9,O1497&lt;=20),"ALTO",IF(AND(O1497&gt;=21,O1497&lt;=24),"MUY ALTO"))))</f>
        <v>MEDIO</v>
      </c>
      <c r="Q1497" s="45">
        <v>25</v>
      </c>
      <c r="R1497" s="22">
        <f t="shared" ref="R1497:R1502" si="272">O1497*Q1497</f>
        <v>150</v>
      </c>
      <c r="S1497" s="45" t="str">
        <f t="shared" ref="S1497:S1502" si="273">+IF(AND(R1497&gt;=1,R1497&lt;=20),"IV",IF(AND(R1497&gt;=40,R1497&lt;=120),"III",IF(AND(R1497&gt;=150,R1497&lt;=500),"II",IF(AND(R1497&gt;=600,R1497&lt;=4000),"I",0))))</f>
        <v>II</v>
      </c>
      <c r="T1497" s="45" t="str">
        <f t="shared" ref="T1497:T1502" si="274">+IF(AND(R1497&gt;=1,R1497&lt;=20),"Aceptable",IF(AND(R1497&gt;=40,R1497&lt;=120),"Mejorable",IF(AND(R1497&gt;=150,R1497&lt;=500),"Aceptable con control específico",IF(AND(R1497&gt;=600,R1497&lt;=4000),"No aceptable",0))))</f>
        <v>Aceptable con control específico</v>
      </c>
      <c r="U1497" s="45">
        <v>1</v>
      </c>
      <c r="V1497" s="45" t="s">
        <v>141</v>
      </c>
      <c r="W1497" s="45" t="s">
        <v>61</v>
      </c>
      <c r="X1497" s="45" t="s">
        <v>62</v>
      </c>
      <c r="Y1497" s="45" t="s">
        <v>62</v>
      </c>
      <c r="Z1497" s="45" t="s">
        <v>62</v>
      </c>
      <c r="AA1497" s="45" t="s">
        <v>492</v>
      </c>
      <c r="AB1497" s="23" t="s">
        <v>250</v>
      </c>
      <c r="AC1497" s="132" t="s">
        <v>144</v>
      </c>
      <c r="AD1497" s="141" t="s">
        <v>137</v>
      </c>
      <c r="AE1497" s="142" t="s">
        <v>73</v>
      </c>
      <c r="AF1497" s="142" t="s">
        <v>74</v>
      </c>
    </row>
    <row r="1498" spans="1:32" ht="62.1" customHeight="1">
      <c r="A1498" s="57"/>
      <c r="B1498" s="55"/>
      <c r="C1498" s="55"/>
      <c r="D1498" s="61"/>
      <c r="E1498" s="45" t="s">
        <v>95</v>
      </c>
      <c r="F1498" s="35" t="s">
        <v>229</v>
      </c>
      <c r="G1498" s="45" t="s">
        <v>97</v>
      </c>
      <c r="H1498" s="20" t="s">
        <v>6</v>
      </c>
      <c r="I1498" s="45" t="s">
        <v>98</v>
      </c>
      <c r="J1498" s="23" t="s">
        <v>99</v>
      </c>
      <c r="K1498" s="20" t="s">
        <v>58</v>
      </c>
      <c r="L1498" s="45" t="s">
        <v>100</v>
      </c>
      <c r="M1498" s="45">
        <v>2</v>
      </c>
      <c r="N1498" s="45">
        <v>4</v>
      </c>
      <c r="O1498" s="45">
        <f t="shared" si="270"/>
        <v>8</v>
      </c>
      <c r="P1498" s="23" t="str">
        <f t="shared" si="271"/>
        <v>MEDIO</v>
      </c>
      <c r="Q1498" s="45">
        <v>25</v>
      </c>
      <c r="R1498" s="22">
        <f t="shared" si="272"/>
        <v>200</v>
      </c>
      <c r="S1498" s="45" t="str">
        <f t="shared" si="273"/>
        <v>II</v>
      </c>
      <c r="T1498" s="45" t="str">
        <f t="shared" si="274"/>
        <v>Aceptable con control específico</v>
      </c>
      <c r="U1498" s="45">
        <v>1</v>
      </c>
      <c r="V1498" s="45" t="s">
        <v>101</v>
      </c>
      <c r="W1498" s="45" t="s">
        <v>61</v>
      </c>
      <c r="X1498" s="23" t="s">
        <v>62</v>
      </c>
      <c r="Y1498" s="23" t="s">
        <v>62</v>
      </c>
      <c r="Z1498" s="23" t="s">
        <v>62</v>
      </c>
      <c r="AA1498" s="23" t="s">
        <v>230</v>
      </c>
      <c r="AB1498" s="20" t="s">
        <v>62</v>
      </c>
      <c r="AC1498" s="132" t="s">
        <v>214</v>
      </c>
      <c r="AD1498" s="24" t="s">
        <v>103</v>
      </c>
      <c r="AE1498" s="25" t="s">
        <v>73</v>
      </c>
      <c r="AF1498" s="24" t="s">
        <v>74</v>
      </c>
    </row>
    <row r="1499" spans="1:32" ht="62.1" customHeight="1">
      <c r="A1499" s="57"/>
      <c r="B1499" s="55"/>
      <c r="C1499" s="55"/>
      <c r="D1499" s="61"/>
      <c r="E1499" s="45" t="s">
        <v>95</v>
      </c>
      <c r="F1499" s="45" t="s">
        <v>104</v>
      </c>
      <c r="G1499" s="23" t="s">
        <v>105</v>
      </c>
      <c r="H1499" s="20" t="s">
        <v>6</v>
      </c>
      <c r="I1499" s="45" t="s">
        <v>106</v>
      </c>
      <c r="J1499" s="45" t="s">
        <v>107</v>
      </c>
      <c r="K1499" s="45" t="s">
        <v>58</v>
      </c>
      <c r="L1499" s="45" t="s">
        <v>58</v>
      </c>
      <c r="M1499" s="45">
        <v>2</v>
      </c>
      <c r="N1499" s="45">
        <v>3</v>
      </c>
      <c r="O1499" s="45">
        <f t="shared" si="270"/>
        <v>6</v>
      </c>
      <c r="P1499" s="45" t="str">
        <f t="shared" si="271"/>
        <v>MEDIO</v>
      </c>
      <c r="Q1499" s="45">
        <v>10</v>
      </c>
      <c r="R1499" s="22">
        <f t="shared" si="272"/>
        <v>60</v>
      </c>
      <c r="S1499" s="45" t="str">
        <f t="shared" si="273"/>
        <v>III</v>
      </c>
      <c r="T1499" s="45" t="str">
        <f t="shared" si="274"/>
        <v>Mejorable</v>
      </c>
      <c r="U1499" s="45">
        <v>1</v>
      </c>
      <c r="V1499" s="45" t="s">
        <v>108</v>
      </c>
      <c r="W1499" s="45" t="s">
        <v>61</v>
      </c>
      <c r="X1499" s="45" t="s">
        <v>62</v>
      </c>
      <c r="Y1499" s="45" t="s">
        <v>62</v>
      </c>
      <c r="Z1499" s="45" t="s">
        <v>109</v>
      </c>
      <c r="AA1499" s="45" t="s">
        <v>110</v>
      </c>
      <c r="AB1499" s="23" t="s">
        <v>62</v>
      </c>
      <c r="AC1499" s="132" t="s">
        <v>111</v>
      </c>
      <c r="AD1499" s="24" t="s">
        <v>112</v>
      </c>
      <c r="AE1499" s="25" t="s">
        <v>113</v>
      </c>
      <c r="AF1499" s="24" t="s">
        <v>114</v>
      </c>
    </row>
    <row r="1500" spans="1:32" ht="57" customHeight="1">
      <c r="A1500" s="57"/>
      <c r="B1500" s="55"/>
      <c r="C1500" s="55"/>
      <c r="D1500" s="61"/>
      <c r="E1500" s="45" t="s">
        <v>83</v>
      </c>
      <c r="F1500" s="35" t="s">
        <v>84</v>
      </c>
      <c r="G1500" s="45" t="s">
        <v>85</v>
      </c>
      <c r="H1500" s="21" t="s">
        <v>6</v>
      </c>
      <c r="I1500" s="45" t="s">
        <v>86</v>
      </c>
      <c r="J1500" s="45" t="s">
        <v>58</v>
      </c>
      <c r="K1500" s="45" t="s">
        <v>58</v>
      </c>
      <c r="L1500" s="45" t="s">
        <v>87</v>
      </c>
      <c r="M1500" s="45">
        <v>2</v>
      </c>
      <c r="N1500" s="45">
        <v>1</v>
      </c>
      <c r="O1500" s="45">
        <f t="shared" si="270"/>
        <v>2</v>
      </c>
      <c r="P1500" s="45" t="str">
        <f t="shared" si="271"/>
        <v>BAJO</v>
      </c>
      <c r="Q1500" s="45">
        <v>60</v>
      </c>
      <c r="R1500" s="22">
        <f t="shared" si="272"/>
        <v>120</v>
      </c>
      <c r="S1500" s="45" t="str">
        <f t="shared" si="273"/>
        <v>III</v>
      </c>
      <c r="T1500" s="45" t="str">
        <f t="shared" si="274"/>
        <v>Mejorable</v>
      </c>
      <c r="U1500" s="45">
        <v>1</v>
      </c>
      <c r="V1500" s="45" t="s">
        <v>88</v>
      </c>
      <c r="W1500" s="45" t="s">
        <v>61</v>
      </c>
      <c r="X1500" s="45" t="s">
        <v>62</v>
      </c>
      <c r="Y1500" s="45" t="s">
        <v>62</v>
      </c>
      <c r="Z1500" s="45" t="s">
        <v>62</v>
      </c>
      <c r="AA1500" s="45" t="s">
        <v>89</v>
      </c>
      <c r="AB1500" s="20" t="s">
        <v>62</v>
      </c>
      <c r="AC1500" s="132" t="s">
        <v>63</v>
      </c>
      <c r="AD1500" s="141" t="s">
        <v>90</v>
      </c>
      <c r="AE1500" s="142" t="s">
        <v>73</v>
      </c>
      <c r="AF1500" s="142" t="s">
        <v>74</v>
      </c>
    </row>
    <row r="1501" spans="1:32" ht="56.1" customHeight="1">
      <c r="A1501" s="57"/>
      <c r="B1501" s="55"/>
      <c r="C1501" s="55"/>
      <c r="D1501" s="61"/>
      <c r="E1501" s="45" t="s">
        <v>75</v>
      </c>
      <c r="F1501" s="35" t="s">
        <v>76</v>
      </c>
      <c r="G1501" s="45" t="s">
        <v>77</v>
      </c>
      <c r="H1501" s="20" t="s">
        <v>6</v>
      </c>
      <c r="I1501" s="45" t="s">
        <v>78</v>
      </c>
      <c r="J1501" s="21" t="s">
        <v>58</v>
      </c>
      <c r="K1501" s="21" t="s">
        <v>58</v>
      </c>
      <c r="L1501" s="45" t="s">
        <v>79</v>
      </c>
      <c r="M1501" s="45">
        <v>2</v>
      </c>
      <c r="N1501" s="45">
        <v>4</v>
      </c>
      <c r="O1501" s="45">
        <f t="shared" si="270"/>
        <v>8</v>
      </c>
      <c r="P1501" s="45" t="str">
        <f t="shared" si="271"/>
        <v>MEDIO</v>
      </c>
      <c r="Q1501" s="45">
        <v>10</v>
      </c>
      <c r="R1501" s="22">
        <f t="shared" si="272"/>
        <v>80</v>
      </c>
      <c r="S1501" s="45" t="str">
        <f t="shared" si="273"/>
        <v>III</v>
      </c>
      <c r="T1501" s="45" t="str">
        <f t="shared" si="274"/>
        <v>Mejorable</v>
      </c>
      <c r="U1501" s="45">
        <v>1</v>
      </c>
      <c r="V1501" s="45" t="s">
        <v>80</v>
      </c>
      <c r="W1501" s="45" t="s">
        <v>61</v>
      </c>
      <c r="X1501" s="45" t="s">
        <v>62</v>
      </c>
      <c r="Y1501" s="45" t="s">
        <v>62</v>
      </c>
      <c r="Z1501" s="45" t="s">
        <v>62</v>
      </c>
      <c r="AA1501" s="45" t="s">
        <v>81</v>
      </c>
      <c r="AB1501" s="20" t="s">
        <v>62</v>
      </c>
      <c r="AC1501" s="132" t="s">
        <v>63</v>
      </c>
      <c r="AD1501" s="24" t="s">
        <v>158</v>
      </c>
      <c r="AE1501" s="27" t="s">
        <v>73</v>
      </c>
      <c r="AF1501" s="24" t="s">
        <v>74</v>
      </c>
    </row>
    <row r="1502" spans="1:32" ht="96" customHeight="1">
      <c r="A1502" s="57"/>
      <c r="B1502" s="55"/>
      <c r="C1502" s="55"/>
      <c r="D1502" s="61" t="s">
        <v>555</v>
      </c>
      <c r="E1502" s="45" t="s">
        <v>54</v>
      </c>
      <c r="F1502" s="35" t="s">
        <v>187</v>
      </c>
      <c r="G1502" s="45" t="s">
        <v>56</v>
      </c>
      <c r="H1502" s="20" t="s">
        <v>6</v>
      </c>
      <c r="I1502" s="131" t="s">
        <v>57</v>
      </c>
      <c r="J1502" s="45" t="s">
        <v>1048</v>
      </c>
      <c r="K1502" s="45" t="s">
        <v>1077</v>
      </c>
      <c r="L1502" s="45" t="s">
        <v>1076</v>
      </c>
      <c r="M1502" s="45">
        <v>2</v>
      </c>
      <c r="N1502" s="45">
        <v>4</v>
      </c>
      <c r="O1502" s="45">
        <f t="shared" si="270"/>
        <v>8</v>
      </c>
      <c r="P1502" s="23" t="str">
        <f t="shared" si="271"/>
        <v>MEDIO</v>
      </c>
      <c r="Q1502" s="45">
        <v>25</v>
      </c>
      <c r="R1502" s="22">
        <f t="shared" si="272"/>
        <v>200</v>
      </c>
      <c r="S1502" s="45" t="str">
        <f t="shared" si="273"/>
        <v>II</v>
      </c>
      <c r="T1502" s="45" t="str">
        <f t="shared" si="274"/>
        <v>Aceptable con control específico</v>
      </c>
      <c r="U1502" s="45">
        <v>1</v>
      </c>
      <c r="V1502" s="131" t="s">
        <v>60</v>
      </c>
      <c r="W1502" s="45" t="s">
        <v>61</v>
      </c>
      <c r="X1502" s="45" t="s">
        <v>62</v>
      </c>
      <c r="Y1502" s="45" t="s">
        <v>62</v>
      </c>
      <c r="Z1502" s="45" t="s">
        <v>62</v>
      </c>
      <c r="AA1502" s="23" t="s">
        <v>1138</v>
      </c>
      <c r="AB1502" s="20" t="s">
        <v>62</v>
      </c>
      <c r="AC1502" s="132" t="s">
        <v>63</v>
      </c>
      <c r="AD1502" s="24" t="s">
        <v>158</v>
      </c>
      <c r="AE1502" s="27" t="s">
        <v>73</v>
      </c>
      <c r="AF1502" s="24" t="s">
        <v>74</v>
      </c>
    </row>
    <row r="1503" spans="1:32" ht="65.099999999999994" customHeight="1">
      <c r="A1503" s="57"/>
      <c r="B1503" s="55"/>
      <c r="C1503" s="55"/>
      <c r="D1503" s="61"/>
      <c r="E1503" s="45" t="s">
        <v>67</v>
      </c>
      <c r="F1503" s="35" t="s">
        <v>255</v>
      </c>
      <c r="G1503" s="45" t="s">
        <v>225</v>
      </c>
      <c r="H1503" s="20" t="s">
        <v>6</v>
      </c>
      <c r="I1503" s="45" t="s">
        <v>70</v>
      </c>
      <c r="J1503" s="21" t="s">
        <v>58</v>
      </c>
      <c r="K1503" s="21" t="s">
        <v>58</v>
      </c>
      <c r="L1503" s="45" t="s">
        <v>71</v>
      </c>
      <c r="M1503" s="45" t="s">
        <v>62</v>
      </c>
      <c r="N1503" s="45" t="s">
        <v>62</v>
      </c>
      <c r="O1503" s="45" t="s">
        <v>62</v>
      </c>
      <c r="P1503" s="45" t="s">
        <v>62</v>
      </c>
      <c r="Q1503" s="45" t="s">
        <v>62</v>
      </c>
      <c r="R1503" s="45" t="s">
        <v>62</v>
      </c>
      <c r="S1503" s="45" t="s">
        <v>62</v>
      </c>
      <c r="T1503" s="45" t="s">
        <v>62</v>
      </c>
      <c r="U1503" s="45">
        <v>1</v>
      </c>
      <c r="V1503" s="45" t="s">
        <v>62</v>
      </c>
      <c r="W1503" s="45" t="s">
        <v>61</v>
      </c>
      <c r="X1503" s="23" t="s">
        <v>62</v>
      </c>
      <c r="Y1503" s="23" t="s">
        <v>62</v>
      </c>
      <c r="Z1503" s="23" t="s">
        <v>62</v>
      </c>
      <c r="AA1503" s="23" t="s">
        <v>1099</v>
      </c>
      <c r="AB1503" s="20" t="s">
        <v>62</v>
      </c>
      <c r="AC1503" s="132" t="s">
        <v>63</v>
      </c>
      <c r="AD1503" s="24" t="s">
        <v>72</v>
      </c>
      <c r="AE1503" s="25" t="s">
        <v>73</v>
      </c>
      <c r="AF1503" s="24" t="s">
        <v>74</v>
      </c>
    </row>
    <row r="1504" spans="1:32" ht="48.95" customHeight="1">
      <c r="A1504" s="57"/>
      <c r="B1504" s="55"/>
      <c r="C1504" s="55"/>
      <c r="D1504" s="61"/>
      <c r="E1504" s="45" t="s">
        <v>75</v>
      </c>
      <c r="F1504" s="35" t="s">
        <v>76</v>
      </c>
      <c r="G1504" s="45" t="s">
        <v>77</v>
      </c>
      <c r="H1504" s="20" t="s">
        <v>6</v>
      </c>
      <c r="I1504" s="45" t="s">
        <v>78</v>
      </c>
      <c r="J1504" s="21" t="s">
        <v>58</v>
      </c>
      <c r="K1504" s="21" t="s">
        <v>58</v>
      </c>
      <c r="L1504" s="45" t="s">
        <v>79</v>
      </c>
      <c r="M1504" s="45">
        <v>2</v>
      </c>
      <c r="N1504" s="45">
        <v>4</v>
      </c>
      <c r="O1504" s="45">
        <f>M1504*N1504</f>
        <v>8</v>
      </c>
      <c r="P1504" s="45" t="str">
        <f>+IF(AND(O1504&gt;1,O1504&lt;=4),"BAJO",IF(AND(O1504&gt;=5,O1504&lt;=8),"MEDIO",IF(AND(O1504&gt;=9,O1504&lt;=20),"ALTO",IF(AND(O1504&gt;=21,O1504&lt;=24),"MUY ALTO"))))</f>
        <v>MEDIO</v>
      </c>
      <c r="Q1504" s="45">
        <v>10</v>
      </c>
      <c r="R1504" s="22">
        <f>O1504*Q1504</f>
        <v>80</v>
      </c>
      <c r="S1504" s="45" t="str">
        <f>+IF(AND(R1504&gt;=1,R1504&lt;=20),"IV",IF(AND(R1504&gt;=40,R1504&lt;=120),"III",IF(AND(R1504&gt;=150,R1504&lt;=500),"II",IF(AND(R1504&gt;=600,R1504&lt;=4000),"I",0))))</f>
        <v>III</v>
      </c>
      <c r="T1504" s="45" t="str">
        <f>+IF(AND(R1504&gt;=1,R1504&lt;=20),"Aceptable",IF(AND(R1504&gt;=40,R1504&lt;=120),"Mejorable",IF(AND(R1504&gt;=150,R1504&lt;=500),"Aceptable con control específico",IF(AND(R1504&gt;=600,R1504&lt;=4000),"No aceptable",0))))</f>
        <v>Mejorable</v>
      </c>
      <c r="U1504" s="45">
        <v>1</v>
      </c>
      <c r="V1504" s="45" t="s">
        <v>80</v>
      </c>
      <c r="W1504" s="45" t="s">
        <v>61</v>
      </c>
      <c r="X1504" s="45" t="s">
        <v>62</v>
      </c>
      <c r="Y1504" s="45" t="s">
        <v>62</v>
      </c>
      <c r="Z1504" s="45" t="s">
        <v>62</v>
      </c>
      <c r="AA1504" s="45" t="s">
        <v>81</v>
      </c>
      <c r="AB1504" s="20" t="s">
        <v>62</v>
      </c>
      <c r="AC1504" s="132" t="s">
        <v>63</v>
      </c>
      <c r="AD1504" s="24" t="s">
        <v>158</v>
      </c>
      <c r="AE1504" s="27" t="s">
        <v>73</v>
      </c>
      <c r="AF1504" s="24" t="s">
        <v>74</v>
      </c>
    </row>
    <row r="1505" spans="1:32" ht="93" customHeight="1">
      <c r="A1505" s="57"/>
      <c r="B1505" s="55"/>
      <c r="C1505" s="55"/>
      <c r="D1505" s="61" t="s">
        <v>904</v>
      </c>
      <c r="E1505" s="45" t="s">
        <v>54</v>
      </c>
      <c r="F1505" s="35" t="s">
        <v>187</v>
      </c>
      <c r="G1505" s="45" t="s">
        <v>56</v>
      </c>
      <c r="H1505" s="20" t="s">
        <v>6</v>
      </c>
      <c r="I1505" s="131" t="s">
        <v>57</v>
      </c>
      <c r="J1505" s="45" t="s">
        <v>1048</v>
      </c>
      <c r="K1505" s="45" t="s">
        <v>1077</v>
      </c>
      <c r="L1505" s="45" t="s">
        <v>1076</v>
      </c>
      <c r="M1505" s="45">
        <v>2</v>
      </c>
      <c r="N1505" s="45">
        <v>4</v>
      </c>
      <c r="O1505" s="45">
        <f>M1505*N1505</f>
        <v>8</v>
      </c>
      <c r="P1505" s="23" t="str">
        <f>+IF(AND(O1505&gt;1,O1505&lt;=4),"BAJO",IF(AND(O1505&gt;=5,O1505&lt;=8),"MEDIO",IF(AND(O1505&gt;=9,O1505&lt;=20),"ALTO",IF(AND(O1505&gt;=21,O1505&lt;=24),"MUY ALTO"))))</f>
        <v>MEDIO</v>
      </c>
      <c r="Q1505" s="45">
        <v>25</v>
      </c>
      <c r="R1505" s="22">
        <f>O1505*Q1505</f>
        <v>200</v>
      </c>
      <c r="S1505" s="45" t="str">
        <f>+IF(AND(R1505&gt;=1,R1505&lt;=20),"IV",IF(AND(R1505&gt;=40,R1505&lt;=120),"III",IF(AND(R1505&gt;=150,R1505&lt;=500),"II",IF(AND(R1505&gt;=600,R1505&lt;=4000),"I",0))))</f>
        <v>II</v>
      </c>
      <c r="T1505" s="45" t="str">
        <f>+IF(AND(R1505&gt;=1,R1505&lt;=20),"Aceptable",IF(AND(R1505&gt;=40,R1505&lt;=120),"Mejorable",IF(AND(R1505&gt;=150,R1505&lt;=500),"Aceptable con control específico",IF(AND(R1505&gt;=600,R1505&lt;=4000),"No aceptable",0))))</f>
        <v>Aceptable con control específico</v>
      </c>
      <c r="U1505" s="45">
        <v>1</v>
      </c>
      <c r="V1505" s="131" t="s">
        <v>60</v>
      </c>
      <c r="W1505" s="45" t="s">
        <v>61</v>
      </c>
      <c r="X1505" s="45" t="s">
        <v>62</v>
      </c>
      <c r="Y1505" s="45" t="s">
        <v>62</v>
      </c>
      <c r="Z1505" s="45" t="s">
        <v>62</v>
      </c>
      <c r="AA1505" s="23" t="s">
        <v>1138</v>
      </c>
      <c r="AB1505" s="20" t="s">
        <v>62</v>
      </c>
      <c r="AC1505" s="132" t="s">
        <v>63</v>
      </c>
      <c r="AD1505" s="24" t="s">
        <v>158</v>
      </c>
      <c r="AE1505" s="27" t="s">
        <v>73</v>
      </c>
      <c r="AF1505" s="24" t="s">
        <v>74</v>
      </c>
    </row>
    <row r="1506" spans="1:32" ht="57.95" customHeight="1">
      <c r="A1506" s="57"/>
      <c r="B1506" s="55"/>
      <c r="C1506" s="55"/>
      <c r="D1506" s="61"/>
      <c r="E1506" s="45" t="s">
        <v>67</v>
      </c>
      <c r="F1506" s="35" t="s">
        <v>255</v>
      </c>
      <c r="G1506" s="45" t="s">
        <v>225</v>
      </c>
      <c r="H1506" s="20" t="s">
        <v>6</v>
      </c>
      <c r="I1506" s="45" t="s">
        <v>70</v>
      </c>
      <c r="J1506" s="21" t="s">
        <v>58</v>
      </c>
      <c r="K1506" s="21" t="s">
        <v>58</v>
      </c>
      <c r="L1506" s="45" t="s">
        <v>71</v>
      </c>
      <c r="M1506" s="45" t="s">
        <v>62</v>
      </c>
      <c r="N1506" s="45" t="s">
        <v>62</v>
      </c>
      <c r="O1506" s="45" t="s">
        <v>62</v>
      </c>
      <c r="P1506" s="45" t="s">
        <v>62</v>
      </c>
      <c r="Q1506" s="45" t="s">
        <v>62</v>
      </c>
      <c r="R1506" s="45" t="s">
        <v>62</v>
      </c>
      <c r="S1506" s="45" t="s">
        <v>62</v>
      </c>
      <c r="T1506" s="45" t="s">
        <v>62</v>
      </c>
      <c r="U1506" s="45">
        <v>1</v>
      </c>
      <c r="V1506" s="45" t="s">
        <v>62</v>
      </c>
      <c r="W1506" s="45" t="s">
        <v>61</v>
      </c>
      <c r="X1506" s="23" t="s">
        <v>62</v>
      </c>
      <c r="Y1506" s="23" t="s">
        <v>62</v>
      </c>
      <c r="Z1506" s="23" t="s">
        <v>62</v>
      </c>
      <c r="AA1506" s="23" t="s">
        <v>1099</v>
      </c>
      <c r="AB1506" s="20" t="s">
        <v>62</v>
      </c>
      <c r="AC1506" s="132" t="s">
        <v>63</v>
      </c>
      <c r="AD1506" s="24" t="s">
        <v>72</v>
      </c>
      <c r="AE1506" s="25" t="s">
        <v>73</v>
      </c>
      <c r="AF1506" s="24" t="s">
        <v>74</v>
      </c>
    </row>
    <row r="1507" spans="1:32" ht="57.95" customHeight="1">
      <c r="A1507" s="57"/>
      <c r="B1507" s="55"/>
      <c r="C1507" s="55"/>
      <c r="D1507" s="61"/>
      <c r="E1507" s="45" t="s">
        <v>67</v>
      </c>
      <c r="F1507" s="45" t="s">
        <v>117</v>
      </c>
      <c r="G1507" s="45" t="s">
        <v>118</v>
      </c>
      <c r="H1507" s="20" t="s">
        <v>6</v>
      </c>
      <c r="I1507" s="45" t="s">
        <v>70</v>
      </c>
      <c r="J1507" s="21" t="s">
        <v>58</v>
      </c>
      <c r="K1507" s="21" t="s">
        <v>58</v>
      </c>
      <c r="L1507" s="45" t="s">
        <v>71</v>
      </c>
      <c r="M1507" s="45" t="s">
        <v>62</v>
      </c>
      <c r="N1507" s="45" t="s">
        <v>62</v>
      </c>
      <c r="O1507" s="45" t="s">
        <v>62</v>
      </c>
      <c r="P1507" s="45" t="s">
        <v>62</v>
      </c>
      <c r="Q1507" s="45" t="s">
        <v>62</v>
      </c>
      <c r="R1507" s="45" t="s">
        <v>62</v>
      </c>
      <c r="S1507" s="45" t="s">
        <v>62</v>
      </c>
      <c r="T1507" s="45" t="s">
        <v>62</v>
      </c>
      <c r="U1507" s="45">
        <v>1</v>
      </c>
      <c r="V1507" s="45" t="s">
        <v>62</v>
      </c>
      <c r="W1507" s="45" t="s">
        <v>61</v>
      </c>
      <c r="X1507" s="23" t="s">
        <v>62</v>
      </c>
      <c r="Y1507" s="23" t="s">
        <v>62</v>
      </c>
      <c r="Z1507" s="23" t="s">
        <v>62</v>
      </c>
      <c r="AA1507" s="23" t="s">
        <v>1099</v>
      </c>
      <c r="AB1507" s="20" t="s">
        <v>62</v>
      </c>
      <c r="AC1507" s="132" t="s">
        <v>63</v>
      </c>
      <c r="AD1507" s="24" t="s">
        <v>72</v>
      </c>
      <c r="AE1507" s="25" t="s">
        <v>73</v>
      </c>
      <c r="AF1507" s="24" t="s">
        <v>74</v>
      </c>
    </row>
    <row r="1508" spans="1:32" ht="57.95" customHeight="1">
      <c r="A1508" s="57"/>
      <c r="B1508" s="55"/>
      <c r="C1508" s="55"/>
      <c r="D1508" s="61"/>
      <c r="E1508" s="45" t="s">
        <v>67</v>
      </c>
      <c r="F1508" s="45" t="s">
        <v>117</v>
      </c>
      <c r="G1508" s="45" t="s">
        <v>119</v>
      </c>
      <c r="H1508" s="20" t="s">
        <v>6</v>
      </c>
      <c r="I1508" s="45" t="s">
        <v>70</v>
      </c>
      <c r="J1508" s="21" t="s">
        <v>58</v>
      </c>
      <c r="K1508" s="21" t="s">
        <v>58</v>
      </c>
      <c r="L1508" s="45" t="s">
        <v>71</v>
      </c>
      <c r="M1508" s="45" t="s">
        <v>62</v>
      </c>
      <c r="N1508" s="45" t="s">
        <v>62</v>
      </c>
      <c r="O1508" s="45" t="s">
        <v>62</v>
      </c>
      <c r="P1508" s="45" t="s">
        <v>62</v>
      </c>
      <c r="Q1508" s="45" t="s">
        <v>62</v>
      </c>
      <c r="R1508" s="45" t="s">
        <v>62</v>
      </c>
      <c r="S1508" s="45" t="s">
        <v>62</v>
      </c>
      <c r="T1508" s="45" t="s">
        <v>62</v>
      </c>
      <c r="U1508" s="45">
        <v>1</v>
      </c>
      <c r="V1508" s="45" t="s">
        <v>62</v>
      </c>
      <c r="W1508" s="45" t="s">
        <v>61</v>
      </c>
      <c r="X1508" s="23" t="s">
        <v>62</v>
      </c>
      <c r="Y1508" s="23" t="s">
        <v>62</v>
      </c>
      <c r="Z1508" s="23" t="s">
        <v>62</v>
      </c>
      <c r="AA1508" s="23" t="s">
        <v>1099</v>
      </c>
      <c r="AB1508" s="20" t="s">
        <v>62</v>
      </c>
      <c r="AC1508" s="132" t="s">
        <v>63</v>
      </c>
      <c r="AD1508" s="24" t="s">
        <v>72</v>
      </c>
      <c r="AE1508" s="25" t="s">
        <v>73</v>
      </c>
      <c r="AF1508" s="24" t="s">
        <v>74</v>
      </c>
    </row>
    <row r="1509" spans="1:32" ht="57.95" customHeight="1">
      <c r="A1509" s="57"/>
      <c r="B1509" s="55"/>
      <c r="C1509" s="55"/>
      <c r="D1509" s="61"/>
      <c r="E1509" s="45" t="s">
        <v>130</v>
      </c>
      <c r="F1509" s="35" t="s">
        <v>400</v>
      </c>
      <c r="G1509" s="23" t="s">
        <v>733</v>
      </c>
      <c r="H1509" s="20" t="s">
        <v>6</v>
      </c>
      <c r="I1509" s="45" t="s">
        <v>133</v>
      </c>
      <c r="J1509" s="45" t="s">
        <v>58</v>
      </c>
      <c r="K1509" s="45" t="s">
        <v>58</v>
      </c>
      <c r="L1509" s="45" t="s">
        <v>181</v>
      </c>
      <c r="M1509" s="45">
        <v>2</v>
      </c>
      <c r="N1509" s="45">
        <v>4</v>
      </c>
      <c r="O1509" s="45">
        <f>M1509*N1509</f>
        <v>8</v>
      </c>
      <c r="P1509" s="45" t="str">
        <f>+IF(AND(O1509&gt;1,O1509&lt;=4),"BAJO",IF(AND(O1509&gt;=5,O1509&lt;=8),"MEDIO",IF(AND(O1509&gt;=9,O1509&lt;=20),"ALTO",IF(AND(O1509&gt;=21,O1509&lt;=24),"MUY ALTO"))))</f>
        <v>MEDIO</v>
      </c>
      <c r="Q1509" s="45">
        <v>25</v>
      </c>
      <c r="R1509" s="22">
        <f>O1509*Q1509</f>
        <v>200</v>
      </c>
      <c r="S1509" s="45" t="str">
        <f>+IF(AND(R1509&gt;=1,R1509&lt;=20),"IV",IF(AND(R1509&gt;=40,R1509&lt;=120),"III",IF(AND(R1509&gt;=150,R1509&lt;=500),"II",IF(AND(R1509&gt;=600,R1509&lt;=4000),"I",0))))</f>
        <v>II</v>
      </c>
      <c r="T1509" s="45" t="str">
        <f>+IF(AND(R1509&gt;=1,R1509&lt;=20),"Aceptable",IF(AND(R1509&gt;=40,R1509&lt;=120),"Mejorable",IF(AND(R1509&gt;=150,R1509&lt;=500),"Aceptable con control específico",IF(AND(R1509&gt;=600,R1509&lt;=4000),"No aceptable",0))))</f>
        <v>Aceptable con control específico</v>
      </c>
      <c r="U1509" s="45">
        <v>1</v>
      </c>
      <c r="V1509" s="45" t="s">
        <v>133</v>
      </c>
      <c r="W1509" s="45" t="s">
        <v>61</v>
      </c>
      <c r="X1509" s="45" t="s">
        <v>62</v>
      </c>
      <c r="Y1509" s="45" t="s">
        <v>62</v>
      </c>
      <c r="Z1509" s="45" t="s">
        <v>62</v>
      </c>
      <c r="AA1509" s="45" t="s">
        <v>135</v>
      </c>
      <c r="AB1509" s="23" t="s">
        <v>402</v>
      </c>
      <c r="AC1509" s="132" t="s">
        <v>136</v>
      </c>
      <c r="AD1509" s="24" t="s">
        <v>403</v>
      </c>
      <c r="AE1509" s="25" t="s">
        <v>73</v>
      </c>
      <c r="AF1509" s="24" t="s">
        <v>74</v>
      </c>
    </row>
    <row r="1510" spans="1:32" ht="57.95" customHeight="1">
      <c r="A1510" s="57"/>
      <c r="B1510" s="55"/>
      <c r="C1510" s="55"/>
      <c r="D1510" s="61"/>
      <c r="E1510" s="45" t="s">
        <v>120</v>
      </c>
      <c r="F1510" s="45" t="s">
        <v>121</v>
      </c>
      <c r="G1510" s="45" t="s">
        <v>122</v>
      </c>
      <c r="H1510" s="20" t="s">
        <v>6</v>
      </c>
      <c r="I1510" s="45" t="s">
        <v>123</v>
      </c>
      <c r="J1510" s="45" t="s">
        <v>124</v>
      </c>
      <c r="K1510" s="45" t="s">
        <v>125</v>
      </c>
      <c r="L1510" s="21" t="s">
        <v>58</v>
      </c>
      <c r="M1510" s="45">
        <v>6</v>
      </c>
      <c r="N1510" s="45">
        <v>2</v>
      </c>
      <c r="O1510" s="45">
        <f>M1510*N1510</f>
        <v>12</v>
      </c>
      <c r="P1510" s="45" t="str">
        <f>+IF(AND(O1510&gt;1,O1510&lt;=4),"BAJO",IF(AND(O1510&gt;=5,O1510&lt;=8),"MEDIO",IF(AND(O1510&gt;=9,O1510&lt;=20),"ALTO",IF(AND(O1510&gt;=21,O1510&lt;=24),"MUY ALTO"))))</f>
        <v>ALTO</v>
      </c>
      <c r="Q1510" s="45">
        <v>24</v>
      </c>
      <c r="R1510" s="22">
        <f>O1510*Q1510</f>
        <v>288</v>
      </c>
      <c r="S1510" s="45" t="str">
        <f>+IF(AND(R1510&gt;=1,R1510&lt;=20),"IV",IF(AND(R1510&gt;=40,R1510&lt;=120),"III",IF(AND(R1510&gt;=150,R1510&lt;=500),"II",IF(AND(R1510&gt;=600,R1510&lt;=4000),"I",0))))</f>
        <v>II</v>
      </c>
      <c r="T1510" s="45" t="str">
        <f>+IF(AND(R1510&gt;=1,R1510&lt;=20),"Aceptable",IF(AND(R1510&gt;=40,R1510&lt;=120),"Mejorable",IF(AND(R1510&gt;=150,R1510&lt;=500),"Aceptable con control específico",IF(AND(R1510&gt;=600,R1510&lt;=4000),"No aceptable",0))))</f>
        <v>Aceptable con control específico</v>
      </c>
      <c r="U1510" s="45">
        <v>1</v>
      </c>
      <c r="V1510" s="23" t="s">
        <v>126</v>
      </c>
      <c r="W1510" s="45" t="s">
        <v>61</v>
      </c>
      <c r="X1510" s="23" t="s">
        <v>62</v>
      </c>
      <c r="Y1510" s="23" t="s">
        <v>62</v>
      </c>
      <c r="Z1510" s="23" t="s">
        <v>62</v>
      </c>
      <c r="AA1510" s="131" t="s">
        <v>127</v>
      </c>
      <c r="AB1510" s="20" t="s">
        <v>62</v>
      </c>
      <c r="AC1510" s="132" t="s">
        <v>63</v>
      </c>
      <c r="AD1510" s="29" t="s">
        <v>128</v>
      </c>
      <c r="AE1510" s="25" t="s">
        <v>113</v>
      </c>
      <c r="AF1510" s="24" t="s">
        <v>129</v>
      </c>
    </row>
    <row r="1511" spans="1:32" ht="62.1" customHeight="1">
      <c r="A1511" s="57"/>
      <c r="B1511" s="55"/>
      <c r="C1511" s="55"/>
      <c r="D1511" s="61"/>
      <c r="E1511" s="45" t="s">
        <v>95</v>
      </c>
      <c r="F1511" s="35" t="s">
        <v>229</v>
      </c>
      <c r="G1511" s="45" t="s">
        <v>97</v>
      </c>
      <c r="H1511" s="20" t="s">
        <v>6</v>
      </c>
      <c r="I1511" s="45" t="s">
        <v>98</v>
      </c>
      <c r="J1511" s="23" t="s">
        <v>99</v>
      </c>
      <c r="K1511" s="20" t="s">
        <v>58</v>
      </c>
      <c r="L1511" s="45" t="s">
        <v>100</v>
      </c>
      <c r="M1511" s="45">
        <v>2</v>
      </c>
      <c r="N1511" s="45">
        <v>4</v>
      </c>
      <c r="O1511" s="45">
        <f>M1511*N1511</f>
        <v>8</v>
      </c>
      <c r="P1511" s="23" t="str">
        <f>+IF(AND(O1511&gt;1,O1511&lt;=4),"BAJO",IF(AND(O1511&gt;=5,O1511&lt;=8),"MEDIO",IF(AND(O1511&gt;=9,O1511&lt;=20),"ALTO",IF(AND(O1511&gt;=21,O1511&lt;=24),"MUY ALTO"))))</f>
        <v>MEDIO</v>
      </c>
      <c r="Q1511" s="45">
        <v>25</v>
      </c>
      <c r="R1511" s="22">
        <f>O1511*Q1511</f>
        <v>200</v>
      </c>
      <c r="S1511" s="45" t="str">
        <f>+IF(AND(R1511&gt;=1,R1511&lt;=20),"IV",IF(AND(R1511&gt;=40,R1511&lt;=120),"III",IF(AND(R1511&gt;=150,R1511&lt;=500),"II",IF(AND(R1511&gt;=600,R1511&lt;=4000),"I",0))))</f>
        <v>II</v>
      </c>
      <c r="T1511" s="45" t="str">
        <f>+IF(AND(R1511&gt;=1,R1511&lt;=20),"Aceptable",IF(AND(R1511&gt;=40,R1511&lt;=120),"Mejorable",IF(AND(R1511&gt;=150,R1511&lt;=500),"Aceptable con control específico",IF(AND(R1511&gt;=600,R1511&lt;=4000),"No aceptable",0))))</f>
        <v>Aceptable con control específico</v>
      </c>
      <c r="U1511" s="45">
        <v>1</v>
      </c>
      <c r="V1511" s="45" t="s">
        <v>101</v>
      </c>
      <c r="W1511" s="45" t="s">
        <v>61</v>
      </c>
      <c r="X1511" s="23" t="s">
        <v>62</v>
      </c>
      <c r="Y1511" s="23" t="s">
        <v>62</v>
      </c>
      <c r="Z1511" s="23" t="s">
        <v>62</v>
      </c>
      <c r="AA1511" s="23" t="s">
        <v>230</v>
      </c>
      <c r="AB1511" s="20" t="s">
        <v>62</v>
      </c>
      <c r="AC1511" s="132" t="s">
        <v>214</v>
      </c>
      <c r="AD1511" s="24" t="s">
        <v>103</v>
      </c>
      <c r="AE1511" s="25" t="s">
        <v>73</v>
      </c>
      <c r="AF1511" s="24" t="s">
        <v>74</v>
      </c>
    </row>
    <row r="1512" spans="1:32" ht="87" customHeight="1">
      <c r="A1512" s="57"/>
      <c r="B1512" s="55"/>
      <c r="C1512" s="55" t="s">
        <v>781</v>
      </c>
      <c r="D1512" s="61" t="s">
        <v>782</v>
      </c>
      <c r="E1512" s="45" t="s">
        <v>54</v>
      </c>
      <c r="F1512" s="35" t="s">
        <v>187</v>
      </c>
      <c r="G1512" s="45" t="s">
        <v>56</v>
      </c>
      <c r="H1512" s="20" t="s">
        <v>6</v>
      </c>
      <c r="I1512" s="131" t="s">
        <v>57</v>
      </c>
      <c r="J1512" s="45" t="s">
        <v>1048</v>
      </c>
      <c r="K1512" s="45" t="s">
        <v>1077</v>
      </c>
      <c r="L1512" s="45" t="s">
        <v>1076</v>
      </c>
      <c r="M1512" s="45">
        <v>2</v>
      </c>
      <c r="N1512" s="45">
        <v>4</v>
      </c>
      <c r="O1512" s="45">
        <f>M1512*N1512</f>
        <v>8</v>
      </c>
      <c r="P1512" s="23" t="str">
        <f>+IF(AND(O1512&gt;1,O1512&lt;=4),"BAJO",IF(AND(O1512&gt;=5,O1512&lt;=8),"MEDIO",IF(AND(O1512&gt;=9,O1512&lt;=20),"ALTO",IF(AND(O1512&gt;=21,O1512&lt;=24),"MUY ALTO"))))</f>
        <v>MEDIO</v>
      </c>
      <c r="Q1512" s="45">
        <v>25</v>
      </c>
      <c r="R1512" s="22">
        <f>O1512*Q1512</f>
        <v>200</v>
      </c>
      <c r="S1512" s="45" t="str">
        <f>+IF(AND(R1512&gt;=1,R1512&lt;=20),"IV",IF(AND(R1512&gt;=40,R1512&lt;=120),"III",IF(AND(R1512&gt;=150,R1512&lt;=500),"II",IF(AND(R1512&gt;=600,R1512&lt;=4000),"I",0))))</f>
        <v>II</v>
      </c>
      <c r="T1512" s="45" t="str">
        <f>+IF(AND(R1512&gt;=1,R1512&lt;=20),"Aceptable",IF(AND(R1512&gt;=40,R1512&lt;=120),"Mejorable",IF(AND(R1512&gt;=150,R1512&lt;=500),"Aceptable con control específico",IF(AND(R1512&gt;=600,R1512&lt;=4000),"No aceptable",0))))</f>
        <v>Aceptable con control específico</v>
      </c>
      <c r="U1512" s="45">
        <v>30</v>
      </c>
      <c r="V1512" s="131" t="s">
        <v>60</v>
      </c>
      <c r="W1512" s="45" t="s">
        <v>61</v>
      </c>
      <c r="X1512" s="45" t="s">
        <v>62</v>
      </c>
      <c r="Y1512" s="45" t="s">
        <v>62</v>
      </c>
      <c r="Z1512" s="45" t="s">
        <v>62</v>
      </c>
      <c r="AA1512" s="23" t="s">
        <v>1138</v>
      </c>
      <c r="AB1512" s="20" t="s">
        <v>62</v>
      </c>
      <c r="AC1512" s="132" t="s">
        <v>63</v>
      </c>
      <c r="AD1512" s="24" t="s">
        <v>158</v>
      </c>
      <c r="AE1512" s="27" t="s">
        <v>73</v>
      </c>
      <c r="AF1512" s="24" t="s">
        <v>74</v>
      </c>
    </row>
    <row r="1513" spans="1:32" ht="62.1" customHeight="1">
      <c r="A1513" s="57"/>
      <c r="B1513" s="55"/>
      <c r="C1513" s="55"/>
      <c r="D1513" s="61"/>
      <c r="E1513" s="45" t="s">
        <v>67</v>
      </c>
      <c r="F1513" s="35" t="s">
        <v>653</v>
      </c>
      <c r="G1513" s="45" t="s">
        <v>225</v>
      </c>
      <c r="H1513" s="20" t="s">
        <v>6</v>
      </c>
      <c r="I1513" s="45" t="s">
        <v>70</v>
      </c>
      <c r="J1513" s="21" t="s">
        <v>58</v>
      </c>
      <c r="K1513" s="21" t="s">
        <v>58</v>
      </c>
      <c r="L1513" s="45" t="s">
        <v>71</v>
      </c>
      <c r="M1513" s="45" t="s">
        <v>62</v>
      </c>
      <c r="N1513" s="45" t="s">
        <v>62</v>
      </c>
      <c r="O1513" s="45" t="s">
        <v>62</v>
      </c>
      <c r="P1513" s="45" t="s">
        <v>62</v>
      </c>
      <c r="Q1513" s="45" t="s">
        <v>62</v>
      </c>
      <c r="R1513" s="45" t="s">
        <v>62</v>
      </c>
      <c r="S1513" s="45" t="s">
        <v>62</v>
      </c>
      <c r="T1513" s="45" t="s">
        <v>62</v>
      </c>
      <c r="U1513" s="45">
        <v>30</v>
      </c>
      <c r="V1513" s="45" t="s">
        <v>62</v>
      </c>
      <c r="W1513" s="45" t="s">
        <v>61</v>
      </c>
      <c r="X1513" s="23" t="s">
        <v>62</v>
      </c>
      <c r="Y1513" s="23" t="s">
        <v>62</v>
      </c>
      <c r="Z1513" s="23" t="s">
        <v>62</v>
      </c>
      <c r="AA1513" s="23" t="s">
        <v>1099</v>
      </c>
      <c r="AB1513" s="20" t="s">
        <v>62</v>
      </c>
      <c r="AC1513" s="132" t="s">
        <v>63</v>
      </c>
      <c r="AD1513" s="24" t="s">
        <v>72</v>
      </c>
      <c r="AE1513" s="25" t="s">
        <v>73</v>
      </c>
      <c r="AF1513" s="24" t="s">
        <v>74</v>
      </c>
    </row>
    <row r="1514" spans="1:32" ht="59.1" customHeight="1">
      <c r="A1514" s="57"/>
      <c r="B1514" s="55"/>
      <c r="C1514" s="55"/>
      <c r="D1514" s="61"/>
      <c r="E1514" s="45" t="s">
        <v>95</v>
      </c>
      <c r="F1514" s="35" t="s">
        <v>229</v>
      </c>
      <c r="G1514" s="45" t="s">
        <v>97</v>
      </c>
      <c r="H1514" s="20" t="s">
        <v>6</v>
      </c>
      <c r="I1514" s="45" t="s">
        <v>98</v>
      </c>
      <c r="J1514" s="23" t="s">
        <v>99</v>
      </c>
      <c r="K1514" s="20" t="s">
        <v>58</v>
      </c>
      <c r="L1514" s="45" t="s">
        <v>100</v>
      </c>
      <c r="M1514" s="45">
        <v>2</v>
      </c>
      <c r="N1514" s="45">
        <v>4</v>
      </c>
      <c r="O1514" s="45">
        <f t="shared" ref="O1514:O1519" si="275">M1514*N1514</f>
        <v>8</v>
      </c>
      <c r="P1514" s="23" t="str">
        <f t="shared" ref="P1514:P1519" si="276">+IF(AND(O1514&gt;1,O1514&lt;=4),"BAJO",IF(AND(O1514&gt;=5,O1514&lt;=8),"MEDIO",IF(AND(O1514&gt;=9,O1514&lt;=20),"ALTO",IF(AND(O1514&gt;=21,O1514&lt;=24),"MUY ALTO"))))</f>
        <v>MEDIO</v>
      </c>
      <c r="Q1514" s="45">
        <v>25</v>
      </c>
      <c r="R1514" s="22">
        <f t="shared" ref="R1514:R1519" si="277">O1514*Q1514</f>
        <v>200</v>
      </c>
      <c r="S1514" s="45" t="str">
        <f t="shared" ref="S1514:S1519" si="278">+IF(AND(R1514&gt;=1,R1514&lt;=20),"IV",IF(AND(R1514&gt;=40,R1514&lt;=120),"III",IF(AND(R1514&gt;=150,R1514&lt;=500),"II",IF(AND(R1514&gt;=600,R1514&lt;=4000),"I",0))))</f>
        <v>II</v>
      </c>
      <c r="T1514" s="45" t="str">
        <f t="shared" ref="T1514:T1519" si="279">+IF(AND(R1514&gt;=1,R1514&lt;=20),"Aceptable",IF(AND(R1514&gt;=40,R1514&lt;=120),"Mejorable",IF(AND(R1514&gt;=150,R1514&lt;=500),"Aceptable con control específico",IF(AND(R1514&gt;=600,R1514&lt;=4000),"No aceptable",0))))</f>
        <v>Aceptable con control específico</v>
      </c>
      <c r="U1514" s="45">
        <v>30</v>
      </c>
      <c r="V1514" s="45" t="s">
        <v>101</v>
      </c>
      <c r="W1514" s="45" t="s">
        <v>61</v>
      </c>
      <c r="X1514" s="23" t="s">
        <v>62</v>
      </c>
      <c r="Y1514" s="23" t="s">
        <v>62</v>
      </c>
      <c r="Z1514" s="23" t="s">
        <v>62</v>
      </c>
      <c r="AA1514" s="23" t="s">
        <v>230</v>
      </c>
      <c r="AB1514" s="20" t="s">
        <v>62</v>
      </c>
      <c r="AC1514" s="132" t="s">
        <v>214</v>
      </c>
      <c r="AD1514" s="24" t="s">
        <v>103</v>
      </c>
      <c r="AE1514" s="25" t="s">
        <v>73</v>
      </c>
      <c r="AF1514" s="24" t="s">
        <v>74</v>
      </c>
    </row>
    <row r="1515" spans="1:32" ht="59.1" customHeight="1">
      <c r="A1515" s="57"/>
      <c r="B1515" s="55"/>
      <c r="C1515" s="55"/>
      <c r="D1515" s="61"/>
      <c r="E1515" s="45" t="s">
        <v>95</v>
      </c>
      <c r="F1515" s="45" t="s">
        <v>104</v>
      </c>
      <c r="G1515" s="23" t="s">
        <v>105</v>
      </c>
      <c r="H1515" s="20" t="s">
        <v>6</v>
      </c>
      <c r="I1515" s="45" t="s">
        <v>106</v>
      </c>
      <c r="J1515" s="45" t="s">
        <v>107</v>
      </c>
      <c r="K1515" s="45" t="s">
        <v>58</v>
      </c>
      <c r="L1515" s="45" t="s">
        <v>58</v>
      </c>
      <c r="M1515" s="45">
        <v>2</v>
      </c>
      <c r="N1515" s="45">
        <v>3</v>
      </c>
      <c r="O1515" s="45">
        <f t="shared" si="275"/>
        <v>6</v>
      </c>
      <c r="P1515" s="45" t="str">
        <f t="shared" si="276"/>
        <v>MEDIO</v>
      </c>
      <c r="Q1515" s="45">
        <v>10</v>
      </c>
      <c r="R1515" s="22">
        <f t="shared" si="277"/>
        <v>60</v>
      </c>
      <c r="S1515" s="45" t="str">
        <f t="shared" si="278"/>
        <v>III</v>
      </c>
      <c r="T1515" s="45" t="str">
        <f t="shared" si="279"/>
        <v>Mejorable</v>
      </c>
      <c r="U1515" s="45">
        <v>30</v>
      </c>
      <c r="V1515" s="45" t="s">
        <v>108</v>
      </c>
      <c r="W1515" s="45" t="s">
        <v>61</v>
      </c>
      <c r="X1515" s="45" t="s">
        <v>62</v>
      </c>
      <c r="Y1515" s="45" t="s">
        <v>62</v>
      </c>
      <c r="Z1515" s="45" t="s">
        <v>109</v>
      </c>
      <c r="AA1515" s="45" t="s">
        <v>110</v>
      </c>
      <c r="AB1515" s="23" t="s">
        <v>62</v>
      </c>
      <c r="AC1515" s="132" t="s">
        <v>111</v>
      </c>
      <c r="AD1515" s="24" t="s">
        <v>112</v>
      </c>
      <c r="AE1515" s="25" t="s">
        <v>113</v>
      </c>
      <c r="AF1515" s="24" t="s">
        <v>114</v>
      </c>
    </row>
    <row r="1516" spans="1:32" ht="63" customHeight="1">
      <c r="A1516" s="57"/>
      <c r="B1516" s="55"/>
      <c r="C1516" s="55"/>
      <c r="D1516" s="61"/>
      <c r="E1516" s="45" t="s">
        <v>83</v>
      </c>
      <c r="F1516" s="35" t="s">
        <v>84</v>
      </c>
      <c r="G1516" s="45" t="s">
        <v>85</v>
      </c>
      <c r="H1516" s="21" t="s">
        <v>6</v>
      </c>
      <c r="I1516" s="45" t="s">
        <v>86</v>
      </c>
      <c r="J1516" s="45" t="s">
        <v>58</v>
      </c>
      <c r="K1516" s="45" t="s">
        <v>58</v>
      </c>
      <c r="L1516" s="45" t="s">
        <v>87</v>
      </c>
      <c r="M1516" s="45">
        <v>2</v>
      </c>
      <c r="N1516" s="45">
        <v>1</v>
      </c>
      <c r="O1516" s="45">
        <f t="shared" si="275"/>
        <v>2</v>
      </c>
      <c r="P1516" s="45" t="str">
        <f t="shared" si="276"/>
        <v>BAJO</v>
      </c>
      <c r="Q1516" s="45">
        <v>60</v>
      </c>
      <c r="R1516" s="22">
        <f t="shared" si="277"/>
        <v>120</v>
      </c>
      <c r="S1516" s="45" t="str">
        <f t="shared" si="278"/>
        <v>III</v>
      </c>
      <c r="T1516" s="45" t="str">
        <f t="shared" si="279"/>
        <v>Mejorable</v>
      </c>
      <c r="U1516" s="45">
        <v>30</v>
      </c>
      <c r="V1516" s="45" t="s">
        <v>88</v>
      </c>
      <c r="W1516" s="45" t="s">
        <v>61</v>
      </c>
      <c r="X1516" s="45" t="s">
        <v>62</v>
      </c>
      <c r="Y1516" s="45" t="s">
        <v>62</v>
      </c>
      <c r="Z1516" s="45" t="s">
        <v>62</v>
      </c>
      <c r="AA1516" s="45" t="s">
        <v>89</v>
      </c>
      <c r="AB1516" s="20" t="s">
        <v>62</v>
      </c>
      <c r="AC1516" s="132" t="s">
        <v>63</v>
      </c>
      <c r="AD1516" s="141" t="s">
        <v>90</v>
      </c>
      <c r="AE1516" s="142" t="s">
        <v>73</v>
      </c>
      <c r="AF1516" s="142" t="s">
        <v>74</v>
      </c>
    </row>
    <row r="1517" spans="1:32" ht="74.099999999999994" customHeight="1">
      <c r="A1517" s="57"/>
      <c r="B1517" s="55"/>
      <c r="C1517" s="55"/>
      <c r="D1517" s="61"/>
      <c r="E1517" s="45" t="s">
        <v>130</v>
      </c>
      <c r="F1517" s="35" t="s">
        <v>667</v>
      </c>
      <c r="G1517" s="23" t="s">
        <v>429</v>
      </c>
      <c r="H1517" s="20" t="s">
        <v>6</v>
      </c>
      <c r="I1517" s="45" t="s">
        <v>133</v>
      </c>
      <c r="J1517" s="45" t="s">
        <v>58</v>
      </c>
      <c r="K1517" s="45" t="s">
        <v>58</v>
      </c>
      <c r="L1517" s="45" t="s">
        <v>181</v>
      </c>
      <c r="M1517" s="45">
        <v>2</v>
      </c>
      <c r="N1517" s="45">
        <v>3</v>
      </c>
      <c r="O1517" s="45">
        <f t="shared" si="275"/>
        <v>6</v>
      </c>
      <c r="P1517" s="45" t="str">
        <f t="shared" si="276"/>
        <v>MEDIO</v>
      </c>
      <c r="Q1517" s="45">
        <v>25</v>
      </c>
      <c r="R1517" s="22">
        <f t="shared" si="277"/>
        <v>150</v>
      </c>
      <c r="S1517" s="45" t="str">
        <f t="shared" si="278"/>
        <v>II</v>
      </c>
      <c r="T1517" s="45" t="str">
        <f t="shared" si="279"/>
        <v>Aceptable con control específico</v>
      </c>
      <c r="U1517" s="45">
        <v>30</v>
      </c>
      <c r="V1517" s="45" t="s">
        <v>133</v>
      </c>
      <c r="W1517" s="45" t="s">
        <v>61</v>
      </c>
      <c r="X1517" s="45" t="s">
        <v>62</v>
      </c>
      <c r="Y1517" s="45" t="s">
        <v>62</v>
      </c>
      <c r="Z1517" s="45" t="s">
        <v>62</v>
      </c>
      <c r="AA1517" s="45" t="s">
        <v>135</v>
      </c>
      <c r="AB1517" s="23" t="s">
        <v>402</v>
      </c>
      <c r="AC1517" s="132" t="s">
        <v>136</v>
      </c>
      <c r="AD1517" s="141" t="s">
        <v>403</v>
      </c>
      <c r="AE1517" s="142" t="s">
        <v>73</v>
      </c>
      <c r="AF1517" s="142" t="s">
        <v>74</v>
      </c>
    </row>
    <row r="1518" spans="1:32" ht="74.099999999999994" customHeight="1">
      <c r="A1518" s="57"/>
      <c r="B1518" s="55"/>
      <c r="C1518" s="55"/>
      <c r="D1518" s="61"/>
      <c r="E1518" s="45" t="s">
        <v>130</v>
      </c>
      <c r="F1518" s="35" t="s">
        <v>138</v>
      </c>
      <c r="G1518" s="23" t="s">
        <v>139</v>
      </c>
      <c r="H1518" s="20" t="s">
        <v>6</v>
      </c>
      <c r="I1518" s="45" t="s">
        <v>140</v>
      </c>
      <c r="J1518" s="45" t="s">
        <v>58</v>
      </c>
      <c r="K1518" s="45" t="s">
        <v>58</v>
      </c>
      <c r="L1518" s="45" t="s">
        <v>134</v>
      </c>
      <c r="M1518" s="45">
        <v>2</v>
      </c>
      <c r="N1518" s="45">
        <v>3</v>
      </c>
      <c r="O1518" s="45">
        <f t="shared" si="275"/>
        <v>6</v>
      </c>
      <c r="P1518" s="45" t="str">
        <f t="shared" si="276"/>
        <v>MEDIO</v>
      </c>
      <c r="Q1518" s="45">
        <v>25</v>
      </c>
      <c r="R1518" s="22">
        <f t="shared" si="277"/>
        <v>150</v>
      </c>
      <c r="S1518" s="45" t="str">
        <f t="shared" si="278"/>
        <v>II</v>
      </c>
      <c r="T1518" s="45" t="str">
        <f t="shared" si="279"/>
        <v>Aceptable con control específico</v>
      </c>
      <c r="U1518" s="45">
        <v>30</v>
      </c>
      <c r="V1518" s="45" t="s">
        <v>141</v>
      </c>
      <c r="W1518" s="45" t="s">
        <v>61</v>
      </c>
      <c r="X1518" s="45" t="s">
        <v>62</v>
      </c>
      <c r="Y1518" s="45" t="s">
        <v>62</v>
      </c>
      <c r="Z1518" s="45" t="s">
        <v>62</v>
      </c>
      <c r="AA1518" s="45" t="s">
        <v>492</v>
      </c>
      <c r="AB1518" s="23" t="s">
        <v>783</v>
      </c>
      <c r="AC1518" s="132" t="s">
        <v>144</v>
      </c>
      <c r="AD1518" s="141" t="s">
        <v>137</v>
      </c>
      <c r="AE1518" s="142" t="s">
        <v>73</v>
      </c>
      <c r="AF1518" s="142" t="s">
        <v>74</v>
      </c>
    </row>
    <row r="1519" spans="1:32" ht="90.75" customHeight="1">
      <c r="A1519" s="57"/>
      <c r="B1519" s="55"/>
      <c r="C1519" s="55"/>
      <c r="D1519" s="61" t="s">
        <v>784</v>
      </c>
      <c r="E1519" s="45" t="s">
        <v>54</v>
      </c>
      <c r="F1519" s="35" t="s">
        <v>187</v>
      </c>
      <c r="G1519" s="45" t="s">
        <v>56</v>
      </c>
      <c r="H1519" s="20" t="s">
        <v>6</v>
      </c>
      <c r="I1519" s="131" t="s">
        <v>57</v>
      </c>
      <c r="J1519" s="45" t="s">
        <v>1048</v>
      </c>
      <c r="K1519" s="45" t="s">
        <v>1077</v>
      </c>
      <c r="L1519" s="45" t="s">
        <v>1076</v>
      </c>
      <c r="M1519" s="45">
        <v>2</v>
      </c>
      <c r="N1519" s="45">
        <v>4</v>
      </c>
      <c r="O1519" s="45">
        <f t="shared" si="275"/>
        <v>8</v>
      </c>
      <c r="P1519" s="23" t="str">
        <f t="shared" si="276"/>
        <v>MEDIO</v>
      </c>
      <c r="Q1519" s="45">
        <v>25</v>
      </c>
      <c r="R1519" s="22">
        <f t="shared" si="277"/>
        <v>200</v>
      </c>
      <c r="S1519" s="45" t="str">
        <f t="shared" si="278"/>
        <v>II</v>
      </c>
      <c r="T1519" s="45" t="str">
        <f t="shared" si="279"/>
        <v>Aceptable con control específico</v>
      </c>
      <c r="U1519" s="45">
        <v>30</v>
      </c>
      <c r="V1519" s="131" t="s">
        <v>60</v>
      </c>
      <c r="W1519" s="45" t="s">
        <v>61</v>
      </c>
      <c r="X1519" s="45" t="s">
        <v>62</v>
      </c>
      <c r="Y1519" s="45" t="s">
        <v>62</v>
      </c>
      <c r="Z1519" s="45" t="s">
        <v>62</v>
      </c>
      <c r="AA1519" s="23" t="s">
        <v>1138</v>
      </c>
      <c r="AB1519" s="20" t="s">
        <v>62</v>
      </c>
      <c r="AC1519" s="132" t="s">
        <v>63</v>
      </c>
      <c r="AD1519" s="24" t="s">
        <v>158</v>
      </c>
      <c r="AE1519" s="27" t="s">
        <v>73</v>
      </c>
      <c r="AF1519" s="24" t="s">
        <v>74</v>
      </c>
    </row>
    <row r="1520" spans="1:32" ht="68.099999999999994" customHeight="1">
      <c r="A1520" s="57"/>
      <c r="B1520" s="55"/>
      <c r="C1520" s="55"/>
      <c r="D1520" s="61"/>
      <c r="E1520" s="45" t="s">
        <v>67</v>
      </c>
      <c r="F1520" s="35" t="s">
        <v>653</v>
      </c>
      <c r="G1520" s="45" t="s">
        <v>225</v>
      </c>
      <c r="H1520" s="20" t="s">
        <v>6</v>
      </c>
      <c r="I1520" s="45" t="s">
        <v>70</v>
      </c>
      <c r="J1520" s="21" t="s">
        <v>58</v>
      </c>
      <c r="K1520" s="21" t="s">
        <v>58</v>
      </c>
      <c r="L1520" s="45" t="s">
        <v>71</v>
      </c>
      <c r="M1520" s="45" t="s">
        <v>62</v>
      </c>
      <c r="N1520" s="45" t="s">
        <v>62</v>
      </c>
      <c r="O1520" s="45" t="s">
        <v>62</v>
      </c>
      <c r="P1520" s="45" t="s">
        <v>62</v>
      </c>
      <c r="Q1520" s="45" t="s">
        <v>62</v>
      </c>
      <c r="R1520" s="45" t="s">
        <v>62</v>
      </c>
      <c r="S1520" s="45" t="s">
        <v>62</v>
      </c>
      <c r="T1520" s="45" t="s">
        <v>62</v>
      </c>
      <c r="U1520" s="45">
        <v>30</v>
      </c>
      <c r="V1520" s="45" t="s">
        <v>62</v>
      </c>
      <c r="W1520" s="45" t="s">
        <v>61</v>
      </c>
      <c r="X1520" s="23" t="s">
        <v>62</v>
      </c>
      <c r="Y1520" s="23" t="s">
        <v>62</v>
      </c>
      <c r="Z1520" s="23" t="s">
        <v>62</v>
      </c>
      <c r="AA1520" s="23" t="s">
        <v>1099</v>
      </c>
      <c r="AB1520" s="20" t="s">
        <v>62</v>
      </c>
      <c r="AC1520" s="132" t="s">
        <v>63</v>
      </c>
      <c r="AD1520" s="24" t="s">
        <v>72</v>
      </c>
      <c r="AE1520" s="25" t="s">
        <v>73</v>
      </c>
      <c r="AF1520" s="24" t="s">
        <v>74</v>
      </c>
    </row>
    <row r="1521" spans="1:32" ht="72.95" customHeight="1">
      <c r="A1521" s="57"/>
      <c r="B1521" s="55"/>
      <c r="C1521" s="55"/>
      <c r="D1521" s="61"/>
      <c r="E1521" s="45" t="s">
        <v>130</v>
      </c>
      <c r="F1521" s="35" t="s">
        <v>667</v>
      </c>
      <c r="G1521" s="23" t="s">
        <v>429</v>
      </c>
      <c r="H1521" s="20" t="s">
        <v>6</v>
      </c>
      <c r="I1521" s="45" t="s">
        <v>133</v>
      </c>
      <c r="J1521" s="45" t="s">
        <v>58</v>
      </c>
      <c r="K1521" s="45" t="s">
        <v>58</v>
      </c>
      <c r="L1521" s="45" t="s">
        <v>181</v>
      </c>
      <c r="M1521" s="45">
        <v>2</v>
      </c>
      <c r="N1521" s="45">
        <v>3</v>
      </c>
      <c r="O1521" s="45">
        <f>M1521*N1521</f>
        <v>6</v>
      </c>
      <c r="P1521" s="45" t="str">
        <f>+IF(AND(O1521&gt;1,O1521&lt;=4),"BAJO",IF(AND(O1521&gt;=5,O1521&lt;=8),"MEDIO",IF(AND(O1521&gt;=9,O1521&lt;=20),"ALTO",IF(AND(O1521&gt;=21,O1521&lt;=24),"MUY ALTO"))))</f>
        <v>MEDIO</v>
      </c>
      <c r="Q1521" s="45">
        <v>25</v>
      </c>
      <c r="R1521" s="22">
        <f>O1521*Q1521</f>
        <v>150</v>
      </c>
      <c r="S1521" s="45" t="str">
        <f>+IF(AND(R1521&gt;=1,R1521&lt;=20),"IV",IF(AND(R1521&gt;=40,R1521&lt;=120),"III",IF(AND(R1521&gt;=150,R1521&lt;=500),"II",IF(AND(R1521&gt;=600,R1521&lt;=4000),"I",0))))</f>
        <v>II</v>
      </c>
      <c r="T1521" s="45" t="str">
        <f>+IF(AND(R1521&gt;=1,R1521&lt;=20),"Aceptable",IF(AND(R1521&gt;=40,R1521&lt;=120),"Mejorable",IF(AND(R1521&gt;=150,R1521&lt;=500),"Aceptable con control específico",IF(AND(R1521&gt;=600,R1521&lt;=4000),"No aceptable",0))))</f>
        <v>Aceptable con control específico</v>
      </c>
      <c r="U1521" s="45">
        <v>30</v>
      </c>
      <c r="V1521" s="45" t="s">
        <v>133</v>
      </c>
      <c r="W1521" s="45" t="s">
        <v>61</v>
      </c>
      <c r="X1521" s="45" t="s">
        <v>62</v>
      </c>
      <c r="Y1521" s="45" t="s">
        <v>62</v>
      </c>
      <c r="Z1521" s="45" t="s">
        <v>62</v>
      </c>
      <c r="AA1521" s="45" t="s">
        <v>135</v>
      </c>
      <c r="AB1521" s="23" t="s">
        <v>402</v>
      </c>
      <c r="AC1521" s="132" t="s">
        <v>136</v>
      </c>
      <c r="AD1521" s="141" t="s">
        <v>403</v>
      </c>
      <c r="AE1521" s="142" t="s">
        <v>73</v>
      </c>
      <c r="AF1521" s="142" t="s">
        <v>74</v>
      </c>
    </row>
    <row r="1522" spans="1:32" ht="72.95" customHeight="1">
      <c r="A1522" s="57"/>
      <c r="B1522" s="55"/>
      <c r="C1522" s="55"/>
      <c r="D1522" s="61"/>
      <c r="E1522" s="45" t="s">
        <v>130</v>
      </c>
      <c r="F1522" s="35" t="s">
        <v>138</v>
      </c>
      <c r="G1522" s="23" t="s">
        <v>139</v>
      </c>
      <c r="H1522" s="20" t="s">
        <v>6</v>
      </c>
      <c r="I1522" s="45" t="s">
        <v>140</v>
      </c>
      <c r="J1522" s="45" t="s">
        <v>58</v>
      </c>
      <c r="K1522" s="45" t="s">
        <v>58</v>
      </c>
      <c r="L1522" s="45" t="s">
        <v>134</v>
      </c>
      <c r="M1522" s="45">
        <v>2</v>
      </c>
      <c r="N1522" s="45">
        <v>3</v>
      </c>
      <c r="O1522" s="45">
        <f>M1522*N1522</f>
        <v>6</v>
      </c>
      <c r="P1522" s="45" t="str">
        <f>+IF(AND(O1522&gt;1,O1522&lt;=4),"BAJO",IF(AND(O1522&gt;=5,O1522&lt;=8),"MEDIO",IF(AND(O1522&gt;=9,O1522&lt;=20),"ALTO",IF(AND(O1522&gt;=21,O1522&lt;=24),"MUY ALTO"))))</f>
        <v>MEDIO</v>
      </c>
      <c r="Q1522" s="45">
        <v>25</v>
      </c>
      <c r="R1522" s="22">
        <f>O1522*Q1522</f>
        <v>150</v>
      </c>
      <c r="S1522" s="45" t="str">
        <f>+IF(AND(R1522&gt;=1,R1522&lt;=20),"IV",IF(AND(R1522&gt;=40,R1522&lt;=120),"III",IF(AND(R1522&gt;=150,R1522&lt;=500),"II",IF(AND(R1522&gt;=600,R1522&lt;=4000),"I",0))))</f>
        <v>II</v>
      </c>
      <c r="T1522" s="45" t="str">
        <f>+IF(AND(R1522&gt;=1,R1522&lt;=20),"Aceptable",IF(AND(R1522&gt;=40,R1522&lt;=120),"Mejorable",IF(AND(R1522&gt;=150,R1522&lt;=500),"Aceptable con control específico",IF(AND(R1522&gt;=600,R1522&lt;=4000),"No aceptable",0))))</f>
        <v>Aceptable con control específico</v>
      </c>
      <c r="U1522" s="45">
        <v>30</v>
      </c>
      <c r="V1522" s="45" t="s">
        <v>141</v>
      </c>
      <c r="W1522" s="45" t="s">
        <v>61</v>
      </c>
      <c r="X1522" s="45" t="s">
        <v>62</v>
      </c>
      <c r="Y1522" s="45" t="s">
        <v>62</v>
      </c>
      <c r="Z1522" s="45" t="s">
        <v>62</v>
      </c>
      <c r="AA1522" s="45" t="s">
        <v>492</v>
      </c>
      <c r="AB1522" s="23" t="s">
        <v>783</v>
      </c>
      <c r="AC1522" s="132" t="s">
        <v>144</v>
      </c>
      <c r="AD1522" s="141" t="s">
        <v>137</v>
      </c>
      <c r="AE1522" s="142" t="s">
        <v>73</v>
      </c>
      <c r="AF1522" s="142" t="s">
        <v>74</v>
      </c>
    </row>
    <row r="1523" spans="1:32" ht="95.1" customHeight="1">
      <c r="A1523" s="57"/>
      <c r="B1523" s="55"/>
      <c r="C1523" s="55"/>
      <c r="D1523" s="61" t="s">
        <v>786</v>
      </c>
      <c r="E1523" s="45" t="s">
        <v>54</v>
      </c>
      <c r="F1523" s="35" t="s">
        <v>187</v>
      </c>
      <c r="G1523" s="45" t="s">
        <v>56</v>
      </c>
      <c r="H1523" s="20" t="s">
        <v>6</v>
      </c>
      <c r="I1523" s="131" t="s">
        <v>57</v>
      </c>
      <c r="J1523" s="45" t="s">
        <v>1048</v>
      </c>
      <c r="K1523" s="45" t="s">
        <v>1077</v>
      </c>
      <c r="L1523" s="45" t="s">
        <v>1076</v>
      </c>
      <c r="M1523" s="45">
        <v>2</v>
      </c>
      <c r="N1523" s="45">
        <v>4</v>
      </c>
      <c r="O1523" s="45">
        <f>M1523*N1523</f>
        <v>8</v>
      </c>
      <c r="P1523" s="23" t="str">
        <f>+IF(AND(O1523&gt;1,O1523&lt;=4),"BAJO",IF(AND(O1523&gt;=5,O1523&lt;=8),"MEDIO",IF(AND(O1523&gt;=9,O1523&lt;=20),"ALTO",IF(AND(O1523&gt;=21,O1523&lt;=24),"MUY ALTO"))))</f>
        <v>MEDIO</v>
      </c>
      <c r="Q1523" s="45">
        <v>25</v>
      </c>
      <c r="R1523" s="22">
        <f>O1523*Q1523</f>
        <v>200</v>
      </c>
      <c r="S1523" s="45" t="str">
        <f>+IF(AND(R1523&gt;=1,R1523&lt;=20),"IV",IF(AND(R1523&gt;=40,R1523&lt;=120),"III",IF(AND(R1523&gt;=150,R1523&lt;=500),"II",IF(AND(R1523&gt;=600,R1523&lt;=4000),"I",0))))</f>
        <v>II</v>
      </c>
      <c r="T1523" s="45" t="str">
        <f>+IF(AND(R1523&gt;=1,R1523&lt;=20),"Aceptable",IF(AND(R1523&gt;=40,R1523&lt;=120),"Mejorable",IF(AND(R1523&gt;=150,R1523&lt;=500),"Aceptable con control específico",IF(AND(R1523&gt;=600,R1523&lt;=4000),"No aceptable",0))))</f>
        <v>Aceptable con control específico</v>
      </c>
      <c r="U1523" s="45">
        <v>30</v>
      </c>
      <c r="V1523" s="131" t="s">
        <v>60</v>
      </c>
      <c r="W1523" s="45" t="s">
        <v>61</v>
      </c>
      <c r="X1523" s="45" t="s">
        <v>62</v>
      </c>
      <c r="Y1523" s="45" t="s">
        <v>62</v>
      </c>
      <c r="Z1523" s="45" t="s">
        <v>62</v>
      </c>
      <c r="AA1523" s="23" t="s">
        <v>1138</v>
      </c>
      <c r="AB1523" s="20" t="s">
        <v>62</v>
      </c>
      <c r="AC1523" s="132" t="s">
        <v>63</v>
      </c>
      <c r="AD1523" s="24" t="s">
        <v>158</v>
      </c>
      <c r="AE1523" s="27" t="s">
        <v>73</v>
      </c>
      <c r="AF1523" s="24" t="s">
        <v>74</v>
      </c>
    </row>
    <row r="1524" spans="1:32" ht="62.1" customHeight="1">
      <c r="A1524" s="57"/>
      <c r="B1524" s="55"/>
      <c r="C1524" s="55"/>
      <c r="D1524" s="61"/>
      <c r="E1524" s="45" t="s">
        <v>67</v>
      </c>
      <c r="F1524" s="35" t="s">
        <v>653</v>
      </c>
      <c r="G1524" s="45" t="s">
        <v>225</v>
      </c>
      <c r="H1524" s="20" t="s">
        <v>6</v>
      </c>
      <c r="I1524" s="45" t="s">
        <v>70</v>
      </c>
      <c r="J1524" s="21" t="s">
        <v>58</v>
      </c>
      <c r="K1524" s="21" t="s">
        <v>58</v>
      </c>
      <c r="L1524" s="45" t="s">
        <v>71</v>
      </c>
      <c r="M1524" s="45" t="s">
        <v>62</v>
      </c>
      <c r="N1524" s="45" t="s">
        <v>62</v>
      </c>
      <c r="O1524" s="45" t="s">
        <v>62</v>
      </c>
      <c r="P1524" s="45" t="s">
        <v>62</v>
      </c>
      <c r="Q1524" s="45" t="s">
        <v>62</v>
      </c>
      <c r="R1524" s="45" t="s">
        <v>62</v>
      </c>
      <c r="S1524" s="45" t="s">
        <v>62</v>
      </c>
      <c r="T1524" s="45" t="s">
        <v>62</v>
      </c>
      <c r="U1524" s="45">
        <v>30</v>
      </c>
      <c r="V1524" s="45" t="s">
        <v>62</v>
      </c>
      <c r="W1524" s="45" t="s">
        <v>61</v>
      </c>
      <c r="X1524" s="23" t="s">
        <v>62</v>
      </c>
      <c r="Y1524" s="23" t="s">
        <v>62</v>
      </c>
      <c r="Z1524" s="23" t="s">
        <v>62</v>
      </c>
      <c r="AA1524" s="23" t="s">
        <v>1099</v>
      </c>
      <c r="AB1524" s="20" t="s">
        <v>62</v>
      </c>
      <c r="AC1524" s="132" t="s">
        <v>63</v>
      </c>
      <c r="AD1524" s="24" t="s">
        <v>72</v>
      </c>
      <c r="AE1524" s="25" t="s">
        <v>73</v>
      </c>
      <c r="AF1524" s="24" t="s">
        <v>74</v>
      </c>
    </row>
    <row r="1525" spans="1:32" ht="65.099999999999994" customHeight="1">
      <c r="A1525" s="57"/>
      <c r="B1525" s="55"/>
      <c r="C1525" s="55"/>
      <c r="D1525" s="61"/>
      <c r="E1525" s="45" t="s">
        <v>75</v>
      </c>
      <c r="F1525" s="35" t="s">
        <v>76</v>
      </c>
      <c r="G1525" s="45" t="s">
        <v>77</v>
      </c>
      <c r="H1525" s="20" t="s">
        <v>6</v>
      </c>
      <c r="I1525" s="45" t="s">
        <v>78</v>
      </c>
      <c r="J1525" s="21" t="s">
        <v>58</v>
      </c>
      <c r="K1525" s="21" t="s">
        <v>58</v>
      </c>
      <c r="L1525" s="45" t="s">
        <v>79</v>
      </c>
      <c r="M1525" s="45">
        <v>2</v>
      </c>
      <c r="N1525" s="45">
        <v>4</v>
      </c>
      <c r="O1525" s="45">
        <f>M1525*N1525</f>
        <v>8</v>
      </c>
      <c r="P1525" s="45" t="str">
        <f>+IF(AND(O1525&gt;1,O1525&lt;=4),"BAJO",IF(AND(O1525&gt;=5,O1525&lt;=8),"MEDIO",IF(AND(O1525&gt;=9,O1525&lt;=20),"ALTO",IF(AND(O1525&gt;=21,O1525&lt;=24),"MUY ALTO"))))</f>
        <v>MEDIO</v>
      </c>
      <c r="Q1525" s="45">
        <v>10</v>
      </c>
      <c r="R1525" s="22">
        <f>O1525*Q1525</f>
        <v>80</v>
      </c>
      <c r="S1525" s="45" t="str">
        <f>+IF(AND(R1525&gt;=1,R1525&lt;=20),"IV",IF(AND(R1525&gt;=40,R1525&lt;=120),"III",IF(AND(R1525&gt;=150,R1525&lt;=500),"II",IF(AND(R1525&gt;=600,R1525&lt;=4000),"I",0))))</f>
        <v>III</v>
      </c>
      <c r="T1525" s="45" t="str">
        <f>+IF(AND(R1525&gt;=1,R1525&lt;=20),"Aceptable",IF(AND(R1525&gt;=40,R1525&lt;=120),"Mejorable",IF(AND(R1525&gt;=150,R1525&lt;=500),"Aceptable con control específico",IF(AND(R1525&gt;=600,R1525&lt;=4000),"No aceptable",0))))</f>
        <v>Mejorable</v>
      </c>
      <c r="U1525" s="45">
        <v>30</v>
      </c>
      <c r="V1525" s="45" t="s">
        <v>80</v>
      </c>
      <c r="W1525" s="45" t="s">
        <v>61</v>
      </c>
      <c r="X1525" s="45" t="s">
        <v>62</v>
      </c>
      <c r="Y1525" s="45" t="s">
        <v>62</v>
      </c>
      <c r="Z1525" s="45" t="s">
        <v>62</v>
      </c>
      <c r="AA1525" s="45" t="s">
        <v>81</v>
      </c>
      <c r="AB1525" s="20" t="s">
        <v>62</v>
      </c>
      <c r="AC1525" s="132" t="s">
        <v>63</v>
      </c>
      <c r="AD1525" s="24" t="s">
        <v>158</v>
      </c>
      <c r="AE1525" s="27" t="s">
        <v>73</v>
      </c>
      <c r="AF1525" s="24" t="s">
        <v>74</v>
      </c>
    </row>
    <row r="1526" spans="1:32" ht="89.1" customHeight="1">
      <c r="A1526" s="57"/>
      <c r="B1526" s="55"/>
      <c r="C1526" s="55"/>
      <c r="D1526" s="61" t="s">
        <v>905</v>
      </c>
      <c r="E1526" s="45" t="s">
        <v>54</v>
      </c>
      <c r="F1526" s="35" t="s">
        <v>187</v>
      </c>
      <c r="G1526" s="45" t="s">
        <v>56</v>
      </c>
      <c r="H1526" s="20" t="s">
        <v>6</v>
      </c>
      <c r="I1526" s="131" t="s">
        <v>57</v>
      </c>
      <c r="J1526" s="45" t="s">
        <v>1048</v>
      </c>
      <c r="K1526" s="45" t="s">
        <v>1077</v>
      </c>
      <c r="L1526" s="45" t="s">
        <v>1076</v>
      </c>
      <c r="M1526" s="45">
        <v>2</v>
      </c>
      <c r="N1526" s="45">
        <v>4</v>
      </c>
      <c r="O1526" s="45">
        <f>M1526*N1526</f>
        <v>8</v>
      </c>
      <c r="P1526" s="23" t="str">
        <f>+IF(AND(O1526&gt;1,O1526&lt;=4),"BAJO",IF(AND(O1526&gt;=5,O1526&lt;=8),"MEDIO",IF(AND(O1526&gt;=9,O1526&lt;=20),"ALTO",IF(AND(O1526&gt;=21,O1526&lt;=24),"MUY ALTO"))))</f>
        <v>MEDIO</v>
      </c>
      <c r="Q1526" s="45">
        <v>25</v>
      </c>
      <c r="R1526" s="22">
        <f>O1526*Q1526</f>
        <v>200</v>
      </c>
      <c r="S1526" s="45" t="str">
        <f>+IF(AND(R1526&gt;=1,R1526&lt;=20),"IV",IF(AND(R1526&gt;=40,R1526&lt;=120),"III",IF(AND(R1526&gt;=150,R1526&lt;=500),"II",IF(AND(R1526&gt;=600,R1526&lt;=4000),"I",0))))</f>
        <v>II</v>
      </c>
      <c r="T1526" s="45" t="str">
        <f>+IF(AND(R1526&gt;=1,R1526&lt;=20),"Aceptable",IF(AND(R1526&gt;=40,R1526&lt;=120),"Mejorable",IF(AND(R1526&gt;=150,R1526&lt;=500),"Aceptable con control específico",IF(AND(R1526&gt;=600,R1526&lt;=4000),"No aceptable",0))))</f>
        <v>Aceptable con control específico</v>
      </c>
      <c r="U1526" s="45">
        <v>30</v>
      </c>
      <c r="V1526" s="131" t="s">
        <v>60</v>
      </c>
      <c r="W1526" s="45" t="s">
        <v>61</v>
      </c>
      <c r="X1526" s="45" t="s">
        <v>62</v>
      </c>
      <c r="Y1526" s="45" t="s">
        <v>62</v>
      </c>
      <c r="Z1526" s="45" t="s">
        <v>62</v>
      </c>
      <c r="AA1526" s="23" t="s">
        <v>1138</v>
      </c>
      <c r="AB1526" s="20" t="s">
        <v>62</v>
      </c>
      <c r="AC1526" s="132" t="s">
        <v>63</v>
      </c>
      <c r="AD1526" s="24" t="s">
        <v>158</v>
      </c>
      <c r="AE1526" s="27" t="s">
        <v>73</v>
      </c>
      <c r="AF1526" s="24" t="s">
        <v>74</v>
      </c>
    </row>
    <row r="1527" spans="1:32" ht="63" customHeight="1">
      <c r="A1527" s="57"/>
      <c r="B1527" s="55"/>
      <c r="C1527" s="55"/>
      <c r="D1527" s="61"/>
      <c r="E1527" s="45" t="s">
        <v>67</v>
      </c>
      <c r="F1527" s="35" t="s">
        <v>653</v>
      </c>
      <c r="G1527" s="45" t="s">
        <v>225</v>
      </c>
      <c r="H1527" s="20" t="s">
        <v>6</v>
      </c>
      <c r="I1527" s="45" t="s">
        <v>70</v>
      </c>
      <c r="J1527" s="21" t="s">
        <v>58</v>
      </c>
      <c r="K1527" s="21" t="s">
        <v>58</v>
      </c>
      <c r="L1527" s="45" t="s">
        <v>71</v>
      </c>
      <c r="M1527" s="45" t="s">
        <v>62</v>
      </c>
      <c r="N1527" s="45" t="s">
        <v>62</v>
      </c>
      <c r="O1527" s="45" t="s">
        <v>62</v>
      </c>
      <c r="P1527" s="45" t="s">
        <v>62</v>
      </c>
      <c r="Q1527" s="45" t="s">
        <v>62</v>
      </c>
      <c r="R1527" s="45" t="s">
        <v>62</v>
      </c>
      <c r="S1527" s="45" t="s">
        <v>62</v>
      </c>
      <c r="T1527" s="45" t="s">
        <v>62</v>
      </c>
      <c r="U1527" s="45">
        <v>30</v>
      </c>
      <c r="V1527" s="45" t="s">
        <v>62</v>
      </c>
      <c r="W1527" s="45" t="s">
        <v>61</v>
      </c>
      <c r="X1527" s="23" t="s">
        <v>62</v>
      </c>
      <c r="Y1527" s="23" t="s">
        <v>62</v>
      </c>
      <c r="Z1527" s="23" t="s">
        <v>62</v>
      </c>
      <c r="AA1527" s="23" t="s">
        <v>1099</v>
      </c>
      <c r="AB1527" s="20" t="s">
        <v>62</v>
      </c>
      <c r="AC1527" s="132" t="s">
        <v>63</v>
      </c>
      <c r="AD1527" s="24" t="s">
        <v>72</v>
      </c>
      <c r="AE1527" s="25" t="s">
        <v>73</v>
      </c>
      <c r="AF1527" s="24" t="s">
        <v>74</v>
      </c>
    </row>
    <row r="1528" spans="1:32" ht="63" customHeight="1">
      <c r="A1528" s="57"/>
      <c r="B1528" s="55"/>
      <c r="C1528" s="55"/>
      <c r="D1528" s="61"/>
      <c r="E1528" s="45" t="s">
        <v>67</v>
      </c>
      <c r="F1528" s="45" t="s">
        <v>117</v>
      </c>
      <c r="G1528" s="45" t="s">
        <v>118</v>
      </c>
      <c r="H1528" s="20" t="s">
        <v>6</v>
      </c>
      <c r="I1528" s="45" t="s">
        <v>70</v>
      </c>
      <c r="J1528" s="21" t="s">
        <v>58</v>
      </c>
      <c r="K1528" s="21" t="s">
        <v>58</v>
      </c>
      <c r="L1528" s="45" t="s">
        <v>71</v>
      </c>
      <c r="M1528" s="45" t="s">
        <v>62</v>
      </c>
      <c r="N1528" s="45" t="s">
        <v>62</v>
      </c>
      <c r="O1528" s="45" t="s">
        <v>62</v>
      </c>
      <c r="P1528" s="45" t="s">
        <v>62</v>
      </c>
      <c r="Q1528" s="45" t="s">
        <v>62</v>
      </c>
      <c r="R1528" s="45" t="s">
        <v>62</v>
      </c>
      <c r="S1528" s="45" t="s">
        <v>62</v>
      </c>
      <c r="T1528" s="45" t="s">
        <v>62</v>
      </c>
      <c r="U1528" s="45">
        <v>30</v>
      </c>
      <c r="V1528" s="45" t="s">
        <v>62</v>
      </c>
      <c r="W1528" s="45" t="s">
        <v>61</v>
      </c>
      <c r="X1528" s="23" t="s">
        <v>62</v>
      </c>
      <c r="Y1528" s="23" t="s">
        <v>62</v>
      </c>
      <c r="Z1528" s="23" t="s">
        <v>62</v>
      </c>
      <c r="AA1528" s="23" t="s">
        <v>1099</v>
      </c>
      <c r="AB1528" s="20" t="s">
        <v>62</v>
      </c>
      <c r="AC1528" s="132" t="s">
        <v>63</v>
      </c>
      <c r="AD1528" s="24" t="s">
        <v>72</v>
      </c>
      <c r="AE1528" s="25" t="s">
        <v>73</v>
      </c>
      <c r="AF1528" s="24" t="s">
        <v>74</v>
      </c>
    </row>
    <row r="1529" spans="1:32" ht="63" customHeight="1">
      <c r="A1529" s="57"/>
      <c r="B1529" s="55"/>
      <c r="C1529" s="55"/>
      <c r="D1529" s="61"/>
      <c r="E1529" s="45" t="s">
        <v>67</v>
      </c>
      <c r="F1529" s="45" t="s">
        <v>117</v>
      </c>
      <c r="G1529" s="45" t="s">
        <v>119</v>
      </c>
      <c r="H1529" s="20" t="s">
        <v>6</v>
      </c>
      <c r="I1529" s="45" t="s">
        <v>70</v>
      </c>
      <c r="J1529" s="21" t="s">
        <v>58</v>
      </c>
      <c r="K1529" s="21" t="s">
        <v>58</v>
      </c>
      <c r="L1529" s="45" t="s">
        <v>71</v>
      </c>
      <c r="M1529" s="45" t="s">
        <v>62</v>
      </c>
      <c r="N1529" s="45" t="s">
        <v>62</v>
      </c>
      <c r="O1529" s="45" t="s">
        <v>62</v>
      </c>
      <c r="P1529" s="45" t="s">
        <v>62</v>
      </c>
      <c r="Q1529" s="45" t="s">
        <v>62</v>
      </c>
      <c r="R1529" s="45" t="s">
        <v>62</v>
      </c>
      <c r="S1529" s="45" t="s">
        <v>62</v>
      </c>
      <c r="T1529" s="45" t="s">
        <v>62</v>
      </c>
      <c r="U1529" s="45">
        <v>30</v>
      </c>
      <c r="V1529" s="45" t="s">
        <v>62</v>
      </c>
      <c r="W1529" s="45" t="s">
        <v>61</v>
      </c>
      <c r="X1529" s="23" t="s">
        <v>62</v>
      </c>
      <c r="Y1529" s="23" t="s">
        <v>62</v>
      </c>
      <c r="Z1529" s="23" t="s">
        <v>62</v>
      </c>
      <c r="AA1529" s="23" t="s">
        <v>1099</v>
      </c>
      <c r="AB1529" s="20" t="s">
        <v>62</v>
      </c>
      <c r="AC1529" s="132" t="s">
        <v>63</v>
      </c>
      <c r="AD1529" s="24" t="s">
        <v>72</v>
      </c>
      <c r="AE1529" s="25" t="s">
        <v>73</v>
      </c>
      <c r="AF1529" s="24" t="s">
        <v>74</v>
      </c>
    </row>
    <row r="1530" spans="1:32" ht="63" customHeight="1">
      <c r="A1530" s="57"/>
      <c r="B1530" s="55"/>
      <c r="C1530" s="55"/>
      <c r="D1530" s="61"/>
      <c r="E1530" s="45" t="s">
        <v>120</v>
      </c>
      <c r="F1530" s="45" t="s">
        <v>121</v>
      </c>
      <c r="G1530" s="45" t="s">
        <v>122</v>
      </c>
      <c r="H1530" s="20" t="s">
        <v>6</v>
      </c>
      <c r="I1530" s="45" t="s">
        <v>123</v>
      </c>
      <c r="J1530" s="45" t="s">
        <v>124</v>
      </c>
      <c r="K1530" s="45" t="s">
        <v>125</v>
      </c>
      <c r="L1530" s="21" t="s">
        <v>58</v>
      </c>
      <c r="M1530" s="45">
        <v>6</v>
      </c>
      <c r="N1530" s="45">
        <v>2</v>
      </c>
      <c r="O1530" s="45">
        <f>M1530*N1530</f>
        <v>12</v>
      </c>
      <c r="P1530" s="45" t="str">
        <f>+IF(AND(O1530&gt;1,O1530&lt;=4),"BAJO",IF(AND(O1530&gt;=5,O1530&lt;=8),"MEDIO",IF(AND(O1530&gt;=9,O1530&lt;=20),"ALTO",IF(AND(O1530&gt;=21,O1530&lt;=24),"MUY ALTO"))))</f>
        <v>ALTO</v>
      </c>
      <c r="Q1530" s="45">
        <v>24</v>
      </c>
      <c r="R1530" s="22">
        <f>O1530*Q1530</f>
        <v>288</v>
      </c>
      <c r="S1530" s="45" t="str">
        <f>+IF(AND(R1530&gt;=1,R1530&lt;=20),"IV",IF(AND(R1530&gt;=40,R1530&lt;=120),"III",IF(AND(R1530&gt;=150,R1530&lt;=500),"II",IF(AND(R1530&gt;=600,R1530&lt;=4000),"I",0))))</f>
        <v>II</v>
      </c>
      <c r="T1530" s="45" t="str">
        <f>+IF(AND(R1530&gt;=1,R1530&lt;=20),"Aceptable",IF(AND(R1530&gt;=40,R1530&lt;=120),"Mejorable",IF(AND(R1530&gt;=150,R1530&lt;=500),"Aceptable con control específico",IF(AND(R1530&gt;=600,R1530&lt;=4000),"No aceptable",0))))</f>
        <v>Aceptable con control específico</v>
      </c>
      <c r="U1530" s="45">
        <v>30</v>
      </c>
      <c r="V1530" s="23" t="s">
        <v>126</v>
      </c>
      <c r="W1530" s="45" t="s">
        <v>61</v>
      </c>
      <c r="X1530" s="23" t="s">
        <v>62</v>
      </c>
      <c r="Y1530" s="23" t="s">
        <v>62</v>
      </c>
      <c r="Z1530" s="23" t="s">
        <v>62</v>
      </c>
      <c r="AA1530" s="131" t="s">
        <v>127</v>
      </c>
      <c r="AB1530" s="20" t="s">
        <v>62</v>
      </c>
      <c r="AC1530" s="132" t="s">
        <v>63</v>
      </c>
      <c r="AD1530" s="29" t="s">
        <v>128</v>
      </c>
      <c r="AE1530" s="25" t="s">
        <v>113</v>
      </c>
      <c r="AF1530" s="24" t="s">
        <v>129</v>
      </c>
    </row>
    <row r="1531" spans="1:32" ht="63" customHeight="1">
      <c r="A1531" s="57"/>
      <c r="B1531" s="55"/>
      <c r="C1531" s="55"/>
      <c r="D1531" s="61"/>
      <c r="E1531" s="45" t="s">
        <v>120</v>
      </c>
      <c r="F1531" s="35" t="s">
        <v>119</v>
      </c>
      <c r="G1531" s="45" t="s">
        <v>467</v>
      </c>
      <c r="H1531" s="45" t="s">
        <v>6</v>
      </c>
      <c r="I1531" s="45" t="s">
        <v>227</v>
      </c>
      <c r="J1531" s="21" t="s">
        <v>58</v>
      </c>
      <c r="K1531" s="21" t="s">
        <v>58</v>
      </c>
      <c r="L1531" s="140" t="s">
        <v>58</v>
      </c>
      <c r="M1531" s="139">
        <v>2</v>
      </c>
      <c r="N1531" s="139">
        <v>4</v>
      </c>
      <c r="O1531" s="45">
        <f>M1531*N1531</f>
        <v>8</v>
      </c>
      <c r="P1531" s="23" t="str">
        <f>+IF(AND(O1531&gt;1,O1531&lt;=4),"BAJO",IF(AND(O1531&gt;=5,O1531&lt;=8),"MEDIO",IF(AND(O1531&gt;=9,O1531&lt;=20),"ALTO",IF(AND(O1531&gt;=21,O1531&lt;=24),"MUY ALTO"))))</f>
        <v>MEDIO</v>
      </c>
      <c r="Q1531" s="45">
        <v>10</v>
      </c>
      <c r="R1531" s="22">
        <f>O1531*Q1531</f>
        <v>80</v>
      </c>
      <c r="S1531" s="45" t="str">
        <f>+IF(AND(R1531&gt;=1,R1531&lt;=20),"IV",IF(AND(R1531&gt;=40,R1531&lt;=120),"III",IF(AND(R1531&gt;=150,R1531&lt;=500),"II",IF(AND(R1531&gt;=600,R1531&lt;=4000),"I",0))))</f>
        <v>III</v>
      </c>
      <c r="T1531" s="45" t="str">
        <f>+IF(AND(R1531&gt;=1,R1531&lt;=20),"Aceptable",IF(AND(R1531&gt;=40,R1531&lt;=120),"Mejorable",IF(AND(R1531&gt;=150,R1531&lt;=500),"Aceptable con control específico",IF(AND(R1531&gt;=600,R1531&lt;=4000),"No aceptable",0))))</f>
        <v>Mejorable</v>
      </c>
      <c r="U1531" s="45">
        <v>30</v>
      </c>
      <c r="V1531" s="45" t="s">
        <v>552</v>
      </c>
      <c r="W1531" s="45" t="s">
        <v>61</v>
      </c>
      <c r="X1531" s="23" t="s">
        <v>62</v>
      </c>
      <c r="Y1531" s="23" t="s">
        <v>62</v>
      </c>
      <c r="Z1531" s="23" t="s">
        <v>62</v>
      </c>
      <c r="AA1531" s="140" t="s">
        <v>481</v>
      </c>
      <c r="AB1531" s="20" t="s">
        <v>62</v>
      </c>
      <c r="AC1531" s="132" t="s">
        <v>63</v>
      </c>
      <c r="AD1531" s="24" t="s">
        <v>511</v>
      </c>
      <c r="AE1531" s="25" t="s">
        <v>73</v>
      </c>
      <c r="AF1531" s="24" t="s">
        <v>74</v>
      </c>
    </row>
    <row r="1532" spans="1:32" ht="66.95" customHeight="1">
      <c r="A1532" s="57"/>
      <c r="B1532" s="55"/>
      <c r="C1532" s="55"/>
      <c r="D1532" s="61"/>
      <c r="E1532" s="45" t="s">
        <v>130</v>
      </c>
      <c r="F1532" s="35" t="s">
        <v>667</v>
      </c>
      <c r="G1532" s="23" t="s">
        <v>733</v>
      </c>
      <c r="H1532" s="20" t="s">
        <v>6</v>
      </c>
      <c r="I1532" s="45" t="s">
        <v>133</v>
      </c>
      <c r="J1532" s="45" t="s">
        <v>58</v>
      </c>
      <c r="K1532" s="45" t="s">
        <v>58</v>
      </c>
      <c r="L1532" s="45" t="s">
        <v>181</v>
      </c>
      <c r="M1532" s="45">
        <v>2</v>
      </c>
      <c r="N1532" s="45">
        <v>3</v>
      </c>
      <c r="O1532" s="45">
        <f>M1532*N1532</f>
        <v>6</v>
      </c>
      <c r="P1532" s="45" t="str">
        <f>+IF(AND(O1532&gt;1,O1532&lt;=4),"BAJO",IF(AND(O1532&gt;=5,O1532&lt;=8),"MEDIO",IF(AND(O1532&gt;=9,O1532&lt;=20),"ALTO",IF(AND(O1532&gt;=21,O1532&lt;=24),"MUY ALTO"))))</f>
        <v>MEDIO</v>
      </c>
      <c r="Q1532" s="45">
        <v>25</v>
      </c>
      <c r="R1532" s="22">
        <f>O1532*Q1532</f>
        <v>150</v>
      </c>
      <c r="S1532" s="45" t="str">
        <f>+IF(AND(R1532&gt;=1,R1532&lt;=20),"IV",IF(AND(R1532&gt;=40,R1532&lt;=120),"III",IF(AND(R1532&gt;=150,R1532&lt;=500),"II",IF(AND(R1532&gt;=600,R1532&lt;=4000),"I",0))))</f>
        <v>II</v>
      </c>
      <c r="T1532" s="45" t="str">
        <f>+IF(AND(R1532&gt;=1,R1532&lt;=20),"Aceptable",IF(AND(R1532&gt;=40,R1532&lt;=120),"Mejorable",IF(AND(R1532&gt;=150,R1532&lt;=500),"Aceptable con control específico",IF(AND(R1532&gt;=600,R1532&lt;=4000),"No aceptable",0))))</f>
        <v>Aceptable con control específico</v>
      </c>
      <c r="U1532" s="45">
        <v>30</v>
      </c>
      <c r="V1532" s="45" t="s">
        <v>133</v>
      </c>
      <c r="W1532" s="45" t="s">
        <v>61</v>
      </c>
      <c r="X1532" s="45" t="s">
        <v>62</v>
      </c>
      <c r="Y1532" s="45" t="s">
        <v>62</v>
      </c>
      <c r="Z1532" s="45" t="s">
        <v>62</v>
      </c>
      <c r="AA1532" s="45" t="s">
        <v>135</v>
      </c>
      <c r="AB1532" s="23" t="s">
        <v>402</v>
      </c>
      <c r="AC1532" s="132" t="s">
        <v>136</v>
      </c>
      <c r="AD1532" s="141" t="s">
        <v>403</v>
      </c>
      <c r="AE1532" s="142" t="s">
        <v>73</v>
      </c>
      <c r="AF1532" s="142" t="s">
        <v>74</v>
      </c>
    </row>
    <row r="1533" spans="1:32" ht="66.95" customHeight="1">
      <c r="A1533" s="57"/>
      <c r="B1533" s="55"/>
      <c r="C1533" s="55"/>
      <c r="D1533" s="61"/>
      <c r="E1533" s="45" t="s">
        <v>130</v>
      </c>
      <c r="F1533" s="35" t="s">
        <v>138</v>
      </c>
      <c r="G1533" s="23" t="s">
        <v>139</v>
      </c>
      <c r="H1533" s="20" t="s">
        <v>6</v>
      </c>
      <c r="I1533" s="45" t="s">
        <v>140</v>
      </c>
      <c r="J1533" s="45" t="s">
        <v>58</v>
      </c>
      <c r="K1533" s="45" t="s">
        <v>58</v>
      </c>
      <c r="L1533" s="45" t="s">
        <v>134</v>
      </c>
      <c r="M1533" s="45">
        <v>6</v>
      </c>
      <c r="N1533" s="45">
        <v>3</v>
      </c>
      <c r="O1533" s="45">
        <f>M1533*N1533</f>
        <v>18</v>
      </c>
      <c r="P1533" s="45" t="str">
        <f>+IF(AND(O1533&gt;1,O1533&lt;=4),"BAJO",IF(AND(O1533&gt;=5,O1533&lt;=8),"MEDIO",IF(AND(O1533&gt;=9,O1533&lt;=20),"ALTO",IF(AND(O1533&gt;=21,O1533&lt;=24),"MUY ALTO"))))</f>
        <v>ALTO</v>
      </c>
      <c r="Q1533" s="45">
        <v>25</v>
      </c>
      <c r="R1533" s="22">
        <f>O1533*Q1533</f>
        <v>450</v>
      </c>
      <c r="S1533" s="45" t="str">
        <f>+IF(AND(R1533&gt;=1,R1533&lt;=20),"IV",IF(AND(R1533&gt;=40,R1533&lt;=120),"III",IF(AND(R1533&gt;=150,R1533&lt;=500),"II",IF(AND(R1533&gt;=600,R1533&lt;=4000),"I",0))))</f>
        <v>II</v>
      </c>
      <c r="T1533" s="45" t="str">
        <f>+IF(AND(R1533&gt;=1,R1533&lt;=20),"Aceptable",IF(AND(R1533&gt;=40,R1533&lt;=120),"Mejorable",IF(AND(R1533&gt;=150,R1533&lt;=500),"Aceptable con control específico",IF(AND(R1533&gt;=600,R1533&lt;=4000),"No aceptable",0))))</f>
        <v>Aceptable con control específico</v>
      </c>
      <c r="U1533" s="45">
        <v>30</v>
      </c>
      <c r="V1533" s="45" t="s">
        <v>141</v>
      </c>
      <c r="W1533" s="45" t="s">
        <v>61</v>
      </c>
      <c r="X1533" s="45" t="s">
        <v>62</v>
      </c>
      <c r="Y1533" s="45" t="s">
        <v>62</v>
      </c>
      <c r="Z1533" s="45" t="s">
        <v>62</v>
      </c>
      <c r="AA1533" s="45" t="s">
        <v>492</v>
      </c>
      <c r="AB1533" s="23" t="s">
        <v>783</v>
      </c>
      <c r="AC1533" s="132" t="s">
        <v>144</v>
      </c>
      <c r="AD1533" s="141" t="s">
        <v>137</v>
      </c>
      <c r="AE1533" s="142" t="s">
        <v>73</v>
      </c>
      <c r="AF1533" s="142" t="s">
        <v>74</v>
      </c>
    </row>
    <row r="1534" spans="1:32" ht="93.95" customHeight="1">
      <c r="A1534" s="57"/>
      <c r="B1534" s="55"/>
      <c r="C1534" s="55" t="s">
        <v>586</v>
      </c>
      <c r="D1534" s="61" t="s">
        <v>551</v>
      </c>
      <c r="E1534" s="45" t="s">
        <v>54</v>
      </c>
      <c r="F1534" s="35" t="s">
        <v>187</v>
      </c>
      <c r="G1534" s="45" t="s">
        <v>56</v>
      </c>
      <c r="H1534" s="20" t="s">
        <v>6</v>
      </c>
      <c r="I1534" s="131" t="s">
        <v>57</v>
      </c>
      <c r="J1534" s="45" t="s">
        <v>1048</v>
      </c>
      <c r="K1534" s="45" t="s">
        <v>1077</v>
      </c>
      <c r="L1534" s="45" t="s">
        <v>1076</v>
      </c>
      <c r="M1534" s="45">
        <v>2</v>
      </c>
      <c r="N1534" s="45">
        <v>4</v>
      </c>
      <c r="O1534" s="45">
        <f>M1534*N1534</f>
        <v>8</v>
      </c>
      <c r="P1534" s="23" t="str">
        <f>+IF(AND(O1534&gt;1,O1534&lt;=4),"BAJO",IF(AND(O1534&gt;=5,O1534&lt;=8),"MEDIO",IF(AND(O1534&gt;=9,O1534&lt;=20),"ALTO",IF(AND(O1534&gt;=21,O1534&lt;=24),"MUY ALTO"))))</f>
        <v>MEDIO</v>
      </c>
      <c r="Q1534" s="45">
        <v>25</v>
      </c>
      <c r="R1534" s="22">
        <f>O1534*Q1534</f>
        <v>200</v>
      </c>
      <c r="S1534" s="45" t="str">
        <f>+IF(AND(R1534&gt;=1,R1534&lt;=20),"IV",IF(AND(R1534&gt;=40,R1534&lt;=120),"III",IF(AND(R1534&gt;=150,R1534&lt;=500),"II",IF(AND(R1534&gt;=600,R1534&lt;=4000),"I",0))))</f>
        <v>II</v>
      </c>
      <c r="T1534" s="45" t="str">
        <f>+IF(AND(R1534&gt;=1,R1534&lt;=20),"Aceptable",IF(AND(R1534&gt;=40,R1534&lt;=120),"Mejorable",IF(AND(R1534&gt;=150,R1534&lt;=500),"Aceptable con control específico",IF(AND(R1534&gt;=600,R1534&lt;=4000),"No aceptable",0))))</f>
        <v>Aceptable con control específico</v>
      </c>
      <c r="U1534" s="45">
        <v>22</v>
      </c>
      <c r="V1534" s="131" t="s">
        <v>60</v>
      </c>
      <c r="W1534" s="45" t="s">
        <v>61</v>
      </c>
      <c r="X1534" s="45" t="s">
        <v>62</v>
      </c>
      <c r="Y1534" s="45" t="s">
        <v>62</v>
      </c>
      <c r="Z1534" s="45" t="s">
        <v>62</v>
      </c>
      <c r="AA1534" s="23" t="s">
        <v>1138</v>
      </c>
      <c r="AB1534" s="20" t="s">
        <v>62</v>
      </c>
      <c r="AC1534" s="132" t="s">
        <v>63</v>
      </c>
      <c r="AD1534" s="24" t="s">
        <v>158</v>
      </c>
      <c r="AE1534" s="27" t="s">
        <v>73</v>
      </c>
      <c r="AF1534" s="24" t="s">
        <v>74</v>
      </c>
    </row>
    <row r="1535" spans="1:32" ht="66.95" customHeight="1">
      <c r="A1535" s="57"/>
      <c r="B1535" s="55"/>
      <c r="C1535" s="55"/>
      <c r="D1535" s="61"/>
      <c r="E1535" s="45" t="s">
        <v>67</v>
      </c>
      <c r="F1535" s="35" t="s">
        <v>255</v>
      </c>
      <c r="G1535" s="45" t="s">
        <v>225</v>
      </c>
      <c r="H1535" s="20" t="s">
        <v>6</v>
      </c>
      <c r="I1535" s="45" t="s">
        <v>70</v>
      </c>
      <c r="J1535" s="21" t="s">
        <v>58</v>
      </c>
      <c r="K1535" s="21" t="s">
        <v>58</v>
      </c>
      <c r="L1535" s="45" t="s">
        <v>71</v>
      </c>
      <c r="M1535" s="45" t="s">
        <v>62</v>
      </c>
      <c r="N1535" s="45" t="s">
        <v>62</v>
      </c>
      <c r="O1535" s="45" t="s">
        <v>62</v>
      </c>
      <c r="P1535" s="45" t="s">
        <v>62</v>
      </c>
      <c r="Q1535" s="45" t="s">
        <v>62</v>
      </c>
      <c r="R1535" s="45" t="s">
        <v>62</v>
      </c>
      <c r="S1535" s="45" t="s">
        <v>62</v>
      </c>
      <c r="T1535" s="45" t="s">
        <v>62</v>
      </c>
      <c r="U1535" s="45">
        <v>22</v>
      </c>
      <c r="V1535" s="45" t="s">
        <v>62</v>
      </c>
      <c r="W1535" s="45" t="s">
        <v>61</v>
      </c>
      <c r="X1535" s="23" t="s">
        <v>62</v>
      </c>
      <c r="Y1535" s="23" t="s">
        <v>62</v>
      </c>
      <c r="Z1535" s="23" t="s">
        <v>62</v>
      </c>
      <c r="AA1535" s="23" t="s">
        <v>1099</v>
      </c>
      <c r="AB1535" s="20" t="s">
        <v>62</v>
      </c>
      <c r="AC1535" s="132" t="s">
        <v>63</v>
      </c>
      <c r="AD1535" s="24" t="s">
        <v>72</v>
      </c>
      <c r="AE1535" s="25" t="s">
        <v>73</v>
      </c>
      <c r="AF1535" s="24" t="s">
        <v>74</v>
      </c>
    </row>
    <row r="1536" spans="1:32" ht="66.95" customHeight="1">
      <c r="A1536" s="57"/>
      <c r="B1536" s="55"/>
      <c r="C1536" s="55"/>
      <c r="D1536" s="61"/>
      <c r="E1536" s="45" t="s">
        <v>95</v>
      </c>
      <c r="F1536" s="35" t="s">
        <v>229</v>
      </c>
      <c r="G1536" s="45" t="s">
        <v>97</v>
      </c>
      <c r="H1536" s="20" t="s">
        <v>6</v>
      </c>
      <c r="I1536" s="45" t="s">
        <v>98</v>
      </c>
      <c r="J1536" s="23" t="s">
        <v>99</v>
      </c>
      <c r="K1536" s="20" t="s">
        <v>58</v>
      </c>
      <c r="L1536" s="45" t="s">
        <v>100</v>
      </c>
      <c r="M1536" s="45">
        <v>2</v>
      </c>
      <c r="N1536" s="45">
        <v>4</v>
      </c>
      <c r="O1536" s="45">
        <f>M1536*N1536</f>
        <v>8</v>
      </c>
      <c r="P1536" s="23" t="str">
        <f>+IF(AND(O1536&gt;1,O1536&lt;=4),"BAJO",IF(AND(O1536&gt;=5,O1536&lt;=8),"MEDIO",IF(AND(O1536&gt;=9,O1536&lt;=20),"ALTO",IF(AND(O1536&gt;=21,O1536&lt;=24),"MUY ALTO"))))</f>
        <v>MEDIO</v>
      </c>
      <c r="Q1536" s="45">
        <v>25</v>
      </c>
      <c r="R1536" s="22">
        <f>O1536*Q1536</f>
        <v>200</v>
      </c>
      <c r="S1536" s="45" t="str">
        <f>+IF(AND(R1536&gt;=1,R1536&lt;=20),"IV",IF(AND(R1536&gt;=40,R1536&lt;=120),"III",IF(AND(R1536&gt;=150,R1536&lt;=500),"II",IF(AND(R1536&gt;=600,R1536&lt;=4000),"I",0))))</f>
        <v>II</v>
      </c>
      <c r="T1536" s="45" t="str">
        <f>+IF(AND(R1536&gt;=1,R1536&lt;=20),"Aceptable",IF(AND(R1536&gt;=40,R1536&lt;=120),"Mejorable",IF(AND(R1536&gt;=150,R1536&lt;=500),"Aceptable con control específico",IF(AND(R1536&gt;=600,R1536&lt;=4000),"No aceptable",0))))</f>
        <v>Aceptable con control específico</v>
      </c>
      <c r="U1536" s="45">
        <v>22</v>
      </c>
      <c r="V1536" s="45" t="s">
        <v>101</v>
      </c>
      <c r="W1536" s="45" t="s">
        <v>61</v>
      </c>
      <c r="X1536" s="23" t="s">
        <v>62</v>
      </c>
      <c r="Y1536" s="23" t="s">
        <v>62</v>
      </c>
      <c r="Z1536" s="23" t="s">
        <v>62</v>
      </c>
      <c r="AA1536" s="23" t="s">
        <v>230</v>
      </c>
      <c r="AB1536" s="20" t="s">
        <v>62</v>
      </c>
      <c r="AC1536" s="132" t="s">
        <v>214</v>
      </c>
      <c r="AD1536" s="24" t="s">
        <v>103</v>
      </c>
      <c r="AE1536" s="25" t="s">
        <v>73</v>
      </c>
      <c r="AF1536" s="24" t="s">
        <v>74</v>
      </c>
    </row>
    <row r="1537" spans="1:32" ht="66.95" customHeight="1">
      <c r="A1537" s="57"/>
      <c r="B1537" s="55"/>
      <c r="C1537" s="55"/>
      <c r="D1537" s="61"/>
      <c r="E1537" s="45" t="s">
        <v>95</v>
      </c>
      <c r="F1537" s="45" t="s">
        <v>104</v>
      </c>
      <c r="G1537" s="23" t="s">
        <v>105</v>
      </c>
      <c r="H1537" s="20" t="s">
        <v>6</v>
      </c>
      <c r="I1537" s="45" t="s">
        <v>106</v>
      </c>
      <c r="J1537" s="45" t="s">
        <v>107</v>
      </c>
      <c r="K1537" s="45" t="s">
        <v>58</v>
      </c>
      <c r="L1537" s="45" t="s">
        <v>58</v>
      </c>
      <c r="M1537" s="45">
        <v>2</v>
      </c>
      <c r="N1537" s="45">
        <v>3</v>
      </c>
      <c r="O1537" s="45">
        <f>M1537*N1537</f>
        <v>6</v>
      </c>
      <c r="P1537" s="45" t="str">
        <f>+IF(AND(O1537&gt;1,O1537&lt;=4),"BAJO",IF(AND(O1537&gt;=5,O1537&lt;=8),"MEDIO",IF(AND(O1537&gt;=9,O1537&lt;=20),"ALTO",IF(AND(O1537&gt;=21,O1537&lt;=24),"MUY ALTO"))))</f>
        <v>MEDIO</v>
      </c>
      <c r="Q1537" s="45">
        <v>10</v>
      </c>
      <c r="R1537" s="22">
        <f>O1537*Q1537</f>
        <v>60</v>
      </c>
      <c r="S1537" s="45" t="str">
        <f>+IF(AND(R1537&gt;=1,R1537&lt;=20),"IV",IF(AND(R1537&gt;=40,R1537&lt;=120),"III",IF(AND(R1537&gt;=150,R1537&lt;=500),"II",IF(AND(R1537&gt;=600,R1537&lt;=4000),"I",0))))</f>
        <v>III</v>
      </c>
      <c r="T1537" s="45" t="str">
        <f>+IF(AND(R1537&gt;=1,R1537&lt;=20),"Aceptable",IF(AND(R1537&gt;=40,R1537&lt;=120),"Mejorable",IF(AND(R1537&gt;=150,R1537&lt;=500),"Aceptable con control específico",IF(AND(R1537&gt;=600,R1537&lt;=4000),"No aceptable",0))))</f>
        <v>Mejorable</v>
      </c>
      <c r="U1537" s="45">
        <v>22</v>
      </c>
      <c r="V1537" s="45" t="s">
        <v>108</v>
      </c>
      <c r="W1537" s="45" t="s">
        <v>61</v>
      </c>
      <c r="X1537" s="45" t="s">
        <v>62</v>
      </c>
      <c r="Y1537" s="45" t="s">
        <v>62</v>
      </c>
      <c r="Z1537" s="45" t="s">
        <v>109</v>
      </c>
      <c r="AA1537" s="45" t="s">
        <v>110</v>
      </c>
      <c r="AB1537" s="23" t="s">
        <v>62</v>
      </c>
      <c r="AC1537" s="132" t="s">
        <v>111</v>
      </c>
      <c r="AD1537" s="24" t="s">
        <v>112</v>
      </c>
      <c r="AE1537" s="25" t="s">
        <v>113</v>
      </c>
      <c r="AF1537" s="24" t="s">
        <v>114</v>
      </c>
    </row>
    <row r="1538" spans="1:32" ht="66.95" customHeight="1">
      <c r="A1538" s="57"/>
      <c r="B1538" s="55"/>
      <c r="C1538" s="55"/>
      <c r="D1538" s="61"/>
      <c r="E1538" s="45" t="s">
        <v>83</v>
      </c>
      <c r="F1538" s="35" t="s">
        <v>84</v>
      </c>
      <c r="G1538" s="45" t="s">
        <v>85</v>
      </c>
      <c r="H1538" s="21" t="s">
        <v>6</v>
      </c>
      <c r="I1538" s="45" t="s">
        <v>86</v>
      </c>
      <c r="J1538" s="45" t="s">
        <v>58</v>
      </c>
      <c r="K1538" s="45" t="s">
        <v>58</v>
      </c>
      <c r="L1538" s="45" t="s">
        <v>87</v>
      </c>
      <c r="M1538" s="45">
        <v>2</v>
      </c>
      <c r="N1538" s="45">
        <v>1</v>
      </c>
      <c r="O1538" s="45">
        <f>M1538*N1538</f>
        <v>2</v>
      </c>
      <c r="P1538" s="45" t="str">
        <f>+IF(AND(O1538&gt;1,O1538&lt;=4),"BAJO",IF(AND(O1538&gt;=5,O1538&lt;=8),"MEDIO",IF(AND(O1538&gt;=9,O1538&lt;=20),"ALTO",IF(AND(O1538&gt;=21,O1538&lt;=24),"MUY ALTO"))))</f>
        <v>BAJO</v>
      </c>
      <c r="Q1538" s="45">
        <v>60</v>
      </c>
      <c r="R1538" s="22">
        <f>O1538*Q1538</f>
        <v>120</v>
      </c>
      <c r="S1538" s="45" t="str">
        <f>+IF(AND(R1538&gt;=1,R1538&lt;=20),"IV",IF(AND(R1538&gt;=40,R1538&lt;=120),"III",IF(AND(R1538&gt;=150,R1538&lt;=500),"II",IF(AND(R1538&gt;=600,R1538&lt;=4000),"I",0))))</f>
        <v>III</v>
      </c>
      <c r="T1538" s="45" t="str">
        <f>+IF(AND(R1538&gt;=1,R1538&lt;=20),"Aceptable",IF(AND(R1538&gt;=40,R1538&lt;=120),"Mejorable",IF(AND(R1538&gt;=150,R1538&lt;=500),"Aceptable con control específico",IF(AND(R1538&gt;=600,R1538&lt;=4000),"No aceptable",0))))</f>
        <v>Mejorable</v>
      </c>
      <c r="U1538" s="45">
        <v>22</v>
      </c>
      <c r="V1538" s="45" t="s">
        <v>88</v>
      </c>
      <c r="W1538" s="45" t="s">
        <v>61</v>
      </c>
      <c r="X1538" s="45" t="s">
        <v>62</v>
      </c>
      <c r="Y1538" s="45" t="s">
        <v>62</v>
      </c>
      <c r="Z1538" s="45" t="s">
        <v>62</v>
      </c>
      <c r="AA1538" s="45" t="s">
        <v>89</v>
      </c>
      <c r="AB1538" s="20" t="s">
        <v>62</v>
      </c>
      <c r="AC1538" s="132" t="s">
        <v>63</v>
      </c>
      <c r="AD1538" s="141" t="s">
        <v>90</v>
      </c>
      <c r="AE1538" s="142" t="s">
        <v>73</v>
      </c>
      <c r="AF1538" s="142" t="s">
        <v>74</v>
      </c>
    </row>
    <row r="1539" spans="1:32" ht="66.95" customHeight="1">
      <c r="A1539" s="57"/>
      <c r="B1539" s="55"/>
      <c r="C1539" s="55"/>
      <c r="D1539" s="61"/>
      <c r="E1539" s="139" t="s">
        <v>120</v>
      </c>
      <c r="F1539" s="35" t="s">
        <v>119</v>
      </c>
      <c r="G1539" s="45" t="s">
        <v>467</v>
      </c>
      <c r="H1539" s="45" t="s">
        <v>6</v>
      </c>
      <c r="I1539" s="45" t="s">
        <v>227</v>
      </c>
      <c r="J1539" s="21" t="s">
        <v>58</v>
      </c>
      <c r="K1539" s="21" t="s">
        <v>58</v>
      </c>
      <c r="L1539" s="139" t="s">
        <v>58</v>
      </c>
      <c r="M1539" s="139">
        <v>2</v>
      </c>
      <c r="N1539" s="139">
        <v>4</v>
      </c>
      <c r="O1539" s="45">
        <f>M1539*N1539</f>
        <v>8</v>
      </c>
      <c r="P1539" s="23" t="str">
        <f>+IF(AND(O1539&gt;1,O1539&lt;=4),"BAJO",IF(AND(O1539&gt;=5,O1539&lt;=8),"MEDIO",IF(AND(O1539&gt;=9,O1539&lt;=20),"ALTO",IF(AND(O1539&gt;=21,O1539&lt;=24),"MUY ALTO"))))</f>
        <v>MEDIO</v>
      </c>
      <c r="Q1539" s="45">
        <v>10</v>
      </c>
      <c r="R1539" s="22">
        <f>O1539*Q1539</f>
        <v>80</v>
      </c>
      <c r="S1539" s="45" t="str">
        <f>+IF(AND(R1539&gt;=1,R1539&lt;=20),"IV",IF(AND(R1539&gt;=40,R1539&lt;=120),"III",IF(AND(R1539&gt;=150,R1539&lt;=500),"II",IF(AND(R1539&gt;=600,R1539&lt;=4000),"I",0))))</f>
        <v>III</v>
      </c>
      <c r="T1539" s="45" t="str">
        <f>+IF(AND(R1539&gt;=1,R1539&lt;=20),"Aceptable",IF(AND(R1539&gt;=40,R1539&lt;=120),"Mejorable",IF(AND(R1539&gt;=150,R1539&lt;=500),"Aceptable con control específico",IF(AND(R1539&gt;=600,R1539&lt;=4000),"No aceptable",0))))</f>
        <v>Mejorable</v>
      </c>
      <c r="U1539" s="45">
        <v>22</v>
      </c>
      <c r="V1539" s="45" t="s">
        <v>552</v>
      </c>
      <c r="W1539" s="45" t="s">
        <v>61</v>
      </c>
      <c r="X1539" s="23" t="s">
        <v>62</v>
      </c>
      <c r="Y1539" s="23" t="s">
        <v>62</v>
      </c>
      <c r="Z1539" s="23" t="s">
        <v>62</v>
      </c>
      <c r="AA1539" s="140" t="s">
        <v>481</v>
      </c>
      <c r="AB1539" s="20" t="s">
        <v>62</v>
      </c>
      <c r="AC1539" s="132" t="s">
        <v>63</v>
      </c>
      <c r="AD1539" s="141" t="s">
        <v>403</v>
      </c>
      <c r="AE1539" s="142" t="s">
        <v>73</v>
      </c>
      <c r="AF1539" s="142" t="s">
        <v>74</v>
      </c>
    </row>
    <row r="1540" spans="1:32" ht="96.95" customHeight="1">
      <c r="A1540" s="57"/>
      <c r="B1540" s="55"/>
      <c r="C1540" s="55"/>
      <c r="D1540" s="61" t="s">
        <v>788</v>
      </c>
      <c r="E1540" s="45" t="s">
        <v>54</v>
      </c>
      <c r="F1540" s="35" t="s">
        <v>187</v>
      </c>
      <c r="G1540" s="45" t="s">
        <v>56</v>
      </c>
      <c r="H1540" s="20" t="s">
        <v>6</v>
      </c>
      <c r="I1540" s="131" t="s">
        <v>57</v>
      </c>
      <c r="J1540" s="45" t="s">
        <v>1048</v>
      </c>
      <c r="K1540" s="45" t="s">
        <v>1077</v>
      </c>
      <c r="L1540" s="45" t="s">
        <v>1076</v>
      </c>
      <c r="M1540" s="45">
        <v>2</v>
      </c>
      <c r="N1540" s="45">
        <v>4</v>
      </c>
      <c r="O1540" s="45">
        <f>M1540*N1540</f>
        <v>8</v>
      </c>
      <c r="P1540" s="23" t="str">
        <f>+IF(AND(O1540&gt;1,O1540&lt;=4),"BAJO",IF(AND(O1540&gt;=5,O1540&lt;=8),"MEDIO",IF(AND(O1540&gt;=9,O1540&lt;=20),"ALTO",IF(AND(O1540&gt;=21,O1540&lt;=24),"MUY ALTO"))))</f>
        <v>MEDIO</v>
      </c>
      <c r="Q1540" s="45">
        <v>25</v>
      </c>
      <c r="R1540" s="22">
        <f>O1540*Q1540</f>
        <v>200</v>
      </c>
      <c r="S1540" s="45" t="str">
        <f>+IF(AND(R1540&gt;=1,R1540&lt;=20),"IV",IF(AND(R1540&gt;=40,R1540&lt;=120),"III",IF(AND(R1540&gt;=150,R1540&lt;=500),"II",IF(AND(R1540&gt;=600,R1540&lt;=4000),"I",0))))</f>
        <v>II</v>
      </c>
      <c r="T1540" s="45" t="str">
        <f>+IF(AND(R1540&gt;=1,R1540&lt;=20),"Aceptable",IF(AND(R1540&gt;=40,R1540&lt;=120),"Mejorable",IF(AND(R1540&gt;=150,R1540&lt;=500),"Aceptable con control específico",IF(AND(R1540&gt;=600,R1540&lt;=4000),"No aceptable",0))))</f>
        <v>Aceptable con control específico</v>
      </c>
      <c r="U1540" s="45">
        <v>22</v>
      </c>
      <c r="V1540" s="131" t="s">
        <v>60</v>
      </c>
      <c r="W1540" s="45" t="s">
        <v>61</v>
      </c>
      <c r="X1540" s="45" t="s">
        <v>62</v>
      </c>
      <c r="Y1540" s="45" t="s">
        <v>62</v>
      </c>
      <c r="Z1540" s="45" t="s">
        <v>62</v>
      </c>
      <c r="AA1540" s="23" t="s">
        <v>1138</v>
      </c>
      <c r="AB1540" s="20" t="s">
        <v>62</v>
      </c>
      <c r="AC1540" s="132" t="s">
        <v>63</v>
      </c>
      <c r="AD1540" s="24" t="s">
        <v>158</v>
      </c>
      <c r="AE1540" s="27" t="s">
        <v>73</v>
      </c>
      <c r="AF1540" s="24" t="s">
        <v>74</v>
      </c>
    </row>
    <row r="1541" spans="1:32" ht="66.95" customHeight="1">
      <c r="A1541" s="57"/>
      <c r="B1541" s="55"/>
      <c r="C1541" s="55"/>
      <c r="D1541" s="61"/>
      <c r="E1541" s="45" t="s">
        <v>67</v>
      </c>
      <c r="F1541" s="35" t="s">
        <v>255</v>
      </c>
      <c r="G1541" s="45" t="s">
        <v>225</v>
      </c>
      <c r="H1541" s="20" t="s">
        <v>6</v>
      </c>
      <c r="I1541" s="45" t="s">
        <v>70</v>
      </c>
      <c r="J1541" s="21" t="s">
        <v>58</v>
      </c>
      <c r="K1541" s="21" t="s">
        <v>58</v>
      </c>
      <c r="L1541" s="45" t="s">
        <v>71</v>
      </c>
      <c r="M1541" s="45" t="s">
        <v>62</v>
      </c>
      <c r="N1541" s="45" t="s">
        <v>62</v>
      </c>
      <c r="O1541" s="45" t="s">
        <v>62</v>
      </c>
      <c r="P1541" s="45" t="s">
        <v>62</v>
      </c>
      <c r="Q1541" s="45" t="s">
        <v>62</v>
      </c>
      <c r="R1541" s="45" t="s">
        <v>62</v>
      </c>
      <c r="S1541" s="45" t="s">
        <v>62</v>
      </c>
      <c r="T1541" s="45" t="s">
        <v>62</v>
      </c>
      <c r="U1541" s="45">
        <v>22</v>
      </c>
      <c r="V1541" s="45" t="s">
        <v>62</v>
      </c>
      <c r="W1541" s="45" t="s">
        <v>61</v>
      </c>
      <c r="X1541" s="23" t="s">
        <v>62</v>
      </c>
      <c r="Y1541" s="23" t="s">
        <v>62</v>
      </c>
      <c r="Z1541" s="23" t="s">
        <v>62</v>
      </c>
      <c r="AA1541" s="23" t="s">
        <v>1099</v>
      </c>
      <c r="AB1541" s="20" t="s">
        <v>62</v>
      </c>
      <c r="AC1541" s="132" t="s">
        <v>63</v>
      </c>
      <c r="AD1541" s="24" t="s">
        <v>72</v>
      </c>
      <c r="AE1541" s="25" t="s">
        <v>73</v>
      </c>
      <c r="AF1541" s="24" t="s">
        <v>74</v>
      </c>
    </row>
    <row r="1542" spans="1:32" ht="66.95" customHeight="1">
      <c r="A1542" s="57"/>
      <c r="B1542" s="55"/>
      <c r="C1542" s="55"/>
      <c r="D1542" s="61"/>
      <c r="E1542" s="45" t="s">
        <v>75</v>
      </c>
      <c r="F1542" s="35" t="s">
        <v>76</v>
      </c>
      <c r="G1542" s="45" t="s">
        <v>77</v>
      </c>
      <c r="H1542" s="20" t="s">
        <v>6</v>
      </c>
      <c r="I1542" s="45" t="s">
        <v>78</v>
      </c>
      <c r="J1542" s="21" t="s">
        <v>58</v>
      </c>
      <c r="K1542" s="21" t="s">
        <v>58</v>
      </c>
      <c r="L1542" s="45" t="s">
        <v>79</v>
      </c>
      <c r="M1542" s="45">
        <v>2</v>
      </c>
      <c r="N1542" s="45">
        <v>4</v>
      </c>
      <c r="O1542" s="45">
        <f>M1542*N1542</f>
        <v>8</v>
      </c>
      <c r="P1542" s="45" t="str">
        <f>+IF(AND(O1542&gt;1,O1542&lt;=4),"BAJO",IF(AND(O1542&gt;=5,O1542&lt;=8),"MEDIO",IF(AND(O1542&gt;=9,O1542&lt;=20),"ALTO",IF(AND(O1542&gt;=21,O1542&lt;=24),"MUY ALTO"))))</f>
        <v>MEDIO</v>
      </c>
      <c r="Q1542" s="45">
        <v>10</v>
      </c>
      <c r="R1542" s="22">
        <f>O1542*Q1542</f>
        <v>80</v>
      </c>
      <c r="S1542" s="45" t="str">
        <f>+IF(AND(R1542&gt;=1,R1542&lt;=20),"IV",IF(AND(R1542&gt;=40,R1542&lt;=120),"III",IF(AND(R1542&gt;=150,R1542&lt;=500),"II",IF(AND(R1542&gt;=600,R1542&lt;=4000),"I",0))))</f>
        <v>III</v>
      </c>
      <c r="T1542" s="45" t="str">
        <f>+IF(AND(R1542&gt;=1,R1542&lt;=20),"Aceptable",IF(AND(R1542&gt;=40,R1542&lt;=120),"Mejorable",IF(AND(R1542&gt;=150,R1542&lt;=500),"Aceptable con control específico",IF(AND(R1542&gt;=600,R1542&lt;=4000),"No aceptable",0))))</f>
        <v>Mejorable</v>
      </c>
      <c r="U1542" s="45">
        <v>22</v>
      </c>
      <c r="V1542" s="45" t="s">
        <v>80</v>
      </c>
      <c r="W1542" s="45" t="s">
        <v>61</v>
      </c>
      <c r="X1542" s="45" t="s">
        <v>62</v>
      </c>
      <c r="Y1542" s="45" t="s">
        <v>62</v>
      </c>
      <c r="Z1542" s="45" t="s">
        <v>62</v>
      </c>
      <c r="AA1542" s="45" t="s">
        <v>1084</v>
      </c>
      <c r="AB1542" s="20" t="s">
        <v>62</v>
      </c>
      <c r="AC1542" s="132" t="s">
        <v>63</v>
      </c>
      <c r="AD1542" s="24" t="s">
        <v>158</v>
      </c>
      <c r="AE1542" s="27" t="s">
        <v>73</v>
      </c>
      <c r="AF1542" s="24" t="s">
        <v>74</v>
      </c>
    </row>
    <row r="1543" spans="1:32" ht="82.5" customHeight="1">
      <c r="A1543" s="57"/>
      <c r="B1543" s="55"/>
      <c r="C1543" s="55"/>
      <c r="D1543" s="61" t="s">
        <v>588</v>
      </c>
      <c r="E1543" s="45" t="s">
        <v>54</v>
      </c>
      <c r="F1543" s="35" t="s">
        <v>187</v>
      </c>
      <c r="G1543" s="45" t="s">
        <v>56</v>
      </c>
      <c r="H1543" s="20" t="s">
        <v>6</v>
      </c>
      <c r="I1543" s="131" t="s">
        <v>57</v>
      </c>
      <c r="J1543" s="45" t="s">
        <v>1048</v>
      </c>
      <c r="K1543" s="45" t="s">
        <v>1077</v>
      </c>
      <c r="L1543" s="45" t="s">
        <v>1076</v>
      </c>
      <c r="M1543" s="45">
        <v>2</v>
      </c>
      <c r="N1543" s="45">
        <v>4</v>
      </c>
      <c r="O1543" s="45">
        <f>M1543*N1543</f>
        <v>8</v>
      </c>
      <c r="P1543" s="23" t="str">
        <f>+IF(AND(O1543&gt;1,O1543&lt;=4),"BAJO",IF(AND(O1543&gt;=5,O1543&lt;=8),"MEDIO",IF(AND(O1543&gt;=9,O1543&lt;=20),"ALTO",IF(AND(O1543&gt;=21,O1543&lt;=24),"MUY ALTO"))))</f>
        <v>MEDIO</v>
      </c>
      <c r="Q1543" s="45">
        <v>25</v>
      </c>
      <c r="R1543" s="22">
        <f>O1543*Q1543</f>
        <v>200</v>
      </c>
      <c r="S1543" s="45" t="str">
        <f>+IF(AND(R1543&gt;=1,R1543&lt;=20),"IV",IF(AND(R1543&gt;=40,R1543&lt;=120),"III",IF(AND(R1543&gt;=150,R1543&lt;=500),"II",IF(AND(R1543&gt;=600,R1543&lt;=4000),"I",0))))</f>
        <v>II</v>
      </c>
      <c r="T1543" s="45" t="str">
        <f>+IF(AND(R1543&gt;=1,R1543&lt;=20),"Aceptable",IF(AND(R1543&gt;=40,R1543&lt;=120),"Mejorable",IF(AND(R1543&gt;=150,R1543&lt;=500),"Aceptable con control específico",IF(AND(R1543&gt;=600,R1543&lt;=4000),"No aceptable",0))))</f>
        <v>Aceptable con control específico</v>
      </c>
      <c r="U1543" s="45">
        <v>22</v>
      </c>
      <c r="V1543" s="131" t="s">
        <v>60</v>
      </c>
      <c r="W1543" s="45" t="s">
        <v>61</v>
      </c>
      <c r="X1543" s="45" t="s">
        <v>62</v>
      </c>
      <c r="Y1543" s="45" t="s">
        <v>62</v>
      </c>
      <c r="Z1543" s="45" t="s">
        <v>62</v>
      </c>
      <c r="AA1543" s="23" t="s">
        <v>1138</v>
      </c>
      <c r="AB1543" s="20" t="s">
        <v>62</v>
      </c>
      <c r="AC1543" s="132" t="s">
        <v>63</v>
      </c>
      <c r="AD1543" s="24" t="s">
        <v>158</v>
      </c>
      <c r="AE1543" s="27" t="s">
        <v>73</v>
      </c>
      <c r="AF1543" s="24" t="s">
        <v>74</v>
      </c>
    </row>
    <row r="1544" spans="1:32" ht="66.95" customHeight="1">
      <c r="A1544" s="57"/>
      <c r="B1544" s="55"/>
      <c r="C1544" s="55"/>
      <c r="D1544" s="61"/>
      <c r="E1544" s="45" t="s">
        <v>67</v>
      </c>
      <c r="F1544" s="35" t="s">
        <v>255</v>
      </c>
      <c r="G1544" s="45" t="s">
        <v>225</v>
      </c>
      <c r="H1544" s="20" t="s">
        <v>6</v>
      </c>
      <c r="I1544" s="45" t="s">
        <v>70</v>
      </c>
      <c r="J1544" s="21" t="s">
        <v>58</v>
      </c>
      <c r="K1544" s="21" t="s">
        <v>58</v>
      </c>
      <c r="L1544" s="45" t="s">
        <v>71</v>
      </c>
      <c r="M1544" s="45" t="s">
        <v>62</v>
      </c>
      <c r="N1544" s="45" t="s">
        <v>62</v>
      </c>
      <c r="O1544" s="45" t="s">
        <v>62</v>
      </c>
      <c r="P1544" s="45" t="s">
        <v>62</v>
      </c>
      <c r="Q1544" s="45" t="s">
        <v>62</v>
      </c>
      <c r="R1544" s="45" t="s">
        <v>62</v>
      </c>
      <c r="S1544" s="45" t="s">
        <v>62</v>
      </c>
      <c r="T1544" s="45" t="s">
        <v>62</v>
      </c>
      <c r="U1544" s="45">
        <v>22</v>
      </c>
      <c r="V1544" s="45" t="s">
        <v>62</v>
      </c>
      <c r="W1544" s="45" t="s">
        <v>61</v>
      </c>
      <c r="X1544" s="23" t="s">
        <v>62</v>
      </c>
      <c r="Y1544" s="23" t="s">
        <v>62</v>
      </c>
      <c r="Z1544" s="23" t="s">
        <v>62</v>
      </c>
      <c r="AA1544" s="23" t="s">
        <v>1099</v>
      </c>
      <c r="AB1544" s="20" t="s">
        <v>62</v>
      </c>
      <c r="AC1544" s="132" t="s">
        <v>63</v>
      </c>
      <c r="AD1544" s="24" t="s">
        <v>72</v>
      </c>
      <c r="AE1544" s="25" t="s">
        <v>73</v>
      </c>
      <c r="AF1544" s="24" t="s">
        <v>74</v>
      </c>
    </row>
    <row r="1545" spans="1:32" ht="66.95" customHeight="1">
      <c r="A1545" s="57"/>
      <c r="B1545" s="55"/>
      <c r="C1545" s="55"/>
      <c r="D1545" s="61"/>
      <c r="E1545" s="45" t="s">
        <v>75</v>
      </c>
      <c r="F1545" s="35" t="s">
        <v>76</v>
      </c>
      <c r="G1545" s="45" t="s">
        <v>77</v>
      </c>
      <c r="H1545" s="20" t="s">
        <v>6</v>
      </c>
      <c r="I1545" s="45" t="s">
        <v>78</v>
      </c>
      <c r="J1545" s="21" t="s">
        <v>58</v>
      </c>
      <c r="K1545" s="21" t="s">
        <v>58</v>
      </c>
      <c r="L1545" s="45" t="s">
        <v>79</v>
      </c>
      <c r="M1545" s="45">
        <v>2</v>
      </c>
      <c r="N1545" s="45">
        <v>4</v>
      </c>
      <c r="O1545" s="45">
        <f>M1545*N1545</f>
        <v>8</v>
      </c>
      <c r="P1545" s="45" t="str">
        <f>+IF(AND(O1545&gt;1,O1545&lt;=4),"BAJO",IF(AND(O1545&gt;=5,O1545&lt;=8),"MEDIO",IF(AND(O1545&gt;=9,O1545&lt;=20),"ALTO",IF(AND(O1545&gt;=21,O1545&lt;=24),"MUY ALTO"))))</f>
        <v>MEDIO</v>
      </c>
      <c r="Q1545" s="45">
        <v>10</v>
      </c>
      <c r="R1545" s="22">
        <f>O1545*Q1545</f>
        <v>80</v>
      </c>
      <c r="S1545" s="45" t="str">
        <f>+IF(AND(R1545&gt;=1,R1545&lt;=20),"IV",IF(AND(R1545&gt;=40,R1545&lt;=120),"III",IF(AND(R1545&gt;=150,R1545&lt;=500),"II",IF(AND(R1545&gt;=600,R1545&lt;=4000),"I",0))))</f>
        <v>III</v>
      </c>
      <c r="T1545" s="45" t="str">
        <f>+IF(AND(R1545&gt;=1,R1545&lt;=20),"Aceptable",IF(AND(R1545&gt;=40,R1545&lt;=120),"Mejorable",IF(AND(R1545&gt;=150,R1545&lt;=500),"Aceptable con control específico",IF(AND(R1545&gt;=600,R1545&lt;=4000),"No aceptable",0))))</f>
        <v>Mejorable</v>
      </c>
      <c r="U1545" s="45">
        <v>22</v>
      </c>
      <c r="V1545" s="45" t="s">
        <v>80</v>
      </c>
      <c r="W1545" s="45" t="s">
        <v>61</v>
      </c>
      <c r="X1545" s="45" t="s">
        <v>62</v>
      </c>
      <c r="Y1545" s="45" t="s">
        <v>62</v>
      </c>
      <c r="Z1545" s="45" t="s">
        <v>62</v>
      </c>
      <c r="AA1545" s="45" t="s">
        <v>1084</v>
      </c>
      <c r="AB1545" s="20" t="s">
        <v>62</v>
      </c>
      <c r="AC1545" s="132" t="s">
        <v>63</v>
      </c>
      <c r="AD1545" s="24" t="s">
        <v>158</v>
      </c>
      <c r="AE1545" s="27" t="s">
        <v>73</v>
      </c>
      <c r="AF1545" s="24" t="s">
        <v>74</v>
      </c>
    </row>
    <row r="1546" spans="1:32" ht="85.5" customHeight="1">
      <c r="A1546" s="57"/>
      <c r="B1546" s="55"/>
      <c r="C1546" s="55"/>
      <c r="D1546" s="61" t="s">
        <v>589</v>
      </c>
      <c r="E1546" s="45" t="s">
        <v>54</v>
      </c>
      <c r="F1546" s="35" t="s">
        <v>789</v>
      </c>
      <c r="G1546" s="45" t="s">
        <v>466</v>
      </c>
      <c r="H1546" s="20" t="s">
        <v>6</v>
      </c>
      <c r="I1546" s="131" t="s">
        <v>57</v>
      </c>
      <c r="J1546" s="21" t="s">
        <v>58</v>
      </c>
      <c r="K1546" s="21" t="s">
        <v>58</v>
      </c>
      <c r="L1546" s="45" t="s">
        <v>1076</v>
      </c>
      <c r="M1546" s="45">
        <v>2</v>
      </c>
      <c r="N1546" s="45">
        <v>3</v>
      </c>
      <c r="O1546" s="45">
        <f>M1546*N1546</f>
        <v>6</v>
      </c>
      <c r="P1546" s="23" t="str">
        <f>+IF(AND(O1546&gt;1,O1546&lt;=4),"BAJO",IF(AND(O1546&gt;=5,O1546&lt;=8),"MEDIO",IF(AND(O1546&gt;=9,O1546&lt;=20),"ALTO",IF(AND(O1546&gt;=21,O1546&lt;=24),"MUY ALTO"))))</f>
        <v>MEDIO</v>
      </c>
      <c r="Q1546" s="45">
        <v>25</v>
      </c>
      <c r="R1546" s="22">
        <f>O1546*Q1546</f>
        <v>150</v>
      </c>
      <c r="S1546" s="45" t="str">
        <f>+IF(AND(R1546&gt;=1,R1546&lt;=20),"IV",IF(AND(R1546&gt;=40,R1546&lt;=120),"III",IF(AND(R1546&gt;=150,R1546&lt;=500),"II",IF(AND(R1546&gt;=600,R1546&lt;=4000),"I",0))))</f>
        <v>II</v>
      </c>
      <c r="T1546" s="45" t="str">
        <f>+IF(AND(R1546&gt;=1,R1546&lt;=20),"Aceptable",IF(AND(R1546&gt;=40,R1546&lt;=120),"Mejorable",IF(AND(R1546&gt;=150,R1546&lt;=500),"Aceptable con control específico",IF(AND(R1546&gt;=600,R1546&lt;=4000),"No aceptable",0))))</f>
        <v>Aceptable con control específico</v>
      </c>
      <c r="U1546" s="45">
        <v>22</v>
      </c>
      <c r="V1546" s="131" t="s">
        <v>60</v>
      </c>
      <c r="W1546" s="45" t="s">
        <v>61</v>
      </c>
      <c r="X1546" s="45" t="s">
        <v>62</v>
      </c>
      <c r="Y1546" s="45" t="s">
        <v>62</v>
      </c>
      <c r="Z1546" s="45" t="s">
        <v>62</v>
      </c>
      <c r="AA1546" s="23" t="s">
        <v>1138</v>
      </c>
      <c r="AB1546" s="20" t="s">
        <v>62</v>
      </c>
      <c r="AC1546" s="132" t="s">
        <v>63</v>
      </c>
      <c r="AD1546" s="24" t="s">
        <v>158</v>
      </c>
      <c r="AE1546" s="27" t="s">
        <v>73</v>
      </c>
      <c r="AF1546" s="24" t="s">
        <v>74</v>
      </c>
    </row>
    <row r="1547" spans="1:32" ht="54" customHeight="1">
      <c r="A1547" s="57"/>
      <c r="B1547" s="55"/>
      <c r="C1547" s="55"/>
      <c r="D1547" s="61"/>
      <c r="E1547" s="45" t="s">
        <v>67</v>
      </c>
      <c r="F1547" s="35" t="s">
        <v>591</v>
      </c>
      <c r="G1547" s="45" t="s">
        <v>225</v>
      </c>
      <c r="H1547" s="20" t="s">
        <v>6</v>
      </c>
      <c r="I1547" s="45" t="s">
        <v>70</v>
      </c>
      <c r="J1547" s="21" t="s">
        <v>58</v>
      </c>
      <c r="K1547" s="21" t="s">
        <v>58</v>
      </c>
      <c r="L1547" s="45" t="s">
        <v>71</v>
      </c>
      <c r="M1547" s="45" t="s">
        <v>62</v>
      </c>
      <c r="N1547" s="45" t="s">
        <v>62</v>
      </c>
      <c r="O1547" s="45" t="s">
        <v>62</v>
      </c>
      <c r="P1547" s="45" t="s">
        <v>62</v>
      </c>
      <c r="Q1547" s="45" t="s">
        <v>62</v>
      </c>
      <c r="R1547" s="45" t="s">
        <v>62</v>
      </c>
      <c r="S1547" s="45" t="s">
        <v>62</v>
      </c>
      <c r="T1547" s="45" t="s">
        <v>62</v>
      </c>
      <c r="U1547" s="45">
        <v>22</v>
      </c>
      <c r="V1547" s="45" t="s">
        <v>62</v>
      </c>
      <c r="W1547" s="45" t="s">
        <v>61</v>
      </c>
      <c r="X1547" s="23" t="s">
        <v>62</v>
      </c>
      <c r="Y1547" s="23" t="s">
        <v>62</v>
      </c>
      <c r="Z1547" s="23" t="s">
        <v>62</v>
      </c>
      <c r="AA1547" s="23" t="s">
        <v>1099</v>
      </c>
      <c r="AB1547" s="20" t="s">
        <v>62</v>
      </c>
      <c r="AC1547" s="132" t="s">
        <v>63</v>
      </c>
      <c r="AD1547" s="24" t="s">
        <v>72</v>
      </c>
      <c r="AE1547" s="25" t="s">
        <v>73</v>
      </c>
      <c r="AF1547" s="24" t="s">
        <v>74</v>
      </c>
    </row>
    <row r="1548" spans="1:32" ht="54" customHeight="1">
      <c r="A1548" s="57"/>
      <c r="B1548" s="55"/>
      <c r="C1548" s="55"/>
      <c r="D1548" s="61"/>
      <c r="E1548" s="45" t="s">
        <v>67</v>
      </c>
      <c r="F1548" s="45" t="s">
        <v>117</v>
      </c>
      <c r="G1548" s="45" t="s">
        <v>118</v>
      </c>
      <c r="H1548" s="20" t="s">
        <v>6</v>
      </c>
      <c r="I1548" s="45" t="s">
        <v>70</v>
      </c>
      <c r="J1548" s="21" t="s">
        <v>58</v>
      </c>
      <c r="K1548" s="21" t="s">
        <v>58</v>
      </c>
      <c r="L1548" s="45" t="s">
        <v>71</v>
      </c>
      <c r="M1548" s="45" t="s">
        <v>62</v>
      </c>
      <c r="N1548" s="45" t="s">
        <v>62</v>
      </c>
      <c r="O1548" s="45" t="s">
        <v>62</v>
      </c>
      <c r="P1548" s="45" t="s">
        <v>62</v>
      </c>
      <c r="Q1548" s="45" t="s">
        <v>62</v>
      </c>
      <c r="R1548" s="45" t="s">
        <v>62</v>
      </c>
      <c r="S1548" s="45" t="s">
        <v>62</v>
      </c>
      <c r="T1548" s="45" t="s">
        <v>62</v>
      </c>
      <c r="U1548" s="45">
        <v>22</v>
      </c>
      <c r="V1548" s="45" t="s">
        <v>62</v>
      </c>
      <c r="W1548" s="45" t="s">
        <v>61</v>
      </c>
      <c r="X1548" s="23" t="s">
        <v>62</v>
      </c>
      <c r="Y1548" s="23" t="s">
        <v>62</v>
      </c>
      <c r="Z1548" s="23" t="s">
        <v>62</v>
      </c>
      <c r="AA1548" s="23" t="s">
        <v>1086</v>
      </c>
      <c r="AB1548" s="20" t="s">
        <v>62</v>
      </c>
      <c r="AC1548" s="132" t="s">
        <v>63</v>
      </c>
      <c r="AD1548" s="24" t="s">
        <v>72</v>
      </c>
      <c r="AE1548" s="25" t="s">
        <v>73</v>
      </c>
      <c r="AF1548" s="24" t="s">
        <v>74</v>
      </c>
    </row>
    <row r="1549" spans="1:32" ht="54" customHeight="1">
      <c r="A1549" s="57"/>
      <c r="B1549" s="55"/>
      <c r="C1549" s="55"/>
      <c r="D1549" s="61"/>
      <c r="E1549" s="45" t="s">
        <v>67</v>
      </c>
      <c r="F1549" s="45" t="s">
        <v>117</v>
      </c>
      <c r="G1549" s="45" t="s">
        <v>119</v>
      </c>
      <c r="H1549" s="20" t="s">
        <v>6</v>
      </c>
      <c r="I1549" s="45" t="s">
        <v>70</v>
      </c>
      <c r="J1549" s="21" t="s">
        <v>58</v>
      </c>
      <c r="K1549" s="21" t="s">
        <v>58</v>
      </c>
      <c r="L1549" s="45" t="s">
        <v>71</v>
      </c>
      <c r="M1549" s="45" t="s">
        <v>62</v>
      </c>
      <c r="N1549" s="45" t="s">
        <v>62</v>
      </c>
      <c r="O1549" s="45" t="s">
        <v>62</v>
      </c>
      <c r="P1549" s="45" t="s">
        <v>62</v>
      </c>
      <c r="Q1549" s="45" t="s">
        <v>62</v>
      </c>
      <c r="R1549" s="45" t="s">
        <v>62</v>
      </c>
      <c r="S1549" s="45" t="s">
        <v>62</v>
      </c>
      <c r="T1549" s="45" t="s">
        <v>62</v>
      </c>
      <c r="U1549" s="45">
        <v>22</v>
      </c>
      <c r="V1549" s="45" t="s">
        <v>62</v>
      </c>
      <c r="W1549" s="45" t="s">
        <v>61</v>
      </c>
      <c r="X1549" s="23" t="s">
        <v>62</v>
      </c>
      <c r="Y1549" s="23" t="s">
        <v>62</v>
      </c>
      <c r="Z1549" s="23" t="s">
        <v>62</v>
      </c>
      <c r="AA1549" s="23" t="s">
        <v>1087</v>
      </c>
      <c r="AB1549" s="20" t="s">
        <v>62</v>
      </c>
      <c r="AC1549" s="132" t="s">
        <v>63</v>
      </c>
      <c r="AD1549" s="24" t="s">
        <v>72</v>
      </c>
      <c r="AE1549" s="25" t="s">
        <v>73</v>
      </c>
      <c r="AF1549" s="24" t="s">
        <v>74</v>
      </c>
    </row>
    <row r="1550" spans="1:32" ht="95.25" customHeight="1">
      <c r="A1550" s="57"/>
      <c r="B1550" s="55"/>
      <c r="C1550" s="55"/>
      <c r="D1550" s="61"/>
      <c r="E1550" s="45" t="s">
        <v>120</v>
      </c>
      <c r="F1550" s="45" t="s">
        <v>121</v>
      </c>
      <c r="G1550" s="45" t="s">
        <v>122</v>
      </c>
      <c r="H1550" s="20" t="s">
        <v>6</v>
      </c>
      <c r="I1550" s="45" t="s">
        <v>123</v>
      </c>
      <c r="J1550" s="45" t="s">
        <v>124</v>
      </c>
      <c r="K1550" s="45" t="s">
        <v>125</v>
      </c>
      <c r="L1550" s="21" t="s">
        <v>58</v>
      </c>
      <c r="M1550" s="45">
        <v>6</v>
      </c>
      <c r="N1550" s="45">
        <v>2</v>
      </c>
      <c r="O1550" s="45">
        <f>M1550*N1550</f>
        <v>12</v>
      </c>
      <c r="P1550" s="45" t="str">
        <f>+IF(AND(O1550&gt;1,O1550&lt;=4),"BAJO",IF(AND(O1550&gt;=5,O1550&lt;=8),"MEDIO",IF(AND(O1550&gt;=9,O1550&lt;=20),"ALTO",IF(AND(O1550&gt;=21,O1550&lt;=24),"MUY ALTO"))))</f>
        <v>ALTO</v>
      </c>
      <c r="Q1550" s="45">
        <v>24</v>
      </c>
      <c r="R1550" s="22">
        <f>O1550*Q1550</f>
        <v>288</v>
      </c>
      <c r="S1550" s="45" t="str">
        <f>+IF(AND(R1550&gt;=1,R1550&lt;=20),"IV",IF(AND(R1550&gt;=40,R1550&lt;=120),"III",IF(AND(R1550&gt;=150,R1550&lt;=500),"II",IF(AND(R1550&gt;=600,R1550&lt;=4000),"I",0))))</f>
        <v>II</v>
      </c>
      <c r="T1550" s="45" t="str">
        <f>+IF(AND(R1550&gt;=1,R1550&lt;=20),"Aceptable",IF(AND(R1550&gt;=40,R1550&lt;=120),"Mejorable",IF(AND(R1550&gt;=150,R1550&lt;=500),"Aceptable con control específico",IF(AND(R1550&gt;=600,R1550&lt;=4000),"No aceptable",0))))</f>
        <v>Aceptable con control específico</v>
      </c>
      <c r="U1550" s="45">
        <v>22</v>
      </c>
      <c r="V1550" s="23" t="s">
        <v>126</v>
      </c>
      <c r="W1550" s="45" t="s">
        <v>61</v>
      </c>
      <c r="X1550" s="23" t="s">
        <v>62</v>
      </c>
      <c r="Y1550" s="23" t="s">
        <v>62</v>
      </c>
      <c r="Z1550" s="23" t="s">
        <v>62</v>
      </c>
      <c r="AA1550" s="131" t="s">
        <v>127</v>
      </c>
      <c r="AB1550" s="20" t="s">
        <v>62</v>
      </c>
      <c r="AC1550" s="132" t="s">
        <v>63</v>
      </c>
      <c r="AD1550" s="29" t="s">
        <v>128</v>
      </c>
      <c r="AE1550" s="25" t="s">
        <v>113</v>
      </c>
      <c r="AF1550" s="24" t="s">
        <v>129</v>
      </c>
    </row>
    <row r="1551" spans="1:32" ht="69.95" customHeight="1">
      <c r="A1551" s="57"/>
      <c r="B1551" s="55"/>
      <c r="C1551" s="55"/>
      <c r="D1551" s="61"/>
      <c r="E1551" s="45" t="s">
        <v>130</v>
      </c>
      <c r="F1551" s="35" t="s">
        <v>400</v>
      </c>
      <c r="G1551" s="23" t="s">
        <v>906</v>
      </c>
      <c r="H1551" s="20" t="s">
        <v>6</v>
      </c>
      <c r="I1551" s="45" t="s">
        <v>133</v>
      </c>
      <c r="J1551" s="45" t="s">
        <v>58</v>
      </c>
      <c r="K1551" s="45" t="s">
        <v>58</v>
      </c>
      <c r="L1551" s="45" t="s">
        <v>181</v>
      </c>
      <c r="M1551" s="45">
        <v>2</v>
      </c>
      <c r="N1551" s="45">
        <v>3</v>
      </c>
      <c r="O1551" s="45">
        <f>M1551*N1551</f>
        <v>6</v>
      </c>
      <c r="P1551" s="45" t="str">
        <f>+IF(AND(O1551&gt;1,O1551&lt;=4),"BAJO",IF(AND(O1551&gt;=5,O1551&lt;=8),"MEDIO",IF(AND(O1551&gt;=9,O1551&lt;=20),"ALTO",IF(AND(O1551&gt;=21,O1551&lt;=24),"MUY ALTO"))))</f>
        <v>MEDIO</v>
      </c>
      <c r="Q1551" s="45">
        <v>25</v>
      </c>
      <c r="R1551" s="22">
        <f>O1551*Q1551</f>
        <v>150</v>
      </c>
      <c r="S1551" s="45" t="str">
        <f>+IF(AND(R1551&gt;=1,R1551&lt;=20),"IV",IF(AND(R1551&gt;=40,R1551&lt;=120),"III",IF(AND(R1551&gt;=150,R1551&lt;=500),"II",IF(AND(R1551&gt;=600,R1551&lt;=4000),"I",0))))</f>
        <v>II</v>
      </c>
      <c r="T1551" s="45" t="str">
        <f>+IF(AND(R1551&gt;=1,R1551&lt;=20),"Aceptable",IF(AND(R1551&gt;=40,R1551&lt;=120),"Mejorable",IF(AND(R1551&gt;=150,R1551&lt;=500),"Aceptable con control específico",IF(AND(R1551&gt;=600,R1551&lt;=4000),"No aceptable",0))))</f>
        <v>Aceptable con control específico</v>
      </c>
      <c r="U1551" s="45">
        <v>22</v>
      </c>
      <c r="V1551" s="45" t="s">
        <v>133</v>
      </c>
      <c r="W1551" s="45" t="s">
        <v>61</v>
      </c>
      <c r="X1551" s="45" t="s">
        <v>62</v>
      </c>
      <c r="Y1551" s="45" t="s">
        <v>62</v>
      </c>
      <c r="Z1551" s="45" t="s">
        <v>62</v>
      </c>
      <c r="AA1551" s="45" t="s">
        <v>135</v>
      </c>
      <c r="AB1551" s="23" t="s">
        <v>402</v>
      </c>
      <c r="AC1551" s="132" t="s">
        <v>136</v>
      </c>
      <c r="AD1551" s="141" t="s">
        <v>403</v>
      </c>
      <c r="AE1551" s="142" t="s">
        <v>73</v>
      </c>
      <c r="AF1551" s="142" t="s">
        <v>74</v>
      </c>
    </row>
    <row r="1552" spans="1:32" ht="69.95" customHeight="1">
      <c r="A1552" s="57"/>
      <c r="B1552" s="55"/>
      <c r="C1552" s="55"/>
      <c r="D1552" s="61"/>
      <c r="E1552" s="45" t="s">
        <v>130</v>
      </c>
      <c r="F1552" s="35" t="s">
        <v>138</v>
      </c>
      <c r="G1552" s="23" t="s">
        <v>528</v>
      </c>
      <c r="H1552" s="20" t="s">
        <v>6</v>
      </c>
      <c r="I1552" s="45" t="s">
        <v>140</v>
      </c>
      <c r="J1552" s="45" t="s">
        <v>58</v>
      </c>
      <c r="K1552" s="45" t="s">
        <v>58</v>
      </c>
      <c r="L1552" s="45" t="s">
        <v>134</v>
      </c>
      <c r="M1552" s="45">
        <v>2</v>
      </c>
      <c r="N1552" s="45">
        <v>3</v>
      </c>
      <c r="O1552" s="45">
        <f>M1552*N1552</f>
        <v>6</v>
      </c>
      <c r="P1552" s="45" t="str">
        <f>+IF(AND(O1552&gt;1,O1552&lt;=4),"BAJO",IF(AND(O1552&gt;=5,O1552&lt;=8),"MEDIO",IF(AND(O1552&gt;=9,O1552&lt;=20),"ALTO",IF(AND(O1552&gt;=21,O1552&lt;=24),"MUY ALTO"))))</f>
        <v>MEDIO</v>
      </c>
      <c r="Q1552" s="45">
        <v>25</v>
      </c>
      <c r="R1552" s="22">
        <f>O1552*Q1552</f>
        <v>150</v>
      </c>
      <c r="S1552" s="45" t="str">
        <f>+IF(AND(R1552&gt;=1,R1552&lt;=20),"IV",IF(AND(R1552&gt;=40,R1552&lt;=120),"III",IF(AND(R1552&gt;=150,R1552&lt;=500),"II",IF(AND(R1552&gt;=600,R1552&lt;=4000),"I",0))))</f>
        <v>II</v>
      </c>
      <c r="T1552" s="45" t="str">
        <f>+IF(AND(R1552&gt;=1,R1552&lt;=20),"Aceptable",IF(AND(R1552&gt;=40,R1552&lt;=120),"Mejorable",IF(AND(R1552&gt;=150,R1552&lt;=500),"Aceptable con control específico",IF(AND(R1552&gt;=600,R1552&lt;=4000),"No aceptable",0))))</f>
        <v>Aceptable con control específico</v>
      </c>
      <c r="U1552" s="45">
        <v>22</v>
      </c>
      <c r="V1552" s="45" t="s">
        <v>141</v>
      </c>
      <c r="W1552" s="45" t="s">
        <v>61</v>
      </c>
      <c r="X1552" s="45" t="s">
        <v>62</v>
      </c>
      <c r="Y1552" s="45" t="s">
        <v>62</v>
      </c>
      <c r="Z1552" s="45" t="s">
        <v>62</v>
      </c>
      <c r="AA1552" s="45" t="s">
        <v>492</v>
      </c>
      <c r="AB1552" s="23" t="s">
        <v>783</v>
      </c>
      <c r="AC1552" s="132" t="s">
        <v>144</v>
      </c>
      <c r="AD1552" s="141" t="s">
        <v>137</v>
      </c>
      <c r="AE1552" s="142" t="s">
        <v>73</v>
      </c>
      <c r="AF1552" s="142" t="s">
        <v>74</v>
      </c>
    </row>
    <row r="1553" spans="1:32" ht="69" customHeight="1">
      <c r="A1553" s="57"/>
      <c r="B1553" s="55"/>
      <c r="C1553" s="55"/>
      <c r="D1553" s="49" t="s">
        <v>594</v>
      </c>
      <c r="E1553" s="45" t="s">
        <v>67</v>
      </c>
      <c r="F1553" s="35" t="s">
        <v>255</v>
      </c>
      <c r="G1553" s="45" t="s">
        <v>225</v>
      </c>
      <c r="H1553" s="20" t="s">
        <v>6</v>
      </c>
      <c r="I1553" s="45" t="s">
        <v>70</v>
      </c>
      <c r="J1553" s="21" t="s">
        <v>58</v>
      </c>
      <c r="K1553" s="21" t="s">
        <v>58</v>
      </c>
      <c r="L1553" s="45" t="s">
        <v>71</v>
      </c>
      <c r="M1553" s="45" t="s">
        <v>62</v>
      </c>
      <c r="N1553" s="45" t="s">
        <v>62</v>
      </c>
      <c r="O1553" s="45" t="s">
        <v>62</v>
      </c>
      <c r="P1553" s="45" t="s">
        <v>62</v>
      </c>
      <c r="Q1553" s="45" t="s">
        <v>62</v>
      </c>
      <c r="R1553" s="45" t="s">
        <v>62</v>
      </c>
      <c r="S1553" s="45" t="s">
        <v>62</v>
      </c>
      <c r="T1553" s="45" t="s">
        <v>62</v>
      </c>
      <c r="U1553" s="45">
        <v>22</v>
      </c>
      <c r="V1553" s="45" t="s">
        <v>62</v>
      </c>
      <c r="W1553" s="45" t="s">
        <v>61</v>
      </c>
      <c r="X1553" s="23" t="s">
        <v>62</v>
      </c>
      <c r="Y1553" s="23" t="s">
        <v>62</v>
      </c>
      <c r="Z1553" s="23" t="s">
        <v>62</v>
      </c>
      <c r="AA1553" s="23" t="s">
        <v>1099</v>
      </c>
      <c r="AB1553" s="20" t="s">
        <v>62</v>
      </c>
      <c r="AC1553" s="132" t="s">
        <v>63</v>
      </c>
      <c r="AD1553" s="24" t="s">
        <v>72</v>
      </c>
      <c r="AE1553" s="25" t="s">
        <v>73</v>
      </c>
      <c r="AF1553" s="24" t="s">
        <v>74</v>
      </c>
    </row>
    <row r="1554" spans="1:32" ht="69" customHeight="1">
      <c r="A1554" s="57"/>
      <c r="B1554" s="55"/>
      <c r="C1554" s="55" t="s">
        <v>826</v>
      </c>
      <c r="D1554" s="61" t="s">
        <v>827</v>
      </c>
      <c r="E1554" s="45" t="s">
        <v>54</v>
      </c>
      <c r="F1554" s="35" t="s">
        <v>570</v>
      </c>
      <c r="G1554" s="45" t="s">
        <v>828</v>
      </c>
      <c r="H1554" s="20" t="s">
        <v>6</v>
      </c>
      <c r="I1554" s="131" t="s">
        <v>57</v>
      </c>
      <c r="J1554" s="21" t="s">
        <v>58</v>
      </c>
      <c r="K1554" s="21" t="s">
        <v>58</v>
      </c>
      <c r="L1554" s="45" t="s">
        <v>1076</v>
      </c>
      <c r="M1554" s="45">
        <v>2</v>
      </c>
      <c r="N1554" s="45">
        <v>4</v>
      </c>
      <c r="O1554" s="45">
        <f>M1554*N1554</f>
        <v>8</v>
      </c>
      <c r="P1554" s="23" t="str">
        <f>+IF(AND(O1554&gt;1,O1554&lt;=4),"BAJO",IF(AND(O1554&gt;=5,O1554&lt;=8),"MEDIO",IF(AND(O1554&gt;=9,O1554&lt;=20),"ALTO",IF(AND(O1554&gt;=21,O1554&lt;=24),"MUY ALTO"))))</f>
        <v>MEDIO</v>
      </c>
      <c r="Q1554" s="45">
        <v>25</v>
      </c>
      <c r="R1554" s="22">
        <f>O1554*Q1554</f>
        <v>200</v>
      </c>
      <c r="S1554" s="45" t="str">
        <f>+IF(AND(R1554&gt;=1,R1554&lt;=20),"IV",IF(AND(R1554&gt;=40,R1554&lt;=120),"III",IF(AND(R1554&gt;=150,R1554&lt;=500),"II",IF(AND(R1554&gt;=600,R1554&lt;=4000),"I",0))))</f>
        <v>II</v>
      </c>
      <c r="T1554" s="45" t="str">
        <f>+IF(AND(R1554&gt;=1,R1554&lt;=20),"Aceptable",IF(AND(R1554&gt;=40,R1554&lt;=120),"Mejorable",IF(AND(R1554&gt;=150,R1554&lt;=500),"Aceptable con control específico",IF(AND(R1554&gt;=600,R1554&lt;=4000),"No aceptable",0))))</f>
        <v>Aceptable con control específico</v>
      </c>
      <c r="U1554" s="45">
        <v>48</v>
      </c>
      <c r="V1554" s="131" t="s">
        <v>60</v>
      </c>
      <c r="W1554" s="45" t="s">
        <v>61</v>
      </c>
      <c r="X1554" s="45" t="s">
        <v>62</v>
      </c>
      <c r="Y1554" s="45" t="s">
        <v>62</v>
      </c>
      <c r="Z1554" s="45" t="s">
        <v>62</v>
      </c>
      <c r="AA1554" s="23" t="s">
        <v>1138</v>
      </c>
      <c r="AB1554" s="20" t="s">
        <v>62</v>
      </c>
      <c r="AC1554" s="132" t="s">
        <v>63</v>
      </c>
      <c r="AD1554" s="24" t="s">
        <v>158</v>
      </c>
      <c r="AE1554" s="27" t="s">
        <v>73</v>
      </c>
      <c r="AF1554" s="24" t="s">
        <v>74</v>
      </c>
    </row>
    <row r="1555" spans="1:32" ht="69" customHeight="1">
      <c r="A1555" s="57"/>
      <c r="B1555" s="55"/>
      <c r="C1555" s="55"/>
      <c r="D1555" s="61"/>
      <c r="E1555" s="45" t="s">
        <v>67</v>
      </c>
      <c r="F1555" s="35" t="s">
        <v>793</v>
      </c>
      <c r="G1555" s="45" t="s">
        <v>225</v>
      </c>
      <c r="H1555" s="20" t="s">
        <v>6</v>
      </c>
      <c r="I1555" s="45" t="s">
        <v>70</v>
      </c>
      <c r="J1555" s="21" t="s">
        <v>58</v>
      </c>
      <c r="K1555" s="21" t="s">
        <v>58</v>
      </c>
      <c r="L1555" s="45" t="s">
        <v>71</v>
      </c>
      <c r="M1555" s="45" t="s">
        <v>62</v>
      </c>
      <c r="N1555" s="45" t="s">
        <v>62</v>
      </c>
      <c r="O1555" s="45" t="s">
        <v>62</v>
      </c>
      <c r="P1555" s="45" t="s">
        <v>62</v>
      </c>
      <c r="Q1555" s="45" t="s">
        <v>62</v>
      </c>
      <c r="R1555" s="45" t="s">
        <v>62</v>
      </c>
      <c r="S1555" s="45" t="s">
        <v>62</v>
      </c>
      <c r="T1555" s="45" t="s">
        <v>62</v>
      </c>
      <c r="U1555" s="45">
        <v>48</v>
      </c>
      <c r="V1555" s="45" t="s">
        <v>62</v>
      </c>
      <c r="W1555" s="45" t="s">
        <v>61</v>
      </c>
      <c r="X1555" s="23" t="s">
        <v>62</v>
      </c>
      <c r="Y1555" s="23" t="s">
        <v>62</v>
      </c>
      <c r="Z1555" s="23" t="s">
        <v>62</v>
      </c>
      <c r="AA1555" s="23" t="s">
        <v>1099</v>
      </c>
      <c r="AB1555" s="20" t="s">
        <v>62</v>
      </c>
      <c r="AC1555" s="132" t="s">
        <v>63</v>
      </c>
      <c r="AD1555" s="24" t="s">
        <v>72</v>
      </c>
      <c r="AE1555" s="25" t="s">
        <v>73</v>
      </c>
      <c r="AF1555" s="24" t="s">
        <v>74</v>
      </c>
    </row>
    <row r="1556" spans="1:32" ht="69" customHeight="1">
      <c r="A1556" s="57"/>
      <c r="B1556" s="55"/>
      <c r="C1556" s="55"/>
      <c r="D1556" s="61"/>
      <c r="E1556" s="45" t="s">
        <v>95</v>
      </c>
      <c r="F1556" s="35" t="s">
        <v>229</v>
      </c>
      <c r="G1556" s="45" t="s">
        <v>97</v>
      </c>
      <c r="H1556" s="20" t="s">
        <v>6</v>
      </c>
      <c r="I1556" s="45" t="s">
        <v>98</v>
      </c>
      <c r="J1556" s="23" t="s">
        <v>99</v>
      </c>
      <c r="K1556" s="20" t="s">
        <v>58</v>
      </c>
      <c r="L1556" s="45" t="s">
        <v>100</v>
      </c>
      <c r="M1556" s="45">
        <v>2</v>
      </c>
      <c r="N1556" s="45">
        <v>4</v>
      </c>
      <c r="O1556" s="45">
        <f t="shared" ref="O1556:O1561" si="280">M1556*N1556</f>
        <v>8</v>
      </c>
      <c r="P1556" s="23" t="str">
        <f t="shared" ref="P1556:P1561" si="281">+IF(AND(O1556&gt;1,O1556&lt;=4),"BAJO",IF(AND(O1556&gt;=5,O1556&lt;=8),"MEDIO",IF(AND(O1556&gt;=9,O1556&lt;=20),"ALTO",IF(AND(O1556&gt;=21,O1556&lt;=24),"MUY ALTO"))))</f>
        <v>MEDIO</v>
      </c>
      <c r="Q1556" s="45">
        <v>25</v>
      </c>
      <c r="R1556" s="22">
        <f t="shared" ref="R1556:R1561" si="282">O1556*Q1556</f>
        <v>200</v>
      </c>
      <c r="S1556" s="45" t="str">
        <f t="shared" ref="S1556:S1561" si="283">+IF(AND(R1556&gt;=1,R1556&lt;=20),"IV",IF(AND(R1556&gt;=40,R1556&lt;=120),"III",IF(AND(R1556&gt;=150,R1556&lt;=500),"II",IF(AND(R1556&gt;=600,R1556&lt;=4000),"I",0))))</f>
        <v>II</v>
      </c>
      <c r="T1556" s="45" t="str">
        <f t="shared" ref="T1556:T1561" si="284">+IF(AND(R1556&gt;=1,R1556&lt;=20),"Aceptable",IF(AND(R1556&gt;=40,R1556&lt;=120),"Mejorable",IF(AND(R1556&gt;=150,R1556&lt;=500),"Aceptable con control específico",IF(AND(R1556&gt;=600,R1556&lt;=4000),"No aceptable",0))))</f>
        <v>Aceptable con control específico</v>
      </c>
      <c r="U1556" s="45">
        <v>48</v>
      </c>
      <c r="V1556" s="45" t="s">
        <v>101</v>
      </c>
      <c r="W1556" s="45" t="s">
        <v>61</v>
      </c>
      <c r="X1556" s="23" t="s">
        <v>62</v>
      </c>
      <c r="Y1556" s="23" t="s">
        <v>62</v>
      </c>
      <c r="Z1556" s="23" t="s">
        <v>62</v>
      </c>
      <c r="AA1556" s="23" t="s">
        <v>230</v>
      </c>
      <c r="AB1556" s="20" t="s">
        <v>62</v>
      </c>
      <c r="AC1556" s="132" t="s">
        <v>214</v>
      </c>
      <c r="AD1556" s="24" t="s">
        <v>103</v>
      </c>
      <c r="AE1556" s="25" t="s">
        <v>73</v>
      </c>
      <c r="AF1556" s="24" t="s">
        <v>74</v>
      </c>
    </row>
    <row r="1557" spans="1:32" ht="69" customHeight="1">
      <c r="A1557" s="57"/>
      <c r="B1557" s="55"/>
      <c r="C1557" s="55"/>
      <c r="D1557" s="61"/>
      <c r="E1557" s="45" t="s">
        <v>95</v>
      </c>
      <c r="F1557" s="45" t="s">
        <v>104</v>
      </c>
      <c r="G1557" s="23" t="s">
        <v>105</v>
      </c>
      <c r="H1557" s="20" t="s">
        <v>6</v>
      </c>
      <c r="I1557" s="45" t="s">
        <v>106</v>
      </c>
      <c r="J1557" s="45" t="s">
        <v>107</v>
      </c>
      <c r="K1557" s="45" t="s">
        <v>58</v>
      </c>
      <c r="L1557" s="45" t="s">
        <v>58</v>
      </c>
      <c r="M1557" s="45">
        <v>2</v>
      </c>
      <c r="N1557" s="45">
        <v>3</v>
      </c>
      <c r="O1557" s="45">
        <f t="shared" si="280"/>
        <v>6</v>
      </c>
      <c r="P1557" s="45" t="str">
        <f t="shared" si="281"/>
        <v>MEDIO</v>
      </c>
      <c r="Q1557" s="45">
        <v>10</v>
      </c>
      <c r="R1557" s="22">
        <f t="shared" si="282"/>
        <v>60</v>
      </c>
      <c r="S1557" s="45" t="str">
        <f t="shared" si="283"/>
        <v>III</v>
      </c>
      <c r="T1557" s="45" t="str">
        <f t="shared" si="284"/>
        <v>Mejorable</v>
      </c>
      <c r="U1557" s="45">
        <v>48</v>
      </c>
      <c r="V1557" s="45" t="s">
        <v>108</v>
      </c>
      <c r="W1557" s="45" t="s">
        <v>61</v>
      </c>
      <c r="X1557" s="45" t="s">
        <v>62</v>
      </c>
      <c r="Y1557" s="45" t="s">
        <v>62</v>
      </c>
      <c r="Z1557" s="45" t="s">
        <v>109</v>
      </c>
      <c r="AA1557" s="45" t="s">
        <v>110</v>
      </c>
      <c r="AB1557" s="23" t="s">
        <v>62</v>
      </c>
      <c r="AC1557" s="132" t="s">
        <v>111</v>
      </c>
      <c r="AD1557" s="24" t="s">
        <v>112</v>
      </c>
      <c r="AE1557" s="25" t="s">
        <v>113</v>
      </c>
      <c r="AF1557" s="24" t="s">
        <v>114</v>
      </c>
    </row>
    <row r="1558" spans="1:32" ht="69" customHeight="1">
      <c r="A1558" s="57"/>
      <c r="B1558" s="55"/>
      <c r="C1558" s="55"/>
      <c r="D1558" s="61"/>
      <c r="E1558" s="45" t="s">
        <v>83</v>
      </c>
      <c r="F1558" s="35" t="s">
        <v>84</v>
      </c>
      <c r="G1558" s="45" t="s">
        <v>85</v>
      </c>
      <c r="H1558" s="21" t="s">
        <v>6</v>
      </c>
      <c r="I1558" s="45" t="s">
        <v>86</v>
      </c>
      <c r="J1558" s="45" t="s">
        <v>58</v>
      </c>
      <c r="K1558" s="45" t="s">
        <v>58</v>
      </c>
      <c r="L1558" s="45" t="s">
        <v>87</v>
      </c>
      <c r="M1558" s="45">
        <v>2</v>
      </c>
      <c r="N1558" s="45">
        <v>1</v>
      </c>
      <c r="O1558" s="45">
        <f t="shared" si="280"/>
        <v>2</v>
      </c>
      <c r="P1558" s="45" t="str">
        <f t="shared" si="281"/>
        <v>BAJO</v>
      </c>
      <c r="Q1558" s="45">
        <v>60</v>
      </c>
      <c r="R1558" s="22">
        <f t="shared" si="282"/>
        <v>120</v>
      </c>
      <c r="S1558" s="45" t="str">
        <f t="shared" si="283"/>
        <v>III</v>
      </c>
      <c r="T1558" s="45" t="str">
        <f t="shared" si="284"/>
        <v>Mejorable</v>
      </c>
      <c r="U1558" s="45">
        <v>48</v>
      </c>
      <c r="V1558" s="45" t="s">
        <v>88</v>
      </c>
      <c r="W1558" s="45" t="s">
        <v>61</v>
      </c>
      <c r="X1558" s="45" t="s">
        <v>62</v>
      </c>
      <c r="Y1558" s="45" t="s">
        <v>62</v>
      </c>
      <c r="Z1558" s="45" t="s">
        <v>62</v>
      </c>
      <c r="AA1558" s="45" t="s">
        <v>89</v>
      </c>
      <c r="AB1558" s="20" t="s">
        <v>62</v>
      </c>
      <c r="AC1558" s="132" t="s">
        <v>63</v>
      </c>
      <c r="AD1558" s="141" t="s">
        <v>90</v>
      </c>
      <c r="AE1558" s="142" t="s">
        <v>73</v>
      </c>
      <c r="AF1558" s="142" t="s">
        <v>74</v>
      </c>
    </row>
    <row r="1559" spans="1:32" ht="69" customHeight="1">
      <c r="A1559" s="57"/>
      <c r="B1559" s="55"/>
      <c r="C1559" s="55"/>
      <c r="D1559" s="61"/>
      <c r="E1559" s="45" t="s">
        <v>130</v>
      </c>
      <c r="F1559" s="35" t="s">
        <v>400</v>
      </c>
      <c r="G1559" s="23" t="s">
        <v>429</v>
      </c>
      <c r="H1559" s="20" t="s">
        <v>6</v>
      </c>
      <c r="I1559" s="45" t="s">
        <v>133</v>
      </c>
      <c r="J1559" s="45" t="s">
        <v>58</v>
      </c>
      <c r="K1559" s="45" t="s">
        <v>58</v>
      </c>
      <c r="L1559" s="45" t="s">
        <v>181</v>
      </c>
      <c r="M1559" s="45">
        <v>2</v>
      </c>
      <c r="N1559" s="45">
        <v>4</v>
      </c>
      <c r="O1559" s="45">
        <f t="shared" si="280"/>
        <v>8</v>
      </c>
      <c r="P1559" s="45" t="str">
        <f t="shared" si="281"/>
        <v>MEDIO</v>
      </c>
      <c r="Q1559" s="45">
        <v>25</v>
      </c>
      <c r="R1559" s="22">
        <f t="shared" si="282"/>
        <v>200</v>
      </c>
      <c r="S1559" s="45" t="str">
        <f t="shared" si="283"/>
        <v>II</v>
      </c>
      <c r="T1559" s="45" t="str">
        <f t="shared" si="284"/>
        <v>Aceptable con control específico</v>
      </c>
      <c r="U1559" s="45">
        <v>48</v>
      </c>
      <c r="V1559" s="45" t="s">
        <v>133</v>
      </c>
      <c r="W1559" s="45" t="s">
        <v>61</v>
      </c>
      <c r="X1559" s="45" t="s">
        <v>62</v>
      </c>
      <c r="Y1559" s="45" t="s">
        <v>62</v>
      </c>
      <c r="Z1559" s="45" t="s">
        <v>62</v>
      </c>
      <c r="AA1559" s="45" t="s">
        <v>135</v>
      </c>
      <c r="AB1559" s="23" t="s">
        <v>402</v>
      </c>
      <c r="AC1559" s="132" t="s">
        <v>136</v>
      </c>
      <c r="AD1559" s="141" t="s">
        <v>403</v>
      </c>
      <c r="AE1559" s="142" t="s">
        <v>73</v>
      </c>
      <c r="AF1559" s="142" t="s">
        <v>74</v>
      </c>
    </row>
    <row r="1560" spans="1:32" ht="69" customHeight="1">
      <c r="A1560" s="57"/>
      <c r="B1560" s="55"/>
      <c r="C1560" s="55"/>
      <c r="D1560" s="61"/>
      <c r="E1560" s="45" t="s">
        <v>130</v>
      </c>
      <c r="F1560" s="35" t="s">
        <v>138</v>
      </c>
      <c r="G1560" s="23" t="s">
        <v>139</v>
      </c>
      <c r="H1560" s="20" t="s">
        <v>6</v>
      </c>
      <c r="I1560" s="45" t="s">
        <v>140</v>
      </c>
      <c r="J1560" s="45" t="s">
        <v>58</v>
      </c>
      <c r="K1560" s="45" t="s">
        <v>58</v>
      </c>
      <c r="L1560" s="45" t="s">
        <v>134</v>
      </c>
      <c r="M1560" s="45">
        <v>2</v>
      </c>
      <c r="N1560" s="45">
        <v>3</v>
      </c>
      <c r="O1560" s="45">
        <f t="shared" si="280"/>
        <v>6</v>
      </c>
      <c r="P1560" s="45" t="str">
        <f t="shared" si="281"/>
        <v>MEDIO</v>
      </c>
      <c r="Q1560" s="45">
        <v>25</v>
      </c>
      <c r="R1560" s="22">
        <f t="shared" si="282"/>
        <v>150</v>
      </c>
      <c r="S1560" s="45" t="str">
        <f t="shared" si="283"/>
        <v>II</v>
      </c>
      <c r="T1560" s="45" t="str">
        <f t="shared" si="284"/>
        <v>Aceptable con control específico</v>
      </c>
      <c r="U1560" s="45">
        <v>48</v>
      </c>
      <c r="V1560" s="45" t="s">
        <v>141</v>
      </c>
      <c r="W1560" s="45" t="s">
        <v>61</v>
      </c>
      <c r="X1560" s="45" t="s">
        <v>62</v>
      </c>
      <c r="Y1560" s="45" t="s">
        <v>62</v>
      </c>
      <c r="Z1560" s="45" t="s">
        <v>62</v>
      </c>
      <c r="AA1560" s="45" t="s">
        <v>492</v>
      </c>
      <c r="AB1560" s="23" t="s">
        <v>250</v>
      </c>
      <c r="AC1560" s="132" t="s">
        <v>144</v>
      </c>
      <c r="AD1560" s="141" t="s">
        <v>137</v>
      </c>
      <c r="AE1560" s="142" t="s">
        <v>73</v>
      </c>
      <c r="AF1560" s="142" t="s">
        <v>74</v>
      </c>
    </row>
    <row r="1561" spans="1:32" ht="69" customHeight="1">
      <c r="A1561" s="57"/>
      <c r="B1561" s="55"/>
      <c r="C1561" s="55"/>
      <c r="D1561" s="61" t="s">
        <v>829</v>
      </c>
      <c r="E1561" s="45" t="s">
        <v>54</v>
      </c>
      <c r="F1561" s="35" t="s">
        <v>830</v>
      </c>
      <c r="G1561" s="45" t="s">
        <v>828</v>
      </c>
      <c r="H1561" s="20" t="s">
        <v>6</v>
      </c>
      <c r="I1561" s="131" t="s">
        <v>57</v>
      </c>
      <c r="J1561" s="21" t="s">
        <v>58</v>
      </c>
      <c r="K1561" s="21" t="s">
        <v>58</v>
      </c>
      <c r="L1561" s="45" t="s">
        <v>1076</v>
      </c>
      <c r="M1561" s="45">
        <v>2</v>
      </c>
      <c r="N1561" s="45">
        <v>4</v>
      </c>
      <c r="O1561" s="45">
        <f t="shared" si="280"/>
        <v>8</v>
      </c>
      <c r="P1561" s="23" t="str">
        <f t="shared" si="281"/>
        <v>MEDIO</v>
      </c>
      <c r="Q1561" s="45">
        <v>25</v>
      </c>
      <c r="R1561" s="22">
        <f t="shared" si="282"/>
        <v>200</v>
      </c>
      <c r="S1561" s="45" t="str">
        <f t="shared" si="283"/>
        <v>II</v>
      </c>
      <c r="T1561" s="45" t="str">
        <f t="shared" si="284"/>
        <v>Aceptable con control específico</v>
      </c>
      <c r="U1561" s="45">
        <v>48</v>
      </c>
      <c r="V1561" s="131" t="s">
        <v>60</v>
      </c>
      <c r="W1561" s="45" t="s">
        <v>61</v>
      </c>
      <c r="X1561" s="45" t="s">
        <v>62</v>
      </c>
      <c r="Y1561" s="45" t="s">
        <v>62</v>
      </c>
      <c r="Z1561" s="45" t="s">
        <v>62</v>
      </c>
      <c r="AA1561" s="23" t="s">
        <v>1152</v>
      </c>
      <c r="AB1561" s="20" t="s">
        <v>62</v>
      </c>
      <c r="AC1561" s="132" t="s">
        <v>63</v>
      </c>
      <c r="AD1561" s="24" t="s">
        <v>241</v>
      </c>
      <c r="AE1561" s="27" t="s">
        <v>65</v>
      </c>
      <c r="AF1561" s="24" t="s">
        <v>129</v>
      </c>
    </row>
    <row r="1562" spans="1:32" ht="69" customHeight="1">
      <c r="A1562" s="57"/>
      <c r="B1562" s="55"/>
      <c r="C1562" s="55"/>
      <c r="D1562" s="61"/>
      <c r="E1562" s="45" t="s">
        <v>67</v>
      </c>
      <c r="F1562" s="35" t="s">
        <v>793</v>
      </c>
      <c r="G1562" s="45" t="s">
        <v>225</v>
      </c>
      <c r="H1562" s="20" t="s">
        <v>6</v>
      </c>
      <c r="I1562" s="45" t="s">
        <v>70</v>
      </c>
      <c r="J1562" s="21" t="s">
        <v>58</v>
      </c>
      <c r="K1562" s="21" t="s">
        <v>58</v>
      </c>
      <c r="L1562" s="45" t="s">
        <v>71</v>
      </c>
      <c r="M1562" s="45" t="s">
        <v>62</v>
      </c>
      <c r="N1562" s="45" t="s">
        <v>62</v>
      </c>
      <c r="O1562" s="45" t="s">
        <v>62</v>
      </c>
      <c r="P1562" s="45" t="s">
        <v>62</v>
      </c>
      <c r="Q1562" s="45" t="s">
        <v>62</v>
      </c>
      <c r="R1562" s="45" t="s">
        <v>62</v>
      </c>
      <c r="S1562" s="45" t="s">
        <v>62</v>
      </c>
      <c r="T1562" s="45" t="s">
        <v>62</v>
      </c>
      <c r="U1562" s="45">
        <v>48</v>
      </c>
      <c r="V1562" s="45" t="s">
        <v>62</v>
      </c>
      <c r="W1562" s="45" t="s">
        <v>61</v>
      </c>
      <c r="X1562" s="23" t="s">
        <v>62</v>
      </c>
      <c r="Y1562" s="23" t="s">
        <v>62</v>
      </c>
      <c r="Z1562" s="23" t="s">
        <v>62</v>
      </c>
      <c r="AA1562" s="23" t="s">
        <v>1099</v>
      </c>
      <c r="AB1562" s="20" t="s">
        <v>62</v>
      </c>
      <c r="AC1562" s="132" t="s">
        <v>63</v>
      </c>
      <c r="AD1562" s="24" t="s">
        <v>72</v>
      </c>
      <c r="AE1562" s="25" t="s">
        <v>73</v>
      </c>
      <c r="AF1562" s="24" t="s">
        <v>74</v>
      </c>
    </row>
    <row r="1563" spans="1:32" ht="69" customHeight="1">
      <c r="A1563" s="57"/>
      <c r="B1563" s="55"/>
      <c r="C1563" s="55"/>
      <c r="D1563" s="61"/>
      <c r="E1563" s="45" t="s">
        <v>95</v>
      </c>
      <c r="F1563" s="35" t="s">
        <v>229</v>
      </c>
      <c r="G1563" s="45" t="s">
        <v>97</v>
      </c>
      <c r="H1563" s="20" t="s">
        <v>6</v>
      </c>
      <c r="I1563" s="45" t="s">
        <v>98</v>
      </c>
      <c r="J1563" s="23" t="s">
        <v>99</v>
      </c>
      <c r="K1563" s="20" t="s">
        <v>58</v>
      </c>
      <c r="L1563" s="45" t="s">
        <v>100</v>
      </c>
      <c r="M1563" s="45">
        <v>2</v>
      </c>
      <c r="N1563" s="45">
        <v>4</v>
      </c>
      <c r="O1563" s="45">
        <f>M1563*N1563</f>
        <v>8</v>
      </c>
      <c r="P1563" s="23" t="str">
        <f>+IF(AND(O1563&gt;1,O1563&lt;=4),"BAJO",IF(AND(O1563&gt;=5,O1563&lt;=8),"MEDIO",IF(AND(O1563&gt;=9,O1563&lt;=20),"ALTO",IF(AND(O1563&gt;=21,O1563&lt;=24),"MUY ALTO"))))</f>
        <v>MEDIO</v>
      </c>
      <c r="Q1563" s="45">
        <v>25</v>
      </c>
      <c r="R1563" s="22">
        <f>O1563*Q1563</f>
        <v>200</v>
      </c>
      <c r="S1563" s="45" t="str">
        <f>+IF(AND(R1563&gt;=1,R1563&lt;=20),"IV",IF(AND(R1563&gt;=40,R1563&lt;=120),"III",IF(AND(R1563&gt;=150,R1563&lt;=500),"II",IF(AND(R1563&gt;=600,R1563&lt;=4000),"I",0))))</f>
        <v>II</v>
      </c>
      <c r="T1563" s="45" t="str">
        <f>+IF(AND(R1563&gt;=1,R1563&lt;=20),"Aceptable",IF(AND(R1563&gt;=40,R1563&lt;=120),"Mejorable",IF(AND(R1563&gt;=150,R1563&lt;=500),"Aceptable con control específico",IF(AND(R1563&gt;=600,R1563&lt;=4000),"No aceptable",0))))</f>
        <v>Aceptable con control específico</v>
      </c>
      <c r="U1563" s="45">
        <v>48</v>
      </c>
      <c r="V1563" s="45" t="s">
        <v>101</v>
      </c>
      <c r="W1563" s="45" t="s">
        <v>61</v>
      </c>
      <c r="X1563" s="23" t="s">
        <v>62</v>
      </c>
      <c r="Y1563" s="23" t="s">
        <v>62</v>
      </c>
      <c r="Z1563" s="23" t="s">
        <v>62</v>
      </c>
      <c r="AA1563" s="23" t="s">
        <v>230</v>
      </c>
      <c r="AB1563" s="20" t="s">
        <v>62</v>
      </c>
      <c r="AC1563" s="132" t="s">
        <v>214</v>
      </c>
      <c r="AD1563" s="24" t="s">
        <v>103</v>
      </c>
      <c r="AE1563" s="25" t="s">
        <v>73</v>
      </c>
      <c r="AF1563" s="24" t="s">
        <v>74</v>
      </c>
    </row>
    <row r="1564" spans="1:32" ht="69" customHeight="1">
      <c r="A1564" s="57"/>
      <c r="B1564" s="55"/>
      <c r="C1564" s="55"/>
      <c r="D1564" s="61"/>
      <c r="E1564" s="45" t="s">
        <v>130</v>
      </c>
      <c r="F1564" s="35" t="s">
        <v>400</v>
      </c>
      <c r="G1564" s="23" t="s">
        <v>429</v>
      </c>
      <c r="H1564" s="20" t="s">
        <v>6</v>
      </c>
      <c r="I1564" s="45" t="s">
        <v>133</v>
      </c>
      <c r="J1564" s="45" t="s">
        <v>58</v>
      </c>
      <c r="K1564" s="45" t="s">
        <v>58</v>
      </c>
      <c r="L1564" s="45" t="s">
        <v>181</v>
      </c>
      <c r="M1564" s="45">
        <v>2</v>
      </c>
      <c r="N1564" s="45">
        <v>4</v>
      </c>
      <c r="O1564" s="45">
        <f>M1564*N1564</f>
        <v>8</v>
      </c>
      <c r="P1564" s="45" t="str">
        <f>+IF(AND(O1564&gt;1,O1564&lt;=4),"BAJO",IF(AND(O1564&gt;=5,O1564&lt;=8),"MEDIO",IF(AND(O1564&gt;=9,O1564&lt;=20),"ALTO",IF(AND(O1564&gt;=21,O1564&lt;=24),"MUY ALTO"))))</f>
        <v>MEDIO</v>
      </c>
      <c r="Q1564" s="45">
        <v>25</v>
      </c>
      <c r="R1564" s="22">
        <f>O1564*Q1564</f>
        <v>200</v>
      </c>
      <c r="S1564" s="45" t="str">
        <f>+IF(AND(R1564&gt;=1,R1564&lt;=20),"IV",IF(AND(R1564&gt;=40,R1564&lt;=120),"III",IF(AND(R1564&gt;=150,R1564&lt;=500),"II",IF(AND(R1564&gt;=600,R1564&lt;=4000),"I",0))))</f>
        <v>II</v>
      </c>
      <c r="T1564" s="45" t="str">
        <f>+IF(AND(R1564&gt;=1,R1564&lt;=20),"Aceptable",IF(AND(R1564&gt;=40,R1564&lt;=120),"Mejorable",IF(AND(R1564&gt;=150,R1564&lt;=500),"Aceptable con control específico",IF(AND(R1564&gt;=600,R1564&lt;=4000),"No aceptable",0))))</f>
        <v>Aceptable con control específico</v>
      </c>
      <c r="U1564" s="45">
        <v>48</v>
      </c>
      <c r="V1564" s="45" t="s">
        <v>133</v>
      </c>
      <c r="W1564" s="45" t="s">
        <v>61</v>
      </c>
      <c r="X1564" s="45" t="s">
        <v>62</v>
      </c>
      <c r="Y1564" s="45" t="s">
        <v>62</v>
      </c>
      <c r="Z1564" s="45" t="s">
        <v>62</v>
      </c>
      <c r="AA1564" s="45" t="s">
        <v>135</v>
      </c>
      <c r="AB1564" s="23" t="s">
        <v>402</v>
      </c>
      <c r="AC1564" s="132" t="s">
        <v>136</v>
      </c>
      <c r="AD1564" s="141" t="s">
        <v>403</v>
      </c>
      <c r="AE1564" s="142" t="s">
        <v>73</v>
      </c>
      <c r="AF1564" s="142" t="s">
        <v>74</v>
      </c>
    </row>
    <row r="1565" spans="1:32" ht="69" customHeight="1">
      <c r="A1565" s="57"/>
      <c r="B1565" s="55"/>
      <c r="C1565" s="55"/>
      <c r="D1565" s="61"/>
      <c r="E1565" s="45" t="s">
        <v>130</v>
      </c>
      <c r="F1565" s="35" t="s">
        <v>138</v>
      </c>
      <c r="G1565" s="23" t="s">
        <v>654</v>
      </c>
      <c r="H1565" s="20" t="s">
        <v>6</v>
      </c>
      <c r="I1565" s="45" t="s">
        <v>140</v>
      </c>
      <c r="J1565" s="45" t="s">
        <v>58</v>
      </c>
      <c r="K1565" s="45" t="s">
        <v>58</v>
      </c>
      <c r="L1565" s="45" t="s">
        <v>134</v>
      </c>
      <c r="M1565" s="45">
        <v>2</v>
      </c>
      <c r="N1565" s="45">
        <v>3</v>
      </c>
      <c r="O1565" s="45">
        <f>M1565*N1565</f>
        <v>6</v>
      </c>
      <c r="P1565" s="45" t="str">
        <f>+IF(AND(O1565&gt;1,O1565&lt;=4),"BAJO",IF(AND(O1565&gt;=5,O1565&lt;=8),"MEDIO",IF(AND(O1565&gt;=9,O1565&lt;=20),"ALTO",IF(AND(O1565&gt;=21,O1565&lt;=24),"MUY ALTO"))))</f>
        <v>MEDIO</v>
      </c>
      <c r="Q1565" s="45">
        <v>25</v>
      </c>
      <c r="R1565" s="22">
        <f>O1565*Q1565</f>
        <v>150</v>
      </c>
      <c r="S1565" s="45" t="str">
        <f>+IF(AND(R1565&gt;=1,R1565&lt;=20),"IV",IF(AND(R1565&gt;=40,R1565&lt;=120),"III",IF(AND(R1565&gt;=150,R1565&lt;=500),"II",IF(AND(R1565&gt;=600,R1565&lt;=4000),"I",0))))</f>
        <v>II</v>
      </c>
      <c r="T1565" s="45" t="str">
        <f>+IF(AND(R1565&gt;=1,R1565&lt;=20),"Aceptable",IF(AND(R1565&gt;=40,R1565&lt;=120),"Mejorable",IF(AND(R1565&gt;=150,R1565&lt;=500),"Aceptable con control específico",IF(AND(R1565&gt;=600,R1565&lt;=4000),"No aceptable",0))))</f>
        <v>Aceptable con control específico</v>
      </c>
      <c r="U1565" s="45">
        <v>48</v>
      </c>
      <c r="V1565" s="45" t="s">
        <v>141</v>
      </c>
      <c r="W1565" s="45" t="s">
        <v>61</v>
      </c>
      <c r="X1565" s="45" t="s">
        <v>62</v>
      </c>
      <c r="Y1565" s="45" t="s">
        <v>62</v>
      </c>
      <c r="Z1565" s="45" t="s">
        <v>62</v>
      </c>
      <c r="AA1565" s="45" t="s">
        <v>492</v>
      </c>
      <c r="AB1565" s="23" t="s">
        <v>734</v>
      </c>
      <c r="AC1565" s="132" t="s">
        <v>144</v>
      </c>
      <c r="AD1565" s="141" t="s">
        <v>137</v>
      </c>
      <c r="AE1565" s="142" t="s">
        <v>73</v>
      </c>
      <c r="AF1565" s="142" t="s">
        <v>74</v>
      </c>
    </row>
    <row r="1566" spans="1:32" ht="69" customHeight="1">
      <c r="A1566" s="57"/>
      <c r="B1566" s="55"/>
      <c r="C1566" s="55"/>
      <c r="D1566" s="61"/>
      <c r="E1566" s="45" t="s">
        <v>326</v>
      </c>
      <c r="F1566" s="35" t="s">
        <v>635</v>
      </c>
      <c r="G1566" s="45" t="s">
        <v>833</v>
      </c>
      <c r="H1566" s="20" t="s">
        <v>6</v>
      </c>
      <c r="I1566" s="45" t="s">
        <v>834</v>
      </c>
      <c r="J1566" s="45" t="s">
        <v>58</v>
      </c>
      <c r="K1566" s="45" t="s">
        <v>58</v>
      </c>
      <c r="L1566" s="45" t="s">
        <v>324</v>
      </c>
      <c r="M1566" s="45">
        <v>2</v>
      </c>
      <c r="N1566" s="45">
        <v>4</v>
      </c>
      <c r="O1566" s="45">
        <f>M1566*N1566</f>
        <v>8</v>
      </c>
      <c r="P1566" s="45" t="str">
        <f>+IF(AND(O1566&gt;1,O1566&lt;=4),"BAJO",IF(AND(O1566&gt;=5,O1566&lt;=8),"MEDIO",IF(AND(O1566&gt;=9,O1566&lt;=20),"ALTO",IF(AND(O1566&gt;=21,O1566&lt;=24),"MUY ALTO"))))</f>
        <v>MEDIO</v>
      </c>
      <c r="Q1566" s="45">
        <v>25</v>
      </c>
      <c r="R1566" s="22">
        <f>O1566*Q1566</f>
        <v>200</v>
      </c>
      <c r="S1566" s="45" t="str">
        <f>+IF(AND(R1566&gt;=1,R1566&lt;=20),"IV",IF(AND(R1566&gt;=40,R1566&lt;=120),"III",IF(AND(R1566&gt;=150,R1566&lt;=500),"II",IF(AND(R1566&gt;=600,R1566&lt;=4000),"I",0))))</f>
        <v>II</v>
      </c>
      <c r="T1566" s="45" t="str">
        <f>+IF(AND(R1566&gt;=1,R1566&lt;=20),"Aceptable",IF(AND(R1566&gt;=40,R1566&lt;=120),"Mejorable",IF(AND(R1566&gt;=150,R1566&lt;=500),"Aceptable con control específico",IF(AND(R1566&gt;=600,R1566&lt;=4000),"No aceptable",0))))</f>
        <v>Aceptable con control específico</v>
      </c>
      <c r="U1566" s="45">
        <v>48</v>
      </c>
      <c r="V1566" s="45" t="s">
        <v>248</v>
      </c>
      <c r="W1566" s="45" t="s">
        <v>61</v>
      </c>
      <c r="X1566" s="45" t="s">
        <v>62</v>
      </c>
      <c r="Y1566" s="45" t="s">
        <v>62</v>
      </c>
      <c r="Z1566" s="45" t="s">
        <v>62</v>
      </c>
      <c r="AA1566" s="45" t="s">
        <v>1151</v>
      </c>
      <c r="AB1566" s="23" t="s">
        <v>182</v>
      </c>
      <c r="AC1566" s="132" t="s">
        <v>136</v>
      </c>
      <c r="AD1566" s="24" t="s">
        <v>432</v>
      </c>
      <c r="AE1566" s="25" t="s">
        <v>65</v>
      </c>
      <c r="AF1566" s="24" t="s">
        <v>129</v>
      </c>
    </row>
    <row r="1567" spans="1:32" ht="93.75" customHeight="1">
      <c r="A1567" s="57"/>
      <c r="B1567" s="55"/>
      <c r="C1567" s="55"/>
      <c r="D1567" s="61" t="s">
        <v>835</v>
      </c>
      <c r="E1567" s="45" t="s">
        <v>54</v>
      </c>
      <c r="F1567" s="35" t="s">
        <v>648</v>
      </c>
      <c r="G1567" s="45" t="s">
        <v>836</v>
      </c>
      <c r="H1567" s="20" t="s">
        <v>6</v>
      </c>
      <c r="I1567" s="131" t="s">
        <v>57</v>
      </c>
      <c r="J1567" s="45" t="s">
        <v>1048</v>
      </c>
      <c r="K1567" s="45" t="s">
        <v>1077</v>
      </c>
      <c r="L1567" s="45" t="s">
        <v>1076</v>
      </c>
      <c r="M1567" s="45">
        <v>2</v>
      </c>
      <c r="N1567" s="45">
        <v>4</v>
      </c>
      <c r="O1567" s="45">
        <f>M1567*N1567</f>
        <v>8</v>
      </c>
      <c r="P1567" s="23" t="str">
        <f>+IF(AND(O1567&gt;1,O1567&lt;=4),"BAJO",IF(AND(O1567&gt;=5,O1567&lt;=8),"MEDIO",IF(AND(O1567&gt;=9,O1567&lt;=20),"ALTO",IF(AND(O1567&gt;=21,O1567&lt;=24),"MUY ALTO"))))</f>
        <v>MEDIO</v>
      </c>
      <c r="Q1567" s="45">
        <v>25</v>
      </c>
      <c r="R1567" s="22">
        <f>O1567*Q1567</f>
        <v>200</v>
      </c>
      <c r="S1567" s="45" t="str">
        <f>+IF(AND(R1567&gt;=1,R1567&lt;=20),"IV",IF(AND(R1567&gt;=40,R1567&lt;=120),"III",IF(AND(R1567&gt;=150,R1567&lt;=500),"II",IF(AND(R1567&gt;=600,R1567&lt;=4000),"I",0))))</f>
        <v>II</v>
      </c>
      <c r="T1567" s="45" t="str">
        <f>+IF(AND(R1567&gt;=1,R1567&lt;=20),"Aceptable",IF(AND(R1567&gt;=40,R1567&lt;=120),"Mejorable",IF(AND(R1567&gt;=150,R1567&lt;=500),"Aceptable con control específico",IF(AND(R1567&gt;=600,R1567&lt;=4000),"No aceptable",0))))</f>
        <v>Aceptable con control específico</v>
      </c>
      <c r="U1567" s="45">
        <v>48</v>
      </c>
      <c r="V1567" s="131" t="s">
        <v>60</v>
      </c>
      <c r="W1567" s="45" t="s">
        <v>61</v>
      </c>
      <c r="X1567" s="45" t="s">
        <v>62</v>
      </c>
      <c r="Y1567" s="45" t="s">
        <v>62</v>
      </c>
      <c r="Z1567" s="45" t="s">
        <v>62</v>
      </c>
      <c r="AA1567" s="23" t="s">
        <v>1138</v>
      </c>
      <c r="AB1567" s="20" t="s">
        <v>62</v>
      </c>
      <c r="AC1567" s="132" t="s">
        <v>63</v>
      </c>
      <c r="AD1567" s="24" t="s">
        <v>241</v>
      </c>
      <c r="AE1567" s="27" t="s">
        <v>113</v>
      </c>
      <c r="AF1567" s="24" t="s">
        <v>129</v>
      </c>
    </row>
    <row r="1568" spans="1:32" ht="69" customHeight="1">
      <c r="A1568" s="57"/>
      <c r="B1568" s="55"/>
      <c r="C1568" s="55"/>
      <c r="D1568" s="61"/>
      <c r="E1568" s="45" t="s">
        <v>67</v>
      </c>
      <c r="F1568" s="35" t="s">
        <v>793</v>
      </c>
      <c r="G1568" s="45" t="s">
        <v>225</v>
      </c>
      <c r="H1568" s="20" t="s">
        <v>6</v>
      </c>
      <c r="I1568" s="45" t="s">
        <v>70</v>
      </c>
      <c r="J1568" s="21" t="s">
        <v>58</v>
      </c>
      <c r="K1568" s="21" t="s">
        <v>58</v>
      </c>
      <c r="L1568" s="45" t="s">
        <v>71</v>
      </c>
      <c r="M1568" s="45" t="s">
        <v>62</v>
      </c>
      <c r="N1568" s="45" t="s">
        <v>62</v>
      </c>
      <c r="O1568" s="45" t="s">
        <v>62</v>
      </c>
      <c r="P1568" s="45" t="s">
        <v>62</v>
      </c>
      <c r="Q1568" s="45" t="s">
        <v>62</v>
      </c>
      <c r="R1568" s="45" t="s">
        <v>62</v>
      </c>
      <c r="S1568" s="45" t="s">
        <v>62</v>
      </c>
      <c r="T1568" s="45" t="s">
        <v>62</v>
      </c>
      <c r="U1568" s="45">
        <v>48</v>
      </c>
      <c r="V1568" s="45" t="s">
        <v>62</v>
      </c>
      <c r="W1568" s="45" t="s">
        <v>61</v>
      </c>
      <c r="X1568" s="23" t="s">
        <v>62</v>
      </c>
      <c r="Y1568" s="23" t="s">
        <v>62</v>
      </c>
      <c r="Z1568" s="23" t="s">
        <v>62</v>
      </c>
      <c r="AA1568" s="23" t="s">
        <v>1099</v>
      </c>
      <c r="AB1568" s="20" t="s">
        <v>62</v>
      </c>
      <c r="AC1568" s="132" t="s">
        <v>63</v>
      </c>
      <c r="AD1568" s="24" t="s">
        <v>72</v>
      </c>
      <c r="AE1568" s="25" t="s">
        <v>73</v>
      </c>
      <c r="AF1568" s="24" t="s">
        <v>74</v>
      </c>
    </row>
    <row r="1569" spans="1:32" ht="69" customHeight="1">
      <c r="A1569" s="57"/>
      <c r="B1569" s="55"/>
      <c r="C1569" s="55"/>
      <c r="D1569" s="61" t="s">
        <v>640</v>
      </c>
      <c r="E1569" s="45" t="s">
        <v>54</v>
      </c>
      <c r="F1569" s="35" t="s">
        <v>830</v>
      </c>
      <c r="G1569" s="45" t="s">
        <v>828</v>
      </c>
      <c r="H1569" s="20" t="s">
        <v>6</v>
      </c>
      <c r="I1569" s="131" t="s">
        <v>57</v>
      </c>
      <c r="J1569" s="21" t="s">
        <v>58</v>
      </c>
      <c r="K1569" s="21" t="s">
        <v>58</v>
      </c>
      <c r="L1569" s="45" t="s">
        <v>1076</v>
      </c>
      <c r="M1569" s="45">
        <v>2</v>
      </c>
      <c r="N1569" s="45">
        <v>4</v>
      </c>
      <c r="O1569" s="45">
        <f>M1569*N1569</f>
        <v>8</v>
      </c>
      <c r="P1569" s="23" t="str">
        <f>+IF(AND(O1569&gt;1,O1569&lt;=4),"BAJO",IF(AND(O1569&gt;=5,O1569&lt;=8),"MEDIO",IF(AND(O1569&gt;=9,O1569&lt;=20),"ALTO",IF(AND(O1569&gt;=21,O1569&lt;=24),"MUY ALTO"))))</f>
        <v>MEDIO</v>
      </c>
      <c r="Q1569" s="45">
        <v>25</v>
      </c>
      <c r="R1569" s="22">
        <f>O1569*Q1569</f>
        <v>200</v>
      </c>
      <c r="S1569" s="45" t="str">
        <f>+IF(AND(R1569&gt;=1,R1569&lt;=20),"IV",IF(AND(R1569&gt;=40,R1569&lt;=120),"III",IF(AND(R1569&gt;=150,R1569&lt;=500),"II",IF(AND(R1569&gt;=600,R1569&lt;=4000),"I",0))))</f>
        <v>II</v>
      </c>
      <c r="T1569" s="45" t="str">
        <f>+IF(AND(R1569&gt;=1,R1569&lt;=20),"Aceptable",IF(AND(R1569&gt;=40,R1569&lt;=120),"Mejorable",IF(AND(R1569&gt;=150,R1569&lt;=500),"Aceptable con control específico",IF(AND(R1569&gt;=600,R1569&lt;=4000),"No aceptable",0))))</f>
        <v>Aceptable con control específico</v>
      </c>
      <c r="U1569" s="45">
        <v>48</v>
      </c>
      <c r="V1569" s="131" t="s">
        <v>60</v>
      </c>
      <c r="W1569" s="45" t="s">
        <v>61</v>
      </c>
      <c r="X1569" s="45" t="s">
        <v>62</v>
      </c>
      <c r="Y1569" s="45" t="s">
        <v>62</v>
      </c>
      <c r="Z1569" s="45" t="s">
        <v>62</v>
      </c>
      <c r="AA1569" s="23" t="s">
        <v>907</v>
      </c>
      <c r="AB1569" s="20" t="s">
        <v>62</v>
      </c>
      <c r="AC1569" s="132" t="s">
        <v>63</v>
      </c>
      <c r="AD1569" s="24" t="s">
        <v>241</v>
      </c>
      <c r="AE1569" s="27" t="s">
        <v>113</v>
      </c>
      <c r="AF1569" s="24" t="s">
        <v>129</v>
      </c>
    </row>
    <row r="1570" spans="1:32" ht="69" customHeight="1">
      <c r="A1570" s="57"/>
      <c r="B1570" s="55"/>
      <c r="C1570" s="55"/>
      <c r="D1570" s="61"/>
      <c r="E1570" s="45" t="s">
        <v>67</v>
      </c>
      <c r="F1570" s="35" t="s">
        <v>793</v>
      </c>
      <c r="G1570" s="45" t="s">
        <v>225</v>
      </c>
      <c r="H1570" s="20" t="s">
        <v>6</v>
      </c>
      <c r="I1570" s="45" t="s">
        <v>70</v>
      </c>
      <c r="J1570" s="21" t="s">
        <v>58</v>
      </c>
      <c r="K1570" s="21" t="s">
        <v>58</v>
      </c>
      <c r="L1570" s="45" t="s">
        <v>71</v>
      </c>
      <c r="M1570" s="45" t="s">
        <v>62</v>
      </c>
      <c r="N1570" s="45" t="s">
        <v>62</v>
      </c>
      <c r="O1570" s="45" t="s">
        <v>62</v>
      </c>
      <c r="P1570" s="45" t="s">
        <v>62</v>
      </c>
      <c r="Q1570" s="45" t="s">
        <v>62</v>
      </c>
      <c r="R1570" s="45" t="s">
        <v>62</v>
      </c>
      <c r="S1570" s="45" t="s">
        <v>62</v>
      </c>
      <c r="T1570" s="45" t="s">
        <v>62</v>
      </c>
      <c r="U1570" s="45">
        <v>48</v>
      </c>
      <c r="V1570" s="45" t="s">
        <v>62</v>
      </c>
      <c r="W1570" s="45" t="s">
        <v>61</v>
      </c>
      <c r="X1570" s="23" t="s">
        <v>62</v>
      </c>
      <c r="Y1570" s="23" t="s">
        <v>62</v>
      </c>
      <c r="Z1570" s="23" t="s">
        <v>62</v>
      </c>
      <c r="AA1570" s="23" t="s">
        <v>1099</v>
      </c>
      <c r="AB1570" s="20" t="s">
        <v>62</v>
      </c>
      <c r="AC1570" s="132" t="s">
        <v>63</v>
      </c>
      <c r="AD1570" s="24" t="s">
        <v>72</v>
      </c>
      <c r="AE1570" s="25" t="s">
        <v>73</v>
      </c>
      <c r="AF1570" s="24" t="s">
        <v>74</v>
      </c>
    </row>
    <row r="1571" spans="1:32" ht="71.099999999999994" customHeight="1">
      <c r="A1571" s="57"/>
      <c r="B1571" s="55"/>
      <c r="C1571" s="55"/>
      <c r="D1571" s="61"/>
      <c r="E1571" s="45" t="s">
        <v>130</v>
      </c>
      <c r="F1571" s="35" t="s">
        <v>400</v>
      </c>
      <c r="G1571" s="23" t="s">
        <v>429</v>
      </c>
      <c r="H1571" s="20" t="s">
        <v>6</v>
      </c>
      <c r="I1571" s="45" t="s">
        <v>133</v>
      </c>
      <c r="J1571" s="45" t="s">
        <v>58</v>
      </c>
      <c r="K1571" s="45" t="s">
        <v>58</v>
      </c>
      <c r="L1571" s="45" t="s">
        <v>181</v>
      </c>
      <c r="M1571" s="45">
        <v>2</v>
      </c>
      <c r="N1571" s="45">
        <v>4</v>
      </c>
      <c r="O1571" s="45">
        <f>M1571*N1571</f>
        <v>8</v>
      </c>
      <c r="P1571" s="45" t="str">
        <f>+IF(AND(O1571&gt;1,O1571&lt;=4),"BAJO",IF(AND(O1571&gt;=5,O1571&lt;=8),"MEDIO",IF(AND(O1571&gt;=9,O1571&lt;=20),"ALTO",IF(AND(O1571&gt;=21,O1571&lt;=24),"MUY ALTO"))))</f>
        <v>MEDIO</v>
      </c>
      <c r="Q1571" s="45">
        <v>25</v>
      </c>
      <c r="R1571" s="22">
        <f>O1571*Q1571</f>
        <v>200</v>
      </c>
      <c r="S1571" s="45" t="str">
        <f>+IF(AND(R1571&gt;=1,R1571&lt;=20),"IV",IF(AND(R1571&gt;=40,R1571&lt;=120),"III",IF(AND(R1571&gt;=150,R1571&lt;=500),"II",IF(AND(R1571&gt;=600,R1571&lt;=4000),"I",0))))</f>
        <v>II</v>
      </c>
      <c r="T1571" s="45" t="str">
        <f>+IF(AND(R1571&gt;=1,R1571&lt;=20),"Aceptable",IF(AND(R1571&gt;=40,R1571&lt;=120),"Mejorable",IF(AND(R1571&gt;=150,R1571&lt;=500),"Aceptable con control específico",IF(AND(R1571&gt;=600,R1571&lt;=4000),"No aceptable",0))))</f>
        <v>Aceptable con control específico</v>
      </c>
      <c r="U1571" s="45">
        <v>48</v>
      </c>
      <c r="V1571" s="45" t="s">
        <v>133</v>
      </c>
      <c r="W1571" s="45" t="s">
        <v>61</v>
      </c>
      <c r="X1571" s="45" t="s">
        <v>62</v>
      </c>
      <c r="Y1571" s="45" t="s">
        <v>62</v>
      </c>
      <c r="Z1571" s="45" t="s">
        <v>62</v>
      </c>
      <c r="AA1571" s="45" t="s">
        <v>135</v>
      </c>
      <c r="AB1571" s="23" t="s">
        <v>402</v>
      </c>
      <c r="AC1571" s="132" t="s">
        <v>136</v>
      </c>
      <c r="AD1571" s="141" t="s">
        <v>403</v>
      </c>
      <c r="AE1571" s="142" t="s">
        <v>73</v>
      </c>
      <c r="AF1571" s="142" t="s">
        <v>74</v>
      </c>
    </row>
    <row r="1572" spans="1:32" ht="68.099999999999994" customHeight="1">
      <c r="A1572" s="57"/>
      <c r="B1572" s="55"/>
      <c r="C1572" s="55"/>
      <c r="D1572" s="61"/>
      <c r="E1572" s="45" t="s">
        <v>130</v>
      </c>
      <c r="F1572" s="35" t="s">
        <v>138</v>
      </c>
      <c r="G1572" s="23" t="s">
        <v>654</v>
      </c>
      <c r="H1572" s="20" t="s">
        <v>6</v>
      </c>
      <c r="I1572" s="45" t="s">
        <v>140</v>
      </c>
      <c r="J1572" s="45" t="s">
        <v>58</v>
      </c>
      <c r="K1572" s="45" t="s">
        <v>58</v>
      </c>
      <c r="L1572" s="45" t="s">
        <v>134</v>
      </c>
      <c r="M1572" s="45">
        <v>2</v>
      </c>
      <c r="N1572" s="45">
        <v>3</v>
      </c>
      <c r="O1572" s="45">
        <f>M1572*N1572</f>
        <v>6</v>
      </c>
      <c r="P1572" s="45" t="str">
        <f>+IF(AND(O1572&gt;1,O1572&lt;=4),"BAJO",IF(AND(O1572&gt;=5,O1572&lt;=8),"MEDIO",IF(AND(O1572&gt;=9,O1572&lt;=20),"ALTO",IF(AND(O1572&gt;=21,O1572&lt;=24),"MUY ALTO"))))</f>
        <v>MEDIO</v>
      </c>
      <c r="Q1572" s="45">
        <v>25</v>
      </c>
      <c r="R1572" s="22">
        <f>O1572*Q1572</f>
        <v>150</v>
      </c>
      <c r="S1572" s="45" t="str">
        <f>+IF(AND(R1572&gt;=1,R1572&lt;=20),"IV",IF(AND(R1572&gt;=40,R1572&lt;=120),"III",IF(AND(R1572&gt;=150,R1572&lt;=500),"II",IF(AND(R1572&gt;=600,R1572&lt;=4000),"I",0))))</f>
        <v>II</v>
      </c>
      <c r="T1572" s="45" t="str">
        <f>+IF(AND(R1572&gt;=1,R1572&lt;=20),"Aceptable",IF(AND(R1572&gt;=40,R1572&lt;=120),"Mejorable",IF(AND(R1572&gt;=150,R1572&lt;=500),"Aceptable con control específico",IF(AND(R1572&gt;=600,R1572&lt;=4000),"No aceptable",0))))</f>
        <v>Aceptable con control específico</v>
      </c>
      <c r="U1572" s="45">
        <v>48</v>
      </c>
      <c r="V1572" s="45" t="s">
        <v>141</v>
      </c>
      <c r="W1572" s="45" t="s">
        <v>61</v>
      </c>
      <c r="X1572" s="45" t="s">
        <v>62</v>
      </c>
      <c r="Y1572" s="45" t="s">
        <v>62</v>
      </c>
      <c r="Z1572" s="45" t="s">
        <v>62</v>
      </c>
      <c r="AA1572" s="45" t="s">
        <v>492</v>
      </c>
      <c r="AB1572" s="23" t="s">
        <v>734</v>
      </c>
      <c r="AC1572" s="132" t="s">
        <v>144</v>
      </c>
      <c r="AD1572" s="141" t="s">
        <v>137</v>
      </c>
      <c r="AE1572" s="142" t="s">
        <v>73</v>
      </c>
      <c r="AF1572" s="142" t="s">
        <v>74</v>
      </c>
    </row>
    <row r="1573" spans="1:32" ht="48.95" customHeight="1">
      <c r="A1573" s="57"/>
      <c r="B1573" s="55"/>
      <c r="C1573" s="55"/>
      <c r="D1573" s="61"/>
      <c r="E1573" s="139" t="s">
        <v>120</v>
      </c>
      <c r="F1573" s="35" t="s">
        <v>119</v>
      </c>
      <c r="G1573" s="45" t="s">
        <v>467</v>
      </c>
      <c r="H1573" s="45" t="s">
        <v>6</v>
      </c>
      <c r="I1573" s="45" t="s">
        <v>117</v>
      </c>
      <c r="J1573" s="21" t="s">
        <v>58</v>
      </c>
      <c r="K1573" s="21" t="s">
        <v>58</v>
      </c>
      <c r="L1573" s="139" t="s">
        <v>58</v>
      </c>
      <c r="M1573" s="139">
        <v>2</v>
      </c>
      <c r="N1573" s="139">
        <v>4</v>
      </c>
      <c r="O1573" s="45">
        <f>M1573*N1573</f>
        <v>8</v>
      </c>
      <c r="P1573" s="23" t="str">
        <f>+IF(AND(O1573&gt;1,O1573&lt;=4),"BAJO",IF(AND(O1573&gt;=5,O1573&lt;=8),"MEDIO",IF(AND(O1573&gt;=9,O1573&lt;=20),"ALTO",IF(AND(O1573&gt;=21,O1573&lt;=24),"MUY ALTO"))))</f>
        <v>MEDIO</v>
      </c>
      <c r="Q1573" s="45">
        <v>10</v>
      </c>
      <c r="R1573" s="22">
        <f>O1573*Q1573</f>
        <v>80</v>
      </c>
      <c r="S1573" s="45" t="str">
        <f>+IF(AND(R1573&gt;=1,R1573&lt;=20),"IV",IF(AND(R1573&gt;=40,R1573&lt;=120),"III",IF(AND(R1573&gt;=150,R1573&lt;=500),"II",IF(AND(R1573&gt;=600,R1573&lt;=4000),"I",0))))</f>
        <v>III</v>
      </c>
      <c r="T1573" s="45" t="str">
        <f>+IF(AND(R1573&gt;=1,R1573&lt;=20),"Aceptable",IF(AND(R1573&gt;=40,R1573&lt;=120),"Mejorable",IF(AND(R1573&gt;=150,R1573&lt;=500),"Aceptable con control específico",IF(AND(R1573&gt;=600,R1573&lt;=4000),"No aceptable",0))))</f>
        <v>Mejorable</v>
      </c>
      <c r="U1573" s="45">
        <v>48</v>
      </c>
      <c r="V1573" s="45" t="s">
        <v>837</v>
      </c>
      <c r="W1573" s="45" t="s">
        <v>61</v>
      </c>
      <c r="X1573" s="23" t="s">
        <v>62</v>
      </c>
      <c r="Y1573" s="23" t="s">
        <v>62</v>
      </c>
      <c r="Z1573" s="23" t="s">
        <v>62</v>
      </c>
      <c r="AA1573" s="140" t="s">
        <v>838</v>
      </c>
      <c r="AB1573" s="20" t="s">
        <v>62</v>
      </c>
      <c r="AC1573" s="132" t="s">
        <v>63</v>
      </c>
      <c r="AD1573" s="24" t="s">
        <v>511</v>
      </c>
      <c r="AE1573" s="25" t="s">
        <v>73</v>
      </c>
      <c r="AF1573" s="24" t="s">
        <v>74</v>
      </c>
    </row>
    <row r="1574" spans="1:32" ht="81" customHeight="1">
      <c r="A1574" s="57"/>
      <c r="B1574" s="55"/>
      <c r="C1574" s="55"/>
      <c r="D1574" s="61" t="s">
        <v>839</v>
      </c>
      <c r="E1574" s="45" t="s">
        <v>54</v>
      </c>
      <c r="F1574" s="35" t="s">
        <v>830</v>
      </c>
      <c r="G1574" s="45" t="s">
        <v>828</v>
      </c>
      <c r="H1574" s="20" t="s">
        <v>6</v>
      </c>
      <c r="I1574" s="131" t="s">
        <v>57</v>
      </c>
      <c r="J1574" s="21" t="s">
        <v>58</v>
      </c>
      <c r="K1574" s="21" t="s">
        <v>58</v>
      </c>
      <c r="L1574" s="45" t="s">
        <v>1076</v>
      </c>
      <c r="M1574" s="45">
        <v>2</v>
      </c>
      <c r="N1574" s="45">
        <v>4</v>
      </c>
      <c r="O1574" s="45">
        <f>M1574*N1574</f>
        <v>8</v>
      </c>
      <c r="P1574" s="23" t="str">
        <f>+IF(AND(O1574&gt;1,O1574&lt;=4),"BAJO",IF(AND(O1574&gt;=5,O1574&lt;=8),"MEDIO",IF(AND(O1574&gt;=9,O1574&lt;=20),"ALTO",IF(AND(O1574&gt;=21,O1574&lt;=24),"MUY ALTO"))))</f>
        <v>MEDIO</v>
      </c>
      <c r="Q1574" s="45">
        <v>25</v>
      </c>
      <c r="R1574" s="22">
        <f>O1574*Q1574</f>
        <v>200</v>
      </c>
      <c r="S1574" s="45" t="str">
        <f>+IF(AND(R1574&gt;=1,R1574&lt;=20),"IV",IF(AND(R1574&gt;=40,R1574&lt;=120),"III",IF(AND(R1574&gt;=150,R1574&lt;=500),"II",IF(AND(R1574&gt;=600,R1574&lt;=4000),"I",0))))</f>
        <v>II</v>
      </c>
      <c r="T1574" s="45" t="str">
        <f>+IF(AND(R1574&gt;=1,R1574&lt;=20),"Aceptable",IF(AND(R1574&gt;=40,R1574&lt;=120),"Mejorable",IF(AND(R1574&gt;=150,R1574&lt;=500),"Aceptable con control específico",IF(AND(R1574&gt;=600,R1574&lt;=4000),"No aceptable",0))))</f>
        <v>Aceptable con control específico</v>
      </c>
      <c r="U1574" s="45">
        <v>48</v>
      </c>
      <c r="V1574" s="131" t="s">
        <v>60</v>
      </c>
      <c r="W1574" s="45" t="s">
        <v>61</v>
      </c>
      <c r="X1574" s="45" t="s">
        <v>62</v>
      </c>
      <c r="Y1574" s="45" t="s">
        <v>62</v>
      </c>
      <c r="Z1574" s="45" t="s">
        <v>62</v>
      </c>
      <c r="AA1574" s="23" t="s">
        <v>1152</v>
      </c>
      <c r="AB1574" s="20" t="s">
        <v>62</v>
      </c>
      <c r="AC1574" s="132" t="s">
        <v>63</v>
      </c>
      <c r="AD1574" s="24" t="s">
        <v>241</v>
      </c>
      <c r="AE1574" s="27" t="s">
        <v>113</v>
      </c>
      <c r="AF1574" s="24" t="s">
        <v>129</v>
      </c>
    </row>
    <row r="1575" spans="1:32" ht="57.95" customHeight="1">
      <c r="A1575" s="57"/>
      <c r="B1575" s="55"/>
      <c r="C1575" s="55"/>
      <c r="D1575" s="61"/>
      <c r="E1575" s="45" t="s">
        <v>67</v>
      </c>
      <c r="F1575" s="35" t="s">
        <v>793</v>
      </c>
      <c r="G1575" s="45" t="s">
        <v>225</v>
      </c>
      <c r="H1575" s="20" t="s">
        <v>6</v>
      </c>
      <c r="I1575" s="45" t="s">
        <v>70</v>
      </c>
      <c r="J1575" s="21" t="s">
        <v>58</v>
      </c>
      <c r="K1575" s="21" t="s">
        <v>58</v>
      </c>
      <c r="L1575" s="45" t="s">
        <v>71</v>
      </c>
      <c r="M1575" s="45" t="s">
        <v>62</v>
      </c>
      <c r="N1575" s="45" t="s">
        <v>62</v>
      </c>
      <c r="O1575" s="45" t="s">
        <v>62</v>
      </c>
      <c r="P1575" s="45" t="s">
        <v>62</v>
      </c>
      <c r="Q1575" s="45" t="s">
        <v>62</v>
      </c>
      <c r="R1575" s="45" t="s">
        <v>62</v>
      </c>
      <c r="S1575" s="45" t="s">
        <v>62</v>
      </c>
      <c r="T1575" s="45" t="s">
        <v>62</v>
      </c>
      <c r="U1575" s="45">
        <v>48</v>
      </c>
      <c r="V1575" s="45" t="s">
        <v>62</v>
      </c>
      <c r="W1575" s="45" t="s">
        <v>61</v>
      </c>
      <c r="X1575" s="23" t="s">
        <v>62</v>
      </c>
      <c r="Y1575" s="23" t="s">
        <v>62</v>
      </c>
      <c r="Z1575" s="23" t="s">
        <v>62</v>
      </c>
      <c r="AA1575" s="23" t="s">
        <v>1099</v>
      </c>
      <c r="AB1575" s="20" t="s">
        <v>62</v>
      </c>
      <c r="AC1575" s="132" t="s">
        <v>63</v>
      </c>
      <c r="AD1575" s="24" t="s">
        <v>72</v>
      </c>
      <c r="AE1575" s="25" t="s">
        <v>73</v>
      </c>
      <c r="AF1575" s="24" t="s">
        <v>74</v>
      </c>
    </row>
    <row r="1576" spans="1:32" ht="57.95" customHeight="1">
      <c r="A1576" s="57"/>
      <c r="B1576" s="55"/>
      <c r="C1576" s="55"/>
      <c r="D1576" s="61"/>
      <c r="E1576" s="45" t="s">
        <v>67</v>
      </c>
      <c r="F1576" s="45" t="s">
        <v>117</v>
      </c>
      <c r="G1576" s="45" t="s">
        <v>118</v>
      </c>
      <c r="H1576" s="20" t="s">
        <v>6</v>
      </c>
      <c r="I1576" s="45" t="s">
        <v>70</v>
      </c>
      <c r="J1576" s="21" t="s">
        <v>58</v>
      </c>
      <c r="K1576" s="21" t="s">
        <v>58</v>
      </c>
      <c r="L1576" s="45" t="s">
        <v>71</v>
      </c>
      <c r="M1576" s="45" t="s">
        <v>62</v>
      </c>
      <c r="N1576" s="45" t="s">
        <v>62</v>
      </c>
      <c r="O1576" s="45" t="s">
        <v>62</v>
      </c>
      <c r="P1576" s="45" t="s">
        <v>62</v>
      </c>
      <c r="Q1576" s="45" t="s">
        <v>62</v>
      </c>
      <c r="R1576" s="45" t="s">
        <v>62</v>
      </c>
      <c r="S1576" s="45" t="s">
        <v>62</v>
      </c>
      <c r="T1576" s="45" t="s">
        <v>62</v>
      </c>
      <c r="U1576" s="45">
        <v>48</v>
      </c>
      <c r="V1576" s="45" t="s">
        <v>62</v>
      </c>
      <c r="W1576" s="45" t="s">
        <v>61</v>
      </c>
      <c r="X1576" s="23" t="s">
        <v>62</v>
      </c>
      <c r="Y1576" s="23" t="s">
        <v>62</v>
      </c>
      <c r="Z1576" s="23" t="s">
        <v>62</v>
      </c>
      <c r="AA1576" s="23" t="s">
        <v>1099</v>
      </c>
      <c r="AB1576" s="20" t="s">
        <v>62</v>
      </c>
      <c r="AC1576" s="132" t="s">
        <v>63</v>
      </c>
      <c r="AD1576" s="24" t="s">
        <v>72</v>
      </c>
      <c r="AE1576" s="25" t="s">
        <v>73</v>
      </c>
      <c r="AF1576" s="24" t="s">
        <v>74</v>
      </c>
    </row>
    <row r="1577" spans="1:32" ht="57.95" customHeight="1">
      <c r="A1577" s="57"/>
      <c r="B1577" s="55"/>
      <c r="C1577" s="55"/>
      <c r="D1577" s="61"/>
      <c r="E1577" s="45" t="s">
        <v>67</v>
      </c>
      <c r="F1577" s="45" t="s">
        <v>117</v>
      </c>
      <c r="G1577" s="45" t="s">
        <v>119</v>
      </c>
      <c r="H1577" s="20" t="s">
        <v>6</v>
      </c>
      <c r="I1577" s="45" t="s">
        <v>70</v>
      </c>
      <c r="J1577" s="21" t="s">
        <v>58</v>
      </c>
      <c r="K1577" s="21" t="s">
        <v>58</v>
      </c>
      <c r="L1577" s="45" t="s">
        <v>71</v>
      </c>
      <c r="M1577" s="45" t="s">
        <v>62</v>
      </c>
      <c r="N1577" s="45" t="s">
        <v>62</v>
      </c>
      <c r="O1577" s="45" t="s">
        <v>62</v>
      </c>
      <c r="P1577" s="45" t="s">
        <v>62</v>
      </c>
      <c r="Q1577" s="45" t="s">
        <v>62</v>
      </c>
      <c r="R1577" s="45" t="s">
        <v>62</v>
      </c>
      <c r="S1577" s="45" t="s">
        <v>62</v>
      </c>
      <c r="T1577" s="45" t="s">
        <v>62</v>
      </c>
      <c r="U1577" s="45">
        <v>48</v>
      </c>
      <c r="V1577" s="45" t="s">
        <v>62</v>
      </c>
      <c r="W1577" s="45" t="s">
        <v>61</v>
      </c>
      <c r="X1577" s="23" t="s">
        <v>62</v>
      </c>
      <c r="Y1577" s="23" t="s">
        <v>62</v>
      </c>
      <c r="Z1577" s="23" t="s">
        <v>62</v>
      </c>
      <c r="AA1577" s="23" t="s">
        <v>1099</v>
      </c>
      <c r="AB1577" s="20" t="s">
        <v>62</v>
      </c>
      <c r="AC1577" s="132" t="s">
        <v>63</v>
      </c>
      <c r="AD1577" s="24" t="s">
        <v>72</v>
      </c>
      <c r="AE1577" s="25" t="s">
        <v>73</v>
      </c>
      <c r="AF1577" s="24" t="s">
        <v>74</v>
      </c>
    </row>
    <row r="1578" spans="1:32" ht="57.95" customHeight="1">
      <c r="A1578" s="57"/>
      <c r="B1578" s="55"/>
      <c r="C1578" s="55"/>
      <c r="D1578" s="61"/>
      <c r="E1578" s="45" t="s">
        <v>120</v>
      </c>
      <c r="F1578" s="45" t="s">
        <v>121</v>
      </c>
      <c r="G1578" s="45" t="s">
        <v>122</v>
      </c>
      <c r="H1578" s="20" t="s">
        <v>6</v>
      </c>
      <c r="I1578" s="45" t="s">
        <v>123</v>
      </c>
      <c r="J1578" s="45" t="s">
        <v>124</v>
      </c>
      <c r="K1578" s="45" t="s">
        <v>125</v>
      </c>
      <c r="L1578" s="21" t="s">
        <v>58</v>
      </c>
      <c r="M1578" s="45">
        <v>6</v>
      </c>
      <c r="N1578" s="45">
        <v>2</v>
      </c>
      <c r="O1578" s="45">
        <f>M1578*N1578</f>
        <v>12</v>
      </c>
      <c r="P1578" s="45" t="str">
        <f>+IF(AND(O1578&gt;1,O1578&lt;=4),"BAJO",IF(AND(O1578&gt;=5,O1578&lt;=8),"MEDIO",IF(AND(O1578&gt;=9,O1578&lt;=20),"ALTO",IF(AND(O1578&gt;=21,O1578&lt;=24),"MUY ALTO"))))</f>
        <v>ALTO</v>
      </c>
      <c r="Q1578" s="45">
        <v>24</v>
      </c>
      <c r="R1578" s="22">
        <f>O1578*Q1578</f>
        <v>288</v>
      </c>
      <c r="S1578" s="45" t="str">
        <f>+IF(AND(R1578&gt;=1,R1578&lt;=20),"IV",IF(AND(R1578&gt;=40,R1578&lt;=120),"III",IF(AND(R1578&gt;=150,R1578&lt;=500),"II",IF(AND(R1578&gt;=600,R1578&lt;=4000),"I",0))))</f>
        <v>II</v>
      </c>
      <c r="T1578" s="45" t="str">
        <f>+IF(AND(R1578&gt;=1,R1578&lt;=20),"Aceptable",IF(AND(R1578&gt;=40,R1578&lt;=120),"Mejorable",IF(AND(R1578&gt;=150,R1578&lt;=500),"Aceptable con control específico",IF(AND(R1578&gt;=600,R1578&lt;=4000),"No aceptable",0))))</f>
        <v>Aceptable con control específico</v>
      </c>
      <c r="U1578" s="45">
        <v>48</v>
      </c>
      <c r="V1578" s="23" t="s">
        <v>126</v>
      </c>
      <c r="W1578" s="45" t="s">
        <v>61</v>
      </c>
      <c r="X1578" s="23" t="s">
        <v>62</v>
      </c>
      <c r="Y1578" s="23" t="s">
        <v>62</v>
      </c>
      <c r="Z1578" s="23" t="s">
        <v>62</v>
      </c>
      <c r="AA1578" s="131" t="s">
        <v>127</v>
      </c>
      <c r="AB1578" s="20" t="s">
        <v>62</v>
      </c>
      <c r="AC1578" s="132" t="s">
        <v>63</v>
      </c>
      <c r="AD1578" s="29" t="s">
        <v>128</v>
      </c>
      <c r="AE1578" s="25" t="s">
        <v>113</v>
      </c>
      <c r="AF1578" s="24" t="s">
        <v>129</v>
      </c>
    </row>
    <row r="1579" spans="1:32" ht="63.75">
      <c r="A1579" s="57"/>
      <c r="B1579" s="55"/>
      <c r="C1579" s="55"/>
      <c r="D1579" s="61"/>
      <c r="E1579" s="45" t="s">
        <v>130</v>
      </c>
      <c r="F1579" s="35" t="s">
        <v>400</v>
      </c>
      <c r="G1579" s="23" t="s">
        <v>733</v>
      </c>
      <c r="H1579" s="20" t="s">
        <v>6</v>
      </c>
      <c r="I1579" s="45" t="s">
        <v>133</v>
      </c>
      <c r="J1579" s="45" t="s">
        <v>58</v>
      </c>
      <c r="K1579" s="45" t="s">
        <v>58</v>
      </c>
      <c r="L1579" s="45" t="s">
        <v>181</v>
      </c>
      <c r="M1579" s="45">
        <v>2</v>
      </c>
      <c r="N1579" s="45">
        <v>4</v>
      </c>
      <c r="O1579" s="45">
        <f>M1579*N1579</f>
        <v>8</v>
      </c>
      <c r="P1579" s="45" t="str">
        <f>+IF(AND(O1579&gt;1,O1579&lt;=4),"BAJO",IF(AND(O1579&gt;=5,O1579&lt;=8),"MEDIO",IF(AND(O1579&gt;=9,O1579&lt;=20),"ALTO",IF(AND(O1579&gt;=21,O1579&lt;=24),"MUY ALTO"))))</f>
        <v>MEDIO</v>
      </c>
      <c r="Q1579" s="45">
        <v>25</v>
      </c>
      <c r="R1579" s="22">
        <f>O1579*Q1579</f>
        <v>200</v>
      </c>
      <c r="S1579" s="45" t="str">
        <f>+IF(AND(R1579&gt;=1,R1579&lt;=20),"IV",IF(AND(R1579&gt;=40,R1579&lt;=120),"III",IF(AND(R1579&gt;=150,R1579&lt;=500),"II",IF(AND(R1579&gt;=600,R1579&lt;=4000),"I",0))))</f>
        <v>II</v>
      </c>
      <c r="T1579" s="45" t="str">
        <f>+IF(AND(R1579&gt;=1,R1579&lt;=20),"Aceptable",IF(AND(R1579&gt;=40,R1579&lt;=120),"Mejorable",IF(AND(R1579&gt;=150,R1579&lt;=500),"Aceptable con control específico",IF(AND(R1579&gt;=600,R1579&lt;=4000),"No aceptable",0))))</f>
        <v>Aceptable con control específico</v>
      </c>
      <c r="U1579" s="45">
        <v>48</v>
      </c>
      <c r="V1579" s="45" t="s">
        <v>133</v>
      </c>
      <c r="W1579" s="45" t="s">
        <v>61</v>
      </c>
      <c r="X1579" s="45" t="s">
        <v>62</v>
      </c>
      <c r="Y1579" s="45" t="s">
        <v>62</v>
      </c>
      <c r="Z1579" s="45" t="s">
        <v>62</v>
      </c>
      <c r="AA1579" s="45" t="s">
        <v>135</v>
      </c>
      <c r="AB1579" s="23" t="s">
        <v>402</v>
      </c>
      <c r="AC1579" s="132" t="s">
        <v>136</v>
      </c>
      <c r="AD1579" s="141" t="s">
        <v>403</v>
      </c>
      <c r="AE1579" s="142" t="s">
        <v>73</v>
      </c>
      <c r="AF1579" s="142" t="s">
        <v>74</v>
      </c>
    </row>
    <row r="1580" spans="1:32" ht="66.95" customHeight="1">
      <c r="A1580" s="57"/>
      <c r="B1580" s="55"/>
      <c r="C1580" s="55"/>
      <c r="D1580" s="61"/>
      <c r="E1580" s="45" t="s">
        <v>130</v>
      </c>
      <c r="F1580" s="35" t="s">
        <v>138</v>
      </c>
      <c r="G1580" s="23" t="s">
        <v>528</v>
      </c>
      <c r="H1580" s="20" t="s">
        <v>6</v>
      </c>
      <c r="I1580" s="45" t="s">
        <v>140</v>
      </c>
      <c r="J1580" s="45" t="s">
        <v>58</v>
      </c>
      <c r="K1580" s="45" t="s">
        <v>58</v>
      </c>
      <c r="L1580" s="45" t="s">
        <v>134</v>
      </c>
      <c r="M1580" s="45">
        <v>2</v>
      </c>
      <c r="N1580" s="45">
        <v>3</v>
      </c>
      <c r="O1580" s="45">
        <f>M1580*N1580</f>
        <v>6</v>
      </c>
      <c r="P1580" s="45" t="str">
        <f>+IF(AND(O1580&gt;1,O1580&lt;=4),"BAJO",IF(AND(O1580&gt;=5,O1580&lt;=8),"MEDIO",IF(AND(O1580&gt;=9,O1580&lt;=20),"ALTO",IF(AND(O1580&gt;=21,O1580&lt;=24),"MUY ALTO"))))</f>
        <v>MEDIO</v>
      </c>
      <c r="Q1580" s="45">
        <v>25</v>
      </c>
      <c r="R1580" s="22">
        <f>O1580*Q1580</f>
        <v>150</v>
      </c>
      <c r="S1580" s="45" t="str">
        <f>+IF(AND(R1580&gt;=1,R1580&lt;=20),"IV",IF(AND(R1580&gt;=40,R1580&lt;=120),"III",IF(AND(R1580&gt;=150,R1580&lt;=500),"II",IF(AND(R1580&gt;=600,R1580&lt;=4000),"I",0))))</f>
        <v>II</v>
      </c>
      <c r="T1580" s="45" t="str">
        <f>+IF(AND(R1580&gt;=1,R1580&lt;=20),"Aceptable",IF(AND(R1580&gt;=40,R1580&lt;=120),"Mejorable",IF(AND(R1580&gt;=150,R1580&lt;=500),"Aceptable con control específico",IF(AND(R1580&gt;=600,R1580&lt;=4000),"No aceptable",0))))</f>
        <v>Aceptable con control específico</v>
      </c>
      <c r="U1580" s="45">
        <v>48</v>
      </c>
      <c r="V1580" s="45" t="s">
        <v>141</v>
      </c>
      <c r="W1580" s="45" t="s">
        <v>61</v>
      </c>
      <c r="X1580" s="45" t="s">
        <v>62</v>
      </c>
      <c r="Y1580" s="45" t="s">
        <v>62</v>
      </c>
      <c r="Z1580" s="45" t="s">
        <v>62</v>
      </c>
      <c r="AA1580" s="45" t="s">
        <v>492</v>
      </c>
      <c r="AB1580" s="23" t="s">
        <v>546</v>
      </c>
      <c r="AC1580" s="132" t="s">
        <v>144</v>
      </c>
      <c r="AD1580" s="141" t="s">
        <v>137</v>
      </c>
      <c r="AE1580" s="142" t="s">
        <v>73</v>
      </c>
      <c r="AF1580" s="142" t="s">
        <v>74</v>
      </c>
    </row>
    <row r="1581" spans="1:32" ht="72" customHeight="1">
      <c r="A1581" s="57"/>
      <c r="B1581" s="55"/>
      <c r="C1581" s="55"/>
      <c r="D1581" s="61" t="s">
        <v>840</v>
      </c>
      <c r="E1581" s="45" t="s">
        <v>54</v>
      </c>
      <c r="F1581" s="35" t="s">
        <v>830</v>
      </c>
      <c r="G1581" s="45" t="s">
        <v>828</v>
      </c>
      <c r="H1581" s="20" t="s">
        <v>6</v>
      </c>
      <c r="I1581" s="131" t="s">
        <v>57</v>
      </c>
      <c r="J1581" s="21" t="s">
        <v>58</v>
      </c>
      <c r="K1581" s="21" t="s">
        <v>58</v>
      </c>
      <c r="L1581" s="45" t="s">
        <v>1076</v>
      </c>
      <c r="M1581" s="45">
        <v>2</v>
      </c>
      <c r="N1581" s="45">
        <v>4</v>
      </c>
      <c r="O1581" s="45">
        <f>M1581*N1581</f>
        <v>8</v>
      </c>
      <c r="P1581" s="23" t="str">
        <f>+IF(AND(O1581&gt;1,O1581&lt;=4),"BAJO",IF(AND(O1581&gt;=5,O1581&lt;=8),"MEDIO",IF(AND(O1581&gt;=9,O1581&lt;=20),"ALTO",IF(AND(O1581&gt;=21,O1581&lt;=24),"MUY ALTO"))))</f>
        <v>MEDIO</v>
      </c>
      <c r="Q1581" s="45">
        <v>25</v>
      </c>
      <c r="R1581" s="22">
        <f>O1581*Q1581</f>
        <v>200</v>
      </c>
      <c r="S1581" s="45" t="str">
        <f>+IF(AND(R1581&gt;=1,R1581&lt;=20),"IV",IF(AND(R1581&gt;=40,R1581&lt;=120),"III",IF(AND(R1581&gt;=150,R1581&lt;=500),"II",IF(AND(R1581&gt;=600,R1581&lt;=4000),"I",0))))</f>
        <v>II</v>
      </c>
      <c r="T1581" s="45" t="str">
        <f>+IF(AND(R1581&gt;=1,R1581&lt;=20),"Aceptable",IF(AND(R1581&gt;=40,R1581&lt;=120),"Mejorable",IF(AND(R1581&gt;=150,R1581&lt;=500),"Aceptable con control específico",IF(AND(R1581&gt;=600,R1581&lt;=4000),"No aceptable",0))))</f>
        <v>Aceptable con control específico</v>
      </c>
      <c r="U1581" s="45">
        <v>48</v>
      </c>
      <c r="V1581" s="131" t="s">
        <v>60</v>
      </c>
      <c r="W1581" s="45" t="s">
        <v>61</v>
      </c>
      <c r="X1581" s="45" t="s">
        <v>62</v>
      </c>
      <c r="Y1581" s="45" t="s">
        <v>62</v>
      </c>
      <c r="Z1581" s="45" t="s">
        <v>62</v>
      </c>
      <c r="AA1581" s="23" t="s">
        <v>907</v>
      </c>
      <c r="AB1581" s="20" t="s">
        <v>62</v>
      </c>
      <c r="AC1581" s="132" t="s">
        <v>63</v>
      </c>
      <c r="AD1581" s="24" t="s">
        <v>241</v>
      </c>
      <c r="AE1581" s="27" t="s">
        <v>113</v>
      </c>
      <c r="AF1581" s="24" t="s">
        <v>129</v>
      </c>
    </row>
    <row r="1582" spans="1:32" ht="48.95" customHeight="1">
      <c r="A1582" s="57"/>
      <c r="B1582" s="55"/>
      <c r="C1582" s="55"/>
      <c r="D1582" s="61"/>
      <c r="E1582" s="45" t="s">
        <v>67</v>
      </c>
      <c r="F1582" s="35" t="s">
        <v>793</v>
      </c>
      <c r="G1582" s="45" t="s">
        <v>225</v>
      </c>
      <c r="H1582" s="20" t="s">
        <v>6</v>
      </c>
      <c r="I1582" s="45" t="s">
        <v>70</v>
      </c>
      <c r="J1582" s="21" t="s">
        <v>58</v>
      </c>
      <c r="K1582" s="21" t="s">
        <v>58</v>
      </c>
      <c r="L1582" s="45" t="s">
        <v>71</v>
      </c>
      <c r="M1582" s="45" t="s">
        <v>62</v>
      </c>
      <c r="N1582" s="45" t="s">
        <v>62</v>
      </c>
      <c r="O1582" s="45" t="s">
        <v>62</v>
      </c>
      <c r="P1582" s="45" t="s">
        <v>62</v>
      </c>
      <c r="Q1582" s="45" t="s">
        <v>62</v>
      </c>
      <c r="R1582" s="45" t="s">
        <v>62</v>
      </c>
      <c r="S1582" s="45" t="s">
        <v>62</v>
      </c>
      <c r="T1582" s="45" t="s">
        <v>62</v>
      </c>
      <c r="U1582" s="45">
        <v>48</v>
      </c>
      <c r="V1582" s="45" t="s">
        <v>62</v>
      </c>
      <c r="W1582" s="45" t="s">
        <v>61</v>
      </c>
      <c r="X1582" s="23" t="s">
        <v>62</v>
      </c>
      <c r="Y1582" s="23" t="s">
        <v>62</v>
      </c>
      <c r="Z1582" s="23" t="s">
        <v>62</v>
      </c>
      <c r="AA1582" s="23" t="s">
        <v>1099</v>
      </c>
      <c r="AB1582" s="20" t="s">
        <v>62</v>
      </c>
      <c r="AC1582" s="132" t="s">
        <v>63</v>
      </c>
      <c r="AD1582" s="24" t="s">
        <v>72</v>
      </c>
      <c r="AE1582" s="25" t="s">
        <v>73</v>
      </c>
      <c r="AF1582" s="24" t="s">
        <v>74</v>
      </c>
    </row>
    <row r="1583" spans="1:32" ht="71.099999999999994" customHeight="1">
      <c r="A1583" s="57"/>
      <c r="B1583" s="55"/>
      <c r="C1583" s="55"/>
      <c r="D1583" s="61"/>
      <c r="E1583" s="45" t="s">
        <v>130</v>
      </c>
      <c r="F1583" s="35" t="s">
        <v>400</v>
      </c>
      <c r="G1583" s="23" t="s">
        <v>429</v>
      </c>
      <c r="H1583" s="20" t="s">
        <v>6</v>
      </c>
      <c r="I1583" s="45" t="s">
        <v>133</v>
      </c>
      <c r="J1583" s="45" t="s">
        <v>58</v>
      </c>
      <c r="K1583" s="45" t="s">
        <v>58</v>
      </c>
      <c r="L1583" s="45" t="s">
        <v>181</v>
      </c>
      <c r="M1583" s="45">
        <v>2</v>
      </c>
      <c r="N1583" s="45">
        <v>4</v>
      </c>
      <c r="O1583" s="45">
        <f>M1583*N1583</f>
        <v>8</v>
      </c>
      <c r="P1583" s="45" t="str">
        <f>+IF(AND(O1583&gt;1,O1583&lt;=4),"BAJO",IF(AND(O1583&gt;=5,O1583&lt;=8),"MEDIO",IF(AND(O1583&gt;=9,O1583&lt;=20),"ALTO",IF(AND(O1583&gt;=21,O1583&lt;=24),"MUY ALTO"))))</f>
        <v>MEDIO</v>
      </c>
      <c r="Q1583" s="45">
        <v>25</v>
      </c>
      <c r="R1583" s="22">
        <f>O1583*Q1583</f>
        <v>200</v>
      </c>
      <c r="S1583" s="45" t="str">
        <f>+IF(AND(R1583&gt;=1,R1583&lt;=20),"IV",IF(AND(R1583&gt;=40,R1583&lt;=120),"III",IF(AND(R1583&gt;=150,R1583&lt;=500),"II",IF(AND(R1583&gt;=600,R1583&lt;=4000),"I",0))))</f>
        <v>II</v>
      </c>
      <c r="T1583" s="45" t="str">
        <f>+IF(AND(R1583&gt;=1,R1583&lt;=20),"Aceptable",IF(AND(R1583&gt;=40,R1583&lt;=120),"Mejorable",IF(AND(R1583&gt;=150,R1583&lt;=500),"Aceptable con control específico",IF(AND(R1583&gt;=600,R1583&lt;=4000),"No aceptable",0))))</f>
        <v>Aceptable con control específico</v>
      </c>
      <c r="U1583" s="45">
        <v>48</v>
      </c>
      <c r="V1583" s="45" t="s">
        <v>133</v>
      </c>
      <c r="W1583" s="45" t="s">
        <v>61</v>
      </c>
      <c r="X1583" s="45" t="s">
        <v>62</v>
      </c>
      <c r="Y1583" s="45" t="s">
        <v>62</v>
      </c>
      <c r="Z1583" s="45" t="s">
        <v>62</v>
      </c>
      <c r="AA1583" s="45" t="s">
        <v>135</v>
      </c>
      <c r="AB1583" s="23" t="s">
        <v>402</v>
      </c>
      <c r="AC1583" s="132" t="s">
        <v>136</v>
      </c>
      <c r="AD1583" s="141" t="s">
        <v>403</v>
      </c>
      <c r="AE1583" s="142" t="s">
        <v>73</v>
      </c>
      <c r="AF1583" s="142" t="s">
        <v>74</v>
      </c>
    </row>
    <row r="1584" spans="1:32" ht="60" customHeight="1">
      <c r="A1584" s="57"/>
      <c r="B1584" s="55"/>
      <c r="C1584" s="55"/>
      <c r="D1584" s="61"/>
      <c r="E1584" s="45" t="s">
        <v>130</v>
      </c>
      <c r="F1584" s="35" t="s">
        <v>138</v>
      </c>
      <c r="G1584" s="23" t="s">
        <v>139</v>
      </c>
      <c r="H1584" s="20" t="s">
        <v>6</v>
      </c>
      <c r="I1584" s="45" t="s">
        <v>140</v>
      </c>
      <c r="J1584" s="45" t="s">
        <v>58</v>
      </c>
      <c r="K1584" s="45" t="s">
        <v>58</v>
      </c>
      <c r="L1584" s="45" t="s">
        <v>134</v>
      </c>
      <c r="M1584" s="45">
        <v>2</v>
      </c>
      <c r="N1584" s="45">
        <v>3</v>
      </c>
      <c r="O1584" s="45">
        <f>M1584*N1584</f>
        <v>6</v>
      </c>
      <c r="P1584" s="45" t="str">
        <f>+IF(AND(O1584&gt;1,O1584&lt;=4),"BAJO",IF(AND(O1584&gt;=5,O1584&lt;=8),"MEDIO",IF(AND(O1584&gt;=9,O1584&lt;=20),"ALTO",IF(AND(O1584&gt;=21,O1584&lt;=24),"MUY ALTO"))))</f>
        <v>MEDIO</v>
      </c>
      <c r="Q1584" s="45">
        <v>25</v>
      </c>
      <c r="R1584" s="22">
        <f>O1584*Q1584</f>
        <v>150</v>
      </c>
      <c r="S1584" s="45" t="str">
        <f>+IF(AND(R1584&gt;=1,R1584&lt;=20),"IV",IF(AND(R1584&gt;=40,R1584&lt;=120),"III",IF(AND(R1584&gt;=150,R1584&lt;=500),"II",IF(AND(R1584&gt;=600,R1584&lt;=4000),"I",0))))</f>
        <v>II</v>
      </c>
      <c r="T1584" s="45" t="str">
        <f>+IF(AND(R1584&gt;=1,R1584&lt;=20),"Aceptable",IF(AND(R1584&gt;=40,R1584&lt;=120),"Mejorable",IF(AND(R1584&gt;=150,R1584&lt;=500),"Aceptable con control específico",IF(AND(R1584&gt;=600,R1584&lt;=4000),"No aceptable",0))))</f>
        <v>Aceptable con control específico</v>
      </c>
      <c r="U1584" s="45">
        <v>48</v>
      </c>
      <c r="V1584" s="45" t="s">
        <v>141</v>
      </c>
      <c r="W1584" s="45" t="s">
        <v>61</v>
      </c>
      <c r="X1584" s="45" t="s">
        <v>62</v>
      </c>
      <c r="Y1584" s="45" t="s">
        <v>62</v>
      </c>
      <c r="Z1584" s="45" t="s">
        <v>62</v>
      </c>
      <c r="AA1584" s="45" t="s">
        <v>492</v>
      </c>
      <c r="AB1584" s="23" t="s">
        <v>734</v>
      </c>
      <c r="AC1584" s="132" t="s">
        <v>144</v>
      </c>
      <c r="AD1584" s="141" t="s">
        <v>137</v>
      </c>
      <c r="AE1584" s="142" t="s">
        <v>73</v>
      </c>
      <c r="AF1584" s="142" t="s">
        <v>74</v>
      </c>
    </row>
    <row r="1585" spans="1:32" ht="48.95" customHeight="1">
      <c r="A1585" s="57"/>
      <c r="B1585" s="55"/>
      <c r="C1585" s="55"/>
      <c r="D1585" s="61"/>
      <c r="E1585" s="45" t="s">
        <v>326</v>
      </c>
      <c r="F1585" s="35" t="s">
        <v>635</v>
      </c>
      <c r="G1585" s="45" t="s">
        <v>833</v>
      </c>
      <c r="H1585" s="20" t="s">
        <v>6</v>
      </c>
      <c r="I1585" s="45" t="s">
        <v>834</v>
      </c>
      <c r="J1585" s="45" t="s">
        <v>58</v>
      </c>
      <c r="K1585" s="45" t="s">
        <v>58</v>
      </c>
      <c r="L1585" s="45" t="s">
        <v>324</v>
      </c>
      <c r="M1585" s="45">
        <v>2</v>
      </c>
      <c r="N1585" s="45">
        <v>4</v>
      </c>
      <c r="O1585" s="45">
        <f>M1585*N1585</f>
        <v>8</v>
      </c>
      <c r="P1585" s="45" t="str">
        <f>+IF(AND(O1585&gt;1,O1585&lt;=4),"BAJO",IF(AND(O1585&gt;=5,O1585&lt;=8),"MEDIO",IF(AND(O1585&gt;=9,O1585&lt;=20),"ALTO",IF(AND(O1585&gt;=21,O1585&lt;=24),"MUY ALTO"))))</f>
        <v>MEDIO</v>
      </c>
      <c r="Q1585" s="45">
        <v>25</v>
      </c>
      <c r="R1585" s="22">
        <f>O1585*Q1585</f>
        <v>200</v>
      </c>
      <c r="S1585" s="45" t="str">
        <f>+IF(AND(R1585&gt;=1,R1585&lt;=20),"IV",IF(AND(R1585&gt;=40,R1585&lt;=120),"III",IF(AND(R1585&gt;=150,R1585&lt;=500),"II",IF(AND(R1585&gt;=600,R1585&lt;=4000),"I",0))))</f>
        <v>II</v>
      </c>
      <c r="T1585" s="45" t="str">
        <f>+IF(AND(R1585&gt;=1,R1585&lt;=20),"Aceptable",IF(AND(R1585&gt;=40,R1585&lt;=120),"Mejorable",IF(AND(R1585&gt;=150,R1585&lt;=500),"Aceptable con control específico",IF(AND(R1585&gt;=600,R1585&lt;=4000),"No aceptable",0))))</f>
        <v>Aceptable con control específico</v>
      </c>
      <c r="U1585" s="45">
        <v>48</v>
      </c>
      <c r="V1585" s="45" t="s">
        <v>248</v>
      </c>
      <c r="W1585" s="45" t="s">
        <v>61</v>
      </c>
      <c r="X1585" s="45" t="s">
        <v>62</v>
      </c>
      <c r="Y1585" s="45" t="s">
        <v>62</v>
      </c>
      <c r="Z1585" s="45" t="s">
        <v>62</v>
      </c>
      <c r="AA1585" s="45" t="s">
        <v>685</v>
      </c>
      <c r="AB1585" s="23" t="s">
        <v>182</v>
      </c>
      <c r="AC1585" s="132" t="s">
        <v>136</v>
      </c>
      <c r="AD1585" s="24" t="s">
        <v>432</v>
      </c>
      <c r="AE1585" s="25" t="s">
        <v>65</v>
      </c>
      <c r="AF1585" s="24" t="s">
        <v>129</v>
      </c>
    </row>
    <row r="1586" spans="1:32" ht="87" customHeight="1">
      <c r="A1586" s="57"/>
      <c r="B1586" s="55"/>
      <c r="C1586" s="55" t="s">
        <v>908</v>
      </c>
      <c r="D1586" s="61" t="s">
        <v>909</v>
      </c>
      <c r="E1586" s="45" t="s">
        <v>54</v>
      </c>
      <c r="F1586" s="35" t="s">
        <v>910</v>
      </c>
      <c r="G1586" s="45" t="s">
        <v>828</v>
      </c>
      <c r="H1586" s="20" t="s">
        <v>6</v>
      </c>
      <c r="I1586" s="131" t="s">
        <v>57</v>
      </c>
      <c r="J1586" s="21" t="s">
        <v>58</v>
      </c>
      <c r="K1586" s="21" t="s">
        <v>58</v>
      </c>
      <c r="L1586" s="45" t="s">
        <v>1076</v>
      </c>
      <c r="M1586" s="45">
        <v>2</v>
      </c>
      <c r="N1586" s="45">
        <v>4</v>
      </c>
      <c r="O1586" s="45">
        <f>M1586*N1586</f>
        <v>8</v>
      </c>
      <c r="P1586" s="23" t="str">
        <f>+IF(AND(O1586&gt;1,O1586&lt;=4),"BAJO",IF(AND(O1586&gt;=5,O1586&lt;=8),"MEDIO",IF(AND(O1586&gt;=9,O1586&lt;=20),"ALTO",IF(AND(O1586&gt;=21,O1586&lt;=24),"MUY ALTO"))))</f>
        <v>MEDIO</v>
      </c>
      <c r="Q1586" s="45">
        <v>25</v>
      </c>
      <c r="R1586" s="22">
        <f>O1586*Q1586</f>
        <v>200</v>
      </c>
      <c r="S1586" s="45" t="str">
        <f>+IF(AND(R1586&gt;=1,R1586&lt;=20),"IV",IF(AND(R1586&gt;=40,R1586&lt;=120),"III",IF(AND(R1586&gt;=150,R1586&lt;=500),"II",IF(AND(R1586&gt;=600,R1586&lt;=4000),"I",0))))</f>
        <v>II</v>
      </c>
      <c r="T1586" s="45" t="str">
        <f>+IF(AND(R1586&gt;=1,R1586&lt;=20),"Aceptable",IF(AND(R1586&gt;=40,R1586&lt;=120),"Mejorable",IF(AND(R1586&gt;=150,R1586&lt;=500),"Aceptable con control específico",IF(AND(R1586&gt;=600,R1586&lt;=4000),"No aceptable",0))))</f>
        <v>Aceptable con control específico</v>
      </c>
      <c r="U1586" s="45">
        <v>9</v>
      </c>
      <c r="V1586" s="131" t="s">
        <v>60</v>
      </c>
      <c r="W1586" s="45" t="s">
        <v>61</v>
      </c>
      <c r="X1586" s="45" t="s">
        <v>62</v>
      </c>
      <c r="Y1586" s="45" t="s">
        <v>62</v>
      </c>
      <c r="Z1586" s="45" t="s">
        <v>62</v>
      </c>
      <c r="AA1586" s="23" t="s">
        <v>1152</v>
      </c>
      <c r="AB1586" s="20" t="s">
        <v>62</v>
      </c>
      <c r="AC1586" s="132" t="s">
        <v>63</v>
      </c>
      <c r="AD1586" s="24" t="s">
        <v>241</v>
      </c>
      <c r="AE1586" s="27" t="s">
        <v>113</v>
      </c>
      <c r="AF1586" s="24" t="s">
        <v>129</v>
      </c>
    </row>
    <row r="1587" spans="1:32" ht="62.1" customHeight="1">
      <c r="A1587" s="57"/>
      <c r="B1587" s="55"/>
      <c r="C1587" s="55"/>
      <c r="D1587" s="61"/>
      <c r="E1587" s="45" t="s">
        <v>67</v>
      </c>
      <c r="F1587" s="35" t="s">
        <v>793</v>
      </c>
      <c r="G1587" s="45" t="s">
        <v>225</v>
      </c>
      <c r="H1587" s="20" t="s">
        <v>6</v>
      </c>
      <c r="I1587" s="45" t="s">
        <v>70</v>
      </c>
      <c r="J1587" s="21" t="s">
        <v>58</v>
      </c>
      <c r="K1587" s="21" t="s">
        <v>58</v>
      </c>
      <c r="L1587" s="45" t="s">
        <v>71</v>
      </c>
      <c r="M1587" s="45" t="s">
        <v>62</v>
      </c>
      <c r="N1587" s="45" t="s">
        <v>62</v>
      </c>
      <c r="O1587" s="45" t="s">
        <v>62</v>
      </c>
      <c r="P1587" s="45" t="s">
        <v>62</v>
      </c>
      <c r="Q1587" s="45" t="s">
        <v>62</v>
      </c>
      <c r="R1587" s="45" t="s">
        <v>62</v>
      </c>
      <c r="S1587" s="45" t="s">
        <v>62</v>
      </c>
      <c r="T1587" s="45" t="s">
        <v>62</v>
      </c>
      <c r="U1587" s="45">
        <v>9</v>
      </c>
      <c r="V1587" s="45" t="s">
        <v>62</v>
      </c>
      <c r="W1587" s="45" t="s">
        <v>61</v>
      </c>
      <c r="X1587" s="23" t="s">
        <v>62</v>
      </c>
      <c r="Y1587" s="23" t="s">
        <v>62</v>
      </c>
      <c r="Z1587" s="23" t="s">
        <v>62</v>
      </c>
      <c r="AA1587" s="23" t="s">
        <v>1099</v>
      </c>
      <c r="AB1587" s="20" t="s">
        <v>62</v>
      </c>
      <c r="AC1587" s="132" t="s">
        <v>63</v>
      </c>
      <c r="AD1587" s="24" t="s">
        <v>72</v>
      </c>
      <c r="AE1587" s="25" t="s">
        <v>73</v>
      </c>
      <c r="AF1587" s="24" t="s">
        <v>74</v>
      </c>
    </row>
    <row r="1588" spans="1:32" ht="62.1" customHeight="1">
      <c r="A1588" s="57"/>
      <c r="B1588" s="55"/>
      <c r="C1588" s="55"/>
      <c r="D1588" s="61"/>
      <c r="E1588" s="45" t="s">
        <v>67</v>
      </c>
      <c r="F1588" s="45" t="s">
        <v>117</v>
      </c>
      <c r="G1588" s="45" t="s">
        <v>118</v>
      </c>
      <c r="H1588" s="20" t="s">
        <v>6</v>
      </c>
      <c r="I1588" s="45" t="s">
        <v>70</v>
      </c>
      <c r="J1588" s="21" t="s">
        <v>58</v>
      </c>
      <c r="K1588" s="21" t="s">
        <v>58</v>
      </c>
      <c r="L1588" s="45" t="s">
        <v>71</v>
      </c>
      <c r="M1588" s="45" t="s">
        <v>62</v>
      </c>
      <c r="N1588" s="45" t="s">
        <v>62</v>
      </c>
      <c r="O1588" s="45" t="s">
        <v>62</v>
      </c>
      <c r="P1588" s="45" t="s">
        <v>62</v>
      </c>
      <c r="Q1588" s="45" t="s">
        <v>62</v>
      </c>
      <c r="R1588" s="45" t="s">
        <v>62</v>
      </c>
      <c r="S1588" s="45" t="s">
        <v>62</v>
      </c>
      <c r="T1588" s="45" t="s">
        <v>62</v>
      </c>
      <c r="U1588" s="45">
        <v>9</v>
      </c>
      <c r="V1588" s="45" t="s">
        <v>62</v>
      </c>
      <c r="W1588" s="45" t="s">
        <v>61</v>
      </c>
      <c r="X1588" s="23" t="s">
        <v>62</v>
      </c>
      <c r="Y1588" s="23" t="s">
        <v>62</v>
      </c>
      <c r="Z1588" s="23" t="s">
        <v>62</v>
      </c>
      <c r="AA1588" s="23" t="s">
        <v>1099</v>
      </c>
      <c r="AB1588" s="20" t="s">
        <v>62</v>
      </c>
      <c r="AC1588" s="132" t="s">
        <v>63</v>
      </c>
      <c r="AD1588" s="24" t="s">
        <v>72</v>
      </c>
      <c r="AE1588" s="25" t="s">
        <v>73</v>
      </c>
      <c r="AF1588" s="24" t="s">
        <v>74</v>
      </c>
    </row>
    <row r="1589" spans="1:32" ht="62.1" customHeight="1">
      <c r="A1589" s="57"/>
      <c r="B1589" s="55"/>
      <c r="C1589" s="55"/>
      <c r="D1589" s="61"/>
      <c r="E1589" s="45" t="s">
        <v>67</v>
      </c>
      <c r="F1589" s="45" t="s">
        <v>117</v>
      </c>
      <c r="G1589" s="45" t="s">
        <v>119</v>
      </c>
      <c r="H1589" s="20" t="s">
        <v>6</v>
      </c>
      <c r="I1589" s="45" t="s">
        <v>70</v>
      </c>
      <c r="J1589" s="21" t="s">
        <v>58</v>
      </c>
      <c r="K1589" s="21" t="s">
        <v>58</v>
      </c>
      <c r="L1589" s="45" t="s">
        <v>71</v>
      </c>
      <c r="M1589" s="45" t="s">
        <v>62</v>
      </c>
      <c r="N1589" s="45" t="s">
        <v>62</v>
      </c>
      <c r="O1589" s="45" t="s">
        <v>62</v>
      </c>
      <c r="P1589" s="45" t="s">
        <v>62</v>
      </c>
      <c r="Q1589" s="45" t="s">
        <v>62</v>
      </c>
      <c r="R1589" s="45" t="s">
        <v>62</v>
      </c>
      <c r="S1589" s="45" t="s">
        <v>62</v>
      </c>
      <c r="T1589" s="45" t="s">
        <v>62</v>
      </c>
      <c r="U1589" s="45">
        <v>9</v>
      </c>
      <c r="V1589" s="45" t="s">
        <v>62</v>
      </c>
      <c r="W1589" s="45" t="s">
        <v>61</v>
      </c>
      <c r="X1589" s="23" t="s">
        <v>62</v>
      </c>
      <c r="Y1589" s="23" t="s">
        <v>62</v>
      </c>
      <c r="Z1589" s="23" t="s">
        <v>62</v>
      </c>
      <c r="AA1589" s="23" t="s">
        <v>1099</v>
      </c>
      <c r="AB1589" s="20" t="s">
        <v>62</v>
      </c>
      <c r="AC1589" s="132" t="s">
        <v>63</v>
      </c>
      <c r="AD1589" s="24" t="s">
        <v>72</v>
      </c>
      <c r="AE1589" s="25" t="s">
        <v>73</v>
      </c>
      <c r="AF1589" s="24" t="s">
        <v>74</v>
      </c>
    </row>
    <row r="1590" spans="1:32" ht="65.099999999999994" customHeight="1">
      <c r="A1590" s="57"/>
      <c r="B1590" s="55"/>
      <c r="C1590" s="55"/>
      <c r="D1590" s="61"/>
      <c r="E1590" s="45" t="s">
        <v>130</v>
      </c>
      <c r="F1590" s="35" t="s">
        <v>400</v>
      </c>
      <c r="G1590" s="23" t="s">
        <v>733</v>
      </c>
      <c r="H1590" s="20" t="s">
        <v>6</v>
      </c>
      <c r="I1590" s="45" t="s">
        <v>133</v>
      </c>
      <c r="J1590" s="45" t="s">
        <v>58</v>
      </c>
      <c r="K1590" s="45" t="s">
        <v>58</v>
      </c>
      <c r="L1590" s="45" t="s">
        <v>181</v>
      </c>
      <c r="M1590" s="45">
        <v>2</v>
      </c>
      <c r="N1590" s="45">
        <v>4</v>
      </c>
      <c r="O1590" s="45">
        <f t="shared" ref="O1590:O1596" si="285">M1590*N1590</f>
        <v>8</v>
      </c>
      <c r="P1590" s="45" t="str">
        <f t="shared" ref="P1590:P1596" si="286">+IF(AND(O1590&gt;1,O1590&lt;=4),"BAJO",IF(AND(O1590&gt;=5,O1590&lt;=8),"MEDIO",IF(AND(O1590&gt;=9,O1590&lt;=20),"ALTO",IF(AND(O1590&gt;=21,O1590&lt;=24),"MUY ALTO"))))</f>
        <v>MEDIO</v>
      </c>
      <c r="Q1590" s="45">
        <v>25</v>
      </c>
      <c r="R1590" s="22">
        <f t="shared" ref="R1590:R1596" si="287">O1590*Q1590</f>
        <v>200</v>
      </c>
      <c r="S1590" s="45" t="str">
        <f t="shared" ref="S1590:S1596" si="288">+IF(AND(R1590&gt;=1,R1590&lt;=20),"IV",IF(AND(R1590&gt;=40,R1590&lt;=120),"III",IF(AND(R1590&gt;=150,R1590&lt;=500),"II",IF(AND(R1590&gt;=600,R1590&lt;=4000),"I",0))))</f>
        <v>II</v>
      </c>
      <c r="T1590" s="45" t="str">
        <f t="shared" ref="T1590:T1596" si="289">+IF(AND(R1590&gt;=1,R1590&lt;=20),"Aceptable",IF(AND(R1590&gt;=40,R1590&lt;=120),"Mejorable",IF(AND(R1590&gt;=150,R1590&lt;=500),"Aceptable con control específico",IF(AND(R1590&gt;=600,R1590&lt;=4000),"No aceptable",0))))</f>
        <v>Aceptable con control específico</v>
      </c>
      <c r="U1590" s="45">
        <v>9</v>
      </c>
      <c r="V1590" s="45" t="s">
        <v>133</v>
      </c>
      <c r="W1590" s="45" t="s">
        <v>61</v>
      </c>
      <c r="X1590" s="45" t="s">
        <v>62</v>
      </c>
      <c r="Y1590" s="45" t="s">
        <v>62</v>
      </c>
      <c r="Z1590" s="45" t="s">
        <v>62</v>
      </c>
      <c r="AA1590" s="45" t="s">
        <v>135</v>
      </c>
      <c r="AB1590" s="23" t="s">
        <v>402</v>
      </c>
      <c r="AC1590" s="132" t="s">
        <v>136</v>
      </c>
      <c r="AD1590" s="141" t="s">
        <v>403</v>
      </c>
      <c r="AE1590" s="142" t="s">
        <v>73</v>
      </c>
      <c r="AF1590" s="142" t="s">
        <v>74</v>
      </c>
    </row>
    <row r="1591" spans="1:32" ht="65.099999999999994" customHeight="1">
      <c r="A1591" s="57"/>
      <c r="B1591" s="55"/>
      <c r="C1591" s="55"/>
      <c r="D1591" s="61"/>
      <c r="E1591" s="45" t="s">
        <v>130</v>
      </c>
      <c r="F1591" s="35" t="s">
        <v>138</v>
      </c>
      <c r="G1591" s="23" t="s">
        <v>139</v>
      </c>
      <c r="H1591" s="20" t="s">
        <v>6</v>
      </c>
      <c r="I1591" s="45" t="s">
        <v>140</v>
      </c>
      <c r="J1591" s="45" t="s">
        <v>58</v>
      </c>
      <c r="K1591" s="45" t="s">
        <v>58</v>
      </c>
      <c r="L1591" s="45" t="s">
        <v>134</v>
      </c>
      <c r="M1591" s="45">
        <v>2</v>
      </c>
      <c r="N1591" s="45">
        <v>3</v>
      </c>
      <c r="O1591" s="45">
        <f t="shared" si="285"/>
        <v>6</v>
      </c>
      <c r="P1591" s="45" t="str">
        <f t="shared" si="286"/>
        <v>MEDIO</v>
      </c>
      <c r="Q1591" s="45">
        <v>25</v>
      </c>
      <c r="R1591" s="22">
        <f t="shared" si="287"/>
        <v>150</v>
      </c>
      <c r="S1591" s="45" t="str">
        <f t="shared" si="288"/>
        <v>II</v>
      </c>
      <c r="T1591" s="45" t="str">
        <f t="shared" si="289"/>
        <v>Aceptable con control específico</v>
      </c>
      <c r="U1591" s="45">
        <v>9</v>
      </c>
      <c r="V1591" s="45" t="s">
        <v>141</v>
      </c>
      <c r="W1591" s="45" t="s">
        <v>61</v>
      </c>
      <c r="X1591" s="45" t="s">
        <v>62</v>
      </c>
      <c r="Y1591" s="45" t="s">
        <v>62</v>
      </c>
      <c r="Z1591" s="45" t="s">
        <v>62</v>
      </c>
      <c r="AA1591" s="45" t="s">
        <v>492</v>
      </c>
      <c r="AB1591" s="23" t="s">
        <v>546</v>
      </c>
      <c r="AC1591" s="132" t="s">
        <v>144</v>
      </c>
      <c r="AD1591" s="141" t="s">
        <v>137</v>
      </c>
      <c r="AE1591" s="142" t="s">
        <v>73</v>
      </c>
      <c r="AF1591" s="142" t="s">
        <v>74</v>
      </c>
    </row>
    <row r="1592" spans="1:32" ht="57" customHeight="1">
      <c r="A1592" s="57"/>
      <c r="B1592" s="55"/>
      <c r="C1592" s="55"/>
      <c r="D1592" s="61"/>
      <c r="E1592" s="45" t="s">
        <v>95</v>
      </c>
      <c r="F1592" s="35" t="s">
        <v>229</v>
      </c>
      <c r="G1592" s="45" t="s">
        <v>97</v>
      </c>
      <c r="H1592" s="20" t="s">
        <v>6</v>
      </c>
      <c r="I1592" s="45" t="s">
        <v>98</v>
      </c>
      <c r="J1592" s="23" t="s">
        <v>99</v>
      </c>
      <c r="K1592" s="20" t="s">
        <v>58</v>
      </c>
      <c r="L1592" s="45" t="s">
        <v>100</v>
      </c>
      <c r="M1592" s="45">
        <v>2</v>
      </c>
      <c r="N1592" s="45">
        <v>3</v>
      </c>
      <c r="O1592" s="45">
        <f t="shared" si="285"/>
        <v>6</v>
      </c>
      <c r="P1592" s="23" t="str">
        <f t="shared" si="286"/>
        <v>MEDIO</v>
      </c>
      <c r="Q1592" s="45">
        <v>25</v>
      </c>
      <c r="R1592" s="22">
        <f t="shared" si="287"/>
        <v>150</v>
      </c>
      <c r="S1592" s="45" t="str">
        <f t="shared" si="288"/>
        <v>II</v>
      </c>
      <c r="T1592" s="45" t="str">
        <f t="shared" si="289"/>
        <v>Aceptable con control específico</v>
      </c>
      <c r="U1592" s="45">
        <v>9</v>
      </c>
      <c r="V1592" s="45" t="s">
        <v>101</v>
      </c>
      <c r="W1592" s="45" t="s">
        <v>61</v>
      </c>
      <c r="X1592" s="23" t="s">
        <v>62</v>
      </c>
      <c r="Y1592" s="23" t="s">
        <v>62</v>
      </c>
      <c r="Z1592" s="23" t="s">
        <v>62</v>
      </c>
      <c r="AA1592" s="23" t="s">
        <v>230</v>
      </c>
      <c r="AB1592" s="20" t="s">
        <v>62</v>
      </c>
      <c r="AC1592" s="132" t="s">
        <v>214</v>
      </c>
      <c r="AD1592" s="24" t="s">
        <v>103</v>
      </c>
      <c r="AE1592" s="25" t="s">
        <v>73</v>
      </c>
      <c r="AF1592" s="24" t="s">
        <v>74</v>
      </c>
    </row>
    <row r="1593" spans="1:32" ht="57" customHeight="1">
      <c r="A1593" s="57"/>
      <c r="B1593" s="55"/>
      <c r="C1593" s="55"/>
      <c r="D1593" s="61"/>
      <c r="E1593" s="45" t="s">
        <v>95</v>
      </c>
      <c r="F1593" s="45" t="s">
        <v>104</v>
      </c>
      <c r="G1593" s="23" t="s">
        <v>105</v>
      </c>
      <c r="H1593" s="20" t="s">
        <v>6</v>
      </c>
      <c r="I1593" s="45" t="s">
        <v>106</v>
      </c>
      <c r="J1593" s="45" t="s">
        <v>107</v>
      </c>
      <c r="K1593" s="45" t="s">
        <v>58</v>
      </c>
      <c r="L1593" s="45" t="s">
        <v>58</v>
      </c>
      <c r="M1593" s="45">
        <v>2</v>
      </c>
      <c r="N1593" s="45">
        <v>3</v>
      </c>
      <c r="O1593" s="45">
        <f t="shared" si="285"/>
        <v>6</v>
      </c>
      <c r="P1593" s="45" t="str">
        <f t="shared" si="286"/>
        <v>MEDIO</v>
      </c>
      <c r="Q1593" s="45">
        <v>10</v>
      </c>
      <c r="R1593" s="22">
        <f t="shared" si="287"/>
        <v>60</v>
      </c>
      <c r="S1593" s="45" t="str">
        <f t="shared" si="288"/>
        <v>III</v>
      </c>
      <c r="T1593" s="45" t="str">
        <f t="shared" si="289"/>
        <v>Mejorable</v>
      </c>
      <c r="U1593" s="45">
        <v>9</v>
      </c>
      <c r="V1593" s="45" t="s">
        <v>108</v>
      </c>
      <c r="W1593" s="45" t="s">
        <v>61</v>
      </c>
      <c r="X1593" s="45" t="s">
        <v>62</v>
      </c>
      <c r="Y1593" s="45" t="s">
        <v>62</v>
      </c>
      <c r="Z1593" s="45" t="s">
        <v>109</v>
      </c>
      <c r="AA1593" s="45" t="s">
        <v>110</v>
      </c>
      <c r="AB1593" s="23" t="s">
        <v>62</v>
      </c>
      <c r="AC1593" s="132" t="s">
        <v>111</v>
      </c>
      <c r="AD1593" s="24" t="s">
        <v>112</v>
      </c>
      <c r="AE1593" s="25" t="s">
        <v>113</v>
      </c>
      <c r="AF1593" s="24" t="s">
        <v>114</v>
      </c>
    </row>
    <row r="1594" spans="1:32" ht="63" customHeight="1">
      <c r="A1594" s="57"/>
      <c r="B1594" s="55"/>
      <c r="C1594" s="55"/>
      <c r="D1594" s="61"/>
      <c r="E1594" s="45" t="s">
        <v>83</v>
      </c>
      <c r="F1594" s="35" t="s">
        <v>84</v>
      </c>
      <c r="G1594" s="45" t="s">
        <v>85</v>
      </c>
      <c r="H1594" s="21" t="s">
        <v>6</v>
      </c>
      <c r="I1594" s="45" t="s">
        <v>86</v>
      </c>
      <c r="J1594" s="45" t="s">
        <v>58</v>
      </c>
      <c r="K1594" s="45" t="s">
        <v>58</v>
      </c>
      <c r="L1594" s="45" t="s">
        <v>87</v>
      </c>
      <c r="M1594" s="45">
        <v>2</v>
      </c>
      <c r="N1594" s="45">
        <v>1</v>
      </c>
      <c r="O1594" s="45">
        <f t="shared" si="285"/>
        <v>2</v>
      </c>
      <c r="P1594" s="45" t="str">
        <f t="shared" si="286"/>
        <v>BAJO</v>
      </c>
      <c r="Q1594" s="45">
        <v>60</v>
      </c>
      <c r="R1594" s="22">
        <f t="shared" si="287"/>
        <v>120</v>
      </c>
      <c r="S1594" s="45" t="str">
        <f t="shared" si="288"/>
        <v>III</v>
      </c>
      <c r="T1594" s="45" t="str">
        <f t="shared" si="289"/>
        <v>Mejorable</v>
      </c>
      <c r="U1594" s="45">
        <v>9</v>
      </c>
      <c r="V1594" s="45" t="s">
        <v>88</v>
      </c>
      <c r="W1594" s="45" t="s">
        <v>61</v>
      </c>
      <c r="X1594" s="45" t="s">
        <v>62</v>
      </c>
      <c r="Y1594" s="45" t="s">
        <v>62</v>
      </c>
      <c r="Z1594" s="45" t="s">
        <v>62</v>
      </c>
      <c r="AA1594" s="45" t="s">
        <v>89</v>
      </c>
      <c r="AB1594" s="20" t="s">
        <v>62</v>
      </c>
      <c r="AC1594" s="132" t="s">
        <v>63</v>
      </c>
      <c r="AD1594" s="141" t="s">
        <v>90</v>
      </c>
      <c r="AE1594" s="142" t="s">
        <v>73</v>
      </c>
      <c r="AF1594" s="142" t="s">
        <v>74</v>
      </c>
    </row>
    <row r="1595" spans="1:32" ht="57" customHeight="1">
      <c r="A1595" s="57"/>
      <c r="B1595" s="55"/>
      <c r="C1595" s="55"/>
      <c r="D1595" s="61"/>
      <c r="E1595" s="45" t="s">
        <v>145</v>
      </c>
      <c r="F1595" s="35" t="s">
        <v>146</v>
      </c>
      <c r="G1595" s="45" t="s">
        <v>911</v>
      </c>
      <c r="H1595" s="20" t="s">
        <v>6</v>
      </c>
      <c r="I1595" s="45" t="s">
        <v>148</v>
      </c>
      <c r="J1595" s="45" t="s">
        <v>58</v>
      </c>
      <c r="K1595" s="45" t="s">
        <v>58</v>
      </c>
      <c r="L1595" s="45" t="s">
        <v>58</v>
      </c>
      <c r="M1595" s="45">
        <v>2</v>
      </c>
      <c r="N1595" s="45">
        <v>3</v>
      </c>
      <c r="O1595" s="45">
        <f t="shared" si="285"/>
        <v>6</v>
      </c>
      <c r="P1595" s="45" t="str">
        <f t="shared" si="286"/>
        <v>MEDIO</v>
      </c>
      <c r="Q1595" s="45">
        <v>60</v>
      </c>
      <c r="R1595" s="22">
        <f t="shared" si="287"/>
        <v>360</v>
      </c>
      <c r="S1595" s="45" t="str">
        <f t="shared" si="288"/>
        <v>II</v>
      </c>
      <c r="T1595" s="45" t="str">
        <f t="shared" si="289"/>
        <v>Aceptable con control específico</v>
      </c>
      <c r="U1595" s="45">
        <v>9</v>
      </c>
      <c r="V1595" s="45" t="s">
        <v>141</v>
      </c>
      <c r="W1595" s="45" t="s">
        <v>61</v>
      </c>
      <c r="X1595" s="45" t="s">
        <v>62</v>
      </c>
      <c r="Y1595" s="45" t="s">
        <v>62</v>
      </c>
      <c r="Z1595" s="45" t="s">
        <v>62</v>
      </c>
      <c r="AA1595" s="45" t="s">
        <v>1117</v>
      </c>
      <c r="AB1595" s="20" t="s">
        <v>62</v>
      </c>
      <c r="AC1595" s="132" t="s">
        <v>63</v>
      </c>
      <c r="AD1595" s="141" t="s">
        <v>190</v>
      </c>
      <c r="AE1595" s="142" t="s">
        <v>65</v>
      </c>
      <c r="AF1595" s="141" t="s">
        <v>624</v>
      </c>
    </row>
    <row r="1596" spans="1:32" ht="57" customHeight="1">
      <c r="A1596" s="57"/>
      <c r="B1596" s="55"/>
      <c r="C1596" s="55"/>
      <c r="D1596" s="61"/>
      <c r="E1596" s="45" t="s">
        <v>120</v>
      </c>
      <c r="F1596" s="35" t="s">
        <v>912</v>
      </c>
      <c r="G1596" s="45" t="s">
        <v>770</v>
      </c>
      <c r="H1596" s="45" t="s">
        <v>6</v>
      </c>
      <c r="I1596" s="45" t="s">
        <v>227</v>
      </c>
      <c r="J1596" s="21" t="s">
        <v>58</v>
      </c>
      <c r="K1596" s="21" t="s">
        <v>58</v>
      </c>
      <c r="L1596" s="139" t="s">
        <v>58</v>
      </c>
      <c r="M1596" s="139">
        <v>2</v>
      </c>
      <c r="N1596" s="139">
        <v>4</v>
      </c>
      <c r="O1596" s="45">
        <f t="shared" si="285"/>
        <v>8</v>
      </c>
      <c r="P1596" s="23" t="str">
        <f t="shared" si="286"/>
        <v>MEDIO</v>
      </c>
      <c r="Q1596" s="45">
        <v>10</v>
      </c>
      <c r="R1596" s="22">
        <f t="shared" si="287"/>
        <v>80</v>
      </c>
      <c r="S1596" s="45" t="str">
        <f t="shared" si="288"/>
        <v>III</v>
      </c>
      <c r="T1596" s="45" t="str">
        <f t="shared" si="289"/>
        <v>Mejorable</v>
      </c>
      <c r="U1596" s="45">
        <v>22</v>
      </c>
      <c r="V1596" s="45" t="s">
        <v>552</v>
      </c>
      <c r="W1596" s="45" t="s">
        <v>61</v>
      </c>
      <c r="X1596" s="23" t="s">
        <v>62</v>
      </c>
      <c r="Y1596" s="23" t="s">
        <v>62</v>
      </c>
      <c r="Z1596" s="23" t="s">
        <v>62</v>
      </c>
      <c r="AA1596" s="140" t="s">
        <v>481</v>
      </c>
      <c r="AB1596" s="20" t="s">
        <v>62</v>
      </c>
      <c r="AC1596" s="132" t="s">
        <v>63</v>
      </c>
      <c r="AD1596" s="24" t="s">
        <v>511</v>
      </c>
      <c r="AE1596" s="25" t="s">
        <v>73</v>
      </c>
      <c r="AF1596" s="24" t="s">
        <v>74</v>
      </c>
    </row>
    <row r="1597" spans="1:32" ht="72.95" customHeight="1">
      <c r="A1597" s="57"/>
      <c r="B1597" s="55"/>
      <c r="C1597" s="55"/>
      <c r="D1597" s="49" t="s">
        <v>913</v>
      </c>
      <c r="E1597" s="45" t="s">
        <v>67</v>
      </c>
      <c r="F1597" s="35" t="s">
        <v>793</v>
      </c>
      <c r="G1597" s="45" t="s">
        <v>225</v>
      </c>
      <c r="H1597" s="20" t="s">
        <v>6</v>
      </c>
      <c r="I1597" s="45" t="s">
        <v>70</v>
      </c>
      <c r="J1597" s="21" t="s">
        <v>58</v>
      </c>
      <c r="K1597" s="21" t="s">
        <v>58</v>
      </c>
      <c r="L1597" s="45" t="s">
        <v>71</v>
      </c>
      <c r="M1597" s="45" t="s">
        <v>62</v>
      </c>
      <c r="N1597" s="45" t="s">
        <v>62</v>
      </c>
      <c r="O1597" s="45" t="s">
        <v>62</v>
      </c>
      <c r="P1597" s="45" t="s">
        <v>62</v>
      </c>
      <c r="Q1597" s="45" t="s">
        <v>62</v>
      </c>
      <c r="R1597" s="45" t="s">
        <v>62</v>
      </c>
      <c r="S1597" s="45" t="s">
        <v>62</v>
      </c>
      <c r="T1597" s="45" t="s">
        <v>62</v>
      </c>
      <c r="U1597" s="45">
        <v>9</v>
      </c>
      <c r="V1597" s="45" t="s">
        <v>62</v>
      </c>
      <c r="W1597" s="45" t="s">
        <v>61</v>
      </c>
      <c r="X1597" s="23" t="s">
        <v>62</v>
      </c>
      <c r="Y1597" s="23" t="s">
        <v>62</v>
      </c>
      <c r="Z1597" s="23" t="s">
        <v>62</v>
      </c>
      <c r="AA1597" s="23" t="s">
        <v>1099</v>
      </c>
      <c r="AB1597" s="20" t="s">
        <v>62</v>
      </c>
      <c r="AC1597" s="132" t="s">
        <v>63</v>
      </c>
      <c r="AD1597" s="24" t="s">
        <v>72</v>
      </c>
      <c r="AE1597" s="25" t="s">
        <v>73</v>
      </c>
      <c r="AF1597" s="24" t="s">
        <v>74</v>
      </c>
    </row>
    <row r="1598" spans="1:32" ht="87.75" customHeight="1">
      <c r="A1598" s="57"/>
      <c r="B1598" s="55"/>
      <c r="C1598" s="55"/>
      <c r="D1598" s="61" t="s">
        <v>914</v>
      </c>
      <c r="E1598" s="45" t="s">
        <v>54</v>
      </c>
      <c r="F1598" s="35" t="s">
        <v>915</v>
      </c>
      <c r="G1598" s="45" t="s">
        <v>916</v>
      </c>
      <c r="H1598" s="20" t="s">
        <v>6</v>
      </c>
      <c r="I1598" s="131" t="s">
        <v>57</v>
      </c>
      <c r="J1598" s="21" t="s">
        <v>58</v>
      </c>
      <c r="K1598" s="21" t="s">
        <v>58</v>
      </c>
      <c r="L1598" s="45" t="s">
        <v>1076</v>
      </c>
      <c r="M1598" s="45">
        <v>2</v>
      </c>
      <c r="N1598" s="45">
        <v>2</v>
      </c>
      <c r="O1598" s="45">
        <f>M1598*N1598</f>
        <v>4</v>
      </c>
      <c r="P1598" s="23" t="str">
        <f>+IF(AND(O1598&gt;1,O1598&lt;=4),"BAJO",IF(AND(O1598&gt;=5,O1598&lt;=8),"MEDIO",IF(AND(O1598&gt;=9,O1598&lt;=20),"ALTO",IF(AND(O1598&gt;=21,O1598&lt;=24),"MUY ALTO"))))</f>
        <v>BAJO</v>
      </c>
      <c r="Q1598" s="45">
        <v>25</v>
      </c>
      <c r="R1598" s="22">
        <f>O1598*Q1598</f>
        <v>100</v>
      </c>
      <c r="S1598" s="45" t="str">
        <f>+IF(AND(R1598&gt;=1,R1598&lt;=20),"IV",IF(AND(R1598&gt;=40,R1598&lt;=120),"III",IF(AND(R1598&gt;=150,R1598&lt;=500),"II",IF(AND(R1598&gt;=600,R1598&lt;=4000),"I",0))))</f>
        <v>III</v>
      </c>
      <c r="T1598" s="45" t="str">
        <f>+IF(AND(R1598&gt;=1,R1598&lt;=20),"Aceptable",IF(AND(R1598&gt;=40,R1598&lt;=120),"Mejorable",IF(AND(R1598&gt;=150,R1598&lt;=500),"Aceptable con control específico",IF(AND(R1598&gt;=600,R1598&lt;=4000),"No aceptable",0))))</f>
        <v>Mejorable</v>
      </c>
      <c r="U1598" s="45">
        <v>9</v>
      </c>
      <c r="V1598" s="131" t="s">
        <v>60</v>
      </c>
      <c r="W1598" s="45" t="s">
        <v>61</v>
      </c>
      <c r="X1598" s="45" t="s">
        <v>62</v>
      </c>
      <c r="Y1598" s="45" t="s">
        <v>62</v>
      </c>
      <c r="Z1598" s="45" t="s">
        <v>62</v>
      </c>
      <c r="AA1598" s="23" t="s">
        <v>1138</v>
      </c>
      <c r="AB1598" s="20" t="s">
        <v>62</v>
      </c>
      <c r="AC1598" s="132" t="s">
        <v>63</v>
      </c>
      <c r="AD1598" s="24" t="s">
        <v>158</v>
      </c>
      <c r="AE1598" s="27" t="s">
        <v>73</v>
      </c>
      <c r="AF1598" s="24" t="s">
        <v>74</v>
      </c>
    </row>
    <row r="1599" spans="1:32" ht="56.1" customHeight="1">
      <c r="A1599" s="57"/>
      <c r="B1599" s="55"/>
      <c r="C1599" s="55"/>
      <c r="D1599" s="61"/>
      <c r="E1599" s="45" t="s">
        <v>67</v>
      </c>
      <c r="F1599" s="35" t="s">
        <v>793</v>
      </c>
      <c r="G1599" s="45" t="s">
        <v>225</v>
      </c>
      <c r="H1599" s="20" t="s">
        <v>6</v>
      </c>
      <c r="I1599" s="45" t="s">
        <v>70</v>
      </c>
      <c r="J1599" s="21" t="s">
        <v>58</v>
      </c>
      <c r="K1599" s="21" t="s">
        <v>58</v>
      </c>
      <c r="L1599" s="45" t="s">
        <v>71</v>
      </c>
      <c r="M1599" s="45" t="s">
        <v>62</v>
      </c>
      <c r="N1599" s="45" t="s">
        <v>62</v>
      </c>
      <c r="O1599" s="45" t="s">
        <v>62</v>
      </c>
      <c r="P1599" s="45" t="s">
        <v>62</v>
      </c>
      <c r="Q1599" s="45" t="s">
        <v>62</v>
      </c>
      <c r="R1599" s="45" t="s">
        <v>62</v>
      </c>
      <c r="S1599" s="45" t="s">
        <v>62</v>
      </c>
      <c r="T1599" s="45" t="s">
        <v>62</v>
      </c>
      <c r="U1599" s="45">
        <v>9</v>
      </c>
      <c r="V1599" s="45" t="s">
        <v>62</v>
      </c>
      <c r="W1599" s="45" t="s">
        <v>61</v>
      </c>
      <c r="X1599" s="23" t="s">
        <v>62</v>
      </c>
      <c r="Y1599" s="23" t="s">
        <v>62</v>
      </c>
      <c r="Z1599" s="23" t="s">
        <v>62</v>
      </c>
      <c r="AA1599" s="23" t="s">
        <v>1099</v>
      </c>
      <c r="AB1599" s="20" t="s">
        <v>62</v>
      </c>
      <c r="AC1599" s="132" t="s">
        <v>63</v>
      </c>
      <c r="AD1599" s="24" t="s">
        <v>72</v>
      </c>
      <c r="AE1599" s="25" t="s">
        <v>73</v>
      </c>
      <c r="AF1599" s="24" t="s">
        <v>74</v>
      </c>
    </row>
    <row r="1600" spans="1:32" ht="75.95" customHeight="1">
      <c r="A1600" s="57"/>
      <c r="B1600" s="55"/>
      <c r="C1600" s="55"/>
      <c r="D1600" s="61"/>
      <c r="E1600" s="45" t="s">
        <v>130</v>
      </c>
      <c r="F1600" s="35" t="s">
        <v>138</v>
      </c>
      <c r="G1600" s="23" t="s">
        <v>139</v>
      </c>
      <c r="H1600" s="20" t="s">
        <v>6</v>
      </c>
      <c r="I1600" s="45" t="s">
        <v>140</v>
      </c>
      <c r="J1600" s="45" t="s">
        <v>58</v>
      </c>
      <c r="K1600" s="45" t="s">
        <v>58</v>
      </c>
      <c r="L1600" s="45" t="s">
        <v>134</v>
      </c>
      <c r="M1600" s="45">
        <v>2</v>
      </c>
      <c r="N1600" s="45">
        <v>3</v>
      </c>
      <c r="O1600" s="45">
        <f>M1600*N1600</f>
        <v>6</v>
      </c>
      <c r="P1600" s="45" t="str">
        <f>+IF(AND(O1600&gt;1,O1600&lt;=4),"BAJO",IF(AND(O1600&gt;=5,O1600&lt;=8),"MEDIO",IF(AND(O1600&gt;=9,O1600&lt;=20),"ALTO",IF(AND(O1600&gt;=21,O1600&lt;=24),"MUY ALTO"))))</f>
        <v>MEDIO</v>
      </c>
      <c r="Q1600" s="45">
        <v>25</v>
      </c>
      <c r="R1600" s="22">
        <f>O1600*Q1600</f>
        <v>150</v>
      </c>
      <c r="S1600" s="45" t="str">
        <f>+IF(AND(R1600&gt;=1,R1600&lt;=20),"IV",IF(AND(R1600&gt;=40,R1600&lt;=120),"III",IF(AND(R1600&gt;=150,R1600&lt;=500),"II",IF(AND(R1600&gt;=600,R1600&lt;=4000),"I",0))))</f>
        <v>II</v>
      </c>
      <c r="T1600" s="45" t="str">
        <f>+IF(AND(R1600&gt;=1,R1600&lt;=20),"Aceptable",IF(AND(R1600&gt;=40,R1600&lt;=120),"Mejorable",IF(AND(R1600&gt;=150,R1600&lt;=500),"Aceptable con control específico",IF(AND(R1600&gt;=600,R1600&lt;=4000),"No aceptable",0))))</f>
        <v>Aceptable con control específico</v>
      </c>
      <c r="U1600" s="45">
        <v>9</v>
      </c>
      <c r="V1600" s="45" t="s">
        <v>141</v>
      </c>
      <c r="W1600" s="45" t="s">
        <v>61</v>
      </c>
      <c r="X1600" s="45" t="s">
        <v>62</v>
      </c>
      <c r="Y1600" s="45" t="s">
        <v>62</v>
      </c>
      <c r="Z1600" s="45" t="s">
        <v>62</v>
      </c>
      <c r="AA1600" s="45" t="s">
        <v>492</v>
      </c>
      <c r="AB1600" s="23" t="s">
        <v>783</v>
      </c>
      <c r="AC1600" s="132" t="s">
        <v>144</v>
      </c>
      <c r="AD1600" s="141" t="s">
        <v>137</v>
      </c>
      <c r="AE1600" s="142" t="s">
        <v>73</v>
      </c>
      <c r="AF1600" s="142" t="s">
        <v>74</v>
      </c>
    </row>
    <row r="1601" spans="1:32" ht="59.1" customHeight="1">
      <c r="A1601" s="57"/>
      <c r="B1601" s="55"/>
      <c r="C1601" s="55"/>
      <c r="D1601" s="61"/>
      <c r="E1601" s="45" t="s">
        <v>326</v>
      </c>
      <c r="F1601" s="35" t="s">
        <v>635</v>
      </c>
      <c r="G1601" s="45" t="s">
        <v>833</v>
      </c>
      <c r="H1601" s="20" t="s">
        <v>6</v>
      </c>
      <c r="I1601" s="45" t="s">
        <v>834</v>
      </c>
      <c r="J1601" s="45" t="s">
        <v>58</v>
      </c>
      <c r="K1601" s="45" t="s">
        <v>58</v>
      </c>
      <c r="L1601" s="45" t="s">
        <v>324</v>
      </c>
      <c r="M1601" s="45">
        <v>2</v>
      </c>
      <c r="N1601" s="45">
        <v>2</v>
      </c>
      <c r="O1601" s="45">
        <f>M1601*N1601</f>
        <v>4</v>
      </c>
      <c r="P1601" s="45" t="str">
        <f>+IF(AND(O1601&gt;1,O1601&lt;=4),"BAJO",IF(AND(O1601&gt;=5,O1601&lt;=8),"MEDIO",IF(AND(O1601&gt;=9,O1601&lt;=20),"ALTO",IF(AND(O1601&gt;=21,O1601&lt;=24),"MUY ALTO"))))</f>
        <v>BAJO</v>
      </c>
      <c r="Q1601" s="45">
        <v>25</v>
      </c>
      <c r="R1601" s="22">
        <f>O1601*Q1601</f>
        <v>100</v>
      </c>
      <c r="S1601" s="45" t="str">
        <f>+IF(AND(R1601&gt;=1,R1601&lt;=20),"IV",IF(AND(R1601&gt;=40,R1601&lt;=120),"III",IF(AND(R1601&gt;=150,R1601&lt;=500),"II",IF(AND(R1601&gt;=600,R1601&lt;=4000),"I",0))))</f>
        <v>III</v>
      </c>
      <c r="T1601" s="45" t="str">
        <f>+IF(AND(R1601&gt;=1,R1601&lt;=20),"Aceptable",IF(AND(R1601&gt;=40,R1601&lt;=120),"Mejorable",IF(AND(R1601&gt;=150,R1601&lt;=500),"Aceptable con control específico",IF(AND(R1601&gt;=600,R1601&lt;=4000),"No aceptable",0))))</f>
        <v>Mejorable</v>
      </c>
      <c r="U1601" s="45">
        <v>9</v>
      </c>
      <c r="V1601" s="45" t="s">
        <v>248</v>
      </c>
      <c r="W1601" s="45" t="s">
        <v>61</v>
      </c>
      <c r="X1601" s="45" t="s">
        <v>62</v>
      </c>
      <c r="Y1601" s="45" t="s">
        <v>62</v>
      </c>
      <c r="Z1601" s="45" t="s">
        <v>62</v>
      </c>
      <c r="AA1601" s="45" t="s">
        <v>1153</v>
      </c>
      <c r="AB1601" s="23" t="s">
        <v>182</v>
      </c>
      <c r="AC1601" s="132" t="s">
        <v>136</v>
      </c>
      <c r="AD1601" s="24" t="s">
        <v>241</v>
      </c>
      <c r="AE1601" s="25" t="s">
        <v>113</v>
      </c>
      <c r="AF1601" s="24" t="s">
        <v>129</v>
      </c>
    </row>
    <row r="1602" spans="1:32" ht="48.95" customHeight="1">
      <c r="A1602" s="57"/>
      <c r="B1602" s="55"/>
      <c r="C1602" s="55"/>
      <c r="D1602" s="61" t="s">
        <v>917</v>
      </c>
      <c r="E1602" s="45" t="s">
        <v>67</v>
      </c>
      <c r="F1602" s="35" t="s">
        <v>793</v>
      </c>
      <c r="G1602" s="45" t="s">
        <v>225</v>
      </c>
      <c r="H1602" s="20" t="s">
        <v>6</v>
      </c>
      <c r="I1602" s="45" t="s">
        <v>70</v>
      </c>
      <c r="J1602" s="21" t="s">
        <v>58</v>
      </c>
      <c r="K1602" s="21" t="s">
        <v>58</v>
      </c>
      <c r="L1602" s="45" t="s">
        <v>71</v>
      </c>
      <c r="M1602" s="45" t="s">
        <v>62</v>
      </c>
      <c r="N1602" s="45" t="s">
        <v>62</v>
      </c>
      <c r="O1602" s="45" t="s">
        <v>62</v>
      </c>
      <c r="P1602" s="45" t="s">
        <v>62</v>
      </c>
      <c r="Q1602" s="45" t="s">
        <v>62</v>
      </c>
      <c r="R1602" s="45" t="s">
        <v>62</v>
      </c>
      <c r="S1602" s="45" t="s">
        <v>62</v>
      </c>
      <c r="T1602" s="45" t="s">
        <v>62</v>
      </c>
      <c r="U1602" s="45">
        <v>9</v>
      </c>
      <c r="V1602" s="45" t="s">
        <v>62</v>
      </c>
      <c r="W1602" s="45" t="s">
        <v>61</v>
      </c>
      <c r="X1602" s="23" t="s">
        <v>62</v>
      </c>
      <c r="Y1602" s="23" t="s">
        <v>62</v>
      </c>
      <c r="Z1602" s="23" t="s">
        <v>62</v>
      </c>
      <c r="AA1602" s="23" t="s">
        <v>1099</v>
      </c>
      <c r="AB1602" s="20" t="s">
        <v>62</v>
      </c>
      <c r="AC1602" s="132" t="s">
        <v>63</v>
      </c>
      <c r="AD1602" s="24" t="s">
        <v>72</v>
      </c>
      <c r="AE1602" s="25" t="s">
        <v>73</v>
      </c>
      <c r="AF1602" s="24" t="s">
        <v>74</v>
      </c>
    </row>
    <row r="1603" spans="1:32" ht="48.95" customHeight="1">
      <c r="A1603" s="57"/>
      <c r="B1603" s="55"/>
      <c r="C1603" s="55"/>
      <c r="D1603" s="61"/>
      <c r="E1603" s="45" t="s">
        <v>145</v>
      </c>
      <c r="F1603" s="35" t="s">
        <v>146</v>
      </c>
      <c r="G1603" s="45" t="s">
        <v>911</v>
      </c>
      <c r="H1603" s="20" t="s">
        <v>6</v>
      </c>
      <c r="I1603" s="45" t="s">
        <v>148</v>
      </c>
      <c r="J1603" s="45" t="s">
        <v>918</v>
      </c>
      <c r="K1603" s="45" t="s">
        <v>58</v>
      </c>
      <c r="L1603" s="45" t="s">
        <v>58</v>
      </c>
      <c r="M1603" s="45">
        <v>2</v>
      </c>
      <c r="N1603" s="45">
        <v>3</v>
      </c>
      <c r="O1603" s="45">
        <f>M1603*N1603</f>
        <v>6</v>
      </c>
      <c r="P1603" s="45" t="str">
        <f>+IF(AND(O1603&gt;1,O1603&lt;=4),"BAJO",IF(AND(O1603&gt;=5,O1603&lt;=8),"MEDIO",IF(AND(O1603&gt;=9,O1603&lt;=20),"ALTO",IF(AND(O1603&gt;=21,O1603&lt;=24),"MUY ALTO"))))</f>
        <v>MEDIO</v>
      </c>
      <c r="Q1603" s="45">
        <v>60</v>
      </c>
      <c r="R1603" s="22">
        <f>O1603*Q1603</f>
        <v>360</v>
      </c>
      <c r="S1603" s="45" t="str">
        <f>+IF(AND(R1603&gt;=1,R1603&lt;=20),"IV",IF(AND(R1603&gt;=40,R1603&lt;=120),"III",IF(AND(R1603&gt;=150,R1603&lt;=500),"II",IF(AND(R1603&gt;=600,R1603&lt;=4000),"I",0))))</f>
        <v>II</v>
      </c>
      <c r="T1603" s="45" t="str">
        <f>+IF(AND(R1603&gt;=1,R1603&lt;=20),"Aceptable",IF(AND(R1603&gt;=40,R1603&lt;=120),"Mejorable",IF(AND(R1603&gt;=150,R1603&lt;=500),"Aceptable con control específico",IF(AND(R1603&gt;=600,R1603&lt;=4000),"No aceptable",0))))</f>
        <v>Aceptable con control específico</v>
      </c>
      <c r="U1603" s="45">
        <v>9</v>
      </c>
      <c r="V1603" s="45" t="s">
        <v>141</v>
      </c>
      <c r="W1603" s="45" t="s">
        <v>61</v>
      </c>
      <c r="X1603" s="45" t="s">
        <v>62</v>
      </c>
      <c r="Y1603" s="45" t="s">
        <v>62</v>
      </c>
      <c r="Z1603" s="45" t="s">
        <v>62</v>
      </c>
      <c r="AA1603" s="45" t="s">
        <v>1117</v>
      </c>
      <c r="AB1603" s="20" t="s">
        <v>62</v>
      </c>
      <c r="AC1603" s="132" t="s">
        <v>63</v>
      </c>
      <c r="AD1603" s="24" t="s">
        <v>190</v>
      </c>
      <c r="AE1603" s="25" t="s">
        <v>65</v>
      </c>
      <c r="AF1603" s="24" t="s">
        <v>624</v>
      </c>
    </row>
    <row r="1604" spans="1:32" ht="81" customHeight="1">
      <c r="A1604" s="57"/>
      <c r="B1604" s="55"/>
      <c r="C1604" s="55" t="s">
        <v>919</v>
      </c>
      <c r="D1604" s="61" t="s">
        <v>920</v>
      </c>
      <c r="E1604" s="45" t="s">
        <v>54</v>
      </c>
      <c r="F1604" s="35" t="s">
        <v>910</v>
      </c>
      <c r="G1604" s="45" t="s">
        <v>828</v>
      </c>
      <c r="H1604" s="20" t="s">
        <v>6</v>
      </c>
      <c r="I1604" s="131" t="s">
        <v>57</v>
      </c>
      <c r="J1604" s="21" t="s">
        <v>58</v>
      </c>
      <c r="K1604" s="21" t="s">
        <v>58</v>
      </c>
      <c r="L1604" s="45" t="s">
        <v>1076</v>
      </c>
      <c r="M1604" s="45">
        <v>2</v>
      </c>
      <c r="N1604" s="45">
        <v>4</v>
      </c>
      <c r="O1604" s="45">
        <f>M1604*N1604</f>
        <v>8</v>
      </c>
      <c r="P1604" s="23" t="str">
        <f>+IF(AND(O1604&gt;1,O1604&lt;=4),"BAJO",IF(AND(O1604&gt;=5,O1604&lt;=8),"MEDIO",IF(AND(O1604&gt;=9,O1604&lt;=20),"ALTO",IF(AND(O1604&gt;=21,O1604&lt;=24),"MUY ALTO"))))</f>
        <v>MEDIO</v>
      </c>
      <c r="Q1604" s="45">
        <v>25</v>
      </c>
      <c r="R1604" s="22">
        <f>O1604*Q1604</f>
        <v>200</v>
      </c>
      <c r="S1604" s="45" t="str">
        <f>+IF(AND(R1604&gt;=1,R1604&lt;=20),"IV",IF(AND(R1604&gt;=40,R1604&lt;=120),"III",IF(AND(R1604&gt;=150,R1604&lt;=500),"II",IF(AND(R1604&gt;=600,R1604&lt;=4000),"I",0))))</f>
        <v>II</v>
      </c>
      <c r="T1604" s="45" t="str">
        <f>+IF(AND(R1604&gt;=1,R1604&lt;=20),"Aceptable",IF(AND(R1604&gt;=40,R1604&lt;=120),"Mejorable",IF(AND(R1604&gt;=150,R1604&lt;=500),"Aceptable con control específico",IF(AND(R1604&gt;=600,R1604&lt;=4000),"No aceptable",0))))</f>
        <v>Aceptable con control específico</v>
      </c>
      <c r="U1604" s="45">
        <v>8</v>
      </c>
      <c r="V1604" s="131" t="s">
        <v>60</v>
      </c>
      <c r="W1604" s="45" t="s">
        <v>61</v>
      </c>
      <c r="X1604" s="45" t="s">
        <v>62</v>
      </c>
      <c r="Y1604" s="45" t="s">
        <v>62</v>
      </c>
      <c r="Z1604" s="45" t="s">
        <v>62</v>
      </c>
      <c r="AA1604" s="23" t="s">
        <v>1152</v>
      </c>
      <c r="AB1604" s="20" t="s">
        <v>62</v>
      </c>
      <c r="AC1604" s="132" t="s">
        <v>63</v>
      </c>
      <c r="AD1604" s="24" t="s">
        <v>158</v>
      </c>
      <c r="AE1604" s="27" t="s">
        <v>73</v>
      </c>
      <c r="AF1604" s="24" t="s">
        <v>74</v>
      </c>
    </row>
    <row r="1605" spans="1:32" ht="56.1" customHeight="1">
      <c r="A1605" s="57"/>
      <c r="B1605" s="55"/>
      <c r="C1605" s="55"/>
      <c r="D1605" s="61"/>
      <c r="E1605" s="45" t="s">
        <v>67</v>
      </c>
      <c r="F1605" s="35" t="s">
        <v>793</v>
      </c>
      <c r="G1605" s="45" t="s">
        <v>225</v>
      </c>
      <c r="H1605" s="20" t="s">
        <v>6</v>
      </c>
      <c r="I1605" s="45" t="s">
        <v>70</v>
      </c>
      <c r="J1605" s="21" t="s">
        <v>58</v>
      </c>
      <c r="K1605" s="21" t="s">
        <v>58</v>
      </c>
      <c r="L1605" s="45" t="s">
        <v>71</v>
      </c>
      <c r="M1605" s="45" t="s">
        <v>62</v>
      </c>
      <c r="N1605" s="45" t="s">
        <v>62</v>
      </c>
      <c r="O1605" s="45" t="s">
        <v>62</v>
      </c>
      <c r="P1605" s="45" t="s">
        <v>62</v>
      </c>
      <c r="Q1605" s="45" t="s">
        <v>62</v>
      </c>
      <c r="R1605" s="45" t="s">
        <v>62</v>
      </c>
      <c r="S1605" s="45" t="s">
        <v>62</v>
      </c>
      <c r="T1605" s="45" t="s">
        <v>62</v>
      </c>
      <c r="U1605" s="45">
        <v>8</v>
      </c>
      <c r="V1605" s="45" t="s">
        <v>62</v>
      </c>
      <c r="W1605" s="45" t="s">
        <v>61</v>
      </c>
      <c r="X1605" s="23" t="s">
        <v>62</v>
      </c>
      <c r="Y1605" s="23" t="s">
        <v>62</v>
      </c>
      <c r="Z1605" s="23" t="s">
        <v>62</v>
      </c>
      <c r="AA1605" s="23" t="s">
        <v>1099</v>
      </c>
      <c r="AB1605" s="20" t="s">
        <v>62</v>
      </c>
      <c r="AC1605" s="132" t="s">
        <v>63</v>
      </c>
      <c r="AD1605" s="24" t="s">
        <v>72</v>
      </c>
      <c r="AE1605" s="25" t="s">
        <v>73</v>
      </c>
      <c r="AF1605" s="24" t="s">
        <v>74</v>
      </c>
    </row>
    <row r="1606" spans="1:32" ht="56.1" customHeight="1">
      <c r="A1606" s="57"/>
      <c r="B1606" s="55"/>
      <c r="C1606" s="55"/>
      <c r="D1606" s="61"/>
      <c r="E1606" s="45" t="s">
        <v>67</v>
      </c>
      <c r="F1606" s="45" t="s">
        <v>117</v>
      </c>
      <c r="G1606" s="45" t="s">
        <v>118</v>
      </c>
      <c r="H1606" s="20" t="s">
        <v>6</v>
      </c>
      <c r="I1606" s="45" t="s">
        <v>70</v>
      </c>
      <c r="J1606" s="21" t="s">
        <v>58</v>
      </c>
      <c r="K1606" s="21" t="s">
        <v>58</v>
      </c>
      <c r="L1606" s="45" t="s">
        <v>71</v>
      </c>
      <c r="M1606" s="45" t="s">
        <v>62</v>
      </c>
      <c r="N1606" s="45" t="s">
        <v>62</v>
      </c>
      <c r="O1606" s="45" t="s">
        <v>62</v>
      </c>
      <c r="P1606" s="45" t="s">
        <v>62</v>
      </c>
      <c r="Q1606" s="45" t="s">
        <v>62</v>
      </c>
      <c r="R1606" s="45" t="s">
        <v>62</v>
      </c>
      <c r="S1606" s="45" t="s">
        <v>62</v>
      </c>
      <c r="T1606" s="45" t="s">
        <v>62</v>
      </c>
      <c r="U1606" s="45">
        <v>8</v>
      </c>
      <c r="V1606" s="45" t="s">
        <v>62</v>
      </c>
      <c r="W1606" s="45" t="s">
        <v>61</v>
      </c>
      <c r="X1606" s="23" t="s">
        <v>62</v>
      </c>
      <c r="Y1606" s="23" t="s">
        <v>62</v>
      </c>
      <c r="Z1606" s="23" t="s">
        <v>62</v>
      </c>
      <c r="AA1606" s="23" t="s">
        <v>1099</v>
      </c>
      <c r="AB1606" s="20" t="s">
        <v>62</v>
      </c>
      <c r="AC1606" s="132" t="s">
        <v>63</v>
      </c>
      <c r="AD1606" s="24" t="s">
        <v>72</v>
      </c>
      <c r="AE1606" s="25" t="s">
        <v>73</v>
      </c>
      <c r="AF1606" s="24" t="s">
        <v>74</v>
      </c>
    </row>
    <row r="1607" spans="1:32" ht="56.1" customHeight="1">
      <c r="A1607" s="57"/>
      <c r="B1607" s="55"/>
      <c r="C1607" s="55"/>
      <c r="D1607" s="61"/>
      <c r="E1607" s="45" t="s">
        <v>67</v>
      </c>
      <c r="F1607" s="45" t="s">
        <v>117</v>
      </c>
      <c r="G1607" s="45" t="s">
        <v>119</v>
      </c>
      <c r="H1607" s="20" t="s">
        <v>6</v>
      </c>
      <c r="I1607" s="45" t="s">
        <v>70</v>
      </c>
      <c r="J1607" s="21" t="s">
        <v>58</v>
      </c>
      <c r="K1607" s="21" t="s">
        <v>58</v>
      </c>
      <c r="L1607" s="45" t="s">
        <v>71</v>
      </c>
      <c r="M1607" s="45" t="s">
        <v>62</v>
      </c>
      <c r="N1607" s="45" t="s">
        <v>62</v>
      </c>
      <c r="O1607" s="45" t="s">
        <v>62</v>
      </c>
      <c r="P1607" s="45" t="s">
        <v>62</v>
      </c>
      <c r="Q1607" s="45" t="s">
        <v>62</v>
      </c>
      <c r="R1607" s="45" t="s">
        <v>62</v>
      </c>
      <c r="S1607" s="45" t="s">
        <v>62</v>
      </c>
      <c r="T1607" s="45" t="s">
        <v>62</v>
      </c>
      <c r="U1607" s="45">
        <v>8</v>
      </c>
      <c r="V1607" s="45" t="s">
        <v>62</v>
      </c>
      <c r="W1607" s="45" t="s">
        <v>61</v>
      </c>
      <c r="X1607" s="23" t="s">
        <v>62</v>
      </c>
      <c r="Y1607" s="23" t="s">
        <v>62</v>
      </c>
      <c r="Z1607" s="23" t="s">
        <v>62</v>
      </c>
      <c r="AA1607" s="23" t="s">
        <v>1099</v>
      </c>
      <c r="AB1607" s="20" t="s">
        <v>62</v>
      </c>
      <c r="AC1607" s="132" t="s">
        <v>63</v>
      </c>
      <c r="AD1607" s="24" t="s">
        <v>72</v>
      </c>
      <c r="AE1607" s="25" t="s">
        <v>73</v>
      </c>
      <c r="AF1607" s="24" t="s">
        <v>74</v>
      </c>
    </row>
    <row r="1608" spans="1:32" ht="65.099999999999994" customHeight="1">
      <c r="A1608" s="57"/>
      <c r="B1608" s="55"/>
      <c r="C1608" s="55"/>
      <c r="D1608" s="61"/>
      <c r="E1608" s="45" t="s">
        <v>130</v>
      </c>
      <c r="F1608" s="35" t="s">
        <v>400</v>
      </c>
      <c r="G1608" s="23" t="s">
        <v>733</v>
      </c>
      <c r="H1608" s="20" t="s">
        <v>6</v>
      </c>
      <c r="I1608" s="45" t="s">
        <v>133</v>
      </c>
      <c r="J1608" s="45" t="s">
        <v>58</v>
      </c>
      <c r="K1608" s="45" t="s">
        <v>58</v>
      </c>
      <c r="L1608" s="45" t="s">
        <v>181</v>
      </c>
      <c r="M1608" s="45">
        <v>2</v>
      </c>
      <c r="N1608" s="45">
        <v>4</v>
      </c>
      <c r="O1608" s="45">
        <f t="shared" ref="O1608:O1615" si="290">M1608*N1608</f>
        <v>8</v>
      </c>
      <c r="P1608" s="45" t="str">
        <f t="shared" ref="P1608:P1615" si="291">+IF(AND(O1608&gt;1,O1608&lt;=4),"BAJO",IF(AND(O1608&gt;=5,O1608&lt;=8),"MEDIO",IF(AND(O1608&gt;=9,O1608&lt;=20),"ALTO",IF(AND(O1608&gt;=21,O1608&lt;=24),"MUY ALTO"))))</f>
        <v>MEDIO</v>
      </c>
      <c r="Q1608" s="45">
        <v>25</v>
      </c>
      <c r="R1608" s="22">
        <f t="shared" ref="R1608:R1615" si="292">O1608*Q1608</f>
        <v>200</v>
      </c>
      <c r="S1608" s="45" t="str">
        <f t="shared" ref="S1608:S1615" si="293">+IF(AND(R1608&gt;=1,R1608&lt;=20),"IV",IF(AND(R1608&gt;=40,R1608&lt;=120),"III",IF(AND(R1608&gt;=150,R1608&lt;=500),"II",IF(AND(R1608&gt;=600,R1608&lt;=4000),"I",0))))</f>
        <v>II</v>
      </c>
      <c r="T1608" s="45" t="str">
        <f t="shared" ref="T1608:T1615" si="294">+IF(AND(R1608&gt;=1,R1608&lt;=20),"Aceptable",IF(AND(R1608&gt;=40,R1608&lt;=120),"Mejorable",IF(AND(R1608&gt;=150,R1608&lt;=500),"Aceptable con control específico",IF(AND(R1608&gt;=600,R1608&lt;=4000),"No aceptable",0))))</f>
        <v>Aceptable con control específico</v>
      </c>
      <c r="U1608" s="45">
        <v>8</v>
      </c>
      <c r="V1608" s="45" t="s">
        <v>133</v>
      </c>
      <c r="W1608" s="45" t="s">
        <v>61</v>
      </c>
      <c r="X1608" s="45" t="s">
        <v>62</v>
      </c>
      <c r="Y1608" s="45" t="s">
        <v>62</v>
      </c>
      <c r="Z1608" s="45" t="s">
        <v>62</v>
      </c>
      <c r="AA1608" s="45" t="s">
        <v>135</v>
      </c>
      <c r="AB1608" s="23" t="s">
        <v>402</v>
      </c>
      <c r="AC1608" s="132" t="s">
        <v>136</v>
      </c>
      <c r="AD1608" s="141" t="s">
        <v>403</v>
      </c>
      <c r="AE1608" s="142" t="s">
        <v>73</v>
      </c>
      <c r="AF1608" s="142" t="s">
        <v>74</v>
      </c>
    </row>
    <row r="1609" spans="1:32" ht="65.099999999999994" customHeight="1">
      <c r="A1609" s="57"/>
      <c r="B1609" s="55"/>
      <c r="C1609" s="55"/>
      <c r="D1609" s="61"/>
      <c r="E1609" s="45" t="s">
        <v>130</v>
      </c>
      <c r="F1609" s="35" t="s">
        <v>138</v>
      </c>
      <c r="G1609" s="23" t="s">
        <v>139</v>
      </c>
      <c r="H1609" s="20" t="s">
        <v>6</v>
      </c>
      <c r="I1609" s="45" t="s">
        <v>140</v>
      </c>
      <c r="J1609" s="45" t="s">
        <v>58</v>
      </c>
      <c r="K1609" s="45" t="s">
        <v>58</v>
      </c>
      <c r="L1609" s="45" t="s">
        <v>134</v>
      </c>
      <c r="M1609" s="45">
        <v>2</v>
      </c>
      <c r="N1609" s="45">
        <v>3</v>
      </c>
      <c r="O1609" s="45">
        <f t="shared" si="290"/>
        <v>6</v>
      </c>
      <c r="P1609" s="45" t="str">
        <f t="shared" si="291"/>
        <v>MEDIO</v>
      </c>
      <c r="Q1609" s="45">
        <v>25</v>
      </c>
      <c r="R1609" s="22">
        <f t="shared" si="292"/>
        <v>150</v>
      </c>
      <c r="S1609" s="45" t="str">
        <f t="shared" si="293"/>
        <v>II</v>
      </c>
      <c r="T1609" s="45" t="str">
        <f t="shared" si="294"/>
        <v>Aceptable con control específico</v>
      </c>
      <c r="U1609" s="45">
        <v>8</v>
      </c>
      <c r="V1609" s="45" t="s">
        <v>141</v>
      </c>
      <c r="W1609" s="45" t="s">
        <v>61</v>
      </c>
      <c r="X1609" s="45" t="s">
        <v>62</v>
      </c>
      <c r="Y1609" s="45" t="s">
        <v>62</v>
      </c>
      <c r="Z1609" s="45" t="s">
        <v>62</v>
      </c>
      <c r="AA1609" s="45" t="s">
        <v>492</v>
      </c>
      <c r="AB1609" s="23" t="s">
        <v>546</v>
      </c>
      <c r="AC1609" s="132" t="s">
        <v>144</v>
      </c>
      <c r="AD1609" s="141" t="s">
        <v>137</v>
      </c>
      <c r="AE1609" s="142" t="s">
        <v>73</v>
      </c>
      <c r="AF1609" s="142" t="s">
        <v>74</v>
      </c>
    </row>
    <row r="1610" spans="1:32" ht="48.95" customHeight="1">
      <c r="A1610" s="57"/>
      <c r="B1610" s="55"/>
      <c r="C1610" s="55"/>
      <c r="D1610" s="61"/>
      <c r="E1610" s="45" t="s">
        <v>95</v>
      </c>
      <c r="F1610" s="35" t="s">
        <v>229</v>
      </c>
      <c r="G1610" s="45" t="s">
        <v>97</v>
      </c>
      <c r="H1610" s="20" t="s">
        <v>6</v>
      </c>
      <c r="I1610" s="45" t="s">
        <v>98</v>
      </c>
      <c r="J1610" s="23" t="s">
        <v>99</v>
      </c>
      <c r="K1610" s="20" t="s">
        <v>58</v>
      </c>
      <c r="L1610" s="45" t="s">
        <v>100</v>
      </c>
      <c r="M1610" s="45">
        <v>2</v>
      </c>
      <c r="N1610" s="45">
        <v>3</v>
      </c>
      <c r="O1610" s="45">
        <f t="shared" si="290"/>
        <v>6</v>
      </c>
      <c r="P1610" s="23" t="str">
        <f t="shared" si="291"/>
        <v>MEDIO</v>
      </c>
      <c r="Q1610" s="45">
        <v>25</v>
      </c>
      <c r="R1610" s="22">
        <f t="shared" si="292"/>
        <v>150</v>
      </c>
      <c r="S1610" s="45" t="str">
        <f t="shared" si="293"/>
        <v>II</v>
      </c>
      <c r="T1610" s="45" t="str">
        <f t="shared" si="294"/>
        <v>Aceptable con control específico</v>
      </c>
      <c r="U1610" s="45">
        <v>8</v>
      </c>
      <c r="V1610" s="45" t="s">
        <v>101</v>
      </c>
      <c r="W1610" s="45" t="s">
        <v>61</v>
      </c>
      <c r="X1610" s="23" t="s">
        <v>62</v>
      </c>
      <c r="Y1610" s="23" t="s">
        <v>62</v>
      </c>
      <c r="Z1610" s="23" t="s">
        <v>62</v>
      </c>
      <c r="AA1610" s="23" t="s">
        <v>230</v>
      </c>
      <c r="AB1610" s="20" t="s">
        <v>62</v>
      </c>
      <c r="AC1610" s="132" t="s">
        <v>214</v>
      </c>
      <c r="AD1610" s="24" t="s">
        <v>103</v>
      </c>
      <c r="AE1610" s="25" t="s">
        <v>73</v>
      </c>
      <c r="AF1610" s="24" t="s">
        <v>74</v>
      </c>
    </row>
    <row r="1611" spans="1:32" ht="48.95" customHeight="1">
      <c r="A1611" s="57"/>
      <c r="B1611" s="55"/>
      <c r="C1611" s="55"/>
      <c r="D1611" s="61"/>
      <c r="E1611" s="45" t="s">
        <v>95</v>
      </c>
      <c r="F1611" s="45" t="s">
        <v>104</v>
      </c>
      <c r="G1611" s="23" t="s">
        <v>105</v>
      </c>
      <c r="H1611" s="20" t="s">
        <v>6</v>
      </c>
      <c r="I1611" s="45" t="s">
        <v>106</v>
      </c>
      <c r="J1611" s="45" t="s">
        <v>107</v>
      </c>
      <c r="K1611" s="45" t="s">
        <v>58</v>
      </c>
      <c r="L1611" s="45" t="s">
        <v>58</v>
      </c>
      <c r="M1611" s="45">
        <v>2</v>
      </c>
      <c r="N1611" s="45">
        <v>3</v>
      </c>
      <c r="O1611" s="45">
        <f t="shared" si="290"/>
        <v>6</v>
      </c>
      <c r="P1611" s="45" t="str">
        <f t="shared" si="291"/>
        <v>MEDIO</v>
      </c>
      <c r="Q1611" s="45">
        <v>10</v>
      </c>
      <c r="R1611" s="22">
        <f t="shared" si="292"/>
        <v>60</v>
      </c>
      <c r="S1611" s="45" t="str">
        <f t="shared" si="293"/>
        <v>III</v>
      </c>
      <c r="T1611" s="45" t="str">
        <f t="shared" si="294"/>
        <v>Mejorable</v>
      </c>
      <c r="U1611" s="45">
        <v>8</v>
      </c>
      <c r="V1611" s="45" t="s">
        <v>108</v>
      </c>
      <c r="W1611" s="45" t="s">
        <v>61</v>
      </c>
      <c r="X1611" s="45" t="s">
        <v>62</v>
      </c>
      <c r="Y1611" s="45" t="s">
        <v>62</v>
      </c>
      <c r="Z1611" s="45" t="s">
        <v>109</v>
      </c>
      <c r="AA1611" s="45" t="s">
        <v>110</v>
      </c>
      <c r="AB1611" s="23" t="s">
        <v>62</v>
      </c>
      <c r="AC1611" s="132" t="s">
        <v>111</v>
      </c>
      <c r="AD1611" s="24" t="s">
        <v>112</v>
      </c>
      <c r="AE1611" s="25" t="s">
        <v>113</v>
      </c>
      <c r="AF1611" s="24" t="s">
        <v>114</v>
      </c>
    </row>
    <row r="1612" spans="1:32" ht="48.95" customHeight="1">
      <c r="A1612" s="57"/>
      <c r="B1612" s="55"/>
      <c r="C1612" s="55"/>
      <c r="D1612" s="61"/>
      <c r="E1612" s="45" t="s">
        <v>83</v>
      </c>
      <c r="F1612" s="35" t="s">
        <v>84</v>
      </c>
      <c r="G1612" s="45" t="s">
        <v>85</v>
      </c>
      <c r="H1612" s="21" t="s">
        <v>6</v>
      </c>
      <c r="I1612" s="45" t="s">
        <v>86</v>
      </c>
      <c r="J1612" s="45" t="s">
        <v>58</v>
      </c>
      <c r="K1612" s="45" t="s">
        <v>58</v>
      </c>
      <c r="L1612" s="45" t="s">
        <v>87</v>
      </c>
      <c r="M1612" s="45">
        <v>2</v>
      </c>
      <c r="N1612" s="45">
        <v>1</v>
      </c>
      <c r="O1612" s="45">
        <f t="shared" si="290"/>
        <v>2</v>
      </c>
      <c r="P1612" s="45" t="str">
        <f t="shared" si="291"/>
        <v>BAJO</v>
      </c>
      <c r="Q1612" s="45">
        <v>60</v>
      </c>
      <c r="R1612" s="22">
        <f t="shared" si="292"/>
        <v>120</v>
      </c>
      <c r="S1612" s="45" t="str">
        <f t="shared" si="293"/>
        <v>III</v>
      </c>
      <c r="T1612" s="45" t="str">
        <f t="shared" si="294"/>
        <v>Mejorable</v>
      </c>
      <c r="U1612" s="45">
        <v>8</v>
      </c>
      <c r="V1612" s="45" t="s">
        <v>88</v>
      </c>
      <c r="W1612" s="45" t="s">
        <v>61</v>
      </c>
      <c r="X1612" s="45" t="s">
        <v>62</v>
      </c>
      <c r="Y1612" s="45" t="s">
        <v>62</v>
      </c>
      <c r="Z1612" s="45" t="s">
        <v>62</v>
      </c>
      <c r="AA1612" s="45" t="s">
        <v>89</v>
      </c>
      <c r="AB1612" s="20" t="s">
        <v>62</v>
      </c>
      <c r="AC1612" s="132" t="s">
        <v>63</v>
      </c>
      <c r="AD1612" s="141" t="s">
        <v>90</v>
      </c>
      <c r="AE1612" s="142" t="s">
        <v>73</v>
      </c>
      <c r="AF1612" s="142" t="s">
        <v>74</v>
      </c>
    </row>
    <row r="1613" spans="1:32" ht="57" customHeight="1">
      <c r="A1613" s="57"/>
      <c r="B1613" s="55"/>
      <c r="C1613" s="55"/>
      <c r="D1613" s="61"/>
      <c r="E1613" s="45" t="s">
        <v>120</v>
      </c>
      <c r="F1613" s="35" t="s">
        <v>769</v>
      </c>
      <c r="G1613" s="45" t="s">
        <v>770</v>
      </c>
      <c r="H1613" s="45" t="s">
        <v>6</v>
      </c>
      <c r="I1613" s="45" t="s">
        <v>227</v>
      </c>
      <c r="J1613" s="21" t="s">
        <v>58</v>
      </c>
      <c r="K1613" s="21" t="s">
        <v>58</v>
      </c>
      <c r="L1613" s="139" t="s">
        <v>58</v>
      </c>
      <c r="M1613" s="139">
        <v>2</v>
      </c>
      <c r="N1613" s="139">
        <v>4</v>
      </c>
      <c r="O1613" s="45">
        <f t="shared" si="290"/>
        <v>8</v>
      </c>
      <c r="P1613" s="23" t="str">
        <f t="shared" si="291"/>
        <v>MEDIO</v>
      </c>
      <c r="Q1613" s="45">
        <v>10</v>
      </c>
      <c r="R1613" s="22">
        <f t="shared" si="292"/>
        <v>80</v>
      </c>
      <c r="S1613" s="45" t="str">
        <f t="shared" si="293"/>
        <v>III</v>
      </c>
      <c r="T1613" s="45" t="str">
        <f t="shared" si="294"/>
        <v>Mejorable</v>
      </c>
      <c r="U1613" s="45">
        <v>8</v>
      </c>
      <c r="V1613" s="45" t="s">
        <v>552</v>
      </c>
      <c r="W1613" s="45" t="s">
        <v>61</v>
      </c>
      <c r="X1613" s="23" t="s">
        <v>62</v>
      </c>
      <c r="Y1613" s="23" t="s">
        <v>62</v>
      </c>
      <c r="Z1613" s="23" t="s">
        <v>62</v>
      </c>
      <c r="AA1613" s="140" t="s">
        <v>481</v>
      </c>
      <c r="AB1613" s="20" t="s">
        <v>62</v>
      </c>
      <c r="AC1613" s="132" t="s">
        <v>63</v>
      </c>
      <c r="AD1613" s="24" t="s">
        <v>511</v>
      </c>
      <c r="AE1613" s="25" t="s">
        <v>73</v>
      </c>
      <c r="AF1613" s="24" t="s">
        <v>74</v>
      </c>
    </row>
    <row r="1614" spans="1:32" ht="48" customHeight="1">
      <c r="A1614" s="57"/>
      <c r="B1614" s="55"/>
      <c r="C1614" s="55"/>
      <c r="D1614" s="61"/>
      <c r="E1614" s="45" t="s">
        <v>145</v>
      </c>
      <c r="F1614" s="35" t="s">
        <v>146</v>
      </c>
      <c r="G1614" s="45" t="s">
        <v>911</v>
      </c>
      <c r="H1614" s="20" t="s">
        <v>6</v>
      </c>
      <c r="I1614" s="45" t="s">
        <v>148</v>
      </c>
      <c r="J1614" s="45" t="s">
        <v>58</v>
      </c>
      <c r="K1614" s="45" t="s">
        <v>918</v>
      </c>
      <c r="L1614" s="45" t="s">
        <v>58</v>
      </c>
      <c r="M1614" s="45">
        <v>2</v>
      </c>
      <c r="N1614" s="45">
        <v>3</v>
      </c>
      <c r="O1614" s="45">
        <f t="shared" si="290"/>
        <v>6</v>
      </c>
      <c r="P1614" s="45" t="str">
        <f t="shared" si="291"/>
        <v>MEDIO</v>
      </c>
      <c r="Q1614" s="45">
        <v>60</v>
      </c>
      <c r="R1614" s="22">
        <f t="shared" si="292"/>
        <v>360</v>
      </c>
      <c r="S1614" s="45" t="str">
        <f t="shared" si="293"/>
        <v>II</v>
      </c>
      <c r="T1614" s="45" t="str">
        <f t="shared" si="294"/>
        <v>Aceptable con control específico</v>
      </c>
      <c r="U1614" s="45">
        <v>8</v>
      </c>
      <c r="V1614" s="45" t="s">
        <v>141</v>
      </c>
      <c r="W1614" s="45" t="s">
        <v>61</v>
      </c>
      <c r="X1614" s="45" t="s">
        <v>62</v>
      </c>
      <c r="Y1614" s="45" t="s">
        <v>62</v>
      </c>
      <c r="Z1614" s="45" t="s">
        <v>62</v>
      </c>
      <c r="AA1614" s="45" t="s">
        <v>1145</v>
      </c>
      <c r="AB1614" s="20" t="s">
        <v>62</v>
      </c>
      <c r="AC1614" s="132" t="s">
        <v>63</v>
      </c>
      <c r="AD1614" s="141" t="s">
        <v>190</v>
      </c>
      <c r="AE1614" s="142" t="s">
        <v>65</v>
      </c>
      <c r="AF1614" s="141" t="s">
        <v>624</v>
      </c>
    </row>
    <row r="1615" spans="1:32" ht="96" customHeight="1">
      <c r="A1615" s="57"/>
      <c r="B1615" s="55"/>
      <c r="C1615" s="55"/>
      <c r="D1615" s="61" t="s">
        <v>921</v>
      </c>
      <c r="E1615" s="45" t="s">
        <v>54</v>
      </c>
      <c r="F1615" s="35" t="s">
        <v>915</v>
      </c>
      <c r="G1615" s="45" t="s">
        <v>916</v>
      </c>
      <c r="H1615" s="20" t="s">
        <v>6</v>
      </c>
      <c r="I1615" s="131" t="s">
        <v>57</v>
      </c>
      <c r="J1615" s="21" t="s">
        <v>58</v>
      </c>
      <c r="K1615" s="21" t="s">
        <v>58</v>
      </c>
      <c r="L1615" s="45" t="s">
        <v>1076</v>
      </c>
      <c r="M1615" s="45">
        <v>2</v>
      </c>
      <c r="N1615" s="45">
        <v>2</v>
      </c>
      <c r="O1615" s="45">
        <f t="shared" si="290"/>
        <v>4</v>
      </c>
      <c r="P1615" s="23" t="str">
        <f t="shared" si="291"/>
        <v>BAJO</v>
      </c>
      <c r="Q1615" s="45">
        <v>25</v>
      </c>
      <c r="R1615" s="22">
        <f t="shared" si="292"/>
        <v>100</v>
      </c>
      <c r="S1615" s="45" t="str">
        <f t="shared" si="293"/>
        <v>III</v>
      </c>
      <c r="T1615" s="45" t="str">
        <f t="shared" si="294"/>
        <v>Mejorable</v>
      </c>
      <c r="U1615" s="45">
        <v>8</v>
      </c>
      <c r="V1615" s="131" t="s">
        <v>60</v>
      </c>
      <c r="W1615" s="45" t="s">
        <v>61</v>
      </c>
      <c r="X1615" s="45" t="s">
        <v>62</v>
      </c>
      <c r="Y1615" s="45" t="s">
        <v>62</v>
      </c>
      <c r="Z1615" s="45" t="s">
        <v>62</v>
      </c>
      <c r="AA1615" s="23" t="s">
        <v>1152</v>
      </c>
      <c r="AB1615" s="20" t="s">
        <v>62</v>
      </c>
      <c r="AC1615" s="132" t="s">
        <v>63</v>
      </c>
      <c r="AD1615" s="24" t="s">
        <v>158</v>
      </c>
      <c r="AE1615" s="27" t="s">
        <v>73</v>
      </c>
      <c r="AF1615" s="24" t="s">
        <v>74</v>
      </c>
    </row>
    <row r="1616" spans="1:32" ht="48" customHeight="1">
      <c r="A1616" s="57"/>
      <c r="B1616" s="55"/>
      <c r="C1616" s="55"/>
      <c r="D1616" s="61"/>
      <c r="E1616" s="45" t="s">
        <v>67</v>
      </c>
      <c r="F1616" s="35" t="s">
        <v>793</v>
      </c>
      <c r="G1616" s="45" t="s">
        <v>225</v>
      </c>
      <c r="H1616" s="20" t="s">
        <v>6</v>
      </c>
      <c r="I1616" s="45" t="s">
        <v>70</v>
      </c>
      <c r="J1616" s="21" t="s">
        <v>58</v>
      </c>
      <c r="K1616" s="21" t="s">
        <v>58</v>
      </c>
      <c r="L1616" s="45" t="s">
        <v>71</v>
      </c>
      <c r="M1616" s="45" t="s">
        <v>62</v>
      </c>
      <c r="N1616" s="45" t="s">
        <v>62</v>
      </c>
      <c r="O1616" s="45" t="s">
        <v>62</v>
      </c>
      <c r="P1616" s="45" t="s">
        <v>62</v>
      </c>
      <c r="Q1616" s="45" t="s">
        <v>62</v>
      </c>
      <c r="R1616" s="45" t="s">
        <v>62</v>
      </c>
      <c r="S1616" s="45" t="s">
        <v>62</v>
      </c>
      <c r="T1616" s="45" t="s">
        <v>62</v>
      </c>
      <c r="U1616" s="45">
        <v>8</v>
      </c>
      <c r="V1616" s="45" t="s">
        <v>62</v>
      </c>
      <c r="W1616" s="45" t="s">
        <v>61</v>
      </c>
      <c r="X1616" s="23" t="s">
        <v>62</v>
      </c>
      <c r="Y1616" s="23" t="s">
        <v>62</v>
      </c>
      <c r="Z1616" s="23" t="s">
        <v>62</v>
      </c>
      <c r="AA1616" s="23" t="s">
        <v>1099</v>
      </c>
      <c r="AB1616" s="20" t="s">
        <v>62</v>
      </c>
      <c r="AC1616" s="132" t="s">
        <v>63</v>
      </c>
      <c r="AD1616" s="24" t="s">
        <v>72</v>
      </c>
      <c r="AE1616" s="25" t="s">
        <v>73</v>
      </c>
      <c r="AF1616" s="24" t="s">
        <v>74</v>
      </c>
    </row>
    <row r="1617" spans="1:32" ht="48" customHeight="1">
      <c r="A1617" s="57"/>
      <c r="B1617" s="55"/>
      <c r="C1617" s="55"/>
      <c r="D1617" s="61"/>
      <c r="E1617" s="45" t="s">
        <v>326</v>
      </c>
      <c r="F1617" s="35" t="s">
        <v>635</v>
      </c>
      <c r="G1617" s="45" t="s">
        <v>833</v>
      </c>
      <c r="H1617" s="20" t="s">
        <v>6</v>
      </c>
      <c r="I1617" s="45" t="s">
        <v>834</v>
      </c>
      <c r="J1617" s="45" t="s">
        <v>58</v>
      </c>
      <c r="K1617" s="45" t="s">
        <v>58</v>
      </c>
      <c r="L1617" s="45" t="s">
        <v>324</v>
      </c>
      <c r="M1617" s="45">
        <v>2</v>
      </c>
      <c r="N1617" s="45">
        <v>2</v>
      </c>
      <c r="O1617" s="45">
        <f>M1617*N1617</f>
        <v>4</v>
      </c>
      <c r="P1617" s="45" t="str">
        <f>+IF(AND(O1617&gt;1,O1617&lt;=4),"BAJO",IF(AND(O1617&gt;=5,O1617&lt;=8),"MEDIO",IF(AND(O1617&gt;=9,O1617&lt;=20),"ALTO",IF(AND(O1617&gt;=21,O1617&lt;=24),"MUY ALTO"))))</f>
        <v>BAJO</v>
      </c>
      <c r="Q1617" s="45">
        <v>25</v>
      </c>
      <c r="R1617" s="22">
        <f>O1617*Q1617</f>
        <v>100</v>
      </c>
      <c r="S1617" s="45" t="str">
        <f>+IF(AND(R1617&gt;=1,R1617&lt;=20),"IV",IF(AND(R1617&gt;=40,R1617&lt;=120),"III",IF(AND(R1617&gt;=150,R1617&lt;=500),"II",IF(AND(R1617&gt;=600,R1617&lt;=4000),"I",0))))</f>
        <v>III</v>
      </c>
      <c r="T1617" s="45" t="str">
        <f>+IF(AND(R1617&gt;=1,R1617&lt;=20),"Aceptable",IF(AND(R1617&gt;=40,R1617&lt;=120),"Mejorable",IF(AND(R1617&gt;=150,R1617&lt;=500),"Aceptable con control específico",IF(AND(R1617&gt;=600,R1617&lt;=4000),"No aceptable",0))))</f>
        <v>Mejorable</v>
      </c>
      <c r="U1617" s="45">
        <v>8</v>
      </c>
      <c r="V1617" s="45" t="s">
        <v>248</v>
      </c>
      <c r="W1617" s="45" t="s">
        <v>61</v>
      </c>
      <c r="X1617" s="45" t="s">
        <v>62</v>
      </c>
      <c r="Y1617" s="45" t="s">
        <v>62</v>
      </c>
      <c r="Z1617" s="45" t="s">
        <v>62</v>
      </c>
      <c r="AA1617" s="45" t="s">
        <v>685</v>
      </c>
      <c r="AB1617" s="23" t="s">
        <v>182</v>
      </c>
      <c r="AC1617" s="132" t="s">
        <v>136</v>
      </c>
      <c r="AD1617" s="24" t="s">
        <v>241</v>
      </c>
      <c r="AE1617" s="25" t="s">
        <v>113</v>
      </c>
      <c r="AF1617" s="24" t="s">
        <v>129</v>
      </c>
    </row>
    <row r="1618" spans="1:32" ht="78" customHeight="1">
      <c r="A1618" s="57"/>
      <c r="B1618" s="55"/>
      <c r="C1618" s="55"/>
      <c r="D1618" s="61" t="s">
        <v>922</v>
      </c>
      <c r="E1618" s="45" t="s">
        <v>54</v>
      </c>
      <c r="F1618" s="35" t="s">
        <v>915</v>
      </c>
      <c r="G1618" s="45" t="s">
        <v>916</v>
      </c>
      <c r="H1618" s="20" t="s">
        <v>6</v>
      </c>
      <c r="I1618" s="131" t="s">
        <v>57</v>
      </c>
      <c r="J1618" s="21" t="s">
        <v>58</v>
      </c>
      <c r="K1618" s="21" t="s">
        <v>58</v>
      </c>
      <c r="L1618" s="45" t="s">
        <v>1076</v>
      </c>
      <c r="M1618" s="45">
        <v>2</v>
      </c>
      <c r="N1618" s="45">
        <v>2</v>
      </c>
      <c r="O1618" s="45">
        <f>M1618*N1618</f>
        <v>4</v>
      </c>
      <c r="P1618" s="23" t="str">
        <f>+IF(AND(O1618&gt;1,O1618&lt;=4),"BAJO",IF(AND(O1618&gt;=5,O1618&lt;=8),"MEDIO",IF(AND(O1618&gt;=9,O1618&lt;=20),"ALTO",IF(AND(O1618&gt;=21,O1618&lt;=24),"MUY ALTO"))))</f>
        <v>BAJO</v>
      </c>
      <c r="Q1618" s="45">
        <v>25</v>
      </c>
      <c r="R1618" s="22">
        <f>O1618*Q1618</f>
        <v>100</v>
      </c>
      <c r="S1618" s="45" t="str">
        <f>+IF(AND(R1618&gt;=1,R1618&lt;=20),"IV",IF(AND(R1618&gt;=40,R1618&lt;=120),"III",IF(AND(R1618&gt;=150,R1618&lt;=500),"II",IF(AND(R1618&gt;=600,R1618&lt;=4000),"I",0))))</f>
        <v>III</v>
      </c>
      <c r="T1618" s="45" t="str">
        <f>+IF(AND(R1618&gt;=1,R1618&lt;=20),"Aceptable",IF(AND(R1618&gt;=40,R1618&lt;=120),"Mejorable",IF(AND(R1618&gt;=150,R1618&lt;=500),"Aceptable con control específico",IF(AND(R1618&gt;=600,R1618&lt;=4000),"No aceptable",0))))</f>
        <v>Mejorable</v>
      </c>
      <c r="U1618" s="45">
        <v>8</v>
      </c>
      <c r="V1618" s="131" t="s">
        <v>60</v>
      </c>
      <c r="W1618" s="45" t="s">
        <v>61</v>
      </c>
      <c r="X1618" s="45" t="s">
        <v>62</v>
      </c>
      <c r="Y1618" s="45" t="s">
        <v>62</v>
      </c>
      <c r="Z1618" s="45" t="s">
        <v>62</v>
      </c>
      <c r="AA1618" s="23" t="s">
        <v>1152</v>
      </c>
      <c r="AB1618" s="20" t="s">
        <v>62</v>
      </c>
      <c r="AC1618" s="132" t="s">
        <v>63</v>
      </c>
      <c r="AD1618" s="24" t="s">
        <v>158</v>
      </c>
      <c r="AE1618" s="27" t="s">
        <v>73</v>
      </c>
      <c r="AF1618" s="24" t="s">
        <v>74</v>
      </c>
    </row>
    <row r="1619" spans="1:32" ht="48" customHeight="1">
      <c r="A1619" s="57"/>
      <c r="B1619" s="55"/>
      <c r="C1619" s="55"/>
      <c r="D1619" s="61"/>
      <c r="E1619" s="45" t="s">
        <v>67</v>
      </c>
      <c r="F1619" s="35" t="s">
        <v>793</v>
      </c>
      <c r="G1619" s="45" t="s">
        <v>225</v>
      </c>
      <c r="H1619" s="20" t="s">
        <v>6</v>
      </c>
      <c r="I1619" s="45" t="s">
        <v>70</v>
      </c>
      <c r="J1619" s="21" t="s">
        <v>58</v>
      </c>
      <c r="K1619" s="21" t="s">
        <v>58</v>
      </c>
      <c r="L1619" s="45" t="s">
        <v>71</v>
      </c>
      <c r="M1619" s="45" t="s">
        <v>62</v>
      </c>
      <c r="N1619" s="45" t="s">
        <v>62</v>
      </c>
      <c r="O1619" s="45" t="s">
        <v>62</v>
      </c>
      <c r="P1619" s="45" t="s">
        <v>62</v>
      </c>
      <c r="Q1619" s="45" t="s">
        <v>62</v>
      </c>
      <c r="R1619" s="45" t="s">
        <v>62</v>
      </c>
      <c r="S1619" s="45" t="s">
        <v>62</v>
      </c>
      <c r="T1619" s="45" t="s">
        <v>62</v>
      </c>
      <c r="U1619" s="45">
        <v>8</v>
      </c>
      <c r="V1619" s="45" t="s">
        <v>62</v>
      </c>
      <c r="W1619" s="45" t="s">
        <v>61</v>
      </c>
      <c r="X1619" s="23" t="s">
        <v>62</v>
      </c>
      <c r="Y1619" s="23" t="s">
        <v>62</v>
      </c>
      <c r="Z1619" s="23" t="s">
        <v>62</v>
      </c>
      <c r="AA1619" s="23" t="s">
        <v>1099</v>
      </c>
      <c r="AB1619" s="20" t="s">
        <v>62</v>
      </c>
      <c r="AC1619" s="132" t="s">
        <v>63</v>
      </c>
      <c r="AD1619" s="24" t="s">
        <v>72</v>
      </c>
      <c r="AE1619" s="25" t="s">
        <v>73</v>
      </c>
      <c r="AF1619" s="24" t="s">
        <v>74</v>
      </c>
    </row>
    <row r="1620" spans="1:32" ht="48" customHeight="1">
      <c r="A1620" s="57"/>
      <c r="B1620" s="55"/>
      <c r="C1620" s="55"/>
      <c r="D1620" s="61"/>
      <c r="E1620" s="45" t="s">
        <v>163</v>
      </c>
      <c r="F1620" s="35" t="s">
        <v>405</v>
      </c>
      <c r="G1620" s="45" t="s">
        <v>318</v>
      </c>
      <c r="H1620" s="20" t="s">
        <v>6</v>
      </c>
      <c r="I1620" s="45" t="s">
        <v>923</v>
      </c>
      <c r="J1620" s="45" t="s">
        <v>58</v>
      </c>
      <c r="K1620" s="45" t="s">
        <v>58</v>
      </c>
      <c r="L1620" s="45" t="s">
        <v>58</v>
      </c>
      <c r="M1620" s="45">
        <v>6</v>
      </c>
      <c r="N1620" s="45">
        <v>1</v>
      </c>
      <c r="O1620" s="45">
        <f>M1620*N1620</f>
        <v>6</v>
      </c>
      <c r="P1620" s="45" t="str">
        <f>+IF(AND(O1620&gt;1,O1620&lt;=4),"BAJO",IF(AND(O1620&gt;=5,O1620&lt;=8),"MEDIO",IF(AND(O1620&gt;=9,O1620&lt;=20),"ALTO",IF(AND(O1620&gt;=21,O1620&lt;=24),"MUY ALTO"))))</f>
        <v>MEDIO</v>
      </c>
      <c r="Q1620" s="45">
        <v>25</v>
      </c>
      <c r="R1620" s="22">
        <f>O1620*Q1620</f>
        <v>150</v>
      </c>
      <c r="S1620" s="45" t="str">
        <f>+IF(AND(R1620&gt;=1,R1620&lt;=20),"IV",IF(AND(R1620&gt;=40,R1620&lt;=120),"III",IF(AND(R1620&gt;=150,R1620&lt;=500),"II",IF(AND(R1620&gt;=600,R1620&lt;=4000),"I",0))))</f>
        <v>II</v>
      </c>
      <c r="T1620" s="45" t="str">
        <f>+IF(AND(R1620&gt;=1,R1620&lt;=20),"Aceptable",IF(AND(R1620&gt;=40,R1620&lt;=120),"Mejorable",IF(AND(R1620&gt;=150,R1620&lt;=500),"Aceptable con control específico",IF(AND(R1620&gt;=600,R1620&lt;=4000),"No aceptable",0))))</f>
        <v>Aceptable con control específico</v>
      </c>
      <c r="U1620" s="45">
        <v>8</v>
      </c>
      <c r="V1620" s="45" t="s">
        <v>924</v>
      </c>
      <c r="W1620" s="45" t="s">
        <v>61</v>
      </c>
      <c r="X1620" s="45" t="s">
        <v>62</v>
      </c>
      <c r="Y1620" s="45" t="s">
        <v>62</v>
      </c>
      <c r="Z1620" s="23" t="s">
        <v>62</v>
      </c>
      <c r="AA1620" s="23" t="s">
        <v>925</v>
      </c>
      <c r="AB1620" s="20" t="s">
        <v>62</v>
      </c>
      <c r="AC1620" s="132" t="s">
        <v>136</v>
      </c>
      <c r="AD1620" s="24" t="s">
        <v>241</v>
      </c>
      <c r="AE1620" s="25" t="s">
        <v>113</v>
      </c>
      <c r="AF1620" s="24" t="s">
        <v>129</v>
      </c>
    </row>
    <row r="1621" spans="1:32" ht="68.25" customHeight="1">
      <c r="A1621" s="57"/>
      <c r="B1621" s="55"/>
      <c r="C1621" s="55"/>
      <c r="D1621" s="61" t="s">
        <v>926</v>
      </c>
      <c r="E1621" s="45" t="s">
        <v>54</v>
      </c>
      <c r="F1621" s="35" t="s">
        <v>927</v>
      </c>
      <c r="G1621" s="45" t="s">
        <v>928</v>
      </c>
      <c r="H1621" s="20" t="s">
        <v>6</v>
      </c>
      <c r="I1621" s="131" t="s">
        <v>57</v>
      </c>
      <c r="J1621" s="21" t="s">
        <v>58</v>
      </c>
      <c r="K1621" s="21" t="s">
        <v>58</v>
      </c>
      <c r="L1621" s="45" t="s">
        <v>1076</v>
      </c>
      <c r="M1621" s="45">
        <v>2</v>
      </c>
      <c r="N1621" s="45">
        <v>2</v>
      </c>
      <c r="O1621" s="45">
        <f>M1621*N1621</f>
        <v>4</v>
      </c>
      <c r="P1621" s="23" t="str">
        <f>+IF(AND(O1621&gt;1,O1621&lt;=4),"BAJO",IF(AND(O1621&gt;=5,O1621&lt;=8),"MEDIO",IF(AND(O1621&gt;=9,O1621&lt;=20),"ALTO",IF(AND(O1621&gt;=21,O1621&lt;=24),"MUY ALTO"))))</f>
        <v>BAJO</v>
      </c>
      <c r="Q1621" s="45">
        <v>25</v>
      </c>
      <c r="R1621" s="22">
        <f>O1621*Q1621</f>
        <v>100</v>
      </c>
      <c r="S1621" s="45" t="str">
        <f>+IF(AND(R1621&gt;=1,R1621&lt;=20),"IV",IF(AND(R1621&gt;=40,R1621&lt;=120),"III",IF(AND(R1621&gt;=150,R1621&lt;=500),"II",IF(AND(R1621&gt;=600,R1621&lt;=4000),"I",0))))</f>
        <v>III</v>
      </c>
      <c r="T1621" s="45" t="str">
        <f>+IF(AND(R1621&gt;=1,R1621&lt;=20),"Aceptable",IF(AND(R1621&gt;=40,R1621&lt;=120),"Mejorable",IF(AND(R1621&gt;=150,R1621&lt;=500),"Aceptable con control específico",IF(AND(R1621&gt;=600,R1621&lt;=4000),"No aceptable",0))))</f>
        <v>Mejorable</v>
      </c>
      <c r="U1621" s="45">
        <v>8</v>
      </c>
      <c r="V1621" s="131" t="s">
        <v>60</v>
      </c>
      <c r="W1621" s="45" t="s">
        <v>61</v>
      </c>
      <c r="X1621" s="45" t="s">
        <v>62</v>
      </c>
      <c r="Y1621" s="45" t="s">
        <v>62</v>
      </c>
      <c r="Z1621" s="45" t="s">
        <v>62</v>
      </c>
      <c r="AA1621" s="23" t="s">
        <v>1152</v>
      </c>
      <c r="AB1621" s="20" t="s">
        <v>62</v>
      </c>
      <c r="AC1621" s="132" t="s">
        <v>63</v>
      </c>
      <c r="AD1621" s="24" t="s">
        <v>158</v>
      </c>
      <c r="AE1621" s="27" t="s">
        <v>73</v>
      </c>
      <c r="AF1621" s="24" t="s">
        <v>74</v>
      </c>
    </row>
    <row r="1622" spans="1:32" ht="48" customHeight="1">
      <c r="A1622" s="57"/>
      <c r="B1622" s="55"/>
      <c r="C1622" s="55"/>
      <c r="D1622" s="61"/>
      <c r="E1622" s="45" t="s">
        <v>163</v>
      </c>
      <c r="F1622" s="35" t="s">
        <v>512</v>
      </c>
      <c r="G1622" s="45" t="s">
        <v>929</v>
      </c>
      <c r="H1622" s="20" t="s">
        <v>6</v>
      </c>
      <c r="I1622" s="45" t="s">
        <v>923</v>
      </c>
      <c r="J1622" s="45" t="s">
        <v>58</v>
      </c>
      <c r="K1622" s="45" t="s">
        <v>58</v>
      </c>
      <c r="L1622" s="45" t="s">
        <v>58</v>
      </c>
      <c r="M1622" s="45">
        <v>2</v>
      </c>
      <c r="N1622" s="45">
        <v>2</v>
      </c>
      <c r="O1622" s="45">
        <f>M1622*N1622</f>
        <v>4</v>
      </c>
      <c r="P1622" s="45" t="str">
        <f>+IF(AND(O1622&gt;1,O1622&lt;=4),"BAJO",IF(AND(O1622&gt;=5,O1622&lt;=8),"MEDIO",IF(AND(O1622&gt;=9,O1622&lt;=20),"ALTO",IF(AND(O1622&gt;=21,O1622&lt;=24),"MUY ALTO"))))</f>
        <v>BAJO</v>
      </c>
      <c r="Q1622" s="45">
        <v>25</v>
      </c>
      <c r="R1622" s="22">
        <f>O1622*Q1622</f>
        <v>100</v>
      </c>
      <c r="S1622" s="45" t="str">
        <f>+IF(AND(R1622&gt;=1,R1622&lt;=20),"IV",IF(AND(R1622&gt;=40,R1622&lt;=120),"III",IF(AND(R1622&gt;=150,R1622&lt;=500),"II",IF(AND(R1622&gt;=600,R1622&lt;=4000),"I",0))))</f>
        <v>III</v>
      </c>
      <c r="T1622" s="45" t="str">
        <f>+IF(AND(R1622&gt;=1,R1622&lt;=20),"Aceptable",IF(AND(R1622&gt;=40,R1622&lt;=120),"Mejorable",IF(AND(R1622&gt;=150,R1622&lt;=500),"Aceptable con control específico",IF(AND(R1622&gt;=600,R1622&lt;=4000),"No aceptable",0))))</f>
        <v>Mejorable</v>
      </c>
      <c r="U1622" s="45">
        <v>8</v>
      </c>
      <c r="V1622" s="45" t="s">
        <v>924</v>
      </c>
      <c r="W1622" s="45" t="s">
        <v>61</v>
      </c>
      <c r="X1622" s="45" t="s">
        <v>62</v>
      </c>
      <c r="Y1622" s="45" t="s">
        <v>62</v>
      </c>
      <c r="Z1622" s="23" t="s">
        <v>62</v>
      </c>
      <c r="AA1622" s="23" t="s">
        <v>1155</v>
      </c>
      <c r="AB1622" s="20" t="s">
        <v>62</v>
      </c>
      <c r="AC1622" s="132" t="s">
        <v>136</v>
      </c>
      <c r="AD1622" s="24" t="s">
        <v>241</v>
      </c>
      <c r="AE1622" s="25" t="s">
        <v>113</v>
      </c>
      <c r="AF1622" s="24" t="s">
        <v>129</v>
      </c>
    </row>
    <row r="1623" spans="1:32" ht="78" customHeight="1">
      <c r="A1623" s="57"/>
      <c r="B1623" s="55"/>
      <c r="C1623" s="55" t="s">
        <v>930</v>
      </c>
      <c r="D1623" s="61" t="s">
        <v>931</v>
      </c>
      <c r="E1623" s="45" t="s">
        <v>54</v>
      </c>
      <c r="F1623" s="35" t="s">
        <v>755</v>
      </c>
      <c r="G1623" s="45" t="s">
        <v>932</v>
      </c>
      <c r="H1623" s="20" t="s">
        <v>6</v>
      </c>
      <c r="I1623" s="131" t="s">
        <v>884</v>
      </c>
      <c r="J1623" s="21" t="s">
        <v>58</v>
      </c>
      <c r="K1623" s="21" t="s">
        <v>58</v>
      </c>
      <c r="L1623" s="45" t="s">
        <v>1076</v>
      </c>
      <c r="M1623" s="45">
        <v>2</v>
      </c>
      <c r="N1623" s="45">
        <v>3</v>
      </c>
      <c r="O1623" s="45">
        <f>M1623*N1623</f>
        <v>6</v>
      </c>
      <c r="P1623" s="23" t="str">
        <f>+IF(AND(O1623&gt;1,O1623&lt;=4),"BAJO",IF(AND(O1623&gt;=5,O1623&lt;=8),"MEDIO",IF(AND(O1623&gt;=9,O1623&lt;=20),"ALTO",IF(AND(O1623&gt;=21,O1623&lt;=24),"MUY ALTO"))))</f>
        <v>MEDIO</v>
      </c>
      <c r="Q1623" s="45">
        <v>25</v>
      </c>
      <c r="R1623" s="22">
        <f>O1623*Q1623</f>
        <v>150</v>
      </c>
      <c r="S1623" s="45" t="str">
        <f>+IF(AND(R1623&gt;=1,R1623&lt;=20),"IV",IF(AND(R1623&gt;=40,R1623&lt;=120),"III",IF(AND(R1623&gt;=150,R1623&lt;=500),"II",IF(AND(R1623&gt;=600,R1623&lt;=4000),"I",0))))</f>
        <v>II</v>
      </c>
      <c r="T1623" s="45" t="str">
        <f>+IF(AND(R1623&gt;=1,R1623&lt;=20),"Aceptable",IF(AND(R1623&gt;=40,R1623&lt;=120),"Mejorable",IF(AND(R1623&gt;=150,R1623&lt;=500),"Aceptable con control específico",IF(AND(R1623&gt;=600,R1623&lt;=4000),"No aceptable",0))))</f>
        <v>Aceptable con control específico</v>
      </c>
      <c r="U1623" s="45">
        <v>1</v>
      </c>
      <c r="V1623" s="131" t="s">
        <v>60</v>
      </c>
      <c r="W1623" s="45" t="s">
        <v>61</v>
      </c>
      <c r="X1623" s="45" t="s">
        <v>62</v>
      </c>
      <c r="Y1623" s="45" t="s">
        <v>62</v>
      </c>
      <c r="Z1623" s="45" t="s">
        <v>62</v>
      </c>
      <c r="AA1623" s="23" t="s">
        <v>1154</v>
      </c>
      <c r="AB1623" s="20" t="s">
        <v>62</v>
      </c>
      <c r="AC1623" s="132" t="s">
        <v>63</v>
      </c>
      <c r="AD1623" s="24" t="s">
        <v>158</v>
      </c>
      <c r="AE1623" s="27" t="s">
        <v>73</v>
      </c>
      <c r="AF1623" s="24" t="s">
        <v>74</v>
      </c>
    </row>
    <row r="1624" spans="1:32" ht="66" customHeight="1">
      <c r="A1624" s="57"/>
      <c r="B1624" s="55"/>
      <c r="C1624" s="55"/>
      <c r="D1624" s="61"/>
      <c r="E1624" s="45" t="s">
        <v>67</v>
      </c>
      <c r="F1624" s="35" t="s">
        <v>255</v>
      </c>
      <c r="G1624" s="45" t="s">
        <v>225</v>
      </c>
      <c r="H1624" s="20" t="s">
        <v>6</v>
      </c>
      <c r="I1624" s="45" t="s">
        <v>70</v>
      </c>
      <c r="J1624" s="21" t="s">
        <v>58</v>
      </c>
      <c r="K1624" s="21" t="s">
        <v>58</v>
      </c>
      <c r="L1624" s="45" t="s">
        <v>71</v>
      </c>
      <c r="M1624" s="45" t="s">
        <v>62</v>
      </c>
      <c r="N1624" s="45" t="s">
        <v>62</v>
      </c>
      <c r="O1624" s="45" t="s">
        <v>62</v>
      </c>
      <c r="P1624" s="45" t="s">
        <v>62</v>
      </c>
      <c r="Q1624" s="45" t="s">
        <v>62</v>
      </c>
      <c r="R1624" s="45" t="s">
        <v>62</v>
      </c>
      <c r="S1624" s="45" t="s">
        <v>62</v>
      </c>
      <c r="T1624" s="45" t="s">
        <v>62</v>
      </c>
      <c r="U1624" s="45">
        <v>1</v>
      </c>
      <c r="V1624" s="45" t="s">
        <v>62</v>
      </c>
      <c r="W1624" s="45" t="s">
        <v>61</v>
      </c>
      <c r="X1624" s="23" t="s">
        <v>62</v>
      </c>
      <c r="Y1624" s="23" t="s">
        <v>62</v>
      </c>
      <c r="Z1624" s="23" t="s">
        <v>62</v>
      </c>
      <c r="AA1624" s="23" t="s">
        <v>1099</v>
      </c>
      <c r="AB1624" s="20" t="s">
        <v>62</v>
      </c>
      <c r="AC1624" s="132" t="s">
        <v>63</v>
      </c>
      <c r="AD1624" s="24" t="s">
        <v>72</v>
      </c>
      <c r="AE1624" s="25" t="s">
        <v>73</v>
      </c>
      <c r="AF1624" s="24" t="s">
        <v>74</v>
      </c>
    </row>
    <row r="1625" spans="1:32" ht="66" customHeight="1">
      <c r="A1625" s="57"/>
      <c r="B1625" s="55"/>
      <c r="C1625" s="55"/>
      <c r="D1625" s="61"/>
      <c r="E1625" s="45" t="s">
        <v>130</v>
      </c>
      <c r="F1625" s="35" t="s">
        <v>138</v>
      </c>
      <c r="G1625" s="23" t="s">
        <v>139</v>
      </c>
      <c r="H1625" s="20" t="s">
        <v>6</v>
      </c>
      <c r="I1625" s="45" t="s">
        <v>140</v>
      </c>
      <c r="J1625" s="45" t="s">
        <v>58</v>
      </c>
      <c r="K1625" s="45" t="s">
        <v>58</v>
      </c>
      <c r="L1625" s="45" t="s">
        <v>134</v>
      </c>
      <c r="M1625" s="45">
        <v>2</v>
      </c>
      <c r="N1625" s="45">
        <v>3</v>
      </c>
      <c r="O1625" s="45">
        <f>M1625*N1625</f>
        <v>6</v>
      </c>
      <c r="P1625" s="45" t="str">
        <f>+IF(AND(O1625&gt;1,O1625&lt;=4),"BAJO",IF(AND(O1625&gt;=5,O1625&lt;=8),"MEDIO",IF(AND(O1625&gt;=9,O1625&lt;=20),"ALTO",IF(AND(O1625&gt;=21,O1625&lt;=24),"MUY ALTO"))))</f>
        <v>MEDIO</v>
      </c>
      <c r="Q1625" s="45">
        <v>25</v>
      </c>
      <c r="R1625" s="22">
        <f>O1625*Q1625</f>
        <v>150</v>
      </c>
      <c r="S1625" s="45" t="str">
        <f>+IF(AND(R1625&gt;=1,R1625&lt;=20),"IV",IF(AND(R1625&gt;=40,R1625&lt;=120),"III",IF(AND(R1625&gt;=150,R1625&lt;=500),"II",IF(AND(R1625&gt;=600,R1625&lt;=4000),"I",0))))</f>
        <v>II</v>
      </c>
      <c r="T1625" s="45" t="str">
        <f>+IF(AND(R1625&gt;=1,R1625&lt;=20),"Aceptable",IF(AND(R1625&gt;=40,R1625&lt;=120),"Mejorable",IF(AND(R1625&gt;=150,R1625&lt;=500),"Aceptable con control específico",IF(AND(R1625&gt;=600,R1625&lt;=4000),"No aceptable",0))))</f>
        <v>Aceptable con control específico</v>
      </c>
      <c r="U1625" s="45">
        <v>1</v>
      </c>
      <c r="V1625" s="45" t="s">
        <v>141</v>
      </c>
      <c r="W1625" s="45" t="s">
        <v>61</v>
      </c>
      <c r="X1625" s="45" t="s">
        <v>62</v>
      </c>
      <c r="Y1625" s="45" t="s">
        <v>62</v>
      </c>
      <c r="Z1625" s="45" t="s">
        <v>62</v>
      </c>
      <c r="AA1625" s="45" t="s">
        <v>492</v>
      </c>
      <c r="AB1625" s="23" t="s">
        <v>250</v>
      </c>
      <c r="AC1625" s="132" t="s">
        <v>144</v>
      </c>
      <c r="AD1625" s="141" t="s">
        <v>403</v>
      </c>
      <c r="AE1625" s="142" t="s">
        <v>73</v>
      </c>
      <c r="AF1625" s="142" t="s">
        <v>74</v>
      </c>
    </row>
    <row r="1626" spans="1:32" ht="60" customHeight="1">
      <c r="A1626" s="57"/>
      <c r="B1626" s="55"/>
      <c r="C1626" s="55"/>
      <c r="D1626" s="61"/>
      <c r="E1626" s="45" t="s">
        <v>95</v>
      </c>
      <c r="F1626" s="35" t="s">
        <v>229</v>
      </c>
      <c r="G1626" s="45" t="s">
        <v>97</v>
      </c>
      <c r="H1626" s="20" t="s">
        <v>6</v>
      </c>
      <c r="I1626" s="45" t="s">
        <v>98</v>
      </c>
      <c r="J1626" s="23" t="s">
        <v>99</v>
      </c>
      <c r="K1626" s="20" t="s">
        <v>58</v>
      </c>
      <c r="L1626" s="45" t="s">
        <v>100</v>
      </c>
      <c r="M1626" s="45">
        <v>2</v>
      </c>
      <c r="N1626" s="45">
        <v>4</v>
      </c>
      <c r="O1626" s="45">
        <f>M1626*N1626</f>
        <v>8</v>
      </c>
      <c r="P1626" s="23" t="str">
        <f>+IF(AND(O1626&gt;1,O1626&lt;=4),"BAJO",IF(AND(O1626&gt;=5,O1626&lt;=8),"MEDIO",IF(AND(O1626&gt;=9,O1626&lt;=20),"ALTO",IF(AND(O1626&gt;=21,O1626&lt;=24),"MUY ALTO"))))</f>
        <v>MEDIO</v>
      </c>
      <c r="Q1626" s="45">
        <v>25</v>
      </c>
      <c r="R1626" s="22">
        <f>O1626*Q1626</f>
        <v>200</v>
      </c>
      <c r="S1626" s="45" t="str">
        <f>+IF(AND(R1626&gt;=1,R1626&lt;=20),"IV",IF(AND(R1626&gt;=40,R1626&lt;=120),"III",IF(AND(R1626&gt;=150,R1626&lt;=500),"II",IF(AND(R1626&gt;=600,R1626&lt;=4000),"I",0))))</f>
        <v>II</v>
      </c>
      <c r="T1626" s="45" t="str">
        <f>+IF(AND(R1626&gt;=1,R1626&lt;=20),"Aceptable",IF(AND(R1626&gt;=40,R1626&lt;=120),"Mejorable",IF(AND(R1626&gt;=150,R1626&lt;=500),"Aceptable con control específico",IF(AND(R1626&gt;=600,R1626&lt;=4000),"No aceptable",0))))</f>
        <v>Aceptable con control específico</v>
      </c>
      <c r="U1626" s="45">
        <v>1</v>
      </c>
      <c r="V1626" s="45" t="s">
        <v>101</v>
      </c>
      <c r="W1626" s="45" t="s">
        <v>61</v>
      </c>
      <c r="X1626" s="23" t="s">
        <v>62</v>
      </c>
      <c r="Y1626" s="23" t="s">
        <v>62</v>
      </c>
      <c r="Z1626" s="23" t="s">
        <v>62</v>
      </c>
      <c r="AA1626" s="23" t="s">
        <v>230</v>
      </c>
      <c r="AB1626" s="20" t="s">
        <v>62</v>
      </c>
      <c r="AC1626" s="132" t="s">
        <v>214</v>
      </c>
      <c r="AD1626" s="24" t="s">
        <v>103</v>
      </c>
      <c r="AE1626" s="25" t="s">
        <v>73</v>
      </c>
      <c r="AF1626" s="24" t="s">
        <v>74</v>
      </c>
    </row>
    <row r="1627" spans="1:32" ht="60" customHeight="1">
      <c r="A1627" s="57"/>
      <c r="B1627" s="55"/>
      <c r="C1627" s="55"/>
      <c r="D1627" s="61"/>
      <c r="E1627" s="45" t="s">
        <v>95</v>
      </c>
      <c r="F1627" s="45" t="s">
        <v>104</v>
      </c>
      <c r="G1627" s="23" t="s">
        <v>105</v>
      </c>
      <c r="H1627" s="20" t="s">
        <v>6</v>
      </c>
      <c r="I1627" s="45" t="s">
        <v>106</v>
      </c>
      <c r="J1627" s="45" t="s">
        <v>107</v>
      </c>
      <c r="K1627" s="45" t="s">
        <v>58</v>
      </c>
      <c r="L1627" s="45" t="s">
        <v>58</v>
      </c>
      <c r="M1627" s="45">
        <v>2</v>
      </c>
      <c r="N1627" s="45">
        <v>3</v>
      </c>
      <c r="O1627" s="45">
        <f>M1627*N1627</f>
        <v>6</v>
      </c>
      <c r="P1627" s="45" t="str">
        <f>+IF(AND(O1627&gt;1,O1627&lt;=4),"BAJO",IF(AND(O1627&gt;=5,O1627&lt;=8),"MEDIO",IF(AND(O1627&gt;=9,O1627&lt;=20),"ALTO",IF(AND(O1627&gt;=21,O1627&lt;=24),"MUY ALTO"))))</f>
        <v>MEDIO</v>
      </c>
      <c r="Q1627" s="45">
        <v>10</v>
      </c>
      <c r="R1627" s="22">
        <f>O1627*Q1627</f>
        <v>60</v>
      </c>
      <c r="S1627" s="45" t="str">
        <f>+IF(AND(R1627&gt;=1,R1627&lt;=20),"IV",IF(AND(R1627&gt;=40,R1627&lt;=120),"III",IF(AND(R1627&gt;=150,R1627&lt;=500),"II",IF(AND(R1627&gt;=600,R1627&lt;=4000),"I",0))))</f>
        <v>III</v>
      </c>
      <c r="T1627" s="45" t="str">
        <f>+IF(AND(R1627&gt;=1,R1627&lt;=20),"Aceptable",IF(AND(R1627&gt;=40,R1627&lt;=120),"Mejorable",IF(AND(R1627&gt;=150,R1627&lt;=500),"Aceptable con control específico",IF(AND(R1627&gt;=600,R1627&lt;=4000),"No aceptable",0))))</f>
        <v>Mejorable</v>
      </c>
      <c r="U1627" s="45">
        <v>1</v>
      </c>
      <c r="V1627" s="45" t="s">
        <v>108</v>
      </c>
      <c r="W1627" s="45" t="s">
        <v>61</v>
      </c>
      <c r="X1627" s="45" t="s">
        <v>62</v>
      </c>
      <c r="Y1627" s="45" t="s">
        <v>62</v>
      </c>
      <c r="Z1627" s="45" t="s">
        <v>109</v>
      </c>
      <c r="AA1627" s="45" t="s">
        <v>110</v>
      </c>
      <c r="AB1627" s="23" t="s">
        <v>62</v>
      </c>
      <c r="AC1627" s="132" t="s">
        <v>111</v>
      </c>
      <c r="AD1627" s="24" t="s">
        <v>112</v>
      </c>
      <c r="AE1627" s="25" t="s">
        <v>113</v>
      </c>
      <c r="AF1627" s="24" t="s">
        <v>114</v>
      </c>
    </row>
    <row r="1628" spans="1:32" ht="56.1" customHeight="1">
      <c r="A1628" s="57"/>
      <c r="B1628" s="55"/>
      <c r="C1628" s="55"/>
      <c r="D1628" s="61"/>
      <c r="E1628" s="45" t="s">
        <v>83</v>
      </c>
      <c r="F1628" s="35" t="s">
        <v>84</v>
      </c>
      <c r="G1628" s="45" t="s">
        <v>85</v>
      </c>
      <c r="H1628" s="21" t="s">
        <v>6</v>
      </c>
      <c r="I1628" s="45" t="s">
        <v>86</v>
      </c>
      <c r="J1628" s="45" t="s">
        <v>58</v>
      </c>
      <c r="K1628" s="45" t="s">
        <v>58</v>
      </c>
      <c r="L1628" s="45" t="s">
        <v>87</v>
      </c>
      <c r="M1628" s="45">
        <v>2</v>
      </c>
      <c r="N1628" s="45">
        <v>1</v>
      </c>
      <c r="O1628" s="45">
        <f>M1628*N1628</f>
        <v>2</v>
      </c>
      <c r="P1628" s="45" t="str">
        <f>+IF(AND(O1628&gt;1,O1628&lt;=4),"BAJO",IF(AND(O1628&gt;=5,O1628&lt;=8),"MEDIO",IF(AND(O1628&gt;=9,O1628&lt;=20),"ALTO",IF(AND(O1628&gt;=21,O1628&lt;=24),"MUY ALTO"))))</f>
        <v>BAJO</v>
      </c>
      <c r="Q1628" s="45">
        <v>60</v>
      </c>
      <c r="R1628" s="22">
        <f>O1628*Q1628</f>
        <v>120</v>
      </c>
      <c r="S1628" s="45" t="str">
        <f>+IF(AND(R1628&gt;=1,R1628&lt;=20),"IV",IF(AND(R1628&gt;=40,R1628&lt;=120),"III",IF(AND(R1628&gt;=150,R1628&lt;=500),"II",IF(AND(R1628&gt;=600,R1628&lt;=4000),"I",0))))</f>
        <v>III</v>
      </c>
      <c r="T1628" s="45" t="str">
        <f>+IF(AND(R1628&gt;=1,R1628&lt;=20),"Aceptable",IF(AND(R1628&gt;=40,R1628&lt;=120),"Mejorable",IF(AND(R1628&gt;=150,R1628&lt;=500),"Aceptable con control específico",IF(AND(R1628&gt;=600,R1628&lt;=4000),"No aceptable",0))))</f>
        <v>Mejorable</v>
      </c>
      <c r="U1628" s="45">
        <v>1</v>
      </c>
      <c r="V1628" s="45" t="s">
        <v>88</v>
      </c>
      <c r="W1628" s="45" t="s">
        <v>61</v>
      </c>
      <c r="X1628" s="45" t="s">
        <v>62</v>
      </c>
      <c r="Y1628" s="45" t="s">
        <v>62</v>
      </c>
      <c r="Z1628" s="45" t="s">
        <v>62</v>
      </c>
      <c r="AA1628" s="45" t="s">
        <v>89</v>
      </c>
      <c r="AB1628" s="20" t="s">
        <v>62</v>
      </c>
      <c r="AC1628" s="132" t="s">
        <v>63</v>
      </c>
      <c r="AD1628" s="141" t="s">
        <v>90</v>
      </c>
      <c r="AE1628" s="142" t="s">
        <v>73</v>
      </c>
      <c r="AF1628" s="142" t="s">
        <v>74</v>
      </c>
    </row>
    <row r="1629" spans="1:32" ht="93" customHeight="1">
      <c r="A1629" s="57"/>
      <c r="B1629" s="55"/>
      <c r="C1629" s="55"/>
      <c r="D1629" s="61" t="s">
        <v>933</v>
      </c>
      <c r="E1629" s="45" t="s">
        <v>54</v>
      </c>
      <c r="F1629" s="35" t="s">
        <v>187</v>
      </c>
      <c r="G1629" s="45" t="s">
        <v>56</v>
      </c>
      <c r="H1629" s="20" t="s">
        <v>6</v>
      </c>
      <c r="I1629" s="131" t="s">
        <v>57</v>
      </c>
      <c r="J1629" s="45" t="s">
        <v>1048</v>
      </c>
      <c r="K1629" s="45" t="s">
        <v>1077</v>
      </c>
      <c r="L1629" s="45" t="s">
        <v>1076</v>
      </c>
      <c r="M1629" s="45">
        <v>2</v>
      </c>
      <c r="N1629" s="45">
        <v>3</v>
      </c>
      <c r="O1629" s="45">
        <f>M1629*N1629</f>
        <v>6</v>
      </c>
      <c r="P1629" s="23" t="str">
        <f>+IF(AND(O1629&gt;1,O1629&lt;=4),"BAJO",IF(AND(O1629&gt;=5,O1629&lt;=8),"MEDIO",IF(AND(O1629&gt;=9,O1629&lt;=20),"ALTO",IF(AND(O1629&gt;=21,O1629&lt;=24),"MUY ALTO"))))</f>
        <v>MEDIO</v>
      </c>
      <c r="Q1629" s="45">
        <v>25</v>
      </c>
      <c r="R1629" s="22">
        <f>O1629*Q1629</f>
        <v>150</v>
      </c>
      <c r="S1629" s="45" t="str">
        <f>+IF(AND(R1629&gt;=1,R1629&lt;=20),"IV",IF(AND(R1629&gt;=40,R1629&lt;=120),"III",IF(AND(R1629&gt;=150,R1629&lt;=500),"II",IF(AND(R1629&gt;=600,R1629&lt;=4000),"I",0))))</f>
        <v>II</v>
      </c>
      <c r="T1629" s="45" t="str">
        <f>+IF(AND(R1629&gt;=1,R1629&lt;=20),"Aceptable",IF(AND(R1629&gt;=40,R1629&lt;=120),"Mejorable",IF(AND(R1629&gt;=150,R1629&lt;=500),"Aceptable con control específico",IF(AND(R1629&gt;=600,R1629&lt;=4000),"No aceptable",0))))</f>
        <v>Aceptable con control específico</v>
      </c>
      <c r="U1629" s="45">
        <v>1</v>
      </c>
      <c r="V1629" s="131" t="s">
        <v>60</v>
      </c>
      <c r="W1629" s="45" t="s">
        <v>61</v>
      </c>
      <c r="X1629" s="45" t="s">
        <v>62</v>
      </c>
      <c r="Y1629" s="45" t="s">
        <v>62</v>
      </c>
      <c r="Z1629" s="45" t="s">
        <v>62</v>
      </c>
      <c r="AA1629" s="23" t="s">
        <v>1138</v>
      </c>
      <c r="AB1629" s="20" t="s">
        <v>62</v>
      </c>
      <c r="AC1629" s="132" t="s">
        <v>63</v>
      </c>
      <c r="AD1629" s="24" t="s">
        <v>158</v>
      </c>
      <c r="AE1629" s="27" t="s">
        <v>73</v>
      </c>
      <c r="AF1629" s="24" t="s">
        <v>74</v>
      </c>
    </row>
    <row r="1630" spans="1:32" ht="48" customHeight="1">
      <c r="A1630" s="57"/>
      <c r="B1630" s="55"/>
      <c r="C1630" s="55"/>
      <c r="D1630" s="61"/>
      <c r="E1630" s="45" t="s">
        <v>67</v>
      </c>
      <c r="F1630" s="35" t="s">
        <v>255</v>
      </c>
      <c r="G1630" s="45" t="s">
        <v>225</v>
      </c>
      <c r="H1630" s="20" t="s">
        <v>6</v>
      </c>
      <c r="I1630" s="45" t="s">
        <v>70</v>
      </c>
      <c r="J1630" s="21" t="s">
        <v>58</v>
      </c>
      <c r="K1630" s="21" t="s">
        <v>58</v>
      </c>
      <c r="L1630" s="45" t="s">
        <v>71</v>
      </c>
      <c r="M1630" s="45" t="s">
        <v>62</v>
      </c>
      <c r="N1630" s="45" t="s">
        <v>62</v>
      </c>
      <c r="O1630" s="45" t="s">
        <v>62</v>
      </c>
      <c r="P1630" s="45" t="s">
        <v>62</v>
      </c>
      <c r="Q1630" s="45" t="s">
        <v>62</v>
      </c>
      <c r="R1630" s="45" t="s">
        <v>62</v>
      </c>
      <c r="S1630" s="45" t="s">
        <v>62</v>
      </c>
      <c r="T1630" s="45" t="s">
        <v>62</v>
      </c>
      <c r="U1630" s="45">
        <v>1</v>
      </c>
      <c r="V1630" s="45" t="s">
        <v>62</v>
      </c>
      <c r="W1630" s="45" t="s">
        <v>61</v>
      </c>
      <c r="X1630" s="23" t="s">
        <v>62</v>
      </c>
      <c r="Y1630" s="23" t="s">
        <v>62</v>
      </c>
      <c r="Z1630" s="23" t="s">
        <v>62</v>
      </c>
      <c r="AA1630" s="23" t="s">
        <v>1099</v>
      </c>
      <c r="AB1630" s="20" t="s">
        <v>62</v>
      </c>
      <c r="AC1630" s="132" t="s">
        <v>63</v>
      </c>
      <c r="AD1630" s="24" t="s">
        <v>72</v>
      </c>
      <c r="AE1630" s="25" t="s">
        <v>73</v>
      </c>
      <c r="AF1630" s="24" t="s">
        <v>74</v>
      </c>
    </row>
    <row r="1631" spans="1:32" ht="48" customHeight="1">
      <c r="A1631" s="57"/>
      <c r="B1631" s="55"/>
      <c r="C1631" s="55"/>
      <c r="D1631" s="61"/>
      <c r="E1631" s="45" t="s">
        <v>75</v>
      </c>
      <c r="F1631" s="35" t="s">
        <v>76</v>
      </c>
      <c r="G1631" s="45" t="s">
        <v>77</v>
      </c>
      <c r="H1631" s="20" t="s">
        <v>6</v>
      </c>
      <c r="I1631" s="45" t="s">
        <v>78</v>
      </c>
      <c r="J1631" s="21" t="s">
        <v>58</v>
      </c>
      <c r="K1631" s="21" t="s">
        <v>58</v>
      </c>
      <c r="L1631" s="45" t="s">
        <v>79</v>
      </c>
      <c r="M1631" s="45">
        <v>2</v>
      </c>
      <c r="N1631" s="45">
        <v>3</v>
      </c>
      <c r="O1631" s="45">
        <f>M1631*N1631</f>
        <v>6</v>
      </c>
      <c r="P1631" s="45" t="str">
        <f>+IF(AND(O1631&gt;1,O1631&lt;=4),"BAJO",IF(AND(O1631&gt;=5,O1631&lt;=8),"MEDIO",IF(AND(O1631&gt;=9,O1631&lt;=20),"ALTO",IF(AND(O1631&gt;=21,O1631&lt;=24),"MUY ALTO"))))</f>
        <v>MEDIO</v>
      </c>
      <c r="Q1631" s="45">
        <v>10</v>
      </c>
      <c r="R1631" s="22">
        <f>O1631*Q1631</f>
        <v>60</v>
      </c>
      <c r="S1631" s="45" t="str">
        <f>+IF(AND(R1631&gt;=1,R1631&lt;=20),"IV",IF(AND(R1631&gt;=40,R1631&lt;=120),"III",IF(AND(R1631&gt;=150,R1631&lt;=500),"II",IF(AND(R1631&gt;=600,R1631&lt;=4000),"I",0))))</f>
        <v>III</v>
      </c>
      <c r="T1631" s="45" t="str">
        <f>+IF(AND(R1631&gt;=1,R1631&lt;=20),"Aceptable",IF(AND(R1631&gt;=40,R1631&lt;=120),"Mejorable",IF(AND(R1631&gt;=150,R1631&lt;=500),"Aceptable con control específico",IF(AND(R1631&gt;=600,R1631&lt;=4000),"No aceptable",0))))</f>
        <v>Mejorable</v>
      </c>
      <c r="U1631" s="45">
        <v>1</v>
      </c>
      <c r="V1631" s="45" t="s">
        <v>80</v>
      </c>
      <c r="W1631" s="45" t="s">
        <v>61</v>
      </c>
      <c r="X1631" s="45" t="s">
        <v>62</v>
      </c>
      <c r="Y1631" s="45" t="s">
        <v>62</v>
      </c>
      <c r="Z1631" s="45" t="s">
        <v>62</v>
      </c>
      <c r="AA1631" s="45" t="s">
        <v>81</v>
      </c>
      <c r="AB1631" s="20" t="s">
        <v>62</v>
      </c>
      <c r="AC1631" s="132" t="s">
        <v>63</v>
      </c>
      <c r="AD1631" s="24" t="s">
        <v>158</v>
      </c>
      <c r="AE1631" s="27" t="s">
        <v>73</v>
      </c>
      <c r="AF1631" s="24" t="s">
        <v>74</v>
      </c>
    </row>
    <row r="1632" spans="1:32" ht="63.95" customHeight="1">
      <c r="A1632" s="57"/>
      <c r="B1632" s="55"/>
      <c r="C1632" s="55"/>
      <c r="D1632" s="49" t="s">
        <v>774</v>
      </c>
      <c r="E1632" s="45" t="s">
        <v>67</v>
      </c>
      <c r="F1632" s="35" t="s">
        <v>255</v>
      </c>
      <c r="G1632" s="45" t="s">
        <v>225</v>
      </c>
      <c r="H1632" s="20" t="s">
        <v>6</v>
      </c>
      <c r="I1632" s="45" t="s">
        <v>70</v>
      </c>
      <c r="J1632" s="21" t="s">
        <v>58</v>
      </c>
      <c r="K1632" s="21" t="s">
        <v>58</v>
      </c>
      <c r="L1632" s="45" t="s">
        <v>71</v>
      </c>
      <c r="M1632" s="45" t="s">
        <v>62</v>
      </c>
      <c r="N1632" s="45" t="s">
        <v>62</v>
      </c>
      <c r="O1632" s="45" t="s">
        <v>62</v>
      </c>
      <c r="P1632" s="45" t="s">
        <v>62</v>
      </c>
      <c r="Q1632" s="45" t="s">
        <v>62</v>
      </c>
      <c r="R1632" s="45" t="s">
        <v>62</v>
      </c>
      <c r="S1632" s="45" t="s">
        <v>62</v>
      </c>
      <c r="T1632" s="45" t="s">
        <v>62</v>
      </c>
      <c r="U1632" s="45">
        <v>1</v>
      </c>
      <c r="V1632" s="45" t="s">
        <v>62</v>
      </c>
      <c r="W1632" s="45" t="s">
        <v>61</v>
      </c>
      <c r="X1632" s="23" t="s">
        <v>62</v>
      </c>
      <c r="Y1632" s="23" t="s">
        <v>62</v>
      </c>
      <c r="Z1632" s="23" t="s">
        <v>62</v>
      </c>
      <c r="AA1632" s="23" t="s">
        <v>1099</v>
      </c>
      <c r="AB1632" s="20" t="s">
        <v>62</v>
      </c>
      <c r="AC1632" s="132" t="s">
        <v>63</v>
      </c>
      <c r="AD1632" s="24" t="s">
        <v>72</v>
      </c>
      <c r="AE1632" s="25" t="s">
        <v>73</v>
      </c>
      <c r="AF1632" s="24" t="s">
        <v>74</v>
      </c>
    </row>
    <row r="1633" spans="1:32" ht="59.1" customHeight="1">
      <c r="A1633" s="57"/>
      <c r="B1633" s="55"/>
      <c r="C1633" s="55"/>
      <c r="D1633" s="49" t="s">
        <v>934</v>
      </c>
      <c r="E1633" s="45" t="s">
        <v>67</v>
      </c>
      <c r="F1633" s="35" t="s">
        <v>255</v>
      </c>
      <c r="G1633" s="45" t="s">
        <v>225</v>
      </c>
      <c r="H1633" s="20" t="s">
        <v>6</v>
      </c>
      <c r="I1633" s="45" t="s">
        <v>70</v>
      </c>
      <c r="J1633" s="21" t="s">
        <v>58</v>
      </c>
      <c r="K1633" s="21" t="s">
        <v>58</v>
      </c>
      <c r="L1633" s="45" t="s">
        <v>71</v>
      </c>
      <c r="M1633" s="45" t="s">
        <v>62</v>
      </c>
      <c r="N1633" s="45" t="s">
        <v>62</v>
      </c>
      <c r="O1633" s="45" t="s">
        <v>62</v>
      </c>
      <c r="P1633" s="45" t="s">
        <v>62</v>
      </c>
      <c r="Q1633" s="45" t="s">
        <v>62</v>
      </c>
      <c r="R1633" s="45" t="s">
        <v>62</v>
      </c>
      <c r="S1633" s="45" t="s">
        <v>62</v>
      </c>
      <c r="T1633" s="45" t="s">
        <v>62</v>
      </c>
      <c r="U1633" s="45">
        <v>1</v>
      </c>
      <c r="V1633" s="45" t="s">
        <v>62</v>
      </c>
      <c r="W1633" s="45" t="s">
        <v>61</v>
      </c>
      <c r="X1633" s="23" t="s">
        <v>62</v>
      </c>
      <c r="Y1633" s="23" t="s">
        <v>62</v>
      </c>
      <c r="Z1633" s="23" t="s">
        <v>62</v>
      </c>
      <c r="AA1633" s="23" t="s">
        <v>1099</v>
      </c>
      <c r="AB1633" s="20" t="s">
        <v>62</v>
      </c>
      <c r="AC1633" s="132" t="s">
        <v>63</v>
      </c>
      <c r="AD1633" s="24" t="s">
        <v>72</v>
      </c>
      <c r="AE1633" s="25" t="s">
        <v>73</v>
      </c>
      <c r="AF1633" s="24" t="s">
        <v>74</v>
      </c>
    </row>
    <row r="1634" spans="1:32" ht="93.75" customHeight="1">
      <c r="A1634" s="57"/>
      <c r="B1634" s="55"/>
      <c r="C1634" s="55"/>
      <c r="D1634" s="61" t="s">
        <v>935</v>
      </c>
      <c r="E1634" s="45" t="s">
        <v>54</v>
      </c>
      <c r="F1634" s="35" t="s">
        <v>755</v>
      </c>
      <c r="G1634" s="45" t="s">
        <v>932</v>
      </c>
      <c r="H1634" s="20" t="s">
        <v>6</v>
      </c>
      <c r="I1634" s="131" t="s">
        <v>884</v>
      </c>
      <c r="J1634" s="45" t="s">
        <v>1048</v>
      </c>
      <c r="K1634" s="45" t="s">
        <v>1077</v>
      </c>
      <c r="L1634" s="45" t="s">
        <v>1076</v>
      </c>
      <c r="M1634" s="45">
        <v>2</v>
      </c>
      <c r="N1634" s="45">
        <v>3</v>
      </c>
      <c r="O1634" s="45">
        <f>M1634*N1634</f>
        <v>6</v>
      </c>
      <c r="P1634" s="23" t="str">
        <f>+IF(AND(O1634&gt;1,O1634&lt;=4),"BAJO",IF(AND(O1634&gt;=5,O1634&lt;=8),"MEDIO",IF(AND(O1634&gt;=9,O1634&lt;=20),"ALTO",IF(AND(O1634&gt;=21,O1634&lt;=24),"MUY ALTO"))))</f>
        <v>MEDIO</v>
      </c>
      <c r="Q1634" s="45">
        <v>25</v>
      </c>
      <c r="R1634" s="22">
        <f>O1634*Q1634</f>
        <v>150</v>
      </c>
      <c r="S1634" s="45" t="str">
        <f>+IF(AND(R1634&gt;=1,R1634&lt;=20),"IV",IF(AND(R1634&gt;=40,R1634&lt;=120),"III",IF(AND(R1634&gt;=150,R1634&lt;=500),"II",IF(AND(R1634&gt;=600,R1634&lt;=4000),"I",0))))</f>
        <v>II</v>
      </c>
      <c r="T1634" s="45" t="str">
        <f>+IF(AND(R1634&gt;=1,R1634&lt;=20),"Aceptable",IF(AND(R1634&gt;=40,R1634&lt;=120),"Mejorable",IF(AND(R1634&gt;=150,R1634&lt;=500),"Aceptable con control específico",IF(AND(R1634&gt;=600,R1634&lt;=4000),"No aceptable",0))))</f>
        <v>Aceptable con control específico</v>
      </c>
      <c r="U1634" s="45">
        <v>1</v>
      </c>
      <c r="V1634" s="131" t="s">
        <v>60</v>
      </c>
      <c r="W1634" s="45" t="s">
        <v>61</v>
      </c>
      <c r="X1634" s="45" t="s">
        <v>62</v>
      </c>
      <c r="Y1634" s="45" t="s">
        <v>62</v>
      </c>
      <c r="Z1634" s="45" t="s">
        <v>62</v>
      </c>
      <c r="AA1634" s="23" t="s">
        <v>1138</v>
      </c>
      <c r="AB1634" s="20" t="s">
        <v>62</v>
      </c>
      <c r="AC1634" s="132" t="s">
        <v>63</v>
      </c>
      <c r="AD1634" s="24" t="s">
        <v>158</v>
      </c>
      <c r="AE1634" s="27" t="s">
        <v>73</v>
      </c>
      <c r="AF1634" s="24" t="s">
        <v>74</v>
      </c>
    </row>
    <row r="1635" spans="1:32" ht="48" customHeight="1">
      <c r="A1635" s="57"/>
      <c r="B1635" s="55"/>
      <c r="C1635" s="55"/>
      <c r="D1635" s="61"/>
      <c r="E1635" s="45" t="s">
        <v>67</v>
      </c>
      <c r="F1635" s="35" t="s">
        <v>255</v>
      </c>
      <c r="G1635" s="45" t="s">
        <v>225</v>
      </c>
      <c r="H1635" s="20" t="s">
        <v>6</v>
      </c>
      <c r="I1635" s="45" t="s">
        <v>70</v>
      </c>
      <c r="J1635" s="21" t="s">
        <v>58</v>
      </c>
      <c r="K1635" s="21" t="s">
        <v>58</v>
      </c>
      <c r="L1635" s="45" t="s">
        <v>71</v>
      </c>
      <c r="M1635" s="45" t="s">
        <v>62</v>
      </c>
      <c r="N1635" s="45" t="s">
        <v>62</v>
      </c>
      <c r="O1635" s="45" t="s">
        <v>62</v>
      </c>
      <c r="P1635" s="45" t="s">
        <v>62</v>
      </c>
      <c r="Q1635" s="45" t="s">
        <v>62</v>
      </c>
      <c r="R1635" s="45" t="s">
        <v>62</v>
      </c>
      <c r="S1635" s="45" t="s">
        <v>62</v>
      </c>
      <c r="T1635" s="45" t="s">
        <v>62</v>
      </c>
      <c r="U1635" s="45">
        <v>1</v>
      </c>
      <c r="V1635" s="45" t="s">
        <v>62</v>
      </c>
      <c r="W1635" s="45" t="s">
        <v>61</v>
      </c>
      <c r="X1635" s="23" t="s">
        <v>62</v>
      </c>
      <c r="Y1635" s="23" t="s">
        <v>62</v>
      </c>
      <c r="Z1635" s="23" t="s">
        <v>62</v>
      </c>
      <c r="AA1635" s="23" t="s">
        <v>1099</v>
      </c>
      <c r="AB1635" s="20" t="s">
        <v>62</v>
      </c>
      <c r="AC1635" s="132" t="s">
        <v>63</v>
      </c>
      <c r="AD1635" s="24" t="s">
        <v>72</v>
      </c>
      <c r="AE1635" s="25" t="s">
        <v>73</v>
      </c>
      <c r="AF1635" s="24" t="s">
        <v>74</v>
      </c>
    </row>
    <row r="1636" spans="1:32" ht="48" customHeight="1">
      <c r="A1636" s="57"/>
      <c r="B1636" s="55"/>
      <c r="C1636" s="55"/>
      <c r="D1636" s="61"/>
      <c r="E1636" s="45" t="s">
        <v>67</v>
      </c>
      <c r="F1636" s="45" t="s">
        <v>117</v>
      </c>
      <c r="G1636" s="45" t="s">
        <v>118</v>
      </c>
      <c r="H1636" s="20" t="s">
        <v>6</v>
      </c>
      <c r="I1636" s="45" t="s">
        <v>70</v>
      </c>
      <c r="J1636" s="21" t="s">
        <v>58</v>
      </c>
      <c r="K1636" s="21" t="s">
        <v>58</v>
      </c>
      <c r="L1636" s="45" t="s">
        <v>71</v>
      </c>
      <c r="M1636" s="45" t="s">
        <v>62</v>
      </c>
      <c r="N1636" s="45" t="s">
        <v>62</v>
      </c>
      <c r="O1636" s="45" t="s">
        <v>62</v>
      </c>
      <c r="P1636" s="45" t="s">
        <v>62</v>
      </c>
      <c r="Q1636" s="45" t="s">
        <v>62</v>
      </c>
      <c r="R1636" s="45" t="s">
        <v>62</v>
      </c>
      <c r="S1636" s="45" t="s">
        <v>62</v>
      </c>
      <c r="T1636" s="45" t="s">
        <v>62</v>
      </c>
      <c r="U1636" s="45">
        <v>1</v>
      </c>
      <c r="V1636" s="45" t="s">
        <v>62</v>
      </c>
      <c r="W1636" s="45" t="s">
        <v>61</v>
      </c>
      <c r="X1636" s="23" t="s">
        <v>62</v>
      </c>
      <c r="Y1636" s="23" t="s">
        <v>62</v>
      </c>
      <c r="Z1636" s="23" t="s">
        <v>62</v>
      </c>
      <c r="AA1636" s="23" t="s">
        <v>1099</v>
      </c>
      <c r="AB1636" s="20" t="s">
        <v>62</v>
      </c>
      <c r="AC1636" s="132" t="s">
        <v>63</v>
      </c>
      <c r="AD1636" s="24" t="s">
        <v>72</v>
      </c>
      <c r="AE1636" s="25" t="s">
        <v>73</v>
      </c>
      <c r="AF1636" s="24" t="s">
        <v>74</v>
      </c>
    </row>
    <row r="1637" spans="1:32" ht="48" customHeight="1">
      <c r="A1637" s="57"/>
      <c r="B1637" s="55"/>
      <c r="C1637" s="55"/>
      <c r="D1637" s="61"/>
      <c r="E1637" s="45" t="s">
        <v>67</v>
      </c>
      <c r="F1637" s="45" t="s">
        <v>117</v>
      </c>
      <c r="G1637" s="45" t="s">
        <v>119</v>
      </c>
      <c r="H1637" s="20" t="s">
        <v>6</v>
      </c>
      <c r="I1637" s="45" t="s">
        <v>70</v>
      </c>
      <c r="J1637" s="21" t="s">
        <v>58</v>
      </c>
      <c r="K1637" s="21" t="s">
        <v>58</v>
      </c>
      <c r="L1637" s="45" t="s">
        <v>71</v>
      </c>
      <c r="M1637" s="45" t="s">
        <v>62</v>
      </c>
      <c r="N1637" s="45" t="s">
        <v>62</v>
      </c>
      <c r="O1637" s="45" t="s">
        <v>62</v>
      </c>
      <c r="P1637" s="45" t="s">
        <v>62</v>
      </c>
      <c r="Q1637" s="45" t="s">
        <v>62</v>
      </c>
      <c r="R1637" s="45" t="s">
        <v>62</v>
      </c>
      <c r="S1637" s="45" t="s">
        <v>62</v>
      </c>
      <c r="T1637" s="45" t="s">
        <v>62</v>
      </c>
      <c r="U1637" s="45">
        <v>1</v>
      </c>
      <c r="V1637" s="45" t="s">
        <v>62</v>
      </c>
      <c r="W1637" s="45" t="s">
        <v>61</v>
      </c>
      <c r="X1637" s="23" t="s">
        <v>62</v>
      </c>
      <c r="Y1637" s="23" t="s">
        <v>62</v>
      </c>
      <c r="Z1637" s="23" t="s">
        <v>62</v>
      </c>
      <c r="AA1637" s="23" t="s">
        <v>1099</v>
      </c>
      <c r="AB1637" s="20" t="s">
        <v>62</v>
      </c>
      <c r="AC1637" s="132" t="s">
        <v>63</v>
      </c>
      <c r="AD1637" s="24" t="s">
        <v>72</v>
      </c>
      <c r="AE1637" s="25" t="s">
        <v>73</v>
      </c>
      <c r="AF1637" s="24" t="s">
        <v>74</v>
      </c>
    </row>
    <row r="1638" spans="1:32" ht="67.7" customHeight="1">
      <c r="A1638" s="57"/>
      <c r="B1638" s="55"/>
      <c r="C1638" s="55"/>
      <c r="D1638" s="61"/>
      <c r="E1638" s="45" t="s">
        <v>130</v>
      </c>
      <c r="F1638" s="35" t="s">
        <v>400</v>
      </c>
      <c r="G1638" s="23" t="s">
        <v>733</v>
      </c>
      <c r="H1638" s="20" t="s">
        <v>6</v>
      </c>
      <c r="I1638" s="45" t="s">
        <v>133</v>
      </c>
      <c r="J1638" s="45" t="s">
        <v>58</v>
      </c>
      <c r="K1638" s="45" t="s">
        <v>58</v>
      </c>
      <c r="L1638" s="45" t="s">
        <v>181</v>
      </c>
      <c r="M1638" s="45">
        <v>2</v>
      </c>
      <c r="N1638" s="45">
        <v>4</v>
      </c>
      <c r="O1638" s="45">
        <f>M1638*N1638</f>
        <v>8</v>
      </c>
      <c r="P1638" s="45" t="str">
        <f>+IF(AND(O1638&gt;1,O1638&lt;=4),"BAJO",IF(AND(O1638&gt;=5,O1638&lt;=8),"MEDIO",IF(AND(O1638&gt;=9,O1638&lt;=20),"ALTO",IF(AND(O1638&gt;=21,O1638&lt;=24),"MUY ALTO"))))</f>
        <v>MEDIO</v>
      </c>
      <c r="Q1638" s="45">
        <v>25</v>
      </c>
      <c r="R1638" s="22">
        <f>O1638*Q1638</f>
        <v>200</v>
      </c>
      <c r="S1638" s="45" t="str">
        <f>+IF(AND(R1638&gt;=1,R1638&lt;=20),"IV",IF(AND(R1638&gt;=40,R1638&lt;=120),"III",IF(AND(R1638&gt;=150,R1638&lt;=500),"II",IF(AND(R1638&gt;=600,R1638&lt;=4000),"I",0))))</f>
        <v>II</v>
      </c>
      <c r="T1638" s="45" t="str">
        <f>+IF(AND(R1638&gt;=1,R1638&lt;=20),"Aceptable",IF(AND(R1638&gt;=40,R1638&lt;=120),"Mejorable",IF(AND(R1638&gt;=150,R1638&lt;=500),"Aceptable con control específico",IF(AND(R1638&gt;=600,R1638&lt;=4000),"No aceptable",0))))</f>
        <v>Aceptable con control específico</v>
      </c>
      <c r="U1638" s="45">
        <v>1</v>
      </c>
      <c r="V1638" s="45" t="s">
        <v>133</v>
      </c>
      <c r="W1638" s="45" t="s">
        <v>61</v>
      </c>
      <c r="X1638" s="45" t="s">
        <v>62</v>
      </c>
      <c r="Y1638" s="45" t="s">
        <v>62</v>
      </c>
      <c r="Z1638" s="45" t="s">
        <v>62</v>
      </c>
      <c r="AA1638" s="45" t="s">
        <v>135</v>
      </c>
      <c r="AB1638" s="23" t="s">
        <v>402</v>
      </c>
      <c r="AC1638" s="132" t="s">
        <v>136</v>
      </c>
      <c r="AD1638" s="141" t="s">
        <v>403</v>
      </c>
      <c r="AE1638" s="142" t="s">
        <v>73</v>
      </c>
      <c r="AF1638" s="142" t="s">
        <v>74</v>
      </c>
    </row>
    <row r="1639" spans="1:32" ht="48" customHeight="1">
      <c r="A1639" s="57"/>
      <c r="B1639" s="55"/>
      <c r="C1639" s="55"/>
      <c r="D1639" s="61"/>
      <c r="E1639" s="45" t="s">
        <v>120</v>
      </c>
      <c r="F1639" s="35" t="s">
        <v>769</v>
      </c>
      <c r="G1639" s="45" t="s">
        <v>770</v>
      </c>
      <c r="H1639" s="45" t="s">
        <v>6</v>
      </c>
      <c r="I1639" s="45" t="s">
        <v>227</v>
      </c>
      <c r="J1639" s="21" t="s">
        <v>58</v>
      </c>
      <c r="K1639" s="21" t="s">
        <v>58</v>
      </c>
      <c r="L1639" s="139" t="s">
        <v>58</v>
      </c>
      <c r="M1639" s="139">
        <v>2</v>
      </c>
      <c r="N1639" s="139">
        <v>4</v>
      </c>
      <c r="O1639" s="45">
        <f>M1639*N1639</f>
        <v>8</v>
      </c>
      <c r="P1639" s="23" t="str">
        <f>+IF(AND(O1639&gt;1,O1639&lt;=4),"BAJO",IF(AND(O1639&gt;=5,O1639&lt;=8),"MEDIO",IF(AND(O1639&gt;=9,O1639&lt;=20),"ALTO",IF(AND(O1639&gt;=21,O1639&lt;=24),"MUY ALTO"))))</f>
        <v>MEDIO</v>
      </c>
      <c r="Q1639" s="45">
        <v>10</v>
      </c>
      <c r="R1639" s="22">
        <f>O1639*Q1639</f>
        <v>80</v>
      </c>
      <c r="S1639" s="45" t="str">
        <f>+IF(AND(R1639&gt;=1,R1639&lt;=20),"IV",IF(AND(R1639&gt;=40,R1639&lt;=120),"III",IF(AND(R1639&gt;=150,R1639&lt;=500),"II",IF(AND(R1639&gt;=600,R1639&lt;=4000),"I",0))))</f>
        <v>III</v>
      </c>
      <c r="T1639" s="45" t="str">
        <f>+IF(AND(R1639&gt;=1,R1639&lt;=20),"Aceptable",IF(AND(R1639&gt;=40,R1639&lt;=120),"Mejorable",IF(AND(R1639&gt;=150,R1639&lt;=500),"Aceptable con control específico",IF(AND(R1639&gt;=600,R1639&lt;=4000),"No aceptable",0))))</f>
        <v>Mejorable</v>
      </c>
      <c r="U1639" s="45">
        <v>1</v>
      </c>
      <c r="V1639" s="45" t="s">
        <v>552</v>
      </c>
      <c r="W1639" s="45" t="s">
        <v>61</v>
      </c>
      <c r="X1639" s="23" t="s">
        <v>62</v>
      </c>
      <c r="Y1639" s="23" t="s">
        <v>62</v>
      </c>
      <c r="Z1639" s="23" t="s">
        <v>62</v>
      </c>
      <c r="AA1639" s="140" t="s">
        <v>481</v>
      </c>
      <c r="AB1639" s="20" t="s">
        <v>62</v>
      </c>
      <c r="AC1639" s="132" t="s">
        <v>63</v>
      </c>
      <c r="AD1639" s="24" t="s">
        <v>511</v>
      </c>
      <c r="AE1639" s="25" t="s">
        <v>73</v>
      </c>
      <c r="AF1639" s="24" t="s">
        <v>74</v>
      </c>
    </row>
    <row r="1640" spans="1:32" ht="48" customHeight="1">
      <c r="A1640" s="57"/>
      <c r="B1640" s="55"/>
      <c r="C1640" s="55"/>
      <c r="D1640" s="61"/>
      <c r="E1640" s="45" t="s">
        <v>95</v>
      </c>
      <c r="F1640" s="35" t="s">
        <v>229</v>
      </c>
      <c r="G1640" s="45" t="s">
        <v>97</v>
      </c>
      <c r="H1640" s="20" t="s">
        <v>6</v>
      </c>
      <c r="I1640" s="45" t="s">
        <v>98</v>
      </c>
      <c r="J1640" s="23" t="s">
        <v>99</v>
      </c>
      <c r="K1640" s="20" t="s">
        <v>58</v>
      </c>
      <c r="L1640" s="45" t="s">
        <v>100</v>
      </c>
      <c r="M1640" s="45">
        <v>2</v>
      </c>
      <c r="N1640" s="45">
        <v>4</v>
      </c>
      <c r="O1640" s="45">
        <f>M1640*N1640</f>
        <v>8</v>
      </c>
      <c r="P1640" s="23" t="str">
        <f>+IF(AND(O1640&gt;1,O1640&lt;=4),"BAJO",IF(AND(O1640&gt;=5,O1640&lt;=8),"MEDIO",IF(AND(O1640&gt;=9,O1640&lt;=20),"ALTO",IF(AND(O1640&gt;=21,O1640&lt;=24),"MUY ALTO"))))</f>
        <v>MEDIO</v>
      </c>
      <c r="Q1640" s="45">
        <v>25</v>
      </c>
      <c r="R1640" s="22">
        <f>O1640*Q1640</f>
        <v>200</v>
      </c>
      <c r="S1640" s="45" t="str">
        <f>+IF(AND(R1640&gt;=1,R1640&lt;=20),"IV",IF(AND(R1640&gt;=40,R1640&lt;=120),"III",IF(AND(R1640&gt;=150,R1640&lt;=500),"II",IF(AND(R1640&gt;=600,R1640&lt;=4000),"I",0))))</f>
        <v>II</v>
      </c>
      <c r="T1640" s="45" t="str">
        <f>+IF(AND(R1640&gt;=1,R1640&lt;=20),"Aceptable",IF(AND(R1640&gt;=40,R1640&lt;=120),"Mejorable",IF(AND(R1640&gt;=150,R1640&lt;=500),"Aceptable con control específico",IF(AND(R1640&gt;=600,R1640&lt;=4000),"No aceptable",0))))</f>
        <v>Aceptable con control específico</v>
      </c>
      <c r="U1640" s="45">
        <v>1</v>
      </c>
      <c r="V1640" s="45" t="s">
        <v>101</v>
      </c>
      <c r="W1640" s="45" t="s">
        <v>61</v>
      </c>
      <c r="X1640" s="23" t="s">
        <v>62</v>
      </c>
      <c r="Y1640" s="23" t="s">
        <v>62</v>
      </c>
      <c r="Z1640" s="23" t="s">
        <v>62</v>
      </c>
      <c r="AA1640" s="23" t="s">
        <v>230</v>
      </c>
      <c r="AB1640" s="20" t="s">
        <v>62</v>
      </c>
      <c r="AC1640" s="132" t="s">
        <v>214</v>
      </c>
      <c r="AD1640" s="24" t="s">
        <v>103</v>
      </c>
      <c r="AE1640" s="25" t="s">
        <v>73</v>
      </c>
      <c r="AF1640" s="24" t="s">
        <v>74</v>
      </c>
    </row>
    <row r="1641" spans="1:32" ht="48" customHeight="1">
      <c r="A1641" s="57"/>
      <c r="B1641" s="55"/>
      <c r="C1641" s="55"/>
      <c r="D1641" s="61"/>
      <c r="E1641" s="45" t="s">
        <v>145</v>
      </c>
      <c r="F1641" s="35" t="s">
        <v>146</v>
      </c>
      <c r="G1641" s="45" t="s">
        <v>262</v>
      </c>
      <c r="H1641" s="20" t="s">
        <v>6</v>
      </c>
      <c r="I1641" s="45" t="s">
        <v>148</v>
      </c>
      <c r="J1641" s="45" t="s">
        <v>58</v>
      </c>
      <c r="K1641" s="45" t="s">
        <v>58</v>
      </c>
      <c r="L1641" s="45" t="s">
        <v>58</v>
      </c>
      <c r="M1641" s="45">
        <v>6</v>
      </c>
      <c r="N1641" s="45">
        <v>1</v>
      </c>
      <c r="O1641" s="45">
        <f>M1641*N1641</f>
        <v>6</v>
      </c>
      <c r="P1641" s="45" t="str">
        <f>+IF(AND(O1641&gt;1,O1641&lt;=4),"BAJO",IF(AND(O1641&gt;=5,O1641&lt;=8),"MEDIO",IF(AND(O1641&gt;=9,O1641&lt;=20),"ALTO",IF(AND(O1641&gt;=21,O1641&lt;=24),"MUY ALTO"))))</f>
        <v>MEDIO</v>
      </c>
      <c r="Q1641" s="45">
        <v>60</v>
      </c>
      <c r="R1641" s="22">
        <f>O1641*Q1641</f>
        <v>360</v>
      </c>
      <c r="S1641" s="45" t="str">
        <f>+IF(AND(R1641&gt;=1,R1641&lt;=20),"IV",IF(AND(R1641&gt;=40,R1641&lt;=120),"III",IF(AND(R1641&gt;=150,R1641&lt;=500),"II",IF(AND(R1641&gt;=600,R1641&lt;=4000),"I",0))))</f>
        <v>II</v>
      </c>
      <c r="T1641" s="45" t="str">
        <f>+IF(AND(R1641&gt;=1,R1641&lt;=20),"Aceptable",IF(AND(R1641&gt;=40,R1641&lt;=120),"Mejorable",IF(AND(R1641&gt;=150,R1641&lt;=500),"Aceptable con control específico",IF(AND(R1641&gt;=600,R1641&lt;=4000),"No aceptable",0))))</f>
        <v>Aceptable con control específico</v>
      </c>
      <c r="U1641" s="45">
        <v>1</v>
      </c>
      <c r="V1641" s="45" t="s">
        <v>141</v>
      </c>
      <c r="W1641" s="45" t="s">
        <v>61</v>
      </c>
      <c r="X1641" s="45" t="s">
        <v>62</v>
      </c>
      <c r="Y1641" s="45" t="s">
        <v>62</v>
      </c>
      <c r="Z1641" s="45" t="s">
        <v>62</v>
      </c>
      <c r="AA1641" s="45" t="s">
        <v>1117</v>
      </c>
      <c r="AB1641" s="20" t="s">
        <v>62</v>
      </c>
      <c r="AC1641" s="132" t="s">
        <v>63</v>
      </c>
      <c r="AD1641" s="141" t="s">
        <v>190</v>
      </c>
      <c r="AE1641" s="142" t="s">
        <v>65</v>
      </c>
      <c r="AF1641" s="141" t="s">
        <v>624</v>
      </c>
    </row>
    <row r="1642" spans="1:32" ht="95.1" customHeight="1">
      <c r="A1642" s="57"/>
      <c r="B1642" s="55"/>
      <c r="C1642" s="55" t="s">
        <v>936</v>
      </c>
      <c r="D1642" s="61" t="s">
        <v>883</v>
      </c>
      <c r="E1642" s="45" t="s">
        <v>54</v>
      </c>
      <c r="F1642" s="35" t="s">
        <v>187</v>
      </c>
      <c r="G1642" s="45" t="s">
        <v>56</v>
      </c>
      <c r="H1642" s="20" t="s">
        <v>6</v>
      </c>
      <c r="I1642" s="131" t="s">
        <v>884</v>
      </c>
      <c r="J1642" s="45" t="s">
        <v>1048</v>
      </c>
      <c r="K1642" s="45" t="s">
        <v>1077</v>
      </c>
      <c r="L1642" s="45" t="s">
        <v>1076</v>
      </c>
      <c r="M1642" s="45">
        <v>2</v>
      </c>
      <c r="N1642" s="45">
        <v>4</v>
      </c>
      <c r="O1642" s="45">
        <f>M1642*N1642</f>
        <v>8</v>
      </c>
      <c r="P1642" s="23" t="str">
        <f>+IF(AND(O1642&gt;1,O1642&lt;=4),"BAJO",IF(AND(O1642&gt;=5,O1642&lt;=8),"MEDIO",IF(AND(O1642&gt;=9,O1642&lt;=20),"ALTO",IF(AND(O1642&gt;=21,O1642&lt;=24),"MUY ALTO"))))</f>
        <v>MEDIO</v>
      </c>
      <c r="Q1642" s="45">
        <v>25</v>
      </c>
      <c r="R1642" s="22">
        <f>O1642*Q1642</f>
        <v>200</v>
      </c>
      <c r="S1642" s="45" t="str">
        <f>+IF(AND(R1642&gt;=1,R1642&lt;=20),"IV",IF(AND(R1642&gt;=40,R1642&lt;=120),"III",IF(AND(R1642&gt;=150,R1642&lt;=500),"II",IF(AND(R1642&gt;=600,R1642&lt;=4000),"I",0))))</f>
        <v>II</v>
      </c>
      <c r="T1642" s="45" t="str">
        <f>+IF(AND(R1642&gt;=1,R1642&lt;=20),"Aceptable",IF(AND(R1642&gt;=40,R1642&lt;=120),"Mejorable",IF(AND(R1642&gt;=150,R1642&lt;=500),"Aceptable con control específico",IF(AND(R1642&gt;=600,R1642&lt;=4000),"No aceptable",0))))</f>
        <v>Aceptable con control específico</v>
      </c>
      <c r="U1642" s="45">
        <v>5</v>
      </c>
      <c r="V1642" s="131" t="s">
        <v>60</v>
      </c>
      <c r="W1642" s="45" t="s">
        <v>61</v>
      </c>
      <c r="X1642" s="45" t="s">
        <v>62</v>
      </c>
      <c r="Y1642" s="45" t="s">
        <v>62</v>
      </c>
      <c r="Z1642" s="45" t="s">
        <v>62</v>
      </c>
      <c r="AA1642" s="23" t="s">
        <v>1138</v>
      </c>
      <c r="AB1642" s="20" t="s">
        <v>62</v>
      </c>
      <c r="AC1642" s="132" t="s">
        <v>63</v>
      </c>
      <c r="AD1642" s="24" t="s">
        <v>158</v>
      </c>
      <c r="AE1642" s="27" t="s">
        <v>73</v>
      </c>
      <c r="AF1642" s="24" t="s">
        <v>74</v>
      </c>
    </row>
    <row r="1643" spans="1:32" ht="60" customHeight="1">
      <c r="A1643" s="57"/>
      <c r="B1643" s="55"/>
      <c r="C1643" s="55"/>
      <c r="D1643" s="61"/>
      <c r="E1643" s="45" t="s">
        <v>67</v>
      </c>
      <c r="F1643" s="35" t="s">
        <v>793</v>
      </c>
      <c r="G1643" s="45" t="s">
        <v>225</v>
      </c>
      <c r="H1643" s="20" t="s">
        <v>6</v>
      </c>
      <c r="I1643" s="45" t="s">
        <v>70</v>
      </c>
      <c r="J1643" s="21" t="s">
        <v>58</v>
      </c>
      <c r="K1643" s="21" t="s">
        <v>58</v>
      </c>
      <c r="L1643" s="45" t="s">
        <v>71</v>
      </c>
      <c r="M1643" s="45" t="s">
        <v>62</v>
      </c>
      <c r="N1643" s="45" t="s">
        <v>62</v>
      </c>
      <c r="O1643" s="45" t="s">
        <v>62</v>
      </c>
      <c r="P1643" s="45" t="s">
        <v>62</v>
      </c>
      <c r="Q1643" s="45" t="s">
        <v>62</v>
      </c>
      <c r="R1643" s="45" t="s">
        <v>62</v>
      </c>
      <c r="S1643" s="45" t="s">
        <v>62</v>
      </c>
      <c r="T1643" s="45" t="s">
        <v>62</v>
      </c>
      <c r="U1643" s="45">
        <v>5</v>
      </c>
      <c r="V1643" s="45" t="s">
        <v>62</v>
      </c>
      <c r="W1643" s="45" t="s">
        <v>61</v>
      </c>
      <c r="X1643" s="23" t="s">
        <v>62</v>
      </c>
      <c r="Y1643" s="23" t="s">
        <v>62</v>
      </c>
      <c r="Z1643" s="23" t="s">
        <v>62</v>
      </c>
      <c r="AA1643" s="23" t="s">
        <v>1099</v>
      </c>
      <c r="AB1643" s="20" t="s">
        <v>62</v>
      </c>
      <c r="AC1643" s="132" t="s">
        <v>63</v>
      </c>
      <c r="AD1643" s="24" t="s">
        <v>72</v>
      </c>
      <c r="AE1643" s="25" t="s">
        <v>73</v>
      </c>
      <c r="AF1643" s="24" t="s">
        <v>74</v>
      </c>
    </row>
    <row r="1644" spans="1:32" ht="60" customHeight="1">
      <c r="A1644" s="57"/>
      <c r="B1644" s="55"/>
      <c r="C1644" s="55"/>
      <c r="D1644" s="61"/>
      <c r="E1644" s="45" t="s">
        <v>67</v>
      </c>
      <c r="F1644" s="45" t="s">
        <v>117</v>
      </c>
      <c r="G1644" s="45" t="s">
        <v>118</v>
      </c>
      <c r="H1644" s="20" t="s">
        <v>6</v>
      </c>
      <c r="I1644" s="45" t="s">
        <v>70</v>
      </c>
      <c r="J1644" s="21" t="s">
        <v>58</v>
      </c>
      <c r="K1644" s="21" t="s">
        <v>58</v>
      </c>
      <c r="L1644" s="45" t="s">
        <v>71</v>
      </c>
      <c r="M1644" s="45" t="s">
        <v>62</v>
      </c>
      <c r="N1644" s="45" t="s">
        <v>62</v>
      </c>
      <c r="O1644" s="45" t="s">
        <v>62</v>
      </c>
      <c r="P1644" s="45" t="s">
        <v>62</v>
      </c>
      <c r="Q1644" s="45" t="s">
        <v>62</v>
      </c>
      <c r="R1644" s="45" t="s">
        <v>62</v>
      </c>
      <c r="S1644" s="45" t="s">
        <v>62</v>
      </c>
      <c r="T1644" s="45" t="s">
        <v>62</v>
      </c>
      <c r="U1644" s="45">
        <v>5</v>
      </c>
      <c r="V1644" s="45" t="s">
        <v>62</v>
      </c>
      <c r="W1644" s="45" t="s">
        <v>61</v>
      </c>
      <c r="X1644" s="23" t="s">
        <v>62</v>
      </c>
      <c r="Y1644" s="23" t="s">
        <v>62</v>
      </c>
      <c r="Z1644" s="23" t="s">
        <v>62</v>
      </c>
      <c r="AA1644" s="23" t="s">
        <v>1099</v>
      </c>
      <c r="AB1644" s="20" t="s">
        <v>62</v>
      </c>
      <c r="AC1644" s="132" t="s">
        <v>63</v>
      </c>
      <c r="AD1644" s="24" t="s">
        <v>72</v>
      </c>
      <c r="AE1644" s="25" t="s">
        <v>73</v>
      </c>
      <c r="AF1644" s="24" t="s">
        <v>74</v>
      </c>
    </row>
    <row r="1645" spans="1:32" ht="60" customHeight="1">
      <c r="A1645" s="57"/>
      <c r="B1645" s="55"/>
      <c r="C1645" s="55"/>
      <c r="D1645" s="61"/>
      <c r="E1645" s="45" t="s">
        <v>67</v>
      </c>
      <c r="F1645" s="45" t="s">
        <v>117</v>
      </c>
      <c r="G1645" s="45" t="s">
        <v>119</v>
      </c>
      <c r="H1645" s="20" t="s">
        <v>6</v>
      </c>
      <c r="I1645" s="45" t="s">
        <v>70</v>
      </c>
      <c r="J1645" s="21" t="s">
        <v>58</v>
      </c>
      <c r="K1645" s="21" t="s">
        <v>58</v>
      </c>
      <c r="L1645" s="45" t="s">
        <v>71</v>
      </c>
      <c r="M1645" s="45" t="s">
        <v>62</v>
      </c>
      <c r="N1645" s="45" t="s">
        <v>62</v>
      </c>
      <c r="O1645" s="45" t="s">
        <v>62</v>
      </c>
      <c r="P1645" s="45" t="s">
        <v>62</v>
      </c>
      <c r="Q1645" s="45" t="s">
        <v>62</v>
      </c>
      <c r="R1645" s="45" t="s">
        <v>62</v>
      </c>
      <c r="S1645" s="45" t="s">
        <v>62</v>
      </c>
      <c r="T1645" s="45" t="s">
        <v>62</v>
      </c>
      <c r="U1645" s="45">
        <v>5</v>
      </c>
      <c r="V1645" s="45" t="s">
        <v>62</v>
      </c>
      <c r="W1645" s="45" t="s">
        <v>61</v>
      </c>
      <c r="X1645" s="23" t="s">
        <v>62</v>
      </c>
      <c r="Y1645" s="23" t="s">
        <v>62</v>
      </c>
      <c r="Z1645" s="23" t="s">
        <v>62</v>
      </c>
      <c r="AA1645" s="23" t="s">
        <v>1099</v>
      </c>
      <c r="AB1645" s="20" t="s">
        <v>62</v>
      </c>
      <c r="AC1645" s="132" t="s">
        <v>63</v>
      </c>
      <c r="AD1645" s="24" t="s">
        <v>72</v>
      </c>
      <c r="AE1645" s="25" t="s">
        <v>73</v>
      </c>
      <c r="AF1645" s="24" t="s">
        <v>74</v>
      </c>
    </row>
    <row r="1646" spans="1:32" ht="60" customHeight="1">
      <c r="A1646" s="57"/>
      <c r="B1646" s="55"/>
      <c r="C1646" s="55"/>
      <c r="D1646" s="61"/>
      <c r="E1646" s="45" t="s">
        <v>130</v>
      </c>
      <c r="F1646" s="35" t="s">
        <v>400</v>
      </c>
      <c r="G1646" s="23" t="s">
        <v>733</v>
      </c>
      <c r="H1646" s="20" t="s">
        <v>6</v>
      </c>
      <c r="I1646" s="45" t="s">
        <v>133</v>
      </c>
      <c r="J1646" s="45" t="s">
        <v>58</v>
      </c>
      <c r="K1646" s="45" t="s">
        <v>58</v>
      </c>
      <c r="L1646" s="45" t="s">
        <v>181</v>
      </c>
      <c r="M1646" s="45">
        <v>2</v>
      </c>
      <c r="N1646" s="45">
        <v>4</v>
      </c>
      <c r="O1646" s="45">
        <f t="shared" ref="O1646:O1653" si="295">M1646*N1646</f>
        <v>8</v>
      </c>
      <c r="P1646" s="45" t="str">
        <f t="shared" ref="P1646:P1653" si="296">+IF(AND(O1646&gt;1,O1646&lt;=4),"BAJO",IF(AND(O1646&gt;=5,O1646&lt;=8),"MEDIO",IF(AND(O1646&gt;=9,O1646&lt;=20),"ALTO",IF(AND(O1646&gt;=21,O1646&lt;=24),"MUY ALTO"))))</f>
        <v>MEDIO</v>
      </c>
      <c r="Q1646" s="45">
        <v>25</v>
      </c>
      <c r="R1646" s="22">
        <f t="shared" ref="R1646:R1653" si="297">O1646*Q1646</f>
        <v>200</v>
      </c>
      <c r="S1646" s="45" t="str">
        <f t="shared" ref="S1646:S1653" si="298">+IF(AND(R1646&gt;=1,R1646&lt;=20),"IV",IF(AND(R1646&gt;=40,R1646&lt;=120),"III",IF(AND(R1646&gt;=150,R1646&lt;=500),"II",IF(AND(R1646&gt;=600,R1646&lt;=4000),"I",0))))</f>
        <v>II</v>
      </c>
      <c r="T1646" s="45" t="str">
        <f t="shared" ref="T1646:T1653" si="299">+IF(AND(R1646&gt;=1,R1646&lt;=20),"Aceptable",IF(AND(R1646&gt;=40,R1646&lt;=120),"Mejorable",IF(AND(R1646&gt;=150,R1646&lt;=500),"Aceptable con control específico",IF(AND(R1646&gt;=600,R1646&lt;=4000),"No aceptable",0))))</f>
        <v>Aceptable con control específico</v>
      </c>
      <c r="U1646" s="45">
        <v>5</v>
      </c>
      <c r="V1646" s="45" t="s">
        <v>133</v>
      </c>
      <c r="W1646" s="45" t="s">
        <v>61</v>
      </c>
      <c r="X1646" s="45" t="s">
        <v>62</v>
      </c>
      <c r="Y1646" s="45" t="s">
        <v>62</v>
      </c>
      <c r="Z1646" s="45" t="s">
        <v>62</v>
      </c>
      <c r="AA1646" s="45" t="s">
        <v>135</v>
      </c>
      <c r="AB1646" s="23" t="s">
        <v>402</v>
      </c>
      <c r="AC1646" s="132" t="s">
        <v>136</v>
      </c>
      <c r="AD1646" s="141" t="s">
        <v>403</v>
      </c>
      <c r="AE1646" s="142" t="s">
        <v>73</v>
      </c>
      <c r="AF1646" s="142" t="s">
        <v>74</v>
      </c>
    </row>
    <row r="1647" spans="1:32" ht="60" customHeight="1">
      <c r="A1647" s="57"/>
      <c r="B1647" s="55"/>
      <c r="C1647" s="55"/>
      <c r="D1647" s="61"/>
      <c r="E1647" s="45" t="s">
        <v>120</v>
      </c>
      <c r="F1647" s="35" t="s">
        <v>769</v>
      </c>
      <c r="G1647" s="45" t="s">
        <v>770</v>
      </c>
      <c r="H1647" s="45" t="s">
        <v>6</v>
      </c>
      <c r="I1647" s="45" t="s">
        <v>227</v>
      </c>
      <c r="J1647" s="21" t="s">
        <v>58</v>
      </c>
      <c r="K1647" s="21" t="s">
        <v>58</v>
      </c>
      <c r="L1647" s="139" t="s">
        <v>58</v>
      </c>
      <c r="M1647" s="139">
        <v>2</v>
      </c>
      <c r="N1647" s="139">
        <v>4</v>
      </c>
      <c r="O1647" s="45">
        <f t="shared" si="295"/>
        <v>8</v>
      </c>
      <c r="P1647" s="23" t="str">
        <f t="shared" si="296"/>
        <v>MEDIO</v>
      </c>
      <c r="Q1647" s="45">
        <v>10</v>
      </c>
      <c r="R1647" s="22">
        <f t="shared" si="297"/>
        <v>80</v>
      </c>
      <c r="S1647" s="45" t="str">
        <f t="shared" si="298"/>
        <v>III</v>
      </c>
      <c r="T1647" s="45" t="str">
        <f t="shared" si="299"/>
        <v>Mejorable</v>
      </c>
      <c r="U1647" s="45">
        <v>5</v>
      </c>
      <c r="V1647" s="45" t="s">
        <v>552</v>
      </c>
      <c r="W1647" s="45" t="s">
        <v>61</v>
      </c>
      <c r="X1647" s="23" t="s">
        <v>62</v>
      </c>
      <c r="Y1647" s="23" t="s">
        <v>62</v>
      </c>
      <c r="Z1647" s="23" t="s">
        <v>62</v>
      </c>
      <c r="AA1647" s="140" t="s">
        <v>481</v>
      </c>
      <c r="AB1647" s="20" t="s">
        <v>62</v>
      </c>
      <c r="AC1647" s="132" t="s">
        <v>63</v>
      </c>
      <c r="AD1647" s="24" t="s">
        <v>511</v>
      </c>
      <c r="AE1647" s="25" t="s">
        <v>73</v>
      </c>
      <c r="AF1647" s="24" t="s">
        <v>74</v>
      </c>
    </row>
    <row r="1648" spans="1:32" ht="60" customHeight="1">
      <c r="A1648" s="57"/>
      <c r="B1648" s="55"/>
      <c r="C1648" s="55"/>
      <c r="D1648" s="61"/>
      <c r="E1648" s="45" t="s">
        <v>130</v>
      </c>
      <c r="F1648" s="35" t="s">
        <v>138</v>
      </c>
      <c r="G1648" s="23" t="s">
        <v>139</v>
      </c>
      <c r="H1648" s="20" t="s">
        <v>6</v>
      </c>
      <c r="I1648" s="45" t="s">
        <v>140</v>
      </c>
      <c r="J1648" s="45" t="s">
        <v>58</v>
      </c>
      <c r="K1648" s="45" t="s">
        <v>58</v>
      </c>
      <c r="L1648" s="45" t="s">
        <v>134</v>
      </c>
      <c r="M1648" s="45">
        <v>2</v>
      </c>
      <c r="N1648" s="45">
        <v>3</v>
      </c>
      <c r="O1648" s="45">
        <f t="shared" si="295"/>
        <v>6</v>
      </c>
      <c r="P1648" s="45" t="str">
        <f t="shared" si="296"/>
        <v>MEDIO</v>
      </c>
      <c r="Q1648" s="45">
        <v>25</v>
      </c>
      <c r="R1648" s="22">
        <f t="shared" si="297"/>
        <v>150</v>
      </c>
      <c r="S1648" s="45" t="str">
        <f t="shared" si="298"/>
        <v>II</v>
      </c>
      <c r="T1648" s="45" t="str">
        <f t="shared" si="299"/>
        <v>Aceptable con control específico</v>
      </c>
      <c r="U1648" s="45">
        <v>5</v>
      </c>
      <c r="V1648" s="45" t="s">
        <v>141</v>
      </c>
      <c r="W1648" s="45" t="s">
        <v>61</v>
      </c>
      <c r="X1648" s="45" t="s">
        <v>62</v>
      </c>
      <c r="Y1648" s="45" t="s">
        <v>62</v>
      </c>
      <c r="Z1648" s="45" t="s">
        <v>62</v>
      </c>
      <c r="AA1648" s="45" t="s">
        <v>492</v>
      </c>
      <c r="AB1648" s="23" t="s">
        <v>250</v>
      </c>
      <c r="AC1648" s="132" t="s">
        <v>144</v>
      </c>
      <c r="AD1648" s="141" t="s">
        <v>137</v>
      </c>
      <c r="AE1648" s="142" t="s">
        <v>73</v>
      </c>
      <c r="AF1648" s="142" t="s">
        <v>74</v>
      </c>
    </row>
    <row r="1649" spans="1:32" ht="56.1" customHeight="1">
      <c r="A1649" s="57"/>
      <c r="B1649" s="55"/>
      <c r="C1649" s="55"/>
      <c r="D1649" s="61"/>
      <c r="E1649" s="45" t="s">
        <v>95</v>
      </c>
      <c r="F1649" s="35" t="s">
        <v>229</v>
      </c>
      <c r="G1649" s="45" t="s">
        <v>97</v>
      </c>
      <c r="H1649" s="20" t="s">
        <v>6</v>
      </c>
      <c r="I1649" s="45" t="s">
        <v>98</v>
      </c>
      <c r="J1649" s="23" t="s">
        <v>99</v>
      </c>
      <c r="K1649" s="20" t="s">
        <v>58</v>
      </c>
      <c r="L1649" s="45" t="s">
        <v>100</v>
      </c>
      <c r="M1649" s="45">
        <v>2</v>
      </c>
      <c r="N1649" s="45">
        <v>4</v>
      </c>
      <c r="O1649" s="45">
        <f t="shared" si="295"/>
        <v>8</v>
      </c>
      <c r="P1649" s="23" t="str">
        <f t="shared" si="296"/>
        <v>MEDIO</v>
      </c>
      <c r="Q1649" s="45">
        <v>25</v>
      </c>
      <c r="R1649" s="22">
        <f t="shared" si="297"/>
        <v>200</v>
      </c>
      <c r="S1649" s="45" t="str">
        <f t="shared" si="298"/>
        <v>II</v>
      </c>
      <c r="T1649" s="45" t="str">
        <f t="shared" si="299"/>
        <v>Aceptable con control específico</v>
      </c>
      <c r="U1649" s="45">
        <v>5</v>
      </c>
      <c r="V1649" s="45" t="s">
        <v>101</v>
      </c>
      <c r="W1649" s="45" t="s">
        <v>61</v>
      </c>
      <c r="X1649" s="23" t="s">
        <v>62</v>
      </c>
      <c r="Y1649" s="23" t="s">
        <v>62</v>
      </c>
      <c r="Z1649" s="23" t="s">
        <v>62</v>
      </c>
      <c r="AA1649" s="23" t="s">
        <v>230</v>
      </c>
      <c r="AB1649" s="20" t="s">
        <v>62</v>
      </c>
      <c r="AC1649" s="132" t="s">
        <v>214</v>
      </c>
      <c r="AD1649" s="24" t="s">
        <v>103</v>
      </c>
      <c r="AE1649" s="25" t="s">
        <v>73</v>
      </c>
      <c r="AF1649" s="24" t="s">
        <v>74</v>
      </c>
    </row>
    <row r="1650" spans="1:32" ht="56.1" customHeight="1">
      <c r="A1650" s="57"/>
      <c r="B1650" s="55"/>
      <c r="C1650" s="55"/>
      <c r="D1650" s="61"/>
      <c r="E1650" s="45" t="s">
        <v>95</v>
      </c>
      <c r="F1650" s="45" t="s">
        <v>104</v>
      </c>
      <c r="G1650" s="23" t="s">
        <v>105</v>
      </c>
      <c r="H1650" s="20" t="s">
        <v>6</v>
      </c>
      <c r="I1650" s="45" t="s">
        <v>106</v>
      </c>
      <c r="J1650" s="45" t="s">
        <v>107</v>
      </c>
      <c r="K1650" s="45" t="s">
        <v>58</v>
      </c>
      <c r="L1650" s="45" t="s">
        <v>58</v>
      </c>
      <c r="M1650" s="45">
        <v>2</v>
      </c>
      <c r="N1650" s="45">
        <v>3</v>
      </c>
      <c r="O1650" s="45">
        <f t="shared" si="295"/>
        <v>6</v>
      </c>
      <c r="P1650" s="45" t="str">
        <f t="shared" si="296"/>
        <v>MEDIO</v>
      </c>
      <c r="Q1650" s="45">
        <v>10</v>
      </c>
      <c r="R1650" s="22">
        <f t="shared" si="297"/>
        <v>60</v>
      </c>
      <c r="S1650" s="45" t="str">
        <f t="shared" si="298"/>
        <v>III</v>
      </c>
      <c r="T1650" s="45" t="str">
        <f t="shared" si="299"/>
        <v>Mejorable</v>
      </c>
      <c r="U1650" s="45">
        <v>5</v>
      </c>
      <c r="V1650" s="45" t="s">
        <v>108</v>
      </c>
      <c r="W1650" s="45" t="s">
        <v>61</v>
      </c>
      <c r="X1650" s="45" t="s">
        <v>62</v>
      </c>
      <c r="Y1650" s="45" t="s">
        <v>62</v>
      </c>
      <c r="Z1650" s="45" t="s">
        <v>109</v>
      </c>
      <c r="AA1650" s="45" t="s">
        <v>110</v>
      </c>
      <c r="AB1650" s="23" t="s">
        <v>62</v>
      </c>
      <c r="AC1650" s="132" t="s">
        <v>111</v>
      </c>
      <c r="AD1650" s="24" t="s">
        <v>112</v>
      </c>
      <c r="AE1650" s="25" t="s">
        <v>113</v>
      </c>
      <c r="AF1650" s="24" t="s">
        <v>114</v>
      </c>
    </row>
    <row r="1651" spans="1:32" ht="56.1" customHeight="1">
      <c r="A1651" s="57"/>
      <c r="B1651" s="55"/>
      <c r="C1651" s="55"/>
      <c r="D1651" s="61"/>
      <c r="E1651" s="45" t="s">
        <v>83</v>
      </c>
      <c r="F1651" s="35" t="s">
        <v>84</v>
      </c>
      <c r="G1651" s="45" t="s">
        <v>85</v>
      </c>
      <c r="H1651" s="21" t="s">
        <v>6</v>
      </c>
      <c r="I1651" s="45" t="s">
        <v>86</v>
      </c>
      <c r="J1651" s="45" t="s">
        <v>58</v>
      </c>
      <c r="K1651" s="45" t="s">
        <v>58</v>
      </c>
      <c r="L1651" s="45" t="s">
        <v>87</v>
      </c>
      <c r="M1651" s="45">
        <v>2</v>
      </c>
      <c r="N1651" s="45">
        <v>1</v>
      </c>
      <c r="O1651" s="45">
        <f t="shared" si="295"/>
        <v>2</v>
      </c>
      <c r="P1651" s="45" t="str">
        <f t="shared" si="296"/>
        <v>BAJO</v>
      </c>
      <c r="Q1651" s="45">
        <v>60</v>
      </c>
      <c r="R1651" s="22">
        <f t="shared" si="297"/>
        <v>120</v>
      </c>
      <c r="S1651" s="45" t="str">
        <f t="shared" si="298"/>
        <v>III</v>
      </c>
      <c r="T1651" s="45" t="str">
        <f t="shared" si="299"/>
        <v>Mejorable</v>
      </c>
      <c r="U1651" s="45">
        <v>5</v>
      </c>
      <c r="V1651" s="45" t="s">
        <v>88</v>
      </c>
      <c r="W1651" s="45" t="s">
        <v>61</v>
      </c>
      <c r="X1651" s="45" t="s">
        <v>62</v>
      </c>
      <c r="Y1651" s="45" t="s">
        <v>62</v>
      </c>
      <c r="Z1651" s="45" t="s">
        <v>62</v>
      </c>
      <c r="AA1651" s="45" t="s">
        <v>89</v>
      </c>
      <c r="AB1651" s="20" t="s">
        <v>62</v>
      </c>
      <c r="AC1651" s="132" t="s">
        <v>63</v>
      </c>
      <c r="AD1651" s="141" t="s">
        <v>90</v>
      </c>
      <c r="AE1651" s="142" t="s">
        <v>73</v>
      </c>
      <c r="AF1651" s="142" t="s">
        <v>74</v>
      </c>
    </row>
    <row r="1652" spans="1:32" ht="54.95" customHeight="1">
      <c r="A1652" s="57"/>
      <c r="B1652" s="55"/>
      <c r="C1652" s="55"/>
      <c r="D1652" s="61"/>
      <c r="E1652" s="45" t="s">
        <v>75</v>
      </c>
      <c r="F1652" s="35" t="s">
        <v>76</v>
      </c>
      <c r="G1652" s="45" t="s">
        <v>77</v>
      </c>
      <c r="H1652" s="20" t="s">
        <v>6</v>
      </c>
      <c r="I1652" s="45" t="s">
        <v>78</v>
      </c>
      <c r="J1652" s="21" t="s">
        <v>58</v>
      </c>
      <c r="K1652" s="21" t="s">
        <v>58</v>
      </c>
      <c r="L1652" s="45" t="s">
        <v>79</v>
      </c>
      <c r="M1652" s="45">
        <v>2</v>
      </c>
      <c r="N1652" s="45">
        <v>4</v>
      </c>
      <c r="O1652" s="45">
        <f t="shared" si="295"/>
        <v>8</v>
      </c>
      <c r="P1652" s="45" t="str">
        <f t="shared" si="296"/>
        <v>MEDIO</v>
      </c>
      <c r="Q1652" s="45">
        <v>10</v>
      </c>
      <c r="R1652" s="22">
        <f t="shared" si="297"/>
        <v>80</v>
      </c>
      <c r="S1652" s="45" t="str">
        <f t="shared" si="298"/>
        <v>III</v>
      </c>
      <c r="T1652" s="45" t="str">
        <f t="shared" si="299"/>
        <v>Mejorable</v>
      </c>
      <c r="U1652" s="45">
        <v>5</v>
      </c>
      <c r="V1652" s="45" t="s">
        <v>80</v>
      </c>
      <c r="W1652" s="45" t="s">
        <v>61</v>
      </c>
      <c r="X1652" s="45" t="s">
        <v>62</v>
      </c>
      <c r="Y1652" s="45" t="s">
        <v>62</v>
      </c>
      <c r="Z1652" s="45" t="s">
        <v>62</v>
      </c>
      <c r="AA1652" s="45" t="s">
        <v>1084</v>
      </c>
      <c r="AB1652" s="20" t="s">
        <v>62</v>
      </c>
      <c r="AC1652" s="132" t="s">
        <v>63</v>
      </c>
      <c r="AD1652" s="24" t="s">
        <v>158</v>
      </c>
      <c r="AE1652" s="27" t="s">
        <v>73</v>
      </c>
      <c r="AF1652" s="24" t="s">
        <v>74</v>
      </c>
    </row>
    <row r="1653" spans="1:32" ht="94.5" customHeight="1">
      <c r="A1653" s="57"/>
      <c r="B1653" s="55"/>
      <c r="C1653" s="55" t="s">
        <v>937</v>
      </c>
      <c r="D1653" s="61" t="s">
        <v>938</v>
      </c>
      <c r="E1653" s="45" t="s">
        <v>54</v>
      </c>
      <c r="F1653" s="35" t="s">
        <v>187</v>
      </c>
      <c r="G1653" s="45" t="s">
        <v>56</v>
      </c>
      <c r="H1653" s="20" t="s">
        <v>6</v>
      </c>
      <c r="I1653" s="131" t="s">
        <v>884</v>
      </c>
      <c r="J1653" s="45" t="s">
        <v>1048</v>
      </c>
      <c r="K1653" s="45" t="s">
        <v>1077</v>
      </c>
      <c r="L1653" s="45" t="s">
        <v>1076</v>
      </c>
      <c r="M1653" s="45">
        <v>2</v>
      </c>
      <c r="N1653" s="45">
        <v>4</v>
      </c>
      <c r="O1653" s="45">
        <f t="shared" si="295"/>
        <v>8</v>
      </c>
      <c r="P1653" s="23" t="str">
        <f t="shared" si="296"/>
        <v>MEDIO</v>
      </c>
      <c r="Q1653" s="45">
        <v>25</v>
      </c>
      <c r="R1653" s="22">
        <f t="shared" si="297"/>
        <v>200</v>
      </c>
      <c r="S1653" s="45" t="str">
        <f t="shared" si="298"/>
        <v>II</v>
      </c>
      <c r="T1653" s="45" t="str">
        <f t="shared" si="299"/>
        <v>Aceptable con control específico</v>
      </c>
      <c r="U1653" s="45">
        <v>3</v>
      </c>
      <c r="V1653" s="131" t="s">
        <v>60</v>
      </c>
      <c r="W1653" s="45" t="s">
        <v>61</v>
      </c>
      <c r="X1653" s="45" t="s">
        <v>62</v>
      </c>
      <c r="Y1653" s="45" t="s">
        <v>62</v>
      </c>
      <c r="Z1653" s="45" t="s">
        <v>62</v>
      </c>
      <c r="AA1653" s="23" t="s">
        <v>1138</v>
      </c>
      <c r="AB1653" s="20" t="s">
        <v>62</v>
      </c>
      <c r="AC1653" s="132" t="s">
        <v>63</v>
      </c>
      <c r="AD1653" s="24" t="s">
        <v>158</v>
      </c>
      <c r="AE1653" s="27" t="s">
        <v>73</v>
      </c>
      <c r="AF1653" s="24" t="s">
        <v>74</v>
      </c>
    </row>
    <row r="1654" spans="1:32" ht="54.95" customHeight="1">
      <c r="A1654" s="57"/>
      <c r="B1654" s="55"/>
      <c r="C1654" s="55"/>
      <c r="D1654" s="61"/>
      <c r="E1654" s="45" t="s">
        <v>67</v>
      </c>
      <c r="F1654" s="35" t="s">
        <v>601</v>
      </c>
      <c r="G1654" s="45" t="s">
        <v>225</v>
      </c>
      <c r="H1654" s="20" t="s">
        <v>6</v>
      </c>
      <c r="I1654" s="45" t="s">
        <v>70</v>
      </c>
      <c r="J1654" s="21" t="s">
        <v>58</v>
      </c>
      <c r="K1654" s="21" t="s">
        <v>58</v>
      </c>
      <c r="L1654" s="45" t="s">
        <v>71</v>
      </c>
      <c r="M1654" s="45" t="s">
        <v>62</v>
      </c>
      <c r="N1654" s="45" t="s">
        <v>62</v>
      </c>
      <c r="O1654" s="45" t="s">
        <v>62</v>
      </c>
      <c r="P1654" s="45" t="s">
        <v>62</v>
      </c>
      <c r="Q1654" s="45" t="s">
        <v>62</v>
      </c>
      <c r="R1654" s="45" t="s">
        <v>62</v>
      </c>
      <c r="S1654" s="45" t="s">
        <v>62</v>
      </c>
      <c r="T1654" s="45" t="s">
        <v>62</v>
      </c>
      <c r="U1654" s="45">
        <v>3</v>
      </c>
      <c r="V1654" s="45" t="s">
        <v>62</v>
      </c>
      <c r="W1654" s="45" t="s">
        <v>61</v>
      </c>
      <c r="X1654" s="23" t="s">
        <v>62</v>
      </c>
      <c r="Y1654" s="23" t="s">
        <v>62</v>
      </c>
      <c r="Z1654" s="23" t="s">
        <v>62</v>
      </c>
      <c r="AA1654" s="23" t="s">
        <v>1099</v>
      </c>
      <c r="AB1654" s="20" t="s">
        <v>62</v>
      </c>
      <c r="AC1654" s="132" t="s">
        <v>63</v>
      </c>
      <c r="AD1654" s="24" t="s">
        <v>72</v>
      </c>
      <c r="AE1654" s="25" t="s">
        <v>73</v>
      </c>
      <c r="AF1654" s="24" t="s">
        <v>74</v>
      </c>
    </row>
    <row r="1655" spans="1:32" ht="54.95" customHeight="1">
      <c r="A1655" s="57"/>
      <c r="B1655" s="55"/>
      <c r="C1655" s="55"/>
      <c r="D1655" s="61"/>
      <c r="E1655" s="45" t="s">
        <v>67</v>
      </c>
      <c r="F1655" s="45" t="s">
        <v>117</v>
      </c>
      <c r="G1655" s="45" t="s">
        <v>118</v>
      </c>
      <c r="H1655" s="20" t="s">
        <v>6</v>
      </c>
      <c r="I1655" s="45" t="s">
        <v>70</v>
      </c>
      <c r="J1655" s="21" t="s">
        <v>58</v>
      </c>
      <c r="K1655" s="21" t="s">
        <v>58</v>
      </c>
      <c r="L1655" s="45" t="s">
        <v>71</v>
      </c>
      <c r="M1655" s="45" t="s">
        <v>62</v>
      </c>
      <c r="N1655" s="45" t="s">
        <v>62</v>
      </c>
      <c r="O1655" s="45" t="s">
        <v>62</v>
      </c>
      <c r="P1655" s="45" t="s">
        <v>62</v>
      </c>
      <c r="Q1655" s="45" t="s">
        <v>62</v>
      </c>
      <c r="R1655" s="45" t="s">
        <v>62</v>
      </c>
      <c r="S1655" s="45" t="s">
        <v>62</v>
      </c>
      <c r="T1655" s="45" t="s">
        <v>62</v>
      </c>
      <c r="U1655" s="45">
        <v>3</v>
      </c>
      <c r="V1655" s="45" t="s">
        <v>62</v>
      </c>
      <c r="W1655" s="45" t="s">
        <v>61</v>
      </c>
      <c r="X1655" s="23" t="s">
        <v>62</v>
      </c>
      <c r="Y1655" s="23" t="s">
        <v>62</v>
      </c>
      <c r="Z1655" s="23" t="s">
        <v>62</v>
      </c>
      <c r="AA1655" s="23" t="s">
        <v>1099</v>
      </c>
      <c r="AB1655" s="20" t="s">
        <v>62</v>
      </c>
      <c r="AC1655" s="132" t="s">
        <v>63</v>
      </c>
      <c r="AD1655" s="24" t="s">
        <v>72</v>
      </c>
      <c r="AE1655" s="25" t="s">
        <v>73</v>
      </c>
      <c r="AF1655" s="24" t="s">
        <v>74</v>
      </c>
    </row>
    <row r="1656" spans="1:32" ht="54.95" customHeight="1">
      <c r="A1656" s="57"/>
      <c r="B1656" s="55"/>
      <c r="C1656" s="55"/>
      <c r="D1656" s="61"/>
      <c r="E1656" s="45" t="s">
        <v>67</v>
      </c>
      <c r="F1656" s="45" t="s">
        <v>117</v>
      </c>
      <c r="G1656" s="45" t="s">
        <v>119</v>
      </c>
      <c r="H1656" s="20" t="s">
        <v>6</v>
      </c>
      <c r="I1656" s="45" t="s">
        <v>70</v>
      </c>
      <c r="J1656" s="21" t="s">
        <v>58</v>
      </c>
      <c r="K1656" s="21" t="s">
        <v>58</v>
      </c>
      <c r="L1656" s="45" t="s">
        <v>71</v>
      </c>
      <c r="M1656" s="45" t="s">
        <v>62</v>
      </c>
      <c r="N1656" s="45" t="s">
        <v>62</v>
      </c>
      <c r="O1656" s="45" t="s">
        <v>62</v>
      </c>
      <c r="P1656" s="45" t="s">
        <v>62</v>
      </c>
      <c r="Q1656" s="45" t="s">
        <v>62</v>
      </c>
      <c r="R1656" s="45" t="s">
        <v>62</v>
      </c>
      <c r="S1656" s="45" t="s">
        <v>62</v>
      </c>
      <c r="T1656" s="45" t="s">
        <v>62</v>
      </c>
      <c r="U1656" s="45">
        <v>3</v>
      </c>
      <c r="V1656" s="45" t="s">
        <v>62</v>
      </c>
      <c r="W1656" s="45" t="s">
        <v>61</v>
      </c>
      <c r="X1656" s="23" t="s">
        <v>62</v>
      </c>
      <c r="Y1656" s="23" t="s">
        <v>62</v>
      </c>
      <c r="Z1656" s="23" t="s">
        <v>62</v>
      </c>
      <c r="AA1656" s="23" t="s">
        <v>1099</v>
      </c>
      <c r="AB1656" s="20" t="s">
        <v>62</v>
      </c>
      <c r="AC1656" s="132" t="s">
        <v>63</v>
      </c>
      <c r="AD1656" s="24" t="s">
        <v>72</v>
      </c>
      <c r="AE1656" s="25" t="s">
        <v>73</v>
      </c>
      <c r="AF1656" s="24" t="s">
        <v>74</v>
      </c>
    </row>
    <row r="1657" spans="1:32" ht="54.95" customHeight="1">
      <c r="A1657" s="57"/>
      <c r="B1657" s="55"/>
      <c r="C1657" s="55"/>
      <c r="D1657" s="61"/>
      <c r="E1657" s="45" t="s">
        <v>130</v>
      </c>
      <c r="F1657" s="35" t="s">
        <v>400</v>
      </c>
      <c r="G1657" s="23" t="s">
        <v>733</v>
      </c>
      <c r="H1657" s="20" t="s">
        <v>6</v>
      </c>
      <c r="I1657" s="45" t="s">
        <v>133</v>
      </c>
      <c r="J1657" s="45" t="s">
        <v>58</v>
      </c>
      <c r="K1657" s="45" t="s">
        <v>58</v>
      </c>
      <c r="L1657" s="45" t="s">
        <v>181</v>
      </c>
      <c r="M1657" s="45">
        <v>2</v>
      </c>
      <c r="N1657" s="45">
        <v>4</v>
      </c>
      <c r="O1657" s="45">
        <f t="shared" ref="O1657:O1664" si="300">M1657*N1657</f>
        <v>8</v>
      </c>
      <c r="P1657" s="45" t="str">
        <f t="shared" ref="P1657:P1664" si="301">+IF(AND(O1657&gt;1,O1657&lt;=4),"BAJO",IF(AND(O1657&gt;=5,O1657&lt;=8),"MEDIO",IF(AND(O1657&gt;=9,O1657&lt;=20),"ALTO",IF(AND(O1657&gt;=21,O1657&lt;=24),"MUY ALTO"))))</f>
        <v>MEDIO</v>
      </c>
      <c r="Q1657" s="45">
        <v>25</v>
      </c>
      <c r="R1657" s="22">
        <f t="shared" ref="R1657:R1664" si="302">O1657*Q1657</f>
        <v>200</v>
      </c>
      <c r="S1657" s="45" t="str">
        <f t="shared" ref="S1657:S1664" si="303">+IF(AND(R1657&gt;=1,R1657&lt;=20),"IV",IF(AND(R1657&gt;=40,R1657&lt;=120),"III",IF(AND(R1657&gt;=150,R1657&lt;=500),"II",IF(AND(R1657&gt;=600,R1657&lt;=4000),"I",0))))</f>
        <v>II</v>
      </c>
      <c r="T1657" s="45" t="str">
        <f t="shared" ref="T1657:T1664" si="304">+IF(AND(R1657&gt;=1,R1657&lt;=20),"Aceptable",IF(AND(R1657&gt;=40,R1657&lt;=120),"Mejorable",IF(AND(R1657&gt;=150,R1657&lt;=500),"Aceptable con control específico",IF(AND(R1657&gt;=600,R1657&lt;=4000),"No aceptable",0))))</f>
        <v>Aceptable con control específico</v>
      </c>
      <c r="U1657" s="45">
        <v>3</v>
      </c>
      <c r="V1657" s="45" t="s">
        <v>133</v>
      </c>
      <c r="W1657" s="45" t="s">
        <v>61</v>
      </c>
      <c r="X1657" s="45" t="s">
        <v>62</v>
      </c>
      <c r="Y1657" s="45" t="s">
        <v>62</v>
      </c>
      <c r="Z1657" s="45" t="s">
        <v>62</v>
      </c>
      <c r="AA1657" s="45" t="s">
        <v>135</v>
      </c>
      <c r="AB1657" s="23" t="s">
        <v>402</v>
      </c>
      <c r="AC1657" s="132" t="s">
        <v>136</v>
      </c>
      <c r="AD1657" s="141" t="s">
        <v>403</v>
      </c>
      <c r="AE1657" s="142" t="s">
        <v>73</v>
      </c>
      <c r="AF1657" s="142" t="s">
        <v>74</v>
      </c>
    </row>
    <row r="1658" spans="1:32" ht="54.95" customHeight="1">
      <c r="A1658" s="57"/>
      <c r="B1658" s="55"/>
      <c r="C1658" s="55"/>
      <c r="D1658" s="61"/>
      <c r="E1658" s="45" t="s">
        <v>120</v>
      </c>
      <c r="F1658" s="35" t="s">
        <v>769</v>
      </c>
      <c r="G1658" s="45" t="s">
        <v>770</v>
      </c>
      <c r="H1658" s="45" t="s">
        <v>6</v>
      </c>
      <c r="I1658" s="45" t="s">
        <v>227</v>
      </c>
      <c r="J1658" s="21" t="s">
        <v>58</v>
      </c>
      <c r="K1658" s="21" t="s">
        <v>58</v>
      </c>
      <c r="L1658" s="139" t="s">
        <v>58</v>
      </c>
      <c r="M1658" s="139">
        <v>2</v>
      </c>
      <c r="N1658" s="139">
        <v>4</v>
      </c>
      <c r="O1658" s="45">
        <f t="shared" si="300"/>
        <v>8</v>
      </c>
      <c r="P1658" s="23" t="str">
        <f t="shared" si="301"/>
        <v>MEDIO</v>
      </c>
      <c r="Q1658" s="45">
        <v>10</v>
      </c>
      <c r="R1658" s="22">
        <f t="shared" si="302"/>
        <v>80</v>
      </c>
      <c r="S1658" s="45" t="str">
        <f t="shared" si="303"/>
        <v>III</v>
      </c>
      <c r="T1658" s="45" t="str">
        <f t="shared" si="304"/>
        <v>Mejorable</v>
      </c>
      <c r="U1658" s="45">
        <v>3</v>
      </c>
      <c r="V1658" s="45" t="s">
        <v>552</v>
      </c>
      <c r="W1658" s="45" t="s">
        <v>61</v>
      </c>
      <c r="X1658" s="23" t="s">
        <v>62</v>
      </c>
      <c r="Y1658" s="23" t="s">
        <v>62</v>
      </c>
      <c r="Z1658" s="23" t="s">
        <v>62</v>
      </c>
      <c r="AA1658" s="140" t="s">
        <v>481</v>
      </c>
      <c r="AB1658" s="20" t="s">
        <v>62</v>
      </c>
      <c r="AC1658" s="132" t="s">
        <v>63</v>
      </c>
      <c r="AD1658" s="24" t="s">
        <v>511</v>
      </c>
      <c r="AE1658" s="25" t="s">
        <v>73</v>
      </c>
      <c r="AF1658" s="24" t="s">
        <v>74</v>
      </c>
    </row>
    <row r="1659" spans="1:32" ht="54.95" customHeight="1">
      <c r="A1659" s="57"/>
      <c r="B1659" s="55"/>
      <c r="C1659" s="55"/>
      <c r="D1659" s="61"/>
      <c r="E1659" s="45" t="s">
        <v>130</v>
      </c>
      <c r="F1659" s="35" t="s">
        <v>138</v>
      </c>
      <c r="G1659" s="23" t="s">
        <v>139</v>
      </c>
      <c r="H1659" s="20" t="s">
        <v>6</v>
      </c>
      <c r="I1659" s="45" t="s">
        <v>140</v>
      </c>
      <c r="J1659" s="45" t="s">
        <v>58</v>
      </c>
      <c r="K1659" s="45" t="s">
        <v>58</v>
      </c>
      <c r="L1659" s="45" t="s">
        <v>134</v>
      </c>
      <c r="M1659" s="45">
        <v>2</v>
      </c>
      <c r="N1659" s="45">
        <v>3</v>
      </c>
      <c r="O1659" s="45">
        <f t="shared" si="300"/>
        <v>6</v>
      </c>
      <c r="P1659" s="45" t="str">
        <f t="shared" si="301"/>
        <v>MEDIO</v>
      </c>
      <c r="Q1659" s="45">
        <v>25</v>
      </c>
      <c r="R1659" s="22">
        <f t="shared" si="302"/>
        <v>150</v>
      </c>
      <c r="S1659" s="45" t="str">
        <f t="shared" si="303"/>
        <v>II</v>
      </c>
      <c r="T1659" s="45" t="str">
        <f t="shared" si="304"/>
        <v>Aceptable con control específico</v>
      </c>
      <c r="U1659" s="45">
        <v>3</v>
      </c>
      <c r="V1659" s="45" t="s">
        <v>141</v>
      </c>
      <c r="W1659" s="45" t="s">
        <v>61</v>
      </c>
      <c r="X1659" s="45" t="s">
        <v>62</v>
      </c>
      <c r="Y1659" s="45" t="s">
        <v>62</v>
      </c>
      <c r="Z1659" s="45" t="s">
        <v>62</v>
      </c>
      <c r="AA1659" s="45" t="s">
        <v>492</v>
      </c>
      <c r="AB1659" s="23" t="s">
        <v>250</v>
      </c>
      <c r="AC1659" s="132" t="s">
        <v>144</v>
      </c>
      <c r="AD1659" s="141" t="s">
        <v>137</v>
      </c>
      <c r="AE1659" s="142" t="s">
        <v>73</v>
      </c>
      <c r="AF1659" s="142" t="s">
        <v>74</v>
      </c>
    </row>
    <row r="1660" spans="1:32" ht="54.95" customHeight="1">
      <c r="A1660" s="57"/>
      <c r="B1660" s="55"/>
      <c r="C1660" s="55"/>
      <c r="D1660" s="61"/>
      <c r="E1660" s="45" t="s">
        <v>95</v>
      </c>
      <c r="F1660" s="35" t="s">
        <v>229</v>
      </c>
      <c r="G1660" s="45" t="s">
        <v>97</v>
      </c>
      <c r="H1660" s="20" t="s">
        <v>6</v>
      </c>
      <c r="I1660" s="45" t="s">
        <v>98</v>
      </c>
      <c r="J1660" s="23" t="s">
        <v>99</v>
      </c>
      <c r="K1660" s="20" t="s">
        <v>58</v>
      </c>
      <c r="L1660" s="45" t="s">
        <v>100</v>
      </c>
      <c r="M1660" s="45">
        <v>2</v>
      </c>
      <c r="N1660" s="45">
        <v>4</v>
      </c>
      <c r="O1660" s="45">
        <f t="shared" si="300"/>
        <v>8</v>
      </c>
      <c r="P1660" s="23" t="str">
        <f t="shared" si="301"/>
        <v>MEDIO</v>
      </c>
      <c r="Q1660" s="45">
        <v>25</v>
      </c>
      <c r="R1660" s="22">
        <f t="shared" si="302"/>
        <v>200</v>
      </c>
      <c r="S1660" s="45" t="str">
        <f t="shared" si="303"/>
        <v>II</v>
      </c>
      <c r="T1660" s="45" t="str">
        <f t="shared" si="304"/>
        <v>Aceptable con control específico</v>
      </c>
      <c r="U1660" s="45">
        <v>3</v>
      </c>
      <c r="V1660" s="45" t="s">
        <v>101</v>
      </c>
      <c r="W1660" s="45" t="s">
        <v>61</v>
      </c>
      <c r="X1660" s="23" t="s">
        <v>62</v>
      </c>
      <c r="Y1660" s="23" t="s">
        <v>62</v>
      </c>
      <c r="Z1660" s="23" t="s">
        <v>62</v>
      </c>
      <c r="AA1660" s="23" t="s">
        <v>230</v>
      </c>
      <c r="AB1660" s="20" t="s">
        <v>62</v>
      </c>
      <c r="AC1660" s="132" t="s">
        <v>214</v>
      </c>
      <c r="AD1660" s="24" t="s">
        <v>103</v>
      </c>
      <c r="AE1660" s="25" t="s">
        <v>73</v>
      </c>
      <c r="AF1660" s="24" t="s">
        <v>74</v>
      </c>
    </row>
    <row r="1661" spans="1:32" ht="54.95" customHeight="1">
      <c r="A1661" s="57"/>
      <c r="B1661" s="55"/>
      <c r="C1661" s="55"/>
      <c r="D1661" s="61"/>
      <c r="E1661" s="45" t="s">
        <v>95</v>
      </c>
      <c r="F1661" s="45" t="s">
        <v>104</v>
      </c>
      <c r="G1661" s="23" t="s">
        <v>105</v>
      </c>
      <c r="H1661" s="20" t="s">
        <v>6</v>
      </c>
      <c r="I1661" s="45" t="s">
        <v>106</v>
      </c>
      <c r="J1661" s="45" t="s">
        <v>107</v>
      </c>
      <c r="K1661" s="45" t="s">
        <v>58</v>
      </c>
      <c r="L1661" s="45" t="s">
        <v>58</v>
      </c>
      <c r="M1661" s="45">
        <v>2</v>
      </c>
      <c r="N1661" s="45">
        <v>3</v>
      </c>
      <c r="O1661" s="45">
        <f t="shared" si="300"/>
        <v>6</v>
      </c>
      <c r="P1661" s="45" t="str">
        <f t="shared" si="301"/>
        <v>MEDIO</v>
      </c>
      <c r="Q1661" s="45">
        <v>10</v>
      </c>
      <c r="R1661" s="22">
        <f t="shared" si="302"/>
        <v>60</v>
      </c>
      <c r="S1661" s="45" t="str">
        <f t="shared" si="303"/>
        <v>III</v>
      </c>
      <c r="T1661" s="45" t="str">
        <f t="shared" si="304"/>
        <v>Mejorable</v>
      </c>
      <c r="U1661" s="45">
        <v>3</v>
      </c>
      <c r="V1661" s="45" t="s">
        <v>108</v>
      </c>
      <c r="W1661" s="45" t="s">
        <v>61</v>
      </c>
      <c r="X1661" s="45" t="s">
        <v>62</v>
      </c>
      <c r="Y1661" s="45" t="s">
        <v>62</v>
      </c>
      <c r="Z1661" s="45" t="s">
        <v>109</v>
      </c>
      <c r="AA1661" s="45" t="s">
        <v>110</v>
      </c>
      <c r="AB1661" s="23" t="s">
        <v>62</v>
      </c>
      <c r="AC1661" s="132" t="s">
        <v>111</v>
      </c>
      <c r="AD1661" s="24" t="s">
        <v>112</v>
      </c>
      <c r="AE1661" s="25" t="s">
        <v>113</v>
      </c>
      <c r="AF1661" s="24" t="s">
        <v>114</v>
      </c>
    </row>
    <row r="1662" spans="1:32" ht="54.95" customHeight="1">
      <c r="A1662" s="57"/>
      <c r="B1662" s="55"/>
      <c r="C1662" s="55"/>
      <c r="D1662" s="61"/>
      <c r="E1662" s="45" t="s">
        <v>83</v>
      </c>
      <c r="F1662" s="35" t="s">
        <v>84</v>
      </c>
      <c r="G1662" s="45" t="s">
        <v>85</v>
      </c>
      <c r="H1662" s="21" t="s">
        <v>6</v>
      </c>
      <c r="I1662" s="45" t="s">
        <v>86</v>
      </c>
      <c r="J1662" s="45" t="s">
        <v>58</v>
      </c>
      <c r="K1662" s="45" t="s">
        <v>58</v>
      </c>
      <c r="L1662" s="45" t="s">
        <v>87</v>
      </c>
      <c r="M1662" s="45">
        <v>2</v>
      </c>
      <c r="N1662" s="45">
        <v>1</v>
      </c>
      <c r="O1662" s="45">
        <f t="shared" si="300"/>
        <v>2</v>
      </c>
      <c r="P1662" s="45" t="str">
        <f t="shared" si="301"/>
        <v>BAJO</v>
      </c>
      <c r="Q1662" s="45">
        <v>60</v>
      </c>
      <c r="R1662" s="22">
        <f t="shared" si="302"/>
        <v>120</v>
      </c>
      <c r="S1662" s="45" t="str">
        <f t="shared" si="303"/>
        <v>III</v>
      </c>
      <c r="T1662" s="45" t="str">
        <f t="shared" si="304"/>
        <v>Mejorable</v>
      </c>
      <c r="U1662" s="45">
        <v>3</v>
      </c>
      <c r="V1662" s="45" t="s">
        <v>88</v>
      </c>
      <c r="W1662" s="45" t="s">
        <v>61</v>
      </c>
      <c r="X1662" s="45" t="s">
        <v>62</v>
      </c>
      <c r="Y1662" s="45" t="s">
        <v>62</v>
      </c>
      <c r="Z1662" s="45" t="s">
        <v>62</v>
      </c>
      <c r="AA1662" s="45" t="s">
        <v>89</v>
      </c>
      <c r="AB1662" s="20" t="s">
        <v>62</v>
      </c>
      <c r="AC1662" s="132" t="s">
        <v>63</v>
      </c>
      <c r="AD1662" s="141" t="s">
        <v>90</v>
      </c>
      <c r="AE1662" s="142" t="s">
        <v>73</v>
      </c>
      <c r="AF1662" s="142" t="s">
        <v>74</v>
      </c>
    </row>
    <row r="1663" spans="1:32" ht="54.95" customHeight="1">
      <c r="A1663" s="57"/>
      <c r="B1663" s="55"/>
      <c r="C1663" s="55"/>
      <c r="D1663" s="61"/>
      <c r="E1663" s="45" t="s">
        <v>75</v>
      </c>
      <c r="F1663" s="35" t="s">
        <v>76</v>
      </c>
      <c r="G1663" s="45" t="s">
        <v>77</v>
      </c>
      <c r="H1663" s="20" t="s">
        <v>6</v>
      </c>
      <c r="I1663" s="45" t="s">
        <v>78</v>
      </c>
      <c r="J1663" s="21" t="s">
        <v>58</v>
      </c>
      <c r="K1663" s="21" t="s">
        <v>58</v>
      </c>
      <c r="L1663" s="45" t="s">
        <v>79</v>
      </c>
      <c r="M1663" s="45">
        <v>2</v>
      </c>
      <c r="N1663" s="45">
        <v>4</v>
      </c>
      <c r="O1663" s="45">
        <f t="shared" si="300"/>
        <v>8</v>
      </c>
      <c r="P1663" s="45" t="str">
        <f t="shared" si="301"/>
        <v>MEDIO</v>
      </c>
      <c r="Q1663" s="45">
        <v>10</v>
      </c>
      <c r="R1663" s="22">
        <f t="shared" si="302"/>
        <v>80</v>
      </c>
      <c r="S1663" s="45" t="str">
        <f t="shared" si="303"/>
        <v>III</v>
      </c>
      <c r="T1663" s="45" t="str">
        <f t="shared" si="304"/>
        <v>Mejorable</v>
      </c>
      <c r="U1663" s="45">
        <v>3</v>
      </c>
      <c r="V1663" s="45" t="s">
        <v>80</v>
      </c>
      <c r="W1663" s="45" t="s">
        <v>61</v>
      </c>
      <c r="X1663" s="45" t="s">
        <v>62</v>
      </c>
      <c r="Y1663" s="45" t="s">
        <v>62</v>
      </c>
      <c r="Z1663" s="45" t="s">
        <v>62</v>
      </c>
      <c r="AA1663" s="45" t="s">
        <v>1084</v>
      </c>
      <c r="AB1663" s="20" t="s">
        <v>62</v>
      </c>
      <c r="AC1663" s="132" t="s">
        <v>63</v>
      </c>
      <c r="AD1663" s="24" t="s">
        <v>158</v>
      </c>
      <c r="AE1663" s="27" t="s">
        <v>73</v>
      </c>
      <c r="AF1663" s="24" t="s">
        <v>74</v>
      </c>
    </row>
    <row r="1664" spans="1:32" ht="80.25" customHeight="1">
      <c r="A1664" s="57"/>
      <c r="B1664" s="55"/>
      <c r="C1664" s="55" t="s">
        <v>939</v>
      </c>
      <c r="D1664" s="61" t="s">
        <v>940</v>
      </c>
      <c r="E1664" s="45" t="s">
        <v>54</v>
      </c>
      <c r="F1664" s="35" t="s">
        <v>927</v>
      </c>
      <c r="G1664" s="45" t="s">
        <v>941</v>
      </c>
      <c r="H1664" s="20" t="s">
        <v>6</v>
      </c>
      <c r="I1664" s="131" t="s">
        <v>884</v>
      </c>
      <c r="J1664" s="21" t="s">
        <v>58</v>
      </c>
      <c r="K1664" s="21" t="s">
        <v>58</v>
      </c>
      <c r="L1664" s="45" t="s">
        <v>1076</v>
      </c>
      <c r="M1664" s="45">
        <v>2</v>
      </c>
      <c r="N1664" s="45">
        <v>4</v>
      </c>
      <c r="O1664" s="45">
        <f t="shared" si="300"/>
        <v>8</v>
      </c>
      <c r="P1664" s="23" t="str">
        <f t="shared" si="301"/>
        <v>MEDIO</v>
      </c>
      <c r="Q1664" s="45">
        <v>25</v>
      </c>
      <c r="R1664" s="22">
        <f t="shared" si="302"/>
        <v>200</v>
      </c>
      <c r="S1664" s="45" t="str">
        <f t="shared" si="303"/>
        <v>II</v>
      </c>
      <c r="T1664" s="45" t="str">
        <f t="shared" si="304"/>
        <v>Aceptable con control específico</v>
      </c>
      <c r="U1664" s="45">
        <v>4</v>
      </c>
      <c r="V1664" s="131" t="s">
        <v>60</v>
      </c>
      <c r="W1664" s="45" t="s">
        <v>61</v>
      </c>
      <c r="X1664" s="45" t="s">
        <v>62</v>
      </c>
      <c r="Y1664" s="45" t="s">
        <v>62</v>
      </c>
      <c r="Z1664" s="45" t="s">
        <v>62</v>
      </c>
      <c r="AA1664" s="23" t="s">
        <v>1138</v>
      </c>
      <c r="AB1664" s="20" t="s">
        <v>62</v>
      </c>
      <c r="AC1664" s="132" t="s">
        <v>63</v>
      </c>
      <c r="AD1664" s="24" t="s">
        <v>158</v>
      </c>
      <c r="AE1664" s="27" t="s">
        <v>73</v>
      </c>
      <c r="AF1664" s="24" t="s">
        <v>74</v>
      </c>
    </row>
    <row r="1665" spans="1:32" ht="48" customHeight="1">
      <c r="A1665" s="57"/>
      <c r="B1665" s="55"/>
      <c r="C1665" s="55"/>
      <c r="D1665" s="61"/>
      <c r="E1665" s="45" t="s">
        <v>67</v>
      </c>
      <c r="F1665" s="35" t="s">
        <v>942</v>
      </c>
      <c r="G1665" s="45" t="s">
        <v>225</v>
      </c>
      <c r="H1665" s="20" t="s">
        <v>6</v>
      </c>
      <c r="I1665" s="45" t="s">
        <v>70</v>
      </c>
      <c r="J1665" s="21" t="s">
        <v>58</v>
      </c>
      <c r="K1665" s="21" t="s">
        <v>58</v>
      </c>
      <c r="L1665" s="45" t="s">
        <v>71</v>
      </c>
      <c r="M1665" s="45" t="s">
        <v>62</v>
      </c>
      <c r="N1665" s="45" t="s">
        <v>62</v>
      </c>
      <c r="O1665" s="45" t="s">
        <v>62</v>
      </c>
      <c r="P1665" s="45" t="s">
        <v>62</v>
      </c>
      <c r="Q1665" s="45" t="s">
        <v>62</v>
      </c>
      <c r="R1665" s="45" t="s">
        <v>62</v>
      </c>
      <c r="S1665" s="45" t="s">
        <v>62</v>
      </c>
      <c r="T1665" s="45" t="s">
        <v>62</v>
      </c>
      <c r="U1665" s="45">
        <v>4</v>
      </c>
      <c r="V1665" s="45" t="s">
        <v>62</v>
      </c>
      <c r="W1665" s="45" t="s">
        <v>61</v>
      </c>
      <c r="X1665" s="23" t="s">
        <v>62</v>
      </c>
      <c r="Y1665" s="23" t="s">
        <v>62</v>
      </c>
      <c r="Z1665" s="23" t="s">
        <v>62</v>
      </c>
      <c r="AA1665" s="23" t="s">
        <v>1099</v>
      </c>
      <c r="AB1665" s="20" t="s">
        <v>62</v>
      </c>
      <c r="AC1665" s="132" t="s">
        <v>63</v>
      </c>
      <c r="AD1665" s="24" t="s">
        <v>72</v>
      </c>
      <c r="AE1665" s="25" t="s">
        <v>73</v>
      </c>
      <c r="AF1665" s="24" t="s">
        <v>74</v>
      </c>
    </row>
    <row r="1666" spans="1:32" ht="48" customHeight="1">
      <c r="A1666" s="57"/>
      <c r="B1666" s="55"/>
      <c r="C1666" s="55"/>
      <c r="D1666" s="61"/>
      <c r="E1666" s="45" t="s">
        <v>67</v>
      </c>
      <c r="F1666" s="45" t="s">
        <v>117</v>
      </c>
      <c r="G1666" s="45" t="s">
        <v>118</v>
      </c>
      <c r="H1666" s="20" t="s">
        <v>6</v>
      </c>
      <c r="I1666" s="45" t="s">
        <v>70</v>
      </c>
      <c r="J1666" s="21" t="s">
        <v>58</v>
      </c>
      <c r="K1666" s="21" t="s">
        <v>58</v>
      </c>
      <c r="L1666" s="45" t="s">
        <v>71</v>
      </c>
      <c r="M1666" s="45" t="s">
        <v>62</v>
      </c>
      <c r="N1666" s="45" t="s">
        <v>62</v>
      </c>
      <c r="O1666" s="45" t="s">
        <v>62</v>
      </c>
      <c r="P1666" s="45" t="s">
        <v>62</v>
      </c>
      <c r="Q1666" s="45" t="s">
        <v>62</v>
      </c>
      <c r="R1666" s="45" t="s">
        <v>62</v>
      </c>
      <c r="S1666" s="45" t="s">
        <v>62</v>
      </c>
      <c r="T1666" s="45" t="s">
        <v>62</v>
      </c>
      <c r="U1666" s="45">
        <v>4</v>
      </c>
      <c r="V1666" s="45" t="s">
        <v>62</v>
      </c>
      <c r="W1666" s="45" t="s">
        <v>61</v>
      </c>
      <c r="X1666" s="23" t="s">
        <v>62</v>
      </c>
      <c r="Y1666" s="23" t="s">
        <v>62</v>
      </c>
      <c r="Z1666" s="23" t="s">
        <v>62</v>
      </c>
      <c r="AA1666" s="23" t="s">
        <v>1099</v>
      </c>
      <c r="AB1666" s="20" t="s">
        <v>62</v>
      </c>
      <c r="AC1666" s="132" t="s">
        <v>63</v>
      </c>
      <c r="AD1666" s="24" t="s">
        <v>72</v>
      </c>
      <c r="AE1666" s="25" t="s">
        <v>73</v>
      </c>
      <c r="AF1666" s="24" t="s">
        <v>74</v>
      </c>
    </row>
    <row r="1667" spans="1:32" ht="48" customHeight="1">
      <c r="A1667" s="57"/>
      <c r="B1667" s="55"/>
      <c r="C1667" s="55"/>
      <c r="D1667" s="61"/>
      <c r="E1667" s="45" t="s">
        <v>67</v>
      </c>
      <c r="F1667" s="45" t="s">
        <v>117</v>
      </c>
      <c r="G1667" s="45" t="s">
        <v>119</v>
      </c>
      <c r="H1667" s="20" t="s">
        <v>6</v>
      </c>
      <c r="I1667" s="45" t="s">
        <v>70</v>
      </c>
      <c r="J1667" s="21" t="s">
        <v>58</v>
      </c>
      <c r="K1667" s="21" t="s">
        <v>58</v>
      </c>
      <c r="L1667" s="45" t="s">
        <v>71</v>
      </c>
      <c r="M1667" s="45" t="s">
        <v>62</v>
      </c>
      <c r="N1667" s="45" t="s">
        <v>62</v>
      </c>
      <c r="O1667" s="45" t="s">
        <v>62</v>
      </c>
      <c r="P1667" s="45" t="s">
        <v>62</v>
      </c>
      <c r="Q1667" s="45" t="s">
        <v>62</v>
      </c>
      <c r="R1667" s="45" t="s">
        <v>62</v>
      </c>
      <c r="S1667" s="45" t="s">
        <v>62</v>
      </c>
      <c r="T1667" s="45" t="s">
        <v>62</v>
      </c>
      <c r="U1667" s="45">
        <v>4</v>
      </c>
      <c r="V1667" s="45" t="s">
        <v>62</v>
      </c>
      <c r="W1667" s="45" t="s">
        <v>61</v>
      </c>
      <c r="X1667" s="23" t="s">
        <v>62</v>
      </c>
      <c r="Y1667" s="23" t="s">
        <v>62</v>
      </c>
      <c r="Z1667" s="23" t="s">
        <v>62</v>
      </c>
      <c r="AA1667" s="23" t="s">
        <v>1099</v>
      </c>
      <c r="AB1667" s="20" t="s">
        <v>62</v>
      </c>
      <c r="AC1667" s="132" t="s">
        <v>63</v>
      </c>
      <c r="AD1667" s="24" t="s">
        <v>72</v>
      </c>
      <c r="AE1667" s="25" t="s">
        <v>73</v>
      </c>
      <c r="AF1667" s="24" t="s">
        <v>74</v>
      </c>
    </row>
    <row r="1668" spans="1:32" ht="48" customHeight="1">
      <c r="A1668" s="57"/>
      <c r="B1668" s="55"/>
      <c r="C1668" s="55"/>
      <c r="D1668" s="61"/>
      <c r="E1668" s="45" t="s">
        <v>120</v>
      </c>
      <c r="F1668" s="35" t="s">
        <v>769</v>
      </c>
      <c r="G1668" s="45" t="s">
        <v>770</v>
      </c>
      <c r="H1668" s="45" t="s">
        <v>6</v>
      </c>
      <c r="I1668" s="45" t="s">
        <v>227</v>
      </c>
      <c r="J1668" s="21" t="s">
        <v>58</v>
      </c>
      <c r="K1668" s="21" t="s">
        <v>58</v>
      </c>
      <c r="L1668" s="139" t="s">
        <v>58</v>
      </c>
      <c r="M1668" s="139">
        <v>2</v>
      </c>
      <c r="N1668" s="139">
        <v>4</v>
      </c>
      <c r="O1668" s="45">
        <f t="shared" ref="O1668:O1675" si="305">M1668*N1668</f>
        <v>8</v>
      </c>
      <c r="P1668" s="23" t="str">
        <f t="shared" ref="P1668:P1675" si="306">+IF(AND(O1668&gt;1,O1668&lt;=4),"BAJO",IF(AND(O1668&gt;=5,O1668&lt;=8),"MEDIO",IF(AND(O1668&gt;=9,O1668&lt;=20),"ALTO",IF(AND(O1668&gt;=21,O1668&lt;=24),"MUY ALTO"))))</f>
        <v>MEDIO</v>
      </c>
      <c r="Q1668" s="45">
        <v>10</v>
      </c>
      <c r="R1668" s="22">
        <f t="shared" ref="R1668:R1675" si="307">O1668*Q1668</f>
        <v>80</v>
      </c>
      <c r="S1668" s="45" t="str">
        <f t="shared" ref="S1668:S1675" si="308">+IF(AND(R1668&gt;=1,R1668&lt;=20),"IV",IF(AND(R1668&gt;=40,R1668&lt;=120),"III",IF(AND(R1668&gt;=150,R1668&lt;=500),"II",IF(AND(R1668&gt;=600,R1668&lt;=4000),"I",0))))</f>
        <v>III</v>
      </c>
      <c r="T1668" s="45" t="str">
        <f t="shared" ref="T1668:T1675" si="309">+IF(AND(R1668&gt;=1,R1668&lt;=20),"Aceptable",IF(AND(R1668&gt;=40,R1668&lt;=120),"Mejorable",IF(AND(R1668&gt;=150,R1668&lt;=500),"Aceptable con control específico",IF(AND(R1668&gt;=600,R1668&lt;=4000),"No aceptable",0))))</f>
        <v>Mejorable</v>
      </c>
      <c r="U1668" s="45">
        <v>4</v>
      </c>
      <c r="V1668" s="45" t="s">
        <v>552</v>
      </c>
      <c r="W1668" s="45" t="s">
        <v>61</v>
      </c>
      <c r="X1668" s="23" t="s">
        <v>62</v>
      </c>
      <c r="Y1668" s="23" t="s">
        <v>62</v>
      </c>
      <c r="Z1668" s="23" t="s">
        <v>62</v>
      </c>
      <c r="AA1668" s="140" t="s">
        <v>481</v>
      </c>
      <c r="AB1668" s="20" t="s">
        <v>62</v>
      </c>
      <c r="AC1668" s="132" t="s">
        <v>63</v>
      </c>
      <c r="AD1668" s="24" t="s">
        <v>511</v>
      </c>
      <c r="AE1668" s="25" t="s">
        <v>73</v>
      </c>
      <c r="AF1668" s="24" t="s">
        <v>74</v>
      </c>
    </row>
    <row r="1669" spans="1:32" ht="48" customHeight="1">
      <c r="A1669" s="57"/>
      <c r="B1669" s="55"/>
      <c r="C1669" s="55"/>
      <c r="D1669" s="61"/>
      <c r="E1669" s="45" t="s">
        <v>95</v>
      </c>
      <c r="F1669" s="35" t="s">
        <v>229</v>
      </c>
      <c r="G1669" s="45" t="s">
        <v>97</v>
      </c>
      <c r="H1669" s="20" t="s">
        <v>6</v>
      </c>
      <c r="I1669" s="45" t="s">
        <v>98</v>
      </c>
      <c r="J1669" s="23" t="s">
        <v>99</v>
      </c>
      <c r="K1669" s="20" t="s">
        <v>58</v>
      </c>
      <c r="L1669" s="45" t="s">
        <v>100</v>
      </c>
      <c r="M1669" s="45">
        <v>2</v>
      </c>
      <c r="N1669" s="45">
        <v>4</v>
      </c>
      <c r="O1669" s="45">
        <f t="shared" si="305"/>
        <v>8</v>
      </c>
      <c r="P1669" s="23" t="str">
        <f t="shared" si="306"/>
        <v>MEDIO</v>
      </c>
      <c r="Q1669" s="45">
        <v>25</v>
      </c>
      <c r="R1669" s="22">
        <f t="shared" si="307"/>
        <v>200</v>
      </c>
      <c r="S1669" s="45" t="str">
        <f t="shared" si="308"/>
        <v>II</v>
      </c>
      <c r="T1669" s="45" t="str">
        <f t="shared" si="309"/>
        <v>Aceptable con control específico</v>
      </c>
      <c r="U1669" s="45">
        <v>4</v>
      </c>
      <c r="V1669" s="45" t="s">
        <v>101</v>
      </c>
      <c r="W1669" s="45" t="s">
        <v>61</v>
      </c>
      <c r="X1669" s="23" t="s">
        <v>62</v>
      </c>
      <c r="Y1669" s="23" t="s">
        <v>62</v>
      </c>
      <c r="Z1669" s="23" t="s">
        <v>62</v>
      </c>
      <c r="AA1669" s="23" t="s">
        <v>230</v>
      </c>
      <c r="AB1669" s="20" t="s">
        <v>62</v>
      </c>
      <c r="AC1669" s="132" t="s">
        <v>214</v>
      </c>
      <c r="AD1669" s="24" t="s">
        <v>103</v>
      </c>
      <c r="AE1669" s="25" t="s">
        <v>73</v>
      </c>
      <c r="AF1669" s="24" t="s">
        <v>74</v>
      </c>
    </row>
    <row r="1670" spans="1:32" ht="48" customHeight="1">
      <c r="A1670" s="57"/>
      <c r="B1670" s="55"/>
      <c r="C1670" s="55"/>
      <c r="D1670" s="61"/>
      <c r="E1670" s="45" t="s">
        <v>95</v>
      </c>
      <c r="F1670" s="45" t="s">
        <v>104</v>
      </c>
      <c r="G1670" s="23" t="s">
        <v>105</v>
      </c>
      <c r="H1670" s="20" t="s">
        <v>6</v>
      </c>
      <c r="I1670" s="45" t="s">
        <v>106</v>
      </c>
      <c r="J1670" s="45" t="s">
        <v>107</v>
      </c>
      <c r="K1670" s="45" t="s">
        <v>58</v>
      </c>
      <c r="L1670" s="45" t="s">
        <v>58</v>
      </c>
      <c r="M1670" s="45">
        <v>2</v>
      </c>
      <c r="N1670" s="45">
        <v>3</v>
      </c>
      <c r="O1670" s="45">
        <f t="shared" si="305"/>
        <v>6</v>
      </c>
      <c r="P1670" s="45" t="str">
        <f t="shared" si="306"/>
        <v>MEDIO</v>
      </c>
      <c r="Q1670" s="45">
        <v>10</v>
      </c>
      <c r="R1670" s="22">
        <f t="shared" si="307"/>
        <v>60</v>
      </c>
      <c r="S1670" s="45" t="str">
        <f t="shared" si="308"/>
        <v>III</v>
      </c>
      <c r="T1670" s="45" t="str">
        <f t="shared" si="309"/>
        <v>Mejorable</v>
      </c>
      <c r="U1670" s="45">
        <v>4</v>
      </c>
      <c r="V1670" s="45" t="s">
        <v>108</v>
      </c>
      <c r="W1670" s="45" t="s">
        <v>61</v>
      </c>
      <c r="X1670" s="45" t="s">
        <v>62</v>
      </c>
      <c r="Y1670" s="45" t="s">
        <v>62</v>
      </c>
      <c r="Z1670" s="45" t="s">
        <v>109</v>
      </c>
      <c r="AA1670" s="45" t="s">
        <v>110</v>
      </c>
      <c r="AB1670" s="23" t="s">
        <v>62</v>
      </c>
      <c r="AC1670" s="132" t="s">
        <v>111</v>
      </c>
      <c r="AD1670" s="24" t="s">
        <v>112</v>
      </c>
      <c r="AE1670" s="25" t="s">
        <v>113</v>
      </c>
      <c r="AF1670" s="24" t="s">
        <v>114</v>
      </c>
    </row>
    <row r="1671" spans="1:32" ht="48" customHeight="1">
      <c r="A1671" s="57"/>
      <c r="B1671" s="55"/>
      <c r="C1671" s="55"/>
      <c r="D1671" s="61"/>
      <c r="E1671" s="45" t="s">
        <v>83</v>
      </c>
      <c r="F1671" s="35" t="s">
        <v>84</v>
      </c>
      <c r="G1671" s="45" t="s">
        <v>85</v>
      </c>
      <c r="H1671" s="21" t="s">
        <v>6</v>
      </c>
      <c r="I1671" s="45" t="s">
        <v>86</v>
      </c>
      <c r="J1671" s="45" t="s">
        <v>58</v>
      </c>
      <c r="K1671" s="45" t="s">
        <v>58</v>
      </c>
      <c r="L1671" s="45" t="s">
        <v>87</v>
      </c>
      <c r="M1671" s="45">
        <v>2</v>
      </c>
      <c r="N1671" s="45">
        <v>1</v>
      </c>
      <c r="O1671" s="45">
        <f t="shared" si="305"/>
        <v>2</v>
      </c>
      <c r="P1671" s="45" t="str">
        <f t="shared" si="306"/>
        <v>BAJO</v>
      </c>
      <c r="Q1671" s="45">
        <v>60</v>
      </c>
      <c r="R1671" s="22">
        <f t="shared" si="307"/>
        <v>120</v>
      </c>
      <c r="S1671" s="45" t="str">
        <f t="shared" si="308"/>
        <v>III</v>
      </c>
      <c r="T1671" s="45" t="str">
        <f t="shared" si="309"/>
        <v>Mejorable</v>
      </c>
      <c r="U1671" s="45">
        <v>4</v>
      </c>
      <c r="V1671" s="45" t="s">
        <v>88</v>
      </c>
      <c r="W1671" s="45" t="s">
        <v>61</v>
      </c>
      <c r="X1671" s="45" t="s">
        <v>62</v>
      </c>
      <c r="Y1671" s="45" t="s">
        <v>62</v>
      </c>
      <c r="Z1671" s="45" t="s">
        <v>62</v>
      </c>
      <c r="AA1671" s="45" t="s">
        <v>89</v>
      </c>
      <c r="AB1671" s="20" t="s">
        <v>62</v>
      </c>
      <c r="AC1671" s="132" t="s">
        <v>63</v>
      </c>
      <c r="AD1671" s="141" t="s">
        <v>90</v>
      </c>
      <c r="AE1671" s="142" t="s">
        <v>73</v>
      </c>
      <c r="AF1671" s="142" t="s">
        <v>74</v>
      </c>
    </row>
    <row r="1672" spans="1:32" ht="56.1" customHeight="1">
      <c r="A1672" s="57"/>
      <c r="B1672" s="55"/>
      <c r="C1672" s="55"/>
      <c r="D1672" s="61"/>
      <c r="E1672" s="45" t="s">
        <v>130</v>
      </c>
      <c r="F1672" s="35" t="s">
        <v>943</v>
      </c>
      <c r="G1672" s="23" t="s">
        <v>733</v>
      </c>
      <c r="H1672" s="20" t="s">
        <v>6</v>
      </c>
      <c r="I1672" s="45" t="s">
        <v>133</v>
      </c>
      <c r="J1672" s="45" t="s">
        <v>58</v>
      </c>
      <c r="K1672" s="45" t="s">
        <v>58</v>
      </c>
      <c r="L1672" s="45" t="s">
        <v>181</v>
      </c>
      <c r="M1672" s="45">
        <v>2</v>
      </c>
      <c r="N1672" s="45">
        <v>4</v>
      </c>
      <c r="O1672" s="45">
        <f t="shared" si="305"/>
        <v>8</v>
      </c>
      <c r="P1672" s="45" t="str">
        <f t="shared" si="306"/>
        <v>MEDIO</v>
      </c>
      <c r="Q1672" s="45">
        <v>25</v>
      </c>
      <c r="R1672" s="22">
        <f t="shared" si="307"/>
        <v>200</v>
      </c>
      <c r="S1672" s="45" t="str">
        <f t="shared" si="308"/>
        <v>II</v>
      </c>
      <c r="T1672" s="45" t="str">
        <f t="shared" si="309"/>
        <v>Aceptable con control específico</v>
      </c>
      <c r="U1672" s="45">
        <v>4</v>
      </c>
      <c r="V1672" s="45" t="s">
        <v>133</v>
      </c>
      <c r="W1672" s="45" t="s">
        <v>61</v>
      </c>
      <c r="X1672" s="45" t="s">
        <v>62</v>
      </c>
      <c r="Y1672" s="45" t="s">
        <v>62</v>
      </c>
      <c r="Z1672" s="45" t="s">
        <v>62</v>
      </c>
      <c r="AA1672" s="45" t="s">
        <v>135</v>
      </c>
      <c r="AB1672" s="23" t="s">
        <v>402</v>
      </c>
      <c r="AC1672" s="132" t="s">
        <v>136</v>
      </c>
      <c r="AD1672" s="24" t="s">
        <v>403</v>
      </c>
      <c r="AE1672" s="25" t="s">
        <v>73</v>
      </c>
      <c r="AF1672" s="24" t="s">
        <v>74</v>
      </c>
    </row>
    <row r="1673" spans="1:32" ht="71.099999999999994" customHeight="1">
      <c r="A1673" s="57"/>
      <c r="B1673" s="55"/>
      <c r="C1673" s="55"/>
      <c r="D1673" s="61"/>
      <c r="E1673" s="45" t="s">
        <v>130</v>
      </c>
      <c r="F1673" s="35" t="s">
        <v>138</v>
      </c>
      <c r="G1673" s="23" t="s">
        <v>139</v>
      </c>
      <c r="H1673" s="20" t="s">
        <v>6</v>
      </c>
      <c r="I1673" s="45" t="s">
        <v>140</v>
      </c>
      <c r="J1673" s="45" t="s">
        <v>58</v>
      </c>
      <c r="K1673" s="45" t="s">
        <v>58</v>
      </c>
      <c r="L1673" s="45" t="s">
        <v>134</v>
      </c>
      <c r="M1673" s="45">
        <v>2</v>
      </c>
      <c r="N1673" s="45">
        <v>3</v>
      </c>
      <c r="O1673" s="45">
        <f t="shared" si="305"/>
        <v>6</v>
      </c>
      <c r="P1673" s="45" t="str">
        <f t="shared" si="306"/>
        <v>MEDIO</v>
      </c>
      <c r="Q1673" s="45">
        <v>25</v>
      </c>
      <c r="R1673" s="22">
        <f t="shared" si="307"/>
        <v>150</v>
      </c>
      <c r="S1673" s="45" t="str">
        <f t="shared" si="308"/>
        <v>II</v>
      </c>
      <c r="T1673" s="45" t="str">
        <f t="shared" si="309"/>
        <v>Aceptable con control específico</v>
      </c>
      <c r="U1673" s="45">
        <v>4</v>
      </c>
      <c r="V1673" s="45" t="s">
        <v>141</v>
      </c>
      <c r="W1673" s="45" t="s">
        <v>61</v>
      </c>
      <c r="X1673" s="45" t="s">
        <v>62</v>
      </c>
      <c r="Y1673" s="45" t="s">
        <v>62</v>
      </c>
      <c r="Z1673" s="45" t="s">
        <v>62</v>
      </c>
      <c r="AA1673" s="45" t="s">
        <v>492</v>
      </c>
      <c r="AB1673" s="23" t="s">
        <v>250</v>
      </c>
      <c r="AC1673" s="132" t="s">
        <v>144</v>
      </c>
      <c r="AD1673" s="141" t="s">
        <v>137</v>
      </c>
      <c r="AE1673" s="142" t="s">
        <v>73</v>
      </c>
      <c r="AF1673" s="142" t="s">
        <v>74</v>
      </c>
    </row>
    <row r="1674" spans="1:32" ht="57" customHeight="1">
      <c r="A1674" s="57"/>
      <c r="B1674" s="55"/>
      <c r="C1674" s="55"/>
      <c r="D1674" s="61"/>
      <c r="E1674" s="45" t="s">
        <v>120</v>
      </c>
      <c r="F1674" s="35" t="s">
        <v>119</v>
      </c>
      <c r="G1674" s="45" t="s">
        <v>467</v>
      </c>
      <c r="H1674" s="45" t="s">
        <v>6</v>
      </c>
      <c r="I1674" s="45" t="s">
        <v>227</v>
      </c>
      <c r="J1674" s="21" t="s">
        <v>58</v>
      </c>
      <c r="K1674" s="21" t="s">
        <v>58</v>
      </c>
      <c r="L1674" s="139" t="s">
        <v>58</v>
      </c>
      <c r="M1674" s="139">
        <v>2</v>
      </c>
      <c r="N1674" s="139">
        <v>4</v>
      </c>
      <c r="O1674" s="45">
        <f t="shared" si="305"/>
        <v>8</v>
      </c>
      <c r="P1674" s="23" t="str">
        <f t="shared" si="306"/>
        <v>MEDIO</v>
      </c>
      <c r="Q1674" s="45">
        <v>10</v>
      </c>
      <c r="R1674" s="22">
        <f t="shared" si="307"/>
        <v>80</v>
      </c>
      <c r="S1674" s="45" t="str">
        <f t="shared" si="308"/>
        <v>III</v>
      </c>
      <c r="T1674" s="45" t="str">
        <f t="shared" si="309"/>
        <v>Mejorable</v>
      </c>
      <c r="U1674" s="45">
        <v>4</v>
      </c>
      <c r="V1674" s="45" t="s">
        <v>552</v>
      </c>
      <c r="W1674" s="45" t="s">
        <v>61</v>
      </c>
      <c r="X1674" s="23" t="s">
        <v>62</v>
      </c>
      <c r="Y1674" s="23" t="s">
        <v>62</v>
      </c>
      <c r="Z1674" s="23" t="s">
        <v>62</v>
      </c>
      <c r="AA1674" s="140" t="s">
        <v>481</v>
      </c>
      <c r="AB1674" s="20" t="s">
        <v>62</v>
      </c>
      <c r="AC1674" s="132" t="s">
        <v>63</v>
      </c>
      <c r="AD1674" s="24" t="s">
        <v>511</v>
      </c>
      <c r="AE1674" s="25" t="s">
        <v>73</v>
      </c>
      <c r="AF1674" s="24" t="s">
        <v>74</v>
      </c>
    </row>
    <row r="1675" spans="1:32" ht="95.25" customHeight="1">
      <c r="A1675" s="57"/>
      <c r="B1675" s="55"/>
      <c r="C1675" s="55"/>
      <c r="D1675" s="61" t="s">
        <v>944</v>
      </c>
      <c r="E1675" s="45" t="s">
        <v>54</v>
      </c>
      <c r="F1675" s="35" t="s">
        <v>927</v>
      </c>
      <c r="G1675" s="45" t="s">
        <v>928</v>
      </c>
      <c r="H1675" s="20" t="s">
        <v>6</v>
      </c>
      <c r="I1675" s="131" t="s">
        <v>884</v>
      </c>
      <c r="J1675" s="21" t="s">
        <v>58</v>
      </c>
      <c r="K1675" s="21" t="s">
        <v>58</v>
      </c>
      <c r="L1675" s="45" t="s">
        <v>1076</v>
      </c>
      <c r="M1675" s="45">
        <v>2</v>
      </c>
      <c r="N1675" s="45">
        <v>4</v>
      </c>
      <c r="O1675" s="45">
        <f t="shared" si="305"/>
        <v>8</v>
      </c>
      <c r="P1675" s="23" t="str">
        <f t="shared" si="306"/>
        <v>MEDIO</v>
      </c>
      <c r="Q1675" s="45">
        <v>25</v>
      </c>
      <c r="R1675" s="22">
        <f t="shared" si="307"/>
        <v>200</v>
      </c>
      <c r="S1675" s="45" t="str">
        <f t="shared" si="308"/>
        <v>II</v>
      </c>
      <c r="T1675" s="45" t="str">
        <f t="shared" si="309"/>
        <v>Aceptable con control específico</v>
      </c>
      <c r="U1675" s="45">
        <v>4</v>
      </c>
      <c r="V1675" s="131" t="s">
        <v>60</v>
      </c>
      <c r="W1675" s="45" t="s">
        <v>61</v>
      </c>
      <c r="X1675" s="45" t="s">
        <v>62</v>
      </c>
      <c r="Y1675" s="45" t="s">
        <v>62</v>
      </c>
      <c r="Z1675" s="45" t="s">
        <v>62</v>
      </c>
      <c r="AA1675" s="23" t="s">
        <v>1138</v>
      </c>
      <c r="AB1675" s="20" t="s">
        <v>62</v>
      </c>
      <c r="AC1675" s="132" t="s">
        <v>63</v>
      </c>
      <c r="AD1675" s="24" t="s">
        <v>158</v>
      </c>
      <c r="AE1675" s="27" t="s">
        <v>73</v>
      </c>
      <c r="AF1675" s="24" t="s">
        <v>74</v>
      </c>
    </row>
    <row r="1676" spans="1:32" ht="53.1" customHeight="1">
      <c r="A1676" s="57"/>
      <c r="B1676" s="55"/>
      <c r="C1676" s="55"/>
      <c r="D1676" s="61"/>
      <c r="E1676" s="45" t="s">
        <v>67</v>
      </c>
      <c r="F1676" s="35" t="s">
        <v>942</v>
      </c>
      <c r="G1676" s="45" t="s">
        <v>225</v>
      </c>
      <c r="H1676" s="20" t="s">
        <v>6</v>
      </c>
      <c r="I1676" s="45" t="s">
        <v>70</v>
      </c>
      <c r="J1676" s="21" t="s">
        <v>58</v>
      </c>
      <c r="K1676" s="21" t="s">
        <v>58</v>
      </c>
      <c r="L1676" s="45" t="s">
        <v>71</v>
      </c>
      <c r="M1676" s="45" t="s">
        <v>62</v>
      </c>
      <c r="N1676" s="45" t="s">
        <v>62</v>
      </c>
      <c r="O1676" s="45" t="s">
        <v>62</v>
      </c>
      <c r="P1676" s="45" t="s">
        <v>62</v>
      </c>
      <c r="Q1676" s="45" t="s">
        <v>62</v>
      </c>
      <c r="R1676" s="45" t="s">
        <v>62</v>
      </c>
      <c r="S1676" s="45" t="s">
        <v>62</v>
      </c>
      <c r="T1676" s="45" t="s">
        <v>62</v>
      </c>
      <c r="U1676" s="45">
        <v>4</v>
      </c>
      <c r="V1676" s="45" t="s">
        <v>62</v>
      </c>
      <c r="W1676" s="45" t="s">
        <v>61</v>
      </c>
      <c r="X1676" s="23" t="s">
        <v>62</v>
      </c>
      <c r="Y1676" s="23" t="s">
        <v>62</v>
      </c>
      <c r="Z1676" s="23" t="s">
        <v>62</v>
      </c>
      <c r="AA1676" s="23" t="s">
        <v>1099</v>
      </c>
      <c r="AB1676" s="20" t="s">
        <v>62</v>
      </c>
      <c r="AC1676" s="132" t="s">
        <v>63</v>
      </c>
      <c r="AD1676" s="24" t="s">
        <v>72</v>
      </c>
      <c r="AE1676" s="25" t="s">
        <v>73</v>
      </c>
      <c r="AF1676" s="24" t="s">
        <v>74</v>
      </c>
    </row>
    <row r="1677" spans="1:32" ht="54" customHeight="1">
      <c r="A1677" s="57"/>
      <c r="B1677" s="55"/>
      <c r="C1677" s="55"/>
      <c r="D1677" s="61"/>
      <c r="E1677" s="45" t="s">
        <v>163</v>
      </c>
      <c r="F1677" s="35" t="s">
        <v>945</v>
      </c>
      <c r="G1677" s="45" t="s">
        <v>946</v>
      </c>
      <c r="H1677" s="20" t="s">
        <v>6</v>
      </c>
      <c r="I1677" s="45" t="s">
        <v>923</v>
      </c>
      <c r="J1677" s="45" t="s">
        <v>58</v>
      </c>
      <c r="K1677" s="45" t="s">
        <v>58</v>
      </c>
      <c r="L1677" s="45" t="s">
        <v>58</v>
      </c>
      <c r="M1677" s="45">
        <v>2</v>
      </c>
      <c r="N1677" s="45">
        <v>3</v>
      </c>
      <c r="O1677" s="45">
        <f>M1677*N1677</f>
        <v>6</v>
      </c>
      <c r="P1677" s="45" t="str">
        <f>+IF(AND(O1677&gt;1,O1677&lt;=4),"BAJO",IF(AND(O1677&gt;=5,O1677&lt;=8),"MEDIO",IF(AND(O1677&gt;=9,O1677&lt;=20),"ALTO",IF(AND(O1677&gt;=21,O1677&lt;=24),"MUY ALTO"))))</f>
        <v>MEDIO</v>
      </c>
      <c r="Q1677" s="45">
        <v>25</v>
      </c>
      <c r="R1677" s="22">
        <f>O1677*Q1677</f>
        <v>150</v>
      </c>
      <c r="S1677" s="45" t="str">
        <f>+IF(AND(R1677&gt;=1,R1677&lt;=20),"IV",IF(AND(R1677&gt;=40,R1677&lt;=120),"III",IF(AND(R1677&gt;=150,R1677&lt;=500),"II",IF(AND(R1677&gt;=600,R1677&lt;=4000),"I",0))))</f>
        <v>II</v>
      </c>
      <c r="T1677" s="45" t="str">
        <f>+IF(AND(R1677&gt;=1,R1677&lt;=20),"Aceptable",IF(AND(R1677&gt;=40,R1677&lt;=120),"Mejorable",IF(AND(R1677&gt;=150,R1677&lt;=500),"Aceptable con control específico",IF(AND(R1677&gt;=600,R1677&lt;=4000),"No aceptable",0))))</f>
        <v>Aceptable con control específico</v>
      </c>
      <c r="U1677" s="45">
        <v>4</v>
      </c>
      <c r="V1677" s="45" t="s">
        <v>924</v>
      </c>
      <c r="W1677" s="45" t="s">
        <v>61</v>
      </c>
      <c r="X1677" s="45" t="s">
        <v>62</v>
      </c>
      <c r="Y1677" s="45" t="s">
        <v>62</v>
      </c>
      <c r="Z1677" s="23" t="s">
        <v>62</v>
      </c>
      <c r="AA1677" s="23" t="s">
        <v>947</v>
      </c>
      <c r="AB1677" s="20" t="s">
        <v>62</v>
      </c>
      <c r="AC1677" s="132" t="s">
        <v>136</v>
      </c>
      <c r="AD1677" s="24" t="s">
        <v>900</v>
      </c>
      <c r="AE1677" s="25" t="s">
        <v>113</v>
      </c>
      <c r="AF1677" s="24" t="s">
        <v>129</v>
      </c>
    </row>
    <row r="1678" spans="1:32" ht="75.75" customHeight="1">
      <c r="A1678" s="57"/>
      <c r="B1678" s="55"/>
      <c r="C1678" s="55"/>
      <c r="D1678" s="61" t="s">
        <v>948</v>
      </c>
      <c r="E1678" s="45" t="s">
        <v>54</v>
      </c>
      <c r="F1678" s="35" t="s">
        <v>1081</v>
      </c>
      <c r="G1678" s="45" t="s">
        <v>916</v>
      </c>
      <c r="H1678" s="20" t="s">
        <v>6</v>
      </c>
      <c r="I1678" s="131" t="s">
        <v>57</v>
      </c>
      <c r="J1678" s="21" t="s">
        <v>58</v>
      </c>
      <c r="K1678" s="21" t="s">
        <v>58</v>
      </c>
      <c r="L1678" s="45" t="s">
        <v>1076</v>
      </c>
      <c r="M1678" s="45">
        <v>2</v>
      </c>
      <c r="N1678" s="45">
        <v>2</v>
      </c>
      <c r="O1678" s="45">
        <f>M1678*N1678</f>
        <v>4</v>
      </c>
      <c r="P1678" s="23" t="str">
        <f>+IF(AND(O1678&gt;1,O1678&lt;=4),"BAJO",IF(AND(O1678&gt;=5,O1678&lt;=8),"MEDIO",IF(AND(O1678&gt;=9,O1678&lt;=20),"ALTO",IF(AND(O1678&gt;=21,O1678&lt;=24),"MUY ALTO"))))</f>
        <v>BAJO</v>
      </c>
      <c r="Q1678" s="45">
        <v>25</v>
      </c>
      <c r="R1678" s="22">
        <f>O1678*Q1678</f>
        <v>100</v>
      </c>
      <c r="S1678" s="45" t="str">
        <f>+IF(AND(R1678&gt;=1,R1678&lt;=20),"IV",IF(AND(R1678&gt;=40,R1678&lt;=120),"III",IF(AND(R1678&gt;=150,R1678&lt;=500),"II",IF(AND(R1678&gt;=600,R1678&lt;=4000),"I",0))))</f>
        <v>III</v>
      </c>
      <c r="T1678" s="45" t="str">
        <f>+IF(AND(R1678&gt;=1,R1678&lt;=20),"Aceptable",IF(AND(R1678&gt;=40,R1678&lt;=120),"Mejorable",IF(AND(R1678&gt;=150,R1678&lt;=500),"Aceptable con control específico",IF(AND(R1678&gt;=600,R1678&lt;=4000),"No aceptable",0))))</f>
        <v>Mejorable</v>
      </c>
      <c r="U1678" s="45">
        <v>4</v>
      </c>
      <c r="V1678" s="131" t="s">
        <v>60</v>
      </c>
      <c r="W1678" s="45" t="s">
        <v>61</v>
      </c>
      <c r="X1678" s="45" t="s">
        <v>62</v>
      </c>
      <c r="Y1678" s="45" t="s">
        <v>62</v>
      </c>
      <c r="Z1678" s="45" t="s">
        <v>62</v>
      </c>
      <c r="AA1678" s="23" t="s">
        <v>1138</v>
      </c>
      <c r="AB1678" s="20" t="s">
        <v>62</v>
      </c>
      <c r="AC1678" s="132" t="s">
        <v>63</v>
      </c>
      <c r="AD1678" s="24" t="s">
        <v>158</v>
      </c>
      <c r="AE1678" s="27" t="s">
        <v>73</v>
      </c>
      <c r="AF1678" s="24" t="s">
        <v>74</v>
      </c>
    </row>
    <row r="1679" spans="1:32" ht="48" customHeight="1">
      <c r="A1679" s="57"/>
      <c r="B1679" s="55"/>
      <c r="C1679" s="55"/>
      <c r="D1679" s="61"/>
      <c r="E1679" s="45" t="s">
        <v>67</v>
      </c>
      <c r="F1679" s="35" t="s">
        <v>793</v>
      </c>
      <c r="G1679" s="45" t="s">
        <v>225</v>
      </c>
      <c r="H1679" s="20" t="s">
        <v>6</v>
      </c>
      <c r="I1679" s="45" t="s">
        <v>70</v>
      </c>
      <c r="J1679" s="21" t="s">
        <v>58</v>
      </c>
      <c r="K1679" s="21" t="s">
        <v>58</v>
      </c>
      <c r="L1679" s="45" t="s">
        <v>71</v>
      </c>
      <c r="M1679" s="45" t="s">
        <v>62</v>
      </c>
      <c r="N1679" s="45" t="s">
        <v>62</v>
      </c>
      <c r="O1679" s="45" t="s">
        <v>62</v>
      </c>
      <c r="P1679" s="45" t="s">
        <v>62</v>
      </c>
      <c r="Q1679" s="45" t="s">
        <v>62</v>
      </c>
      <c r="R1679" s="45" t="s">
        <v>62</v>
      </c>
      <c r="S1679" s="45" t="s">
        <v>62</v>
      </c>
      <c r="T1679" s="45" t="s">
        <v>62</v>
      </c>
      <c r="U1679" s="45">
        <v>4</v>
      </c>
      <c r="V1679" s="45" t="s">
        <v>62</v>
      </c>
      <c r="W1679" s="45" t="s">
        <v>61</v>
      </c>
      <c r="X1679" s="23" t="s">
        <v>62</v>
      </c>
      <c r="Y1679" s="23" t="s">
        <v>62</v>
      </c>
      <c r="Z1679" s="23" t="s">
        <v>62</v>
      </c>
      <c r="AA1679" s="23" t="s">
        <v>1099</v>
      </c>
      <c r="AB1679" s="20" t="s">
        <v>62</v>
      </c>
      <c r="AC1679" s="132" t="s">
        <v>63</v>
      </c>
      <c r="AD1679" s="24" t="s">
        <v>72</v>
      </c>
      <c r="AE1679" s="25" t="s">
        <v>73</v>
      </c>
      <c r="AF1679" s="24" t="s">
        <v>74</v>
      </c>
    </row>
    <row r="1680" spans="1:32" ht="51" customHeight="1">
      <c r="A1680" s="57"/>
      <c r="B1680" s="55"/>
      <c r="C1680" s="55"/>
      <c r="D1680" s="61"/>
      <c r="E1680" s="45" t="s">
        <v>326</v>
      </c>
      <c r="F1680" s="35" t="s">
        <v>635</v>
      </c>
      <c r="G1680" s="45" t="s">
        <v>833</v>
      </c>
      <c r="H1680" s="20" t="s">
        <v>6</v>
      </c>
      <c r="I1680" s="45" t="s">
        <v>834</v>
      </c>
      <c r="J1680" s="45" t="s">
        <v>58</v>
      </c>
      <c r="K1680" s="45" t="s">
        <v>58</v>
      </c>
      <c r="L1680" s="45" t="s">
        <v>324</v>
      </c>
      <c r="M1680" s="45">
        <v>2</v>
      </c>
      <c r="N1680" s="45">
        <v>2</v>
      </c>
      <c r="O1680" s="45">
        <f>M1680*N1680</f>
        <v>4</v>
      </c>
      <c r="P1680" s="45" t="str">
        <f>+IF(AND(O1680&gt;1,O1680&lt;=4),"BAJO",IF(AND(O1680&gt;=5,O1680&lt;=8),"MEDIO",IF(AND(O1680&gt;=9,O1680&lt;=20),"ALTO",IF(AND(O1680&gt;=21,O1680&lt;=24),"MUY ALTO"))))</f>
        <v>BAJO</v>
      </c>
      <c r="Q1680" s="45">
        <v>25</v>
      </c>
      <c r="R1680" s="22">
        <f>O1680*Q1680</f>
        <v>100</v>
      </c>
      <c r="S1680" s="45" t="str">
        <f>+IF(AND(R1680&gt;=1,R1680&lt;=20),"IV",IF(AND(R1680&gt;=40,R1680&lt;=120),"III",IF(AND(R1680&gt;=150,R1680&lt;=500),"II",IF(AND(R1680&gt;=600,R1680&lt;=4000),"I",0))))</f>
        <v>III</v>
      </c>
      <c r="T1680" s="45" t="str">
        <f>+IF(AND(R1680&gt;=1,R1680&lt;=20),"Aceptable",IF(AND(R1680&gt;=40,R1680&lt;=120),"Mejorable",IF(AND(R1680&gt;=150,R1680&lt;=500),"Aceptable con control específico",IF(AND(R1680&gt;=600,R1680&lt;=4000),"No aceptable",0))))</f>
        <v>Mejorable</v>
      </c>
      <c r="U1680" s="45">
        <v>4</v>
      </c>
      <c r="V1680" s="45" t="s">
        <v>248</v>
      </c>
      <c r="W1680" s="45" t="s">
        <v>61</v>
      </c>
      <c r="X1680" s="45" t="s">
        <v>62</v>
      </c>
      <c r="Y1680" s="45" t="s">
        <v>62</v>
      </c>
      <c r="Z1680" s="45" t="s">
        <v>62</v>
      </c>
      <c r="AA1680" s="45" t="s">
        <v>685</v>
      </c>
      <c r="AB1680" s="23" t="s">
        <v>182</v>
      </c>
      <c r="AC1680" s="132" t="s">
        <v>136</v>
      </c>
      <c r="AD1680" s="24" t="s">
        <v>241</v>
      </c>
      <c r="AE1680" s="25" t="s">
        <v>113</v>
      </c>
      <c r="AF1680" s="24" t="s">
        <v>129</v>
      </c>
    </row>
    <row r="1681" spans="1:32" ht="63.95" customHeight="1">
      <c r="A1681" s="57" t="s">
        <v>542</v>
      </c>
      <c r="B1681" s="55" t="s">
        <v>949</v>
      </c>
      <c r="C1681" s="55" t="s">
        <v>950</v>
      </c>
      <c r="D1681" s="58" t="s">
        <v>951</v>
      </c>
      <c r="E1681" s="45" t="s">
        <v>54</v>
      </c>
      <c r="F1681" s="35" t="s">
        <v>187</v>
      </c>
      <c r="G1681" s="45" t="s">
        <v>56</v>
      </c>
      <c r="H1681" s="20" t="s">
        <v>6</v>
      </c>
      <c r="I1681" s="131" t="s">
        <v>57</v>
      </c>
      <c r="J1681" s="21" t="s">
        <v>58</v>
      </c>
      <c r="K1681" s="21" t="s">
        <v>58</v>
      </c>
      <c r="L1681" s="45" t="s">
        <v>1076</v>
      </c>
      <c r="M1681" s="45">
        <v>2</v>
      </c>
      <c r="N1681" s="45">
        <v>4</v>
      </c>
      <c r="O1681" s="45">
        <f>M1681*N1681</f>
        <v>8</v>
      </c>
      <c r="P1681" s="23" t="str">
        <f>+IF(AND(O1681&gt;1,O1681&lt;=4),"BAJO",IF(AND(O1681&gt;=5,O1681&lt;=8),"MEDIO",IF(AND(O1681&gt;=9,O1681&lt;=20),"ALTO",IF(AND(O1681&gt;=21,O1681&lt;=24),"MUY ALTO"))))</f>
        <v>MEDIO</v>
      </c>
      <c r="Q1681" s="45">
        <v>25</v>
      </c>
      <c r="R1681" s="22">
        <f>O1681*Q1681</f>
        <v>200</v>
      </c>
      <c r="S1681" s="45" t="str">
        <f>+IF(AND(R1681&gt;=1,R1681&lt;=20),"IV",IF(AND(R1681&gt;=40,R1681&lt;=120),"III",IF(AND(R1681&gt;=150,R1681&lt;=500),"II",IF(AND(R1681&gt;=600,R1681&lt;=4000),"I",0))))</f>
        <v>II</v>
      </c>
      <c r="T1681" s="45" t="str">
        <f>+IF(AND(R1681&gt;=1,R1681&lt;=20),"Aceptable",IF(AND(R1681&gt;=40,R1681&lt;=120),"Mejorable",IF(AND(R1681&gt;=150,R1681&lt;=500),"Aceptable con control específico",IF(AND(R1681&gt;=600,R1681&lt;=4000),"No aceptable",0))))</f>
        <v>Aceptable con control específico</v>
      </c>
      <c r="U1681" s="45">
        <v>2</v>
      </c>
      <c r="V1681" s="131" t="s">
        <v>60</v>
      </c>
      <c r="W1681" s="45" t="s">
        <v>61</v>
      </c>
      <c r="X1681" s="45" t="s">
        <v>62</v>
      </c>
      <c r="Y1681" s="45" t="s">
        <v>62</v>
      </c>
      <c r="Z1681" s="45" t="s">
        <v>62</v>
      </c>
      <c r="AA1681" s="23" t="s">
        <v>1138</v>
      </c>
      <c r="AB1681" s="20" t="s">
        <v>62</v>
      </c>
      <c r="AC1681" s="132" t="s">
        <v>63</v>
      </c>
      <c r="AD1681" s="24" t="s">
        <v>158</v>
      </c>
      <c r="AE1681" s="27" t="s">
        <v>73</v>
      </c>
      <c r="AF1681" s="24" t="s">
        <v>74</v>
      </c>
    </row>
    <row r="1682" spans="1:32" ht="63.95" customHeight="1">
      <c r="A1682" s="57"/>
      <c r="B1682" s="55"/>
      <c r="C1682" s="55"/>
      <c r="D1682" s="58"/>
      <c r="E1682" s="45" t="s">
        <v>67</v>
      </c>
      <c r="F1682" s="35" t="s">
        <v>768</v>
      </c>
      <c r="G1682" s="45" t="s">
        <v>225</v>
      </c>
      <c r="H1682" s="20" t="s">
        <v>6</v>
      </c>
      <c r="I1682" s="45" t="s">
        <v>70</v>
      </c>
      <c r="J1682" s="21" t="s">
        <v>58</v>
      </c>
      <c r="K1682" s="21" t="s">
        <v>58</v>
      </c>
      <c r="L1682" s="45" t="s">
        <v>71</v>
      </c>
      <c r="M1682" s="45" t="s">
        <v>62</v>
      </c>
      <c r="N1682" s="45" t="s">
        <v>62</v>
      </c>
      <c r="O1682" s="45" t="s">
        <v>62</v>
      </c>
      <c r="P1682" s="45" t="s">
        <v>62</v>
      </c>
      <c r="Q1682" s="45" t="s">
        <v>62</v>
      </c>
      <c r="R1682" s="45" t="s">
        <v>62</v>
      </c>
      <c r="S1682" s="45" t="s">
        <v>62</v>
      </c>
      <c r="T1682" s="45" t="s">
        <v>62</v>
      </c>
      <c r="U1682" s="45">
        <v>2</v>
      </c>
      <c r="V1682" s="45" t="s">
        <v>62</v>
      </c>
      <c r="W1682" s="45" t="s">
        <v>61</v>
      </c>
      <c r="X1682" s="23" t="s">
        <v>62</v>
      </c>
      <c r="Y1682" s="23" t="s">
        <v>62</v>
      </c>
      <c r="Z1682" s="23" t="s">
        <v>62</v>
      </c>
      <c r="AA1682" s="23" t="s">
        <v>1099</v>
      </c>
      <c r="AB1682" s="20" t="s">
        <v>62</v>
      </c>
      <c r="AC1682" s="132" t="s">
        <v>63</v>
      </c>
      <c r="AD1682" s="24" t="s">
        <v>72</v>
      </c>
      <c r="AE1682" s="25" t="s">
        <v>73</v>
      </c>
      <c r="AF1682" s="24" t="s">
        <v>74</v>
      </c>
    </row>
    <row r="1683" spans="1:32" ht="63.95" customHeight="1">
      <c r="A1683" s="57"/>
      <c r="B1683" s="55"/>
      <c r="C1683" s="55"/>
      <c r="D1683" s="58"/>
      <c r="E1683" s="45" t="s">
        <v>67</v>
      </c>
      <c r="F1683" s="45" t="s">
        <v>117</v>
      </c>
      <c r="G1683" s="45" t="s">
        <v>118</v>
      </c>
      <c r="H1683" s="20" t="s">
        <v>6</v>
      </c>
      <c r="I1683" s="45" t="s">
        <v>70</v>
      </c>
      <c r="J1683" s="21" t="s">
        <v>58</v>
      </c>
      <c r="K1683" s="21" t="s">
        <v>58</v>
      </c>
      <c r="L1683" s="45" t="s">
        <v>71</v>
      </c>
      <c r="M1683" s="45" t="s">
        <v>62</v>
      </c>
      <c r="N1683" s="45" t="s">
        <v>62</v>
      </c>
      <c r="O1683" s="45" t="s">
        <v>62</v>
      </c>
      <c r="P1683" s="45" t="s">
        <v>62</v>
      </c>
      <c r="Q1683" s="45" t="s">
        <v>62</v>
      </c>
      <c r="R1683" s="45" t="s">
        <v>62</v>
      </c>
      <c r="S1683" s="45" t="s">
        <v>62</v>
      </c>
      <c r="T1683" s="45" t="s">
        <v>62</v>
      </c>
      <c r="U1683" s="45">
        <v>2</v>
      </c>
      <c r="V1683" s="45" t="s">
        <v>62</v>
      </c>
      <c r="W1683" s="45" t="s">
        <v>61</v>
      </c>
      <c r="X1683" s="23" t="s">
        <v>62</v>
      </c>
      <c r="Y1683" s="23" t="s">
        <v>62</v>
      </c>
      <c r="Z1683" s="23" t="s">
        <v>62</v>
      </c>
      <c r="AA1683" s="23" t="s">
        <v>1099</v>
      </c>
      <c r="AB1683" s="20" t="s">
        <v>62</v>
      </c>
      <c r="AC1683" s="132" t="s">
        <v>63</v>
      </c>
      <c r="AD1683" s="24" t="s">
        <v>72</v>
      </c>
      <c r="AE1683" s="25" t="s">
        <v>73</v>
      </c>
      <c r="AF1683" s="24" t="s">
        <v>74</v>
      </c>
    </row>
    <row r="1684" spans="1:32" ht="63.95" customHeight="1">
      <c r="A1684" s="57"/>
      <c r="B1684" s="55"/>
      <c r="C1684" s="55"/>
      <c r="D1684" s="58"/>
      <c r="E1684" s="45" t="s">
        <v>67</v>
      </c>
      <c r="F1684" s="45" t="s">
        <v>117</v>
      </c>
      <c r="G1684" s="45" t="s">
        <v>119</v>
      </c>
      <c r="H1684" s="20" t="s">
        <v>6</v>
      </c>
      <c r="I1684" s="45" t="s">
        <v>70</v>
      </c>
      <c r="J1684" s="21" t="s">
        <v>58</v>
      </c>
      <c r="K1684" s="21" t="s">
        <v>58</v>
      </c>
      <c r="L1684" s="45" t="s">
        <v>71</v>
      </c>
      <c r="M1684" s="45" t="s">
        <v>62</v>
      </c>
      <c r="N1684" s="45" t="s">
        <v>62</v>
      </c>
      <c r="O1684" s="45" t="s">
        <v>62</v>
      </c>
      <c r="P1684" s="45" t="s">
        <v>62</v>
      </c>
      <c r="Q1684" s="45" t="s">
        <v>62</v>
      </c>
      <c r="R1684" s="45" t="s">
        <v>62</v>
      </c>
      <c r="S1684" s="45" t="s">
        <v>62</v>
      </c>
      <c r="T1684" s="45" t="s">
        <v>62</v>
      </c>
      <c r="U1684" s="45">
        <v>2</v>
      </c>
      <c r="V1684" s="45" t="s">
        <v>62</v>
      </c>
      <c r="W1684" s="45" t="s">
        <v>61</v>
      </c>
      <c r="X1684" s="23" t="s">
        <v>62</v>
      </c>
      <c r="Y1684" s="23" t="s">
        <v>62</v>
      </c>
      <c r="Z1684" s="23" t="s">
        <v>62</v>
      </c>
      <c r="AA1684" s="23" t="s">
        <v>1099</v>
      </c>
      <c r="AB1684" s="20" t="s">
        <v>62</v>
      </c>
      <c r="AC1684" s="132" t="s">
        <v>63</v>
      </c>
      <c r="AD1684" s="24" t="s">
        <v>72</v>
      </c>
      <c r="AE1684" s="25" t="s">
        <v>73</v>
      </c>
      <c r="AF1684" s="24" t="s">
        <v>74</v>
      </c>
    </row>
    <row r="1685" spans="1:32" ht="63.95" customHeight="1">
      <c r="A1685" s="57"/>
      <c r="B1685" s="55"/>
      <c r="C1685" s="55"/>
      <c r="D1685" s="58"/>
      <c r="E1685" s="45" t="s">
        <v>130</v>
      </c>
      <c r="F1685" s="35" t="s">
        <v>400</v>
      </c>
      <c r="G1685" s="23" t="s">
        <v>733</v>
      </c>
      <c r="H1685" s="20" t="s">
        <v>6</v>
      </c>
      <c r="I1685" s="45" t="s">
        <v>133</v>
      </c>
      <c r="J1685" s="45" t="s">
        <v>58</v>
      </c>
      <c r="K1685" s="45" t="s">
        <v>58</v>
      </c>
      <c r="L1685" s="45" t="s">
        <v>181</v>
      </c>
      <c r="M1685" s="45">
        <v>2</v>
      </c>
      <c r="N1685" s="45">
        <v>4</v>
      </c>
      <c r="O1685" s="45">
        <f t="shared" ref="O1685:O1694" si="310">M1685*N1685</f>
        <v>8</v>
      </c>
      <c r="P1685" s="45" t="str">
        <f t="shared" ref="P1685:P1694" si="311">+IF(AND(O1685&gt;1,O1685&lt;=4),"BAJO",IF(AND(O1685&gt;=5,O1685&lt;=8),"MEDIO",IF(AND(O1685&gt;=9,O1685&lt;=20),"ALTO",IF(AND(O1685&gt;=21,O1685&lt;=24),"MUY ALTO"))))</f>
        <v>MEDIO</v>
      </c>
      <c r="Q1685" s="45">
        <v>25</v>
      </c>
      <c r="R1685" s="22">
        <f t="shared" ref="R1685:R1694" si="312">O1685*Q1685</f>
        <v>200</v>
      </c>
      <c r="S1685" s="45" t="str">
        <f t="shared" ref="S1685:S1694" si="313">+IF(AND(R1685&gt;=1,R1685&lt;=20),"IV",IF(AND(R1685&gt;=40,R1685&lt;=120),"III",IF(AND(R1685&gt;=150,R1685&lt;=500),"II",IF(AND(R1685&gt;=600,R1685&lt;=4000),"I",0))))</f>
        <v>II</v>
      </c>
      <c r="T1685" s="45" t="str">
        <f t="shared" ref="T1685:T1694" si="314">+IF(AND(R1685&gt;=1,R1685&lt;=20),"Aceptable",IF(AND(R1685&gt;=40,R1685&lt;=120),"Mejorable",IF(AND(R1685&gt;=150,R1685&lt;=500),"Aceptable con control específico",IF(AND(R1685&gt;=600,R1685&lt;=4000),"No aceptable",0))))</f>
        <v>Aceptable con control específico</v>
      </c>
      <c r="U1685" s="45">
        <v>2</v>
      </c>
      <c r="V1685" s="45" t="s">
        <v>133</v>
      </c>
      <c r="W1685" s="45" t="s">
        <v>61</v>
      </c>
      <c r="X1685" s="45" t="s">
        <v>62</v>
      </c>
      <c r="Y1685" s="45" t="s">
        <v>62</v>
      </c>
      <c r="Z1685" s="45" t="s">
        <v>62</v>
      </c>
      <c r="AA1685" s="45" t="s">
        <v>135</v>
      </c>
      <c r="AB1685" s="23" t="s">
        <v>402</v>
      </c>
      <c r="AC1685" s="132" t="s">
        <v>136</v>
      </c>
      <c r="AD1685" s="141" t="s">
        <v>403</v>
      </c>
      <c r="AE1685" s="142" t="s">
        <v>73</v>
      </c>
      <c r="AF1685" s="142" t="s">
        <v>74</v>
      </c>
    </row>
    <row r="1686" spans="1:32" ht="63.95" customHeight="1">
      <c r="A1686" s="57"/>
      <c r="B1686" s="55"/>
      <c r="C1686" s="55"/>
      <c r="D1686" s="58"/>
      <c r="E1686" s="45" t="s">
        <v>120</v>
      </c>
      <c r="F1686" s="35" t="s">
        <v>769</v>
      </c>
      <c r="G1686" s="45" t="s">
        <v>770</v>
      </c>
      <c r="H1686" s="45" t="s">
        <v>6</v>
      </c>
      <c r="I1686" s="45" t="s">
        <v>227</v>
      </c>
      <c r="J1686" s="21" t="s">
        <v>58</v>
      </c>
      <c r="K1686" s="21" t="s">
        <v>58</v>
      </c>
      <c r="L1686" s="139" t="s">
        <v>58</v>
      </c>
      <c r="M1686" s="139">
        <v>2</v>
      </c>
      <c r="N1686" s="139">
        <v>4</v>
      </c>
      <c r="O1686" s="45">
        <f t="shared" si="310"/>
        <v>8</v>
      </c>
      <c r="P1686" s="23" t="str">
        <f t="shared" si="311"/>
        <v>MEDIO</v>
      </c>
      <c r="Q1686" s="45">
        <v>10</v>
      </c>
      <c r="R1686" s="22">
        <f t="shared" si="312"/>
        <v>80</v>
      </c>
      <c r="S1686" s="45" t="str">
        <f t="shared" si="313"/>
        <v>III</v>
      </c>
      <c r="T1686" s="45" t="str">
        <f t="shared" si="314"/>
        <v>Mejorable</v>
      </c>
      <c r="U1686" s="45">
        <v>2</v>
      </c>
      <c r="V1686" s="45" t="s">
        <v>552</v>
      </c>
      <c r="W1686" s="45" t="s">
        <v>61</v>
      </c>
      <c r="X1686" s="23" t="s">
        <v>62</v>
      </c>
      <c r="Y1686" s="23" t="s">
        <v>62</v>
      </c>
      <c r="Z1686" s="23" t="s">
        <v>62</v>
      </c>
      <c r="AA1686" s="140" t="s">
        <v>481</v>
      </c>
      <c r="AB1686" s="20" t="s">
        <v>62</v>
      </c>
      <c r="AC1686" s="132" t="s">
        <v>63</v>
      </c>
      <c r="AD1686" s="24" t="s">
        <v>511</v>
      </c>
      <c r="AE1686" s="25" t="s">
        <v>73</v>
      </c>
      <c r="AF1686" s="24" t="s">
        <v>74</v>
      </c>
    </row>
    <row r="1687" spans="1:32" ht="63.95" customHeight="1">
      <c r="A1687" s="57"/>
      <c r="B1687" s="55"/>
      <c r="C1687" s="55"/>
      <c r="D1687" s="58"/>
      <c r="E1687" s="45" t="s">
        <v>130</v>
      </c>
      <c r="F1687" s="35" t="s">
        <v>138</v>
      </c>
      <c r="G1687" s="23" t="s">
        <v>139</v>
      </c>
      <c r="H1687" s="20" t="s">
        <v>6</v>
      </c>
      <c r="I1687" s="45" t="s">
        <v>140</v>
      </c>
      <c r="J1687" s="45" t="s">
        <v>58</v>
      </c>
      <c r="K1687" s="45" t="s">
        <v>58</v>
      </c>
      <c r="L1687" s="45" t="s">
        <v>134</v>
      </c>
      <c r="M1687" s="45">
        <v>2</v>
      </c>
      <c r="N1687" s="45">
        <v>3</v>
      </c>
      <c r="O1687" s="45">
        <f t="shared" si="310"/>
        <v>6</v>
      </c>
      <c r="P1687" s="45" t="str">
        <f t="shared" si="311"/>
        <v>MEDIO</v>
      </c>
      <c r="Q1687" s="45">
        <v>25</v>
      </c>
      <c r="R1687" s="22">
        <f t="shared" si="312"/>
        <v>150</v>
      </c>
      <c r="S1687" s="45" t="str">
        <f t="shared" si="313"/>
        <v>II</v>
      </c>
      <c r="T1687" s="45" t="str">
        <f t="shared" si="314"/>
        <v>Aceptable con control específico</v>
      </c>
      <c r="U1687" s="45">
        <v>2</v>
      </c>
      <c r="V1687" s="45" t="s">
        <v>141</v>
      </c>
      <c r="W1687" s="45" t="s">
        <v>61</v>
      </c>
      <c r="X1687" s="45" t="s">
        <v>62</v>
      </c>
      <c r="Y1687" s="45" t="s">
        <v>62</v>
      </c>
      <c r="Z1687" s="45" t="s">
        <v>62</v>
      </c>
      <c r="AA1687" s="45" t="s">
        <v>492</v>
      </c>
      <c r="AB1687" s="23" t="s">
        <v>250</v>
      </c>
      <c r="AC1687" s="132" t="s">
        <v>144</v>
      </c>
      <c r="AD1687" s="141" t="s">
        <v>137</v>
      </c>
      <c r="AE1687" s="142" t="s">
        <v>73</v>
      </c>
      <c r="AF1687" s="142" t="s">
        <v>74</v>
      </c>
    </row>
    <row r="1688" spans="1:32" ht="63.95" customHeight="1">
      <c r="A1688" s="57"/>
      <c r="B1688" s="55"/>
      <c r="C1688" s="55"/>
      <c r="D1688" s="58"/>
      <c r="E1688" s="45" t="s">
        <v>95</v>
      </c>
      <c r="F1688" s="35" t="s">
        <v>229</v>
      </c>
      <c r="G1688" s="45" t="s">
        <v>97</v>
      </c>
      <c r="H1688" s="20" t="s">
        <v>6</v>
      </c>
      <c r="I1688" s="45" t="s">
        <v>98</v>
      </c>
      <c r="J1688" s="23" t="s">
        <v>99</v>
      </c>
      <c r="K1688" s="20" t="s">
        <v>58</v>
      </c>
      <c r="L1688" s="45" t="s">
        <v>100</v>
      </c>
      <c r="M1688" s="45">
        <v>2</v>
      </c>
      <c r="N1688" s="45">
        <v>4</v>
      </c>
      <c r="O1688" s="45">
        <f t="shared" si="310"/>
        <v>8</v>
      </c>
      <c r="P1688" s="23" t="str">
        <f t="shared" si="311"/>
        <v>MEDIO</v>
      </c>
      <c r="Q1688" s="45">
        <v>25</v>
      </c>
      <c r="R1688" s="22">
        <f t="shared" si="312"/>
        <v>200</v>
      </c>
      <c r="S1688" s="45" t="str">
        <f t="shared" si="313"/>
        <v>II</v>
      </c>
      <c r="T1688" s="45" t="str">
        <f t="shared" si="314"/>
        <v>Aceptable con control específico</v>
      </c>
      <c r="U1688" s="45">
        <v>2</v>
      </c>
      <c r="V1688" s="45" t="s">
        <v>101</v>
      </c>
      <c r="W1688" s="45" t="s">
        <v>61</v>
      </c>
      <c r="X1688" s="23" t="s">
        <v>62</v>
      </c>
      <c r="Y1688" s="23" t="s">
        <v>62</v>
      </c>
      <c r="Z1688" s="23" t="s">
        <v>62</v>
      </c>
      <c r="AA1688" s="23" t="s">
        <v>230</v>
      </c>
      <c r="AB1688" s="20" t="s">
        <v>62</v>
      </c>
      <c r="AC1688" s="132" t="s">
        <v>214</v>
      </c>
      <c r="AD1688" s="24" t="s">
        <v>103</v>
      </c>
      <c r="AE1688" s="25" t="s">
        <v>73</v>
      </c>
      <c r="AF1688" s="24" t="s">
        <v>74</v>
      </c>
    </row>
    <row r="1689" spans="1:32" ht="63.95" customHeight="1">
      <c r="A1689" s="57"/>
      <c r="B1689" s="55"/>
      <c r="C1689" s="55"/>
      <c r="D1689" s="58"/>
      <c r="E1689" s="45" t="s">
        <v>95</v>
      </c>
      <c r="F1689" s="45" t="s">
        <v>104</v>
      </c>
      <c r="G1689" s="23" t="s">
        <v>105</v>
      </c>
      <c r="H1689" s="20" t="s">
        <v>6</v>
      </c>
      <c r="I1689" s="45" t="s">
        <v>106</v>
      </c>
      <c r="J1689" s="45" t="s">
        <v>107</v>
      </c>
      <c r="K1689" s="45" t="s">
        <v>58</v>
      </c>
      <c r="L1689" s="45" t="s">
        <v>58</v>
      </c>
      <c r="M1689" s="45">
        <v>2</v>
      </c>
      <c r="N1689" s="45">
        <v>3</v>
      </c>
      <c r="O1689" s="45">
        <f t="shared" si="310"/>
        <v>6</v>
      </c>
      <c r="P1689" s="45" t="str">
        <f t="shared" si="311"/>
        <v>MEDIO</v>
      </c>
      <c r="Q1689" s="45">
        <v>10</v>
      </c>
      <c r="R1689" s="22">
        <f t="shared" si="312"/>
        <v>60</v>
      </c>
      <c r="S1689" s="45" t="str">
        <f t="shared" si="313"/>
        <v>III</v>
      </c>
      <c r="T1689" s="45" t="str">
        <f t="shared" si="314"/>
        <v>Mejorable</v>
      </c>
      <c r="U1689" s="45">
        <v>2</v>
      </c>
      <c r="V1689" s="45" t="s">
        <v>108</v>
      </c>
      <c r="W1689" s="45" t="s">
        <v>61</v>
      </c>
      <c r="X1689" s="45" t="s">
        <v>62</v>
      </c>
      <c r="Y1689" s="45" t="s">
        <v>62</v>
      </c>
      <c r="Z1689" s="45" t="s">
        <v>109</v>
      </c>
      <c r="AA1689" s="45" t="s">
        <v>110</v>
      </c>
      <c r="AB1689" s="23" t="s">
        <v>62</v>
      </c>
      <c r="AC1689" s="132" t="s">
        <v>111</v>
      </c>
      <c r="AD1689" s="24" t="s">
        <v>112</v>
      </c>
      <c r="AE1689" s="25" t="s">
        <v>113</v>
      </c>
      <c r="AF1689" s="24" t="s">
        <v>114</v>
      </c>
    </row>
    <row r="1690" spans="1:32" ht="63.95" customHeight="1">
      <c r="A1690" s="57"/>
      <c r="B1690" s="55"/>
      <c r="C1690" s="55"/>
      <c r="D1690" s="58"/>
      <c r="E1690" s="45" t="s">
        <v>83</v>
      </c>
      <c r="F1690" s="35" t="s">
        <v>84</v>
      </c>
      <c r="G1690" s="45" t="s">
        <v>85</v>
      </c>
      <c r="H1690" s="21" t="s">
        <v>6</v>
      </c>
      <c r="I1690" s="45" t="s">
        <v>86</v>
      </c>
      <c r="J1690" s="45" t="s">
        <v>58</v>
      </c>
      <c r="K1690" s="45" t="s">
        <v>58</v>
      </c>
      <c r="L1690" s="45" t="s">
        <v>87</v>
      </c>
      <c r="M1690" s="45">
        <v>2</v>
      </c>
      <c r="N1690" s="45">
        <v>1</v>
      </c>
      <c r="O1690" s="45">
        <f t="shared" si="310"/>
        <v>2</v>
      </c>
      <c r="P1690" s="45" t="str">
        <f t="shared" si="311"/>
        <v>BAJO</v>
      </c>
      <c r="Q1690" s="45">
        <v>60</v>
      </c>
      <c r="R1690" s="22">
        <f t="shared" si="312"/>
        <v>120</v>
      </c>
      <c r="S1690" s="45" t="str">
        <f t="shared" si="313"/>
        <v>III</v>
      </c>
      <c r="T1690" s="45" t="str">
        <f t="shared" si="314"/>
        <v>Mejorable</v>
      </c>
      <c r="U1690" s="45">
        <v>2</v>
      </c>
      <c r="V1690" s="45" t="s">
        <v>88</v>
      </c>
      <c r="W1690" s="45" t="s">
        <v>61</v>
      </c>
      <c r="X1690" s="45" t="s">
        <v>62</v>
      </c>
      <c r="Y1690" s="45" t="s">
        <v>62</v>
      </c>
      <c r="Z1690" s="45" t="s">
        <v>62</v>
      </c>
      <c r="AA1690" s="45" t="s">
        <v>89</v>
      </c>
      <c r="AB1690" s="20" t="s">
        <v>62</v>
      </c>
      <c r="AC1690" s="132" t="s">
        <v>63</v>
      </c>
      <c r="AD1690" s="141" t="s">
        <v>90</v>
      </c>
      <c r="AE1690" s="142" t="s">
        <v>73</v>
      </c>
      <c r="AF1690" s="142" t="s">
        <v>74</v>
      </c>
    </row>
    <row r="1691" spans="1:32" ht="63.95" customHeight="1">
      <c r="A1691" s="57"/>
      <c r="B1691" s="55"/>
      <c r="C1691" s="55"/>
      <c r="D1691" s="58"/>
      <c r="E1691" s="45" t="s">
        <v>75</v>
      </c>
      <c r="F1691" s="35" t="s">
        <v>76</v>
      </c>
      <c r="G1691" s="45" t="s">
        <v>77</v>
      </c>
      <c r="H1691" s="20" t="s">
        <v>6</v>
      </c>
      <c r="I1691" s="45" t="s">
        <v>78</v>
      </c>
      <c r="J1691" s="21" t="s">
        <v>58</v>
      </c>
      <c r="K1691" s="21" t="s">
        <v>58</v>
      </c>
      <c r="L1691" s="45" t="s">
        <v>79</v>
      </c>
      <c r="M1691" s="45">
        <v>2</v>
      </c>
      <c r="N1691" s="45">
        <v>4</v>
      </c>
      <c r="O1691" s="45">
        <f t="shared" si="310"/>
        <v>8</v>
      </c>
      <c r="P1691" s="45" t="str">
        <f t="shared" si="311"/>
        <v>MEDIO</v>
      </c>
      <c r="Q1691" s="45">
        <v>10</v>
      </c>
      <c r="R1691" s="22">
        <f t="shared" si="312"/>
        <v>80</v>
      </c>
      <c r="S1691" s="45" t="str">
        <f t="shared" si="313"/>
        <v>III</v>
      </c>
      <c r="T1691" s="45" t="str">
        <f t="shared" si="314"/>
        <v>Mejorable</v>
      </c>
      <c r="U1691" s="45">
        <v>2</v>
      </c>
      <c r="V1691" s="45" t="s">
        <v>80</v>
      </c>
      <c r="W1691" s="45" t="s">
        <v>61</v>
      </c>
      <c r="X1691" s="45" t="s">
        <v>62</v>
      </c>
      <c r="Y1691" s="45" t="s">
        <v>62</v>
      </c>
      <c r="Z1691" s="45" t="s">
        <v>62</v>
      </c>
      <c r="AA1691" s="45" t="s">
        <v>81</v>
      </c>
      <c r="AB1691" s="20" t="s">
        <v>62</v>
      </c>
      <c r="AC1691" s="132" t="s">
        <v>63</v>
      </c>
      <c r="AD1691" s="24" t="s">
        <v>158</v>
      </c>
      <c r="AE1691" s="27" t="s">
        <v>73</v>
      </c>
      <c r="AF1691" s="24" t="s">
        <v>74</v>
      </c>
    </row>
    <row r="1692" spans="1:32" ht="63.95" customHeight="1">
      <c r="A1692" s="57"/>
      <c r="B1692" s="55"/>
      <c r="C1692" s="55"/>
      <c r="D1692" s="58"/>
      <c r="E1692" s="45" t="s">
        <v>75</v>
      </c>
      <c r="F1692" s="43" t="s">
        <v>952</v>
      </c>
      <c r="G1692" s="44" t="s">
        <v>953</v>
      </c>
      <c r="H1692" s="20" t="s">
        <v>6</v>
      </c>
      <c r="I1692" s="44" t="s">
        <v>954</v>
      </c>
      <c r="J1692" s="44" t="s">
        <v>955</v>
      </c>
      <c r="K1692" s="44" t="s">
        <v>956</v>
      </c>
      <c r="L1692" s="44" t="s">
        <v>957</v>
      </c>
      <c r="M1692" s="45">
        <v>2</v>
      </c>
      <c r="N1692" s="45">
        <v>2</v>
      </c>
      <c r="O1692" s="45">
        <f t="shared" si="310"/>
        <v>4</v>
      </c>
      <c r="P1692" s="45" t="str">
        <f t="shared" si="311"/>
        <v>BAJO</v>
      </c>
      <c r="Q1692" s="45">
        <v>10</v>
      </c>
      <c r="R1692" s="22">
        <f t="shared" si="312"/>
        <v>40</v>
      </c>
      <c r="S1692" s="45" t="str">
        <f t="shared" si="313"/>
        <v>III</v>
      </c>
      <c r="T1692" s="45" t="str">
        <f t="shared" si="314"/>
        <v>Mejorable</v>
      </c>
      <c r="U1692" s="45">
        <v>2</v>
      </c>
      <c r="V1692" s="44" t="s">
        <v>958</v>
      </c>
      <c r="W1692" s="45" t="s">
        <v>61</v>
      </c>
      <c r="X1692" s="23" t="s">
        <v>62</v>
      </c>
      <c r="Y1692" s="23" t="s">
        <v>62</v>
      </c>
      <c r="Z1692" s="44" t="s">
        <v>959</v>
      </c>
      <c r="AA1692" s="44" t="s">
        <v>960</v>
      </c>
      <c r="AB1692" s="44" t="s">
        <v>961</v>
      </c>
      <c r="AC1692" s="132" t="s">
        <v>63</v>
      </c>
      <c r="AD1692" s="141" t="s">
        <v>962</v>
      </c>
      <c r="AE1692" s="142" t="s">
        <v>73</v>
      </c>
      <c r="AF1692" s="142" t="s">
        <v>74</v>
      </c>
    </row>
    <row r="1693" spans="1:32" ht="63.95" customHeight="1">
      <c r="A1693" s="57"/>
      <c r="B1693" s="55"/>
      <c r="C1693" s="55"/>
      <c r="D1693" s="58"/>
      <c r="E1693" s="45" t="s">
        <v>963</v>
      </c>
      <c r="F1693" s="35" t="s">
        <v>964</v>
      </c>
      <c r="G1693" s="45" t="s">
        <v>965</v>
      </c>
      <c r="H1693" s="20" t="s">
        <v>6</v>
      </c>
      <c r="I1693" s="45" t="s">
        <v>966</v>
      </c>
      <c r="J1693" s="21" t="s">
        <v>58</v>
      </c>
      <c r="K1693" s="44" t="s">
        <v>967</v>
      </c>
      <c r="L1693" s="45" t="s">
        <v>58</v>
      </c>
      <c r="M1693" s="45">
        <v>1</v>
      </c>
      <c r="N1693" s="45">
        <v>2</v>
      </c>
      <c r="O1693" s="45">
        <f t="shared" si="310"/>
        <v>2</v>
      </c>
      <c r="P1693" s="45" t="str">
        <f t="shared" si="311"/>
        <v>BAJO</v>
      </c>
      <c r="Q1693" s="45">
        <v>25</v>
      </c>
      <c r="R1693" s="22">
        <f t="shared" si="312"/>
        <v>50</v>
      </c>
      <c r="S1693" s="45" t="str">
        <f t="shared" si="313"/>
        <v>III</v>
      </c>
      <c r="T1693" s="45" t="str">
        <f t="shared" si="314"/>
        <v>Mejorable</v>
      </c>
      <c r="U1693" s="45">
        <v>2</v>
      </c>
      <c r="V1693" s="45" t="s">
        <v>968</v>
      </c>
      <c r="W1693" s="45" t="s">
        <v>61</v>
      </c>
      <c r="X1693" s="23" t="s">
        <v>62</v>
      </c>
      <c r="Y1693" s="23" t="s">
        <v>62</v>
      </c>
      <c r="Z1693" s="44" t="s">
        <v>969</v>
      </c>
      <c r="AA1693" s="23" t="s">
        <v>1156</v>
      </c>
      <c r="AB1693" s="23"/>
      <c r="AC1693" s="132" t="s">
        <v>63</v>
      </c>
      <c r="AD1693" s="24" t="s">
        <v>970</v>
      </c>
      <c r="AE1693" s="25" t="s">
        <v>73</v>
      </c>
      <c r="AF1693" s="24" t="s">
        <v>74</v>
      </c>
    </row>
    <row r="1694" spans="1:32" ht="91.5" customHeight="1">
      <c r="A1694" s="57"/>
      <c r="B1694" s="55"/>
      <c r="C1694" s="55" t="s">
        <v>971</v>
      </c>
      <c r="D1694" s="58" t="s">
        <v>972</v>
      </c>
      <c r="E1694" s="45" t="s">
        <v>54</v>
      </c>
      <c r="F1694" s="35" t="s">
        <v>187</v>
      </c>
      <c r="G1694" s="45" t="s">
        <v>56</v>
      </c>
      <c r="H1694" s="20" t="s">
        <v>6</v>
      </c>
      <c r="I1694" s="131" t="s">
        <v>57</v>
      </c>
      <c r="J1694" s="45" t="s">
        <v>1048</v>
      </c>
      <c r="K1694" s="45" t="s">
        <v>1077</v>
      </c>
      <c r="L1694" s="45" t="s">
        <v>1076</v>
      </c>
      <c r="M1694" s="45">
        <v>2</v>
      </c>
      <c r="N1694" s="45">
        <v>4</v>
      </c>
      <c r="O1694" s="45">
        <f t="shared" si="310"/>
        <v>8</v>
      </c>
      <c r="P1694" s="23" t="str">
        <f t="shared" si="311"/>
        <v>MEDIO</v>
      </c>
      <c r="Q1694" s="45">
        <v>25</v>
      </c>
      <c r="R1694" s="22">
        <f t="shared" si="312"/>
        <v>200</v>
      </c>
      <c r="S1694" s="45" t="str">
        <f t="shared" si="313"/>
        <v>II</v>
      </c>
      <c r="T1694" s="45" t="str">
        <f t="shared" si="314"/>
        <v>Aceptable con control específico</v>
      </c>
      <c r="U1694" s="45">
        <v>1</v>
      </c>
      <c r="V1694" s="131" t="s">
        <v>60</v>
      </c>
      <c r="W1694" s="45" t="s">
        <v>61</v>
      </c>
      <c r="X1694" s="45" t="s">
        <v>62</v>
      </c>
      <c r="Y1694" s="45" t="s">
        <v>62</v>
      </c>
      <c r="Z1694" s="45" t="s">
        <v>62</v>
      </c>
      <c r="AA1694" s="23" t="s">
        <v>1138</v>
      </c>
      <c r="AB1694" s="20" t="s">
        <v>62</v>
      </c>
      <c r="AC1694" s="132" t="s">
        <v>63</v>
      </c>
      <c r="AD1694" s="24" t="s">
        <v>158</v>
      </c>
      <c r="AE1694" s="27" t="s">
        <v>73</v>
      </c>
      <c r="AF1694" s="24" t="s">
        <v>74</v>
      </c>
    </row>
    <row r="1695" spans="1:32" ht="63.95" customHeight="1">
      <c r="A1695" s="57"/>
      <c r="B1695" s="55"/>
      <c r="C1695" s="55"/>
      <c r="D1695" s="58"/>
      <c r="E1695" s="45" t="s">
        <v>67</v>
      </c>
      <c r="F1695" s="35" t="s">
        <v>768</v>
      </c>
      <c r="G1695" s="45" t="s">
        <v>225</v>
      </c>
      <c r="H1695" s="20" t="s">
        <v>6</v>
      </c>
      <c r="I1695" s="45" t="s">
        <v>70</v>
      </c>
      <c r="J1695" s="21" t="s">
        <v>58</v>
      </c>
      <c r="K1695" s="21" t="s">
        <v>58</v>
      </c>
      <c r="L1695" s="45" t="s">
        <v>71</v>
      </c>
      <c r="M1695" s="45" t="s">
        <v>62</v>
      </c>
      <c r="N1695" s="45" t="s">
        <v>62</v>
      </c>
      <c r="O1695" s="45" t="s">
        <v>62</v>
      </c>
      <c r="P1695" s="45" t="s">
        <v>62</v>
      </c>
      <c r="Q1695" s="45" t="s">
        <v>62</v>
      </c>
      <c r="R1695" s="45" t="s">
        <v>62</v>
      </c>
      <c r="S1695" s="45" t="s">
        <v>62</v>
      </c>
      <c r="T1695" s="45" t="s">
        <v>62</v>
      </c>
      <c r="U1695" s="45">
        <v>1</v>
      </c>
      <c r="V1695" s="45" t="s">
        <v>62</v>
      </c>
      <c r="W1695" s="45" t="s">
        <v>61</v>
      </c>
      <c r="X1695" s="23" t="s">
        <v>62</v>
      </c>
      <c r="Y1695" s="23" t="s">
        <v>62</v>
      </c>
      <c r="Z1695" s="23" t="s">
        <v>62</v>
      </c>
      <c r="AA1695" s="23" t="s">
        <v>1099</v>
      </c>
      <c r="AB1695" s="20" t="s">
        <v>62</v>
      </c>
      <c r="AC1695" s="132" t="s">
        <v>63</v>
      </c>
      <c r="AD1695" s="24" t="s">
        <v>72</v>
      </c>
      <c r="AE1695" s="25" t="s">
        <v>73</v>
      </c>
      <c r="AF1695" s="24" t="s">
        <v>74</v>
      </c>
    </row>
    <row r="1696" spans="1:32" ht="63.95" customHeight="1">
      <c r="A1696" s="57"/>
      <c r="B1696" s="55"/>
      <c r="C1696" s="55"/>
      <c r="D1696" s="58"/>
      <c r="E1696" s="45" t="s">
        <v>67</v>
      </c>
      <c r="F1696" s="45" t="s">
        <v>117</v>
      </c>
      <c r="G1696" s="45" t="s">
        <v>118</v>
      </c>
      <c r="H1696" s="20" t="s">
        <v>6</v>
      </c>
      <c r="I1696" s="45" t="s">
        <v>70</v>
      </c>
      <c r="J1696" s="21" t="s">
        <v>58</v>
      </c>
      <c r="K1696" s="21" t="s">
        <v>58</v>
      </c>
      <c r="L1696" s="45" t="s">
        <v>71</v>
      </c>
      <c r="M1696" s="45" t="s">
        <v>62</v>
      </c>
      <c r="N1696" s="45" t="s">
        <v>62</v>
      </c>
      <c r="O1696" s="45" t="s">
        <v>62</v>
      </c>
      <c r="P1696" s="45" t="s">
        <v>62</v>
      </c>
      <c r="Q1696" s="45" t="s">
        <v>62</v>
      </c>
      <c r="R1696" s="45" t="s">
        <v>62</v>
      </c>
      <c r="S1696" s="45" t="s">
        <v>62</v>
      </c>
      <c r="T1696" s="45" t="s">
        <v>62</v>
      </c>
      <c r="U1696" s="45">
        <v>1</v>
      </c>
      <c r="V1696" s="45" t="s">
        <v>62</v>
      </c>
      <c r="W1696" s="45" t="s">
        <v>61</v>
      </c>
      <c r="X1696" s="23" t="s">
        <v>62</v>
      </c>
      <c r="Y1696" s="23" t="s">
        <v>62</v>
      </c>
      <c r="Z1696" s="23" t="s">
        <v>62</v>
      </c>
      <c r="AA1696" s="23" t="s">
        <v>1099</v>
      </c>
      <c r="AB1696" s="20" t="s">
        <v>62</v>
      </c>
      <c r="AC1696" s="132" t="s">
        <v>63</v>
      </c>
      <c r="AD1696" s="24" t="s">
        <v>72</v>
      </c>
      <c r="AE1696" s="25" t="s">
        <v>73</v>
      </c>
      <c r="AF1696" s="24" t="s">
        <v>74</v>
      </c>
    </row>
    <row r="1697" spans="1:32" ht="63.95" customHeight="1">
      <c r="A1697" s="57"/>
      <c r="B1697" s="55"/>
      <c r="C1697" s="55"/>
      <c r="D1697" s="58"/>
      <c r="E1697" s="45" t="s">
        <v>67</v>
      </c>
      <c r="F1697" s="45" t="s">
        <v>117</v>
      </c>
      <c r="G1697" s="45" t="s">
        <v>119</v>
      </c>
      <c r="H1697" s="20" t="s">
        <v>6</v>
      </c>
      <c r="I1697" s="45" t="s">
        <v>70</v>
      </c>
      <c r="J1697" s="21" t="s">
        <v>58</v>
      </c>
      <c r="K1697" s="21" t="s">
        <v>58</v>
      </c>
      <c r="L1697" s="45" t="s">
        <v>71</v>
      </c>
      <c r="M1697" s="45" t="s">
        <v>62</v>
      </c>
      <c r="N1697" s="45" t="s">
        <v>62</v>
      </c>
      <c r="O1697" s="45" t="s">
        <v>62</v>
      </c>
      <c r="P1697" s="45" t="s">
        <v>62</v>
      </c>
      <c r="Q1697" s="45" t="s">
        <v>62</v>
      </c>
      <c r="R1697" s="45" t="s">
        <v>62</v>
      </c>
      <c r="S1697" s="45" t="s">
        <v>62</v>
      </c>
      <c r="T1697" s="45" t="s">
        <v>62</v>
      </c>
      <c r="U1697" s="45">
        <v>1</v>
      </c>
      <c r="V1697" s="45" t="s">
        <v>62</v>
      </c>
      <c r="W1697" s="45" t="s">
        <v>61</v>
      </c>
      <c r="X1697" s="23" t="s">
        <v>62</v>
      </c>
      <c r="Y1697" s="23" t="s">
        <v>62</v>
      </c>
      <c r="Z1697" s="23" t="s">
        <v>62</v>
      </c>
      <c r="AA1697" s="23" t="s">
        <v>1099</v>
      </c>
      <c r="AB1697" s="20" t="s">
        <v>62</v>
      </c>
      <c r="AC1697" s="132" t="s">
        <v>63</v>
      </c>
      <c r="AD1697" s="24" t="s">
        <v>72</v>
      </c>
      <c r="AE1697" s="25" t="s">
        <v>73</v>
      </c>
      <c r="AF1697" s="24" t="s">
        <v>74</v>
      </c>
    </row>
    <row r="1698" spans="1:32" ht="63.95" customHeight="1">
      <c r="A1698" s="57"/>
      <c r="B1698" s="55"/>
      <c r="C1698" s="55"/>
      <c r="D1698" s="58"/>
      <c r="E1698" s="45" t="s">
        <v>130</v>
      </c>
      <c r="F1698" s="35" t="s">
        <v>400</v>
      </c>
      <c r="G1698" s="23" t="s">
        <v>733</v>
      </c>
      <c r="H1698" s="20" t="s">
        <v>6</v>
      </c>
      <c r="I1698" s="45" t="s">
        <v>133</v>
      </c>
      <c r="J1698" s="45" t="s">
        <v>58</v>
      </c>
      <c r="K1698" s="45" t="s">
        <v>58</v>
      </c>
      <c r="L1698" s="45" t="s">
        <v>181</v>
      </c>
      <c r="M1698" s="45">
        <v>2</v>
      </c>
      <c r="N1698" s="45">
        <v>4</v>
      </c>
      <c r="O1698" s="45">
        <f t="shared" ref="O1698:O1706" si="315">M1698*N1698</f>
        <v>8</v>
      </c>
      <c r="P1698" s="45" t="str">
        <f t="shared" ref="P1698:P1706" si="316">+IF(AND(O1698&gt;1,O1698&lt;=4),"BAJO",IF(AND(O1698&gt;=5,O1698&lt;=8),"MEDIO",IF(AND(O1698&gt;=9,O1698&lt;=20),"ALTO",IF(AND(O1698&gt;=21,O1698&lt;=24),"MUY ALTO"))))</f>
        <v>MEDIO</v>
      </c>
      <c r="Q1698" s="45">
        <v>25</v>
      </c>
      <c r="R1698" s="22">
        <f t="shared" ref="R1698:R1706" si="317">O1698*Q1698</f>
        <v>200</v>
      </c>
      <c r="S1698" s="45" t="str">
        <f t="shared" ref="S1698:S1706" si="318">+IF(AND(R1698&gt;=1,R1698&lt;=20),"IV",IF(AND(R1698&gt;=40,R1698&lt;=120),"III",IF(AND(R1698&gt;=150,R1698&lt;=500),"II",IF(AND(R1698&gt;=600,R1698&lt;=4000),"I",0))))</f>
        <v>II</v>
      </c>
      <c r="T1698" s="45" t="str">
        <f t="shared" ref="T1698:T1706" si="319">+IF(AND(R1698&gt;=1,R1698&lt;=20),"Aceptable",IF(AND(R1698&gt;=40,R1698&lt;=120),"Mejorable",IF(AND(R1698&gt;=150,R1698&lt;=500),"Aceptable con control específico",IF(AND(R1698&gt;=600,R1698&lt;=4000),"No aceptable",0))))</f>
        <v>Aceptable con control específico</v>
      </c>
      <c r="U1698" s="45">
        <v>1</v>
      </c>
      <c r="V1698" s="45" t="s">
        <v>133</v>
      </c>
      <c r="W1698" s="45" t="s">
        <v>61</v>
      </c>
      <c r="X1698" s="45" t="s">
        <v>62</v>
      </c>
      <c r="Y1698" s="45" t="s">
        <v>62</v>
      </c>
      <c r="Z1698" s="45" t="s">
        <v>62</v>
      </c>
      <c r="AA1698" s="45" t="s">
        <v>135</v>
      </c>
      <c r="AB1698" s="23" t="s">
        <v>402</v>
      </c>
      <c r="AC1698" s="132" t="s">
        <v>136</v>
      </c>
      <c r="AD1698" s="141" t="s">
        <v>403</v>
      </c>
      <c r="AE1698" s="142" t="s">
        <v>73</v>
      </c>
      <c r="AF1698" s="142" t="s">
        <v>74</v>
      </c>
    </row>
    <row r="1699" spans="1:32" ht="63.95" customHeight="1">
      <c r="A1699" s="57"/>
      <c r="B1699" s="55"/>
      <c r="C1699" s="55"/>
      <c r="D1699" s="58"/>
      <c r="E1699" s="45" t="s">
        <v>120</v>
      </c>
      <c r="F1699" s="35" t="s">
        <v>769</v>
      </c>
      <c r="G1699" s="45" t="s">
        <v>770</v>
      </c>
      <c r="H1699" s="45" t="s">
        <v>6</v>
      </c>
      <c r="I1699" s="45" t="s">
        <v>227</v>
      </c>
      <c r="J1699" s="21" t="s">
        <v>58</v>
      </c>
      <c r="K1699" s="21" t="s">
        <v>58</v>
      </c>
      <c r="L1699" s="139" t="s">
        <v>58</v>
      </c>
      <c r="M1699" s="139">
        <v>2</v>
      </c>
      <c r="N1699" s="139">
        <v>4</v>
      </c>
      <c r="O1699" s="45">
        <f t="shared" si="315"/>
        <v>8</v>
      </c>
      <c r="P1699" s="23" t="str">
        <f t="shared" si="316"/>
        <v>MEDIO</v>
      </c>
      <c r="Q1699" s="45">
        <v>10</v>
      </c>
      <c r="R1699" s="22">
        <f t="shared" si="317"/>
        <v>80</v>
      </c>
      <c r="S1699" s="45" t="str">
        <f t="shared" si="318"/>
        <v>III</v>
      </c>
      <c r="T1699" s="45" t="str">
        <f t="shared" si="319"/>
        <v>Mejorable</v>
      </c>
      <c r="U1699" s="45">
        <v>1</v>
      </c>
      <c r="V1699" s="45" t="s">
        <v>552</v>
      </c>
      <c r="W1699" s="45" t="s">
        <v>61</v>
      </c>
      <c r="X1699" s="23" t="s">
        <v>62</v>
      </c>
      <c r="Y1699" s="23" t="s">
        <v>62</v>
      </c>
      <c r="Z1699" s="23" t="s">
        <v>62</v>
      </c>
      <c r="AA1699" s="140" t="s">
        <v>481</v>
      </c>
      <c r="AB1699" s="20" t="s">
        <v>62</v>
      </c>
      <c r="AC1699" s="132" t="s">
        <v>63</v>
      </c>
      <c r="AD1699" s="24" t="s">
        <v>511</v>
      </c>
      <c r="AE1699" s="25" t="s">
        <v>73</v>
      </c>
      <c r="AF1699" s="24" t="s">
        <v>74</v>
      </c>
    </row>
    <row r="1700" spans="1:32" ht="63.95" customHeight="1">
      <c r="A1700" s="57"/>
      <c r="B1700" s="55"/>
      <c r="C1700" s="55"/>
      <c r="D1700" s="58"/>
      <c r="E1700" s="45" t="s">
        <v>130</v>
      </c>
      <c r="F1700" s="35" t="s">
        <v>138</v>
      </c>
      <c r="G1700" s="23" t="s">
        <v>139</v>
      </c>
      <c r="H1700" s="20" t="s">
        <v>6</v>
      </c>
      <c r="I1700" s="45" t="s">
        <v>140</v>
      </c>
      <c r="J1700" s="45" t="s">
        <v>58</v>
      </c>
      <c r="K1700" s="45" t="s">
        <v>58</v>
      </c>
      <c r="L1700" s="45" t="s">
        <v>134</v>
      </c>
      <c r="M1700" s="45">
        <v>2</v>
      </c>
      <c r="N1700" s="45">
        <v>3</v>
      </c>
      <c r="O1700" s="45">
        <f t="shared" si="315"/>
        <v>6</v>
      </c>
      <c r="P1700" s="45" t="str">
        <f t="shared" si="316"/>
        <v>MEDIO</v>
      </c>
      <c r="Q1700" s="45">
        <v>25</v>
      </c>
      <c r="R1700" s="22">
        <f t="shared" si="317"/>
        <v>150</v>
      </c>
      <c r="S1700" s="45" t="str">
        <f t="shared" si="318"/>
        <v>II</v>
      </c>
      <c r="T1700" s="45" t="str">
        <f t="shared" si="319"/>
        <v>Aceptable con control específico</v>
      </c>
      <c r="U1700" s="45">
        <v>1</v>
      </c>
      <c r="V1700" s="45" t="s">
        <v>141</v>
      </c>
      <c r="W1700" s="45" t="s">
        <v>61</v>
      </c>
      <c r="X1700" s="45" t="s">
        <v>62</v>
      </c>
      <c r="Y1700" s="45" t="s">
        <v>62</v>
      </c>
      <c r="Z1700" s="45" t="s">
        <v>62</v>
      </c>
      <c r="AA1700" s="45" t="s">
        <v>492</v>
      </c>
      <c r="AB1700" s="23" t="s">
        <v>250</v>
      </c>
      <c r="AC1700" s="132" t="s">
        <v>144</v>
      </c>
      <c r="AD1700" s="141" t="s">
        <v>137</v>
      </c>
      <c r="AE1700" s="142" t="s">
        <v>73</v>
      </c>
      <c r="AF1700" s="142" t="s">
        <v>74</v>
      </c>
    </row>
    <row r="1701" spans="1:32" ht="63.95" customHeight="1">
      <c r="A1701" s="57"/>
      <c r="B1701" s="55"/>
      <c r="C1701" s="55"/>
      <c r="D1701" s="58"/>
      <c r="E1701" s="45" t="s">
        <v>95</v>
      </c>
      <c r="F1701" s="35" t="s">
        <v>229</v>
      </c>
      <c r="G1701" s="45" t="s">
        <v>97</v>
      </c>
      <c r="H1701" s="20" t="s">
        <v>6</v>
      </c>
      <c r="I1701" s="45" t="s">
        <v>98</v>
      </c>
      <c r="J1701" s="23" t="s">
        <v>99</v>
      </c>
      <c r="K1701" s="20" t="s">
        <v>58</v>
      </c>
      <c r="L1701" s="45" t="s">
        <v>100</v>
      </c>
      <c r="M1701" s="45">
        <v>2</v>
      </c>
      <c r="N1701" s="45">
        <v>4</v>
      </c>
      <c r="O1701" s="45">
        <f t="shared" si="315"/>
        <v>8</v>
      </c>
      <c r="P1701" s="23" t="str">
        <f t="shared" si="316"/>
        <v>MEDIO</v>
      </c>
      <c r="Q1701" s="45">
        <v>25</v>
      </c>
      <c r="R1701" s="22">
        <f t="shared" si="317"/>
        <v>200</v>
      </c>
      <c r="S1701" s="45" t="str">
        <f t="shared" si="318"/>
        <v>II</v>
      </c>
      <c r="T1701" s="45" t="str">
        <f t="shared" si="319"/>
        <v>Aceptable con control específico</v>
      </c>
      <c r="U1701" s="45">
        <v>1</v>
      </c>
      <c r="V1701" s="45" t="s">
        <v>101</v>
      </c>
      <c r="W1701" s="45" t="s">
        <v>61</v>
      </c>
      <c r="X1701" s="23" t="s">
        <v>62</v>
      </c>
      <c r="Y1701" s="23" t="s">
        <v>62</v>
      </c>
      <c r="Z1701" s="23" t="s">
        <v>62</v>
      </c>
      <c r="AA1701" s="23" t="s">
        <v>230</v>
      </c>
      <c r="AB1701" s="20" t="s">
        <v>62</v>
      </c>
      <c r="AC1701" s="132" t="s">
        <v>214</v>
      </c>
      <c r="AD1701" s="24" t="s">
        <v>103</v>
      </c>
      <c r="AE1701" s="25" t="s">
        <v>73</v>
      </c>
      <c r="AF1701" s="24" t="s">
        <v>74</v>
      </c>
    </row>
    <row r="1702" spans="1:32" ht="63.95" customHeight="1">
      <c r="A1702" s="57"/>
      <c r="B1702" s="55"/>
      <c r="C1702" s="55"/>
      <c r="D1702" s="58"/>
      <c r="E1702" s="45" t="s">
        <v>95</v>
      </c>
      <c r="F1702" s="45" t="s">
        <v>104</v>
      </c>
      <c r="G1702" s="23" t="s">
        <v>105</v>
      </c>
      <c r="H1702" s="20" t="s">
        <v>6</v>
      </c>
      <c r="I1702" s="45" t="s">
        <v>106</v>
      </c>
      <c r="J1702" s="45" t="s">
        <v>107</v>
      </c>
      <c r="K1702" s="45" t="s">
        <v>58</v>
      </c>
      <c r="L1702" s="45" t="s">
        <v>58</v>
      </c>
      <c r="M1702" s="45">
        <v>2</v>
      </c>
      <c r="N1702" s="45">
        <v>3</v>
      </c>
      <c r="O1702" s="45">
        <f t="shared" si="315"/>
        <v>6</v>
      </c>
      <c r="P1702" s="45" t="str">
        <f t="shared" si="316"/>
        <v>MEDIO</v>
      </c>
      <c r="Q1702" s="45">
        <v>10</v>
      </c>
      <c r="R1702" s="22">
        <f t="shared" si="317"/>
        <v>60</v>
      </c>
      <c r="S1702" s="45" t="str">
        <f t="shared" si="318"/>
        <v>III</v>
      </c>
      <c r="T1702" s="45" t="str">
        <f t="shared" si="319"/>
        <v>Mejorable</v>
      </c>
      <c r="U1702" s="45">
        <v>1</v>
      </c>
      <c r="V1702" s="45" t="s">
        <v>108</v>
      </c>
      <c r="W1702" s="45" t="s">
        <v>61</v>
      </c>
      <c r="X1702" s="45" t="s">
        <v>62</v>
      </c>
      <c r="Y1702" s="45" t="s">
        <v>62</v>
      </c>
      <c r="Z1702" s="45" t="s">
        <v>109</v>
      </c>
      <c r="AA1702" s="45" t="s">
        <v>110</v>
      </c>
      <c r="AB1702" s="23" t="s">
        <v>62</v>
      </c>
      <c r="AC1702" s="132" t="s">
        <v>111</v>
      </c>
      <c r="AD1702" s="24" t="s">
        <v>112</v>
      </c>
      <c r="AE1702" s="25" t="s">
        <v>113</v>
      </c>
      <c r="AF1702" s="24" t="s">
        <v>114</v>
      </c>
    </row>
    <row r="1703" spans="1:32" ht="63.95" customHeight="1">
      <c r="A1703" s="57"/>
      <c r="B1703" s="55"/>
      <c r="C1703" s="55"/>
      <c r="D1703" s="58"/>
      <c r="E1703" s="45" t="s">
        <v>83</v>
      </c>
      <c r="F1703" s="35" t="s">
        <v>84</v>
      </c>
      <c r="G1703" s="45" t="s">
        <v>85</v>
      </c>
      <c r="H1703" s="21" t="s">
        <v>6</v>
      </c>
      <c r="I1703" s="45" t="s">
        <v>86</v>
      </c>
      <c r="J1703" s="45" t="s">
        <v>58</v>
      </c>
      <c r="K1703" s="45" t="s">
        <v>58</v>
      </c>
      <c r="L1703" s="45" t="s">
        <v>87</v>
      </c>
      <c r="M1703" s="45">
        <v>2</v>
      </c>
      <c r="N1703" s="45">
        <v>1</v>
      </c>
      <c r="O1703" s="45">
        <f t="shared" si="315"/>
        <v>2</v>
      </c>
      <c r="P1703" s="45" t="str">
        <f t="shared" si="316"/>
        <v>BAJO</v>
      </c>
      <c r="Q1703" s="45">
        <v>60</v>
      </c>
      <c r="R1703" s="22">
        <f t="shared" si="317"/>
        <v>120</v>
      </c>
      <c r="S1703" s="45" t="str">
        <f t="shared" si="318"/>
        <v>III</v>
      </c>
      <c r="T1703" s="45" t="str">
        <f t="shared" si="319"/>
        <v>Mejorable</v>
      </c>
      <c r="U1703" s="45">
        <v>1</v>
      </c>
      <c r="V1703" s="45" t="s">
        <v>88</v>
      </c>
      <c r="W1703" s="45" t="s">
        <v>61</v>
      </c>
      <c r="X1703" s="45" t="s">
        <v>62</v>
      </c>
      <c r="Y1703" s="45" t="s">
        <v>62</v>
      </c>
      <c r="Z1703" s="45" t="s">
        <v>62</v>
      </c>
      <c r="AA1703" s="45" t="s">
        <v>89</v>
      </c>
      <c r="AB1703" s="20" t="s">
        <v>62</v>
      </c>
      <c r="AC1703" s="132" t="s">
        <v>63</v>
      </c>
      <c r="AD1703" s="141" t="s">
        <v>90</v>
      </c>
      <c r="AE1703" s="142" t="s">
        <v>73</v>
      </c>
      <c r="AF1703" s="142" t="s">
        <v>74</v>
      </c>
    </row>
    <row r="1704" spans="1:32" ht="63.95" customHeight="1">
      <c r="A1704" s="57"/>
      <c r="B1704" s="55"/>
      <c r="C1704" s="55"/>
      <c r="D1704" s="58"/>
      <c r="E1704" s="45" t="s">
        <v>75</v>
      </c>
      <c r="F1704" s="35" t="s">
        <v>76</v>
      </c>
      <c r="G1704" s="45" t="s">
        <v>77</v>
      </c>
      <c r="H1704" s="20" t="s">
        <v>6</v>
      </c>
      <c r="I1704" s="45" t="s">
        <v>78</v>
      </c>
      <c r="J1704" s="21" t="s">
        <v>58</v>
      </c>
      <c r="K1704" s="21" t="s">
        <v>58</v>
      </c>
      <c r="L1704" s="45" t="s">
        <v>79</v>
      </c>
      <c r="M1704" s="45">
        <v>2</v>
      </c>
      <c r="N1704" s="45">
        <v>4</v>
      </c>
      <c r="O1704" s="45">
        <f t="shared" si="315"/>
        <v>8</v>
      </c>
      <c r="P1704" s="45" t="str">
        <f t="shared" si="316"/>
        <v>MEDIO</v>
      </c>
      <c r="Q1704" s="45">
        <v>10</v>
      </c>
      <c r="R1704" s="22">
        <f t="shared" si="317"/>
        <v>80</v>
      </c>
      <c r="S1704" s="45" t="str">
        <f t="shared" si="318"/>
        <v>III</v>
      </c>
      <c r="T1704" s="45" t="str">
        <f t="shared" si="319"/>
        <v>Mejorable</v>
      </c>
      <c r="U1704" s="45">
        <v>1</v>
      </c>
      <c r="V1704" s="45" t="s">
        <v>80</v>
      </c>
      <c r="W1704" s="45" t="s">
        <v>61</v>
      </c>
      <c r="X1704" s="45" t="s">
        <v>62</v>
      </c>
      <c r="Y1704" s="45" t="s">
        <v>62</v>
      </c>
      <c r="Z1704" s="45" t="s">
        <v>62</v>
      </c>
      <c r="AA1704" s="45" t="s">
        <v>1084</v>
      </c>
      <c r="AB1704" s="20" t="s">
        <v>62</v>
      </c>
      <c r="AC1704" s="132" t="s">
        <v>63</v>
      </c>
      <c r="AD1704" s="24" t="s">
        <v>158</v>
      </c>
      <c r="AE1704" s="27" t="s">
        <v>73</v>
      </c>
      <c r="AF1704" s="24" t="s">
        <v>74</v>
      </c>
    </row>
    <row r="1705" spans="1:32" ht="63.95" customHeight="1">
      <c r="A1705" s="57"/>
      <c r="B1705" s="55"/>
      <c r="C1705" s="55"/>
      <c r="D1705" s="58"/>
      <c r="E1705" s="45" t="s">
        <v>145</v>
      </c>
      <c r="F1705" s="35" t="s">
        <v>146</v>
      </c>
      <c r="G1705" s="45" t="s">
        <v>262</v>
      </c>
      <c r="H1705" s="20" t="s">
        <v>6</v>
      </c>
      <c r="I1705" s="45" t="s">
        <v>148</v>
      </c>
      <c r="J1705" s="45" t="s">
        <v>58</v>
      </c>
      <c r="K1705" s="45" t="s">
        <v>58</v>
      </c>
      <c r="L1705" s="45" t="s">
        <v>58</v>
      </c>
      <c r="M1705" s="45">
        <v>6</v>
      </c>
      <c r="N1705" s="45">
        <v>1</v>
      </c>
      <c r="O1705" s="45">
        <f t="shared" si="315"/>
        <v>6</v>
      </c>
      <c r="P1705" s="45" t="str">
        <f t="shared" si="316"/>
        <v>MEDIO</v>
      </c>
      <c r="Q1705" s="45">
        <v>60</v>
      </c>
      <c r="R1705" s="22">
        <f t="shared" si="317"/>
        <v>360</v>
      </c>
      <c r="S1705" s="45" t="str">
        <f t="shared" si="318"/>
        <v>II</v>
      </c>
      <c r="T1705" s="45" t="str">
        <f t="shared" si="319"/>
        <v>Aceptable con control específico</v>
      </c>
      <c r="U1705" s="45">
        <v>1</v>
      </c>
      <c r="V1705" s="45" t="s">
        <v>141</v>
      </c>
      <c r="W1705" s="45" t="s">
        <v>61</v>
      </c>
      <c r="X1705" s="45" t="s">
        <v>62</v>
      </c>
      <c r="Y1705" s="45" t="s">
        <v>62</v>
      </c>
      <c r="Z1705" s="45" t="s">
        <v>62</v>
      </c>
      <c r="AA1705" s="45" t="s">
        <v>1098</v>
      </c>
      <c r="AB1705" s="20" t="s">
        <v>62</v>
      </c>
      <c r="AC1705" s="132" t="s">
        <v>63</v>
      </c>
      <c r="AD1705" s="141" t="s">
        <v>190</v>
      </c>
      <c r="AE1705" s="142" t="s">
        <v>65</v>
      </c>
      <c r="AF1705" s="141" t="s">
        <v>624</v>
      </c>
    </row>
    <row r="1706" spans="1:32" ht="63.95" customHeight="1">
      <c r="A1706" s="57"/>
      <c r="B1706" s="55"/>
      <c r="C1706" s="55" t="s">
        <v>973</v>
      </c>
      <c r="D1706" s="59" t="s">
        <v>974</v>
      </c>
      <c r="E1706" s="45" t="s">
        <v>54</v>
      </c>
      <c r="F1706" s="35" t="s">
        <v>187</v>
      </c>
      <c r="G1706" s="45" t="s">
        <v>56</v>
      </c>
      <c r="H1706" s="20" t="s">
        <v>6</v>
      </c>
      <c r="I1706" s="131" t="s">
        <v>57</v>
      </c>
      <c r="J1706" s="45" t="s">
        <v>1048</v>
      </c>
      <c r="K1706" s="45" t="s">
        <v>1077</v>
      </c>
      <c r="L1706" s="45" t="s">
        <v>1076</v>
      </c>
      <c r="M1706" s="45">
        <v>2</v>
      </c>
      <c r="N1706" s="45">
        <v>4</v>
      </c>
      <c r="O1706" s="45">
        <f t="shared" si="315"/>
        <v>8</v>
      </c>
      <c r="P1706" s="23" t="str">
        <f t="shared" si="316"/>
        <v>MEDIO</v>
      </c>
      <c r="Q1706" s="45">
        <v>25</v>
      </c>
      <c r="R1706" s="22">
        <f t="shared" si="317"/>
        <v>200</v>
      </c>
      <c r="S1706" s="45" t="str">
        <f t="shared" si="318"/>
        <v>II</v>
      </c>
      <c r="T1706" s="45" t="str">
        <f t="shared" si="319"/>
        <v>Aceptable con control específico</v>
      </c>
      <c r="U1706" s="45">
        <v>2</v>
      </c>
      <c r="V1706" s="131" t="s">
        <v>60</v>
      </c>
      <c r="W1706" s="45" t="s">
        <v>61</v>
      </c>
      <c r="X1706" s="45" t="s">
        <v>62</v>
      </c>
      <c r="Y1706" s="45" t="s">
        <v>62</v>
      </c>
      <c r="Z1706" s="45" t="s">
        <v>62</v>
      </c>
      <c r="AA1706" s="23" t="s">
        <v>1138</v>
      </c>
      <c r="AB1706" s="20" t="s">
        <v>62</v>
      </c>
      <c r="AC1706" s="132" t="s">
        <v>63</v>
      </c>
      <c r="AD1706" s="24" t="s">
        <v>158</v>
      </c>
      <c r="AE1706" s="27" t="s">
        <v>73</v>
      </c>
      <c r="AF1706" s="24" t="s">
        <v>74</v>
      </c>
    </row>
    <row r="1707" spans="1:32" ht="63.95" customHeight="1">
      <c r="A1707" s="57"/>
      <c r="B1707" s="55"/>
      <c r="C1707" s="55"/>
      <c r="D1707" s="59"/>
      <c r="E1707" s="45" t="s">
        <v>67</v>
      </c>
      <c r="F1707" s="35" t="s">
        <v>768</v>
      </c>
      <c r="G1707" s="45" t="s">
        <v>225</v>
      </c>
      <c r="H1707" s="20" t="s">
        <v>6</v>
      </c>
      <c r="I1707" s="45" t="s">
        <v>70</v>
      </c>
      <c r="J1707" s="21" t="s">
        <v>58</v>
      </c>
      <c r="K1707" s="21" t="s">
        <v>58</v>
      </c>
      <c r="L1707" s="45" t="s">
        <v>71</v>
      </c>
      <c r="M1707" s="45" t="s">
        <v>62</v>
      </c>
      <c r="N1707" s="45" t="s">
        <v>62</v>
      </c>
      <c r="O1707" s="45" t="s">
        <v>62</v>
      </c>
      <c r="P1707" s="45" t="s">
        <v>62</v>
      </c>
      <c r="Q1707" s="45" t="s">
        <v>62</v>
      </c>
      <c r="R1707" s="45" t="s">
        <v>62</v>
      </c>
      <c r="S1707" s="45" t="s">
        <v>62</v>
      </c>
      <c r="T1707" s="45" t="s">
        <v>62</v>
      </c>
      <c r="U1707" s="45">
        <v>2</v>
      </c>
      <c r="V1707" s="45" t="s">
        <v>62</v>
      </c>
      <c r="W1707" s="45" t="s">
        <v>61</v>
      </c>
      <c r="X1707" s="23" t="s">
        <v>62</v>
      </c>
      <c r="Y1707" s="23" t="s">
        <v>62</v>
      </c>
      <c r="Z1707" s="23" t="s">
        <v>62</v>
      </c>
      <c r="AA1707" s="23" t="s">
        <v>1099</v>
      </c>
      <c r="AB1707" s="20" t="s">
        <v>62</v>
      </c>
      <c r="AC1707" s="132" t="s">
        <v>63</v>
      </c>
      <c r="AD1707" s="24" t="s">
        <v>72</v>
      </c>
      <c r="AE1707" s="25" t="s">
        <v>73</v>
      </c>
      <c r="AF1707" s="24" t="s">
        <v>74</v>
      </c>
    </row>
    <row r="1708" spans="1:32" ht="63.95" customHeight="1">
      <c r="A1708" s="57"/>
      <c r="B1708" s="55"/>
      <c r="C1708" s="55"/>
      <c r="D1708" s="59"/>
      <c r="E1708" s="45" t="s">
        <v>67</v>
      </c>
      <c r="F1708" s="45" t="s">
        <v>117</v>
      </c>
      <c r="G1708" s="45" t="s">
        <v>118</v>
      </c>
      <c r="H1708" s="20" t="s">
        <v>6</v>
      </c>
      <c r="I1708" s="45" t="s">
        <v>70</v>
      </c>
      <c r="J1708" s="21" t="s">
        <v>58</v>
      </c>
      <c r="K1708" s="21" t="s">
        <v>58</v>
      </c>
      <c r="L1708" s="45" t="s">
        <v>71</v>
      </c>
      <c r="M1708" s="45" t="s">
        <v>62</v>
      </c>
      <c r="N1708" s="45" t="s">
        <v>62</v>
      </c>
      <c r="O1708" s="45" t="s">
        <v>62</v>
      </c>
      <c r="P1708" s="45" t="s">
        <v>62</v>
      </c>
      <c r="Q1708" s="45" t="s">
        <v>62</v>
      </c>
      <c r="R1708" s="45" t="s">
        <v>62</v>
      </c>
      <c r="S1708" s="45" t="s">
        <v>62</v>
      </c>
      <c r="T1708" s="45" t="s">
        <v>62</v>
      </c>
      <c r="U1708" s="45">
        <v>2</v>
      </c>
      <c r="V1708" s="45" t="s">
        <v>62</v>
      </c>
      <c r="W1708" s="45" t="s">
        <v>61</v>
      </c>
      <c r="X1708" s="23" t="s">
        <v>62</v>
      </c>
      <c r="Y1708" s="23" t="s">
        <v>62</v>
      </c>
      <c r="Z1708" s="23" t="s">
        <v>62</v>
      </c>
      <c r="AA1708" s="23" t="s">
        <v>1099</v>
      </c>
      <c r="AB1708" s="20" t="s">
        <v>62</v>
      </c>
      <c r="AC1708" s="132" t="s">
        <v>63</v>
      </c>
      <c r="AD1708" s="24" t="s">
        <v>72</v>
      </c>
      <c r="AE1708" s="25" t="s">
        <v>73</v>
      </c>
      <c r="AF1708" s="24" t="s">
        <v>74</v>
      </c>
    </row>
    <row r="1709" spans="1:32" ht="63.95" customHeight="1">
      <c r="A1709" s="57"/>
      <c r="B1709" s="55"/>
      <c r="C1709" s="55"/>
      <c r="D1709" s="59"/>
      <c r="E1709" s="45" t="s">
        <v>67</v>
      </c>
      <c r="F1709" s="45" t="s">
        <v>117</v>
      </c>
      <c r="G1709" s="45" t="s">
        <v>119</v>
      </c>
      <c r="H1709" s="20" t="s">
        <v>6</v>
      </c>
      <c r="I1709" s="45" t="s">
        <v>70</v>
      </c>
      <c r="J1709" s="21" t="s">
        <v>58</v>
      </c>
      <c r="K1709" s="21" t="s">
        <v>58</v>
      </c>
      <c r="L1709" s="45" t="s">
        <v>71</v>
      </c>
      <c r="M1709" s="45" t="s">
        <v>62</v>
      </c>
      <c r="N1709" s="45" t="s">
        <v>62</v>
      </c>
      <c r="O1709" s="45" t="s">
        <v>62</v>
      </c>
      <c r="P1709" s="45" t="s">
        <v>62</v>
      </c>
      <c r="Q1709" s="45" t="s">
        <v>62</v>
      </c>
      <c r="R1709" s="45" t="s">
        <v>62</v>
      </c>
      <c r="S1709" s="45" t="s">
        <v>62</v>
      </c>
      <c r="T1709" s="45" t="s">
        <v>62</v>
      </c>
      <c r="U1709" s="45">
        <v>2</v>
      </c>
      <c r="V1709" s="45" t="s">
        <v>62</v>
      </c>
      <c r="W1709" s="45" t="s">
        <v>61</v>
      </c>
      <c r="X1709" s="23" t="s">
        <v>62</v>
      </c>
      <c r="Y1709" s="23" t="s">
        <v>62</v>
      </c>
      <c r="Z1709" s="23" t="s">
        <v>62</v>
      </c>
      <c r="AA1709" s="23" t="s">
        <v>1099</v>
      </c>
      <c r="AB1709" s="20" t="s">
        <v>62</v>
      </c>
      <c r="AC1709" s="132" t="s">
        <v>63</v>
      </c>
      <c r="AD1709" s="24" t="s">
        <v>72</v>
      </c>
      <c r="AE1709" s="25" t="s">
        <v>73</v>
      </c>
      <c r="AF1709" s="24" t="s">
        <v>74</v>
      </c>
    </row>
    <row r="1710" spans="1:32" ht="63.95" customHeight="1">
      <c r="A1710" s="57"/>
      <c r="B1710" s="55"/>
      <c r="C1710" s="55"/>
      <c r="D1710" s="59"/>
      <c r="E1710" s="45" t="s">
        <v>130</v>
      </c>
      <c r="F1710" s="35" t="s">
        <v>400</v>
      </c>
      <c r="G1710" s="23" t="s">
        <v>733</v>
      </c>
      <c r="H1710" s="20" t="s">
        <v>6</v>
      </c>
      <c r="I1710" s="45" t="s">
        <v>133</v>
      </c>
      <c r="J1710" s="45" t="s">
        <v>58</v>
      </c>
      <c r="K1710" s="45" t="s">
        <v>58</v>
      </c>
      <c r="L1710" s="45" t="s">
        <v>181</v>
      </c>
      <c r="M1710" s="45">
        <v>2</v>
      </c>
      <c r="N1710" s="45">
        <v>4</v>
      </c>
      <c r="O1710" s="45">
        <f t="shared" ref="O1710:O1722" si="320">M1710*N1710</f>
        <v>8</v>
      </c>
      <c r="P1710" s="45" t="str">
        <f t="shared" ref="P1710:P1722" si="321">+IF(AND(O1710&gt;1,O1710&lt;=4),"BAJO",IF(AND(O1710&gt;=5,O1710&lt;=8),"MEDIO",IF(AND(O1710&gt;=9,O1710&lt;=20),"ALTO",IF(AND(O1710&gt;=21,O1710&lt;=24),"MUY ALTO"))))</f>
        <v>MEDIO</v>
      </c>
      <c r="Q1710" s="45">
        <v>25</v>
      </c>
      <c r="R1710" s="22">
        <f t="shared" ref="R1710:R1722" si="322">O1710*Q1710</f>
        <v>200</v>
      </c>
      <c r="S1710" s="45" t="str">
        <f t="shared" ref="S1710:S1722" si="323">+IF(AND(R1710&gt;=1,R1710&lt;=20),"IV",IF(AND(R1710&gt;=40,R1710&lt;=120),"III",IF(AND(R1710&gt;=150,R1710&lt;=500),"II",IF(AND(R1710&gt;=600,R1710&lt;=4000),"I",0))))</f>
        <v>II</v>
      </c>
      <c r="T1710" s="45" t="str">
        <f t="shared" ref="T1710:T1722" si="324">+IF(AND(R1710&gt;=1,R1710&lt;=20),"Aceptable",IF(AND(R1710&gt;=40,R1710&lt;=120),"Mejorable",IF(AND(R1710&gt;=150,R1710&lt;=500),"Aceptable con control específico",IF(AND(R1710&gt;=600,R1710&lt;=4000),"No aceptable",0))))</f>
        <v>Aceptable con control específico</v>
      </c>
      <c r="U1710" s="45">
        <v>2</v>
      </c>
      <c r="V1710" s="45" t="s">
        <v>133</v>
      </c>
      <c r="W1710" s="45" t="s">
        <v>61</v>
      </c>
      <c r="X1710" s="45" t="s">
        <v>62</v>
      </c>
      <c r="Y1710" s="45" t="s">
        <v>62</v>
      </c>
      <c r="Z1710" s="45" t="s">
        <v>62</v>
      </c>
      <c r="AA1710" s="45" t="s">
        <v>135</v>
      </c>
      <c r="AB1710" s="23" t="s">
        <v>402</v>
      </c>
      <c r="AC1710" s="132" t="s">
        <v>136</v>
      </c>
      <c r="AD1710" s="141" t="s">
        <v>403</v>
      </c>
      <c r="AE1710" s="142" t="s">
        <v>73</v>
      </c>
      <c r="AF1710" s="142" t="s">
        <v>74</v>
      </c>
    </row>
    <row r="1711" spans="1:32" ht="63.95" customHeight="1">
      <c r="A1711" s="57"/>
      <c r="B1711" s="55"/>
      <c r="C1711" s="55"/>
      <c r="D1711" s="59"/>
      <c r="E1711" s="45" t="s">
        <v>120</v>
      </c>
      <c r="F1711" s="35" t="s">
        <v>769</v>
      </c>
      <c r="G1711" s="45" t="s">
        <v>770</v>
      </c>
      <c r="H1711" s="45" t="s">
        <v>6</v>
      </c>
      <c r="I1711" s="45" t="s">
        <v>227</v>
      </c>
      <c r="J1711" s="21" t="s">
        <v>58</v>
      </c>
      <c r="K1711" s="21" t="s">
        <v>58</v>
      </c>
      <c r="L1711" s="139" t="s">
        <v>58</v>
      </c>
      <c r="M1711" s="139">
        <v>2</v>
      </c>
      <c r="N1711" s="139">
        <v>4</v>
      </c>
      <c r="O1711" s="45">
        <f t="shared" si="320"/>
        <v>8</v>
      </c>
      <c r="P1711" s="23" t="str">
        <f t="shared" si="321"/>
        <v>MEDIO</v>
      </c>
      <c r="Q1711" s="45">
        <v>10</v>
      </c>
      <c r="R1711" s="22">
        <f t="shared" si="322"/>
        <v>80</v>
      </c>
      <c r="S1711" s="45" t="str">
        <f t="shared" si="323"/>
        <v>III</v>
      </c>
      <c r="T1711" s="45" t="str">
        <f t="shared" si="324"/>
        <v>Mejorable</v>
      </c>
      <c r="U1711" s="45">
        <v>2</v>
      </c>
      <c r="V1711" s="45" t="s">
        <v>552</v>
      </c>
      <c r="W1711" s="45" t="s">
        <v>61</v>
      </c>
      <c r="X1711" s="23" t="s">
        <v>62</v>
      </c>
      <c r="Y1711" s="23" t="s">
        <v>62</v>
      </c>
      <c r="Z1711" s="23" t="s">
        <v>62</v>
      </c>
      <c r="AA1711" s="140" t="s">
        <v>481</v>
      </c>
      <c r="AB1711" s="20" t="s">
        <v>62</v>
      </c>
      <c r="AC1711" s="132" t="s">
        <v>63</v>
      </c>
      <c r="AD1711" s="24" t="s">
        <v>511</v>
      </c>
      <c r="AE1711" s="25" t="s">
        <v>73</v>
      </c>
      <c r="AF1711" s="24" t="s">
        <v>74</v>
      </c>
    </row>
    <row r="1712" spans="1:32" ht="63.95" customHeight="1">
      <c r="A1712" s="57"/>
      <c r="B1712" s="55"/>
      <c r="C1712" s="55"/>
      <c r="D1712" s="59"/>
      <c r="E1712" s="45" t="s">
        <v>130</v>
      </c>
      <c r="F1712" s="35" t="s">
        <v>138</v>
      </c>
      <c r="G1712" s="23" t="s">
        <v>139</v>
      </c>
      <c r="H1712" s="20" t="s">
        <v>6</v>
      </c>
      <c r="I1712" s="45" t="s">
        <v>140</v>
      </c>
      <c r="J1712" s="45" t="s">
        <v>58</v>
      </c>
      <c r="K1712" s="45" t="s">
        <v>58</v>
      </c>
      <c r="L1712" s="45" t="s">
        <v>134</v>
      </c>
      <c r="M1712" s="45">
        <v>2</v>
      </c>
      <c r="N1712" s="45">
        <v>3</v>
      </c>
      <c r="O1712" s="45">
        <f t="shared" si="320"/>
        <v>6</v>
      </c>
      <c r="P1712" s="45" t="str">
        <f t="shared" si="321"/>
        <v>MEDIO</v>
      </c>
      <c r="Q1712" s="45">
        <v>25</v>
      </c>
      <c r="R1712" s="22">
        <f t="shared" si="322"/>
        <v>150</v>
      </c>
      <c r="S1712" s="45" t="str">
        <f t="shared" si="323"/>
        <v>II</v>
      </c>
      <c r="T1712" s="45" t="str">
        <f t="shared" si="324"/>
        <v>Aceptable con control específico</v>
      </c>
      <c r="U1712" s="45">
        <v>2</v>
      </c>
      <c r="V1712" s="45" t="s">
        <v>141</v>
      </c>
      <c r="W1712" s="45" t="s">
        <v>61</v>
      </c>
      <c r="X1712" s="45" t="s">
        <v>62</v>
      </c>
      <c r="Y1712" s="45" t="s">
        <v>62</v>
      </c>
      <c r="Z1712" s="45" t="s">
        <v>62</v>
      </c>
      <c r="AA1712" s="45" t="s">
        <v>492</v>
      </c>
      <c r="AB1712" s="23" t="s">
        <v>250</v>
      </c>
      <c r="AC1712" s="132" t="s">
        <v>144</v>
      </c>
      <c r="AD1712" s="141" t="s">
        <v>137</v>
      </c>
      <c r="AE1712" s="142" t="s">
        <v>73</v>
      </c>
      <c r="AF1712" s="142" t="s">
        <v>74</v>
      </c>
    </row>
    <row r="1713" spans="1:32" ht="63.95" customHeight="1">
      <c r="A1713" s="57"/>
      <c r="B1713" s="55"/>
      <c r="C1713" s="55"/>
      <c r="D1713" s="59"/>
      <c r="E1713" s="45" t="s">
        <v>95</v>
      </c>
      <c r="F1713" s="35" t="s">
        <v>229</v>
      </c>
      <c r="G1713" s="45" t="s">
        <v>97</v>
      </c>
      <c r="H1713" s="20" t="s">
        <v>6</v>
      </c>
      <c r="I1713" s="45" t="s">
        <v>98</v>
      </c>
      <c r="J1713" s="23" t="s">
        <v>99</v>
      </c>
      <c r="K1713" s="20" t="s">
        <v>58</v>
      </c>
      <c r="L1713" s="45" t="s">
        <v>100</v>
      </c>
      <c r="M1713" s="45">
        <v>2</v>
      </c>
      <c r="N1713" s="45">
        <v>4</v>
      </c>
      <c r="O1713" s="45">
        <f t="shared" si="320"/>
        <v>8</v>
      </c>
      <c r="P1713" s="23" t="str">
        <f t="shared" si="321"/>
        <v>MEDIO</v>
      </c>
      <c r="Q1713" s="45">
        <v>25</v>
      </c>
      <c r="R1713" s="22">
        <f t="shared" si="322"/>
        <v>200</v>
      </c>
      <c r="S1713" s="45" t="str">
        <f t="shared" si="323"/>
        <v>II</v>
      </c>
      <c r="T1713" s="45" t="str">
        <f t="shared" si="324"/>
        <v>Aceptable con control específico</v>
      </c>
      <c r="U1713" s="45">
        <v>2</v>
      </c>
      <c r="V1713" s="45" t="s">
        <v>101</v>
      </c>
      <c r="W1713" s="45" t="s">
        <v>61</v>
      </c>
      <c r="X1713" s="23" t="s">
        <v>62</v>
      </c>
      <c r="Y1713" s="23" t="s">
        <v>62</v>
      </c>
      <c r="Z1713" s="23" t="s">
        <v>62</v>
      </c>
      <c r="AA1713" s="23" t="s">
        <v>230</v>
      </c>
      <c r="AB1713" s="20" t="s">
        <v>62</v>
      </c>
      <c r="AC1713" s="132" t="s">
        <v>214</v>
      </c>
      <c r="AD1713" s="24" t="s">
        <v>103</v>
      </c>
      <c r="AE1713" s="25" t="s">
        <v>73</v>
      </c>
      <c r="AF1713" s="24" t="s">
        <v>74</v>
      </c>
    </row>
    <row r="1714" spans="1:32" ht="63.95" customHeight="1">
      <c r="A1714" s="57"/>
      <c r="B1714" s="55"/>
      <c r="C1714" s="55"/>
      <c r="D1714" s="59"/>
      <c r="E1714" s="45" t="s">
        <v>95</v>
      </c>
      <c r="F1714" s="45" t="s">
        <v>104</v>
      </c>
      <c r="G1714" s="23" t="s">
        <v>105</v>
      </c>
      <c r="H1714" s="20" t="s">
        <v>6</v>
      </c>
      <c r="I1714" s="45" t="s">
        <v>106</v>
      </c>
      <c r="J1714" s="45" t="s">
        <v>107</v>
      </c>
      <c r="K1714" s="45" t="s">
        <v>58</v>
      </c>
      <c r="L1714" s="45" t="s">
        <v>58</v>
      </c>
      <c r="M1714" s="45">
        <v>2</v>
      </c>
      <c r="N1714" s="45">
        <v>3</v>
      </c>
      <c r="O1714" s="45">
        <f t="shared" si="320"/>
        <v>6</v>
      </c>
      <c r="P1714" s="45" t="str">
        <f t="shared" si="321"/>
        <v>MEDIO</v>
      </c>
      <c r="Q1714" s="45">
        <v>10</v>
      </c>
      <c r="R1714" s="22">
        <f t="shared" si="322"/>
        <v>60</v>
      </c>
      <c r="S1714" s="45" t="str">
        <f t="shared" si="323"/>
        <v>III</v>
      </c>
      <c r="T1714" s="45" t="str">
        <f t="shared" si="324"/>
        <v>Mejorable</v>
      </c>
      <c r="U1714" s="45">
        <v>2</v>
      </c>
      <c r="V1714" s="45" t="s">
        <v>108</v>
      </c>
      <c r="W1714" s="45" t="s">
        <v>61</v>
      </c>
      <c r="X1714" s="45" t="s">
        <v>62</v>
      </c>
      <c r="Y1714" s="45" t="s">
        <v>62</v>
      </c>
      <c r="Z1714" s="45" t="s">
        <v>109</v>
      </c>
      <c r="AA1714" s="45" t="s">
        <v>110</v>
      </c>
      <c r="AB1714" s="23" t="s">
        <v>62</v>
      </c>
      <c r="AC1714" s="132" t="s">
        <v>111</v>
      </c>
      <c r="AD1714" s="24" t="s">
        <v>112</v>
      </c>
      <c r="AE1714" s="25" t="s">
        <v>113</v>
      </c>
      <c r="AF1714" s="24" t="s">
        <v>114</v>
      </c>
    </row>
    <row r="1715" spans="1:32" ht="63.95" customHeight="1">
      <c r="A1715" s="57"/>
      <c r="B1715" s="55"/>
      <c r="C1715" s="55"/>
      <c r="D1715" s="59"/>
      <c r="E1715" s="45" t="s">
        <v>83</v>
      </c>
      <c r="F1715" s="35" t="s">
        <v>84</v>
      </c>
      <c r="G1715" s="45" t="s">
        <v>85</v>
      </c>
      <c r="H1715" s="21" t="s">
        <v>6</v>
      </c>
      <c r="I1715" s="45" t="s">
        <v>86</v>
      </c>
      <c r="J1715" s="45" t="s">
        <v>58</v>
      </c>
      <c r="K1715" s="45" t="s">
        <v>58</v>
      </c>
      <c r="L1715" s="45" t="s">
        <v>87</v>
      </c>
      <c r="M1715" s="45">
        <v>2</v>
      </c>
      <c r="N1715" s="45">
        <v>1</v>
      </c>
      <c r="O1715" s="45">
        <f t="shared" si="320"/>
        <v>2</v>
      </c>
      <c r="P1715" s="45" t="str">
        <f t="shared" si="321"/>
        <v>BAJO</v>
      </c>
      <c r="Q1715" s="45">
        <v>60</v>
      </c>
      <c r="R1715" s="22">
        <f t="shared" si="322"/>
        <v>120</v>
      </c>
      <c r="S1715" s="45" t="str">
        <f t="shared" si="323"/>
        <v>III</v>
      </c>
      <c r="T1715" s="45" t="str">
        <f t="shared" si="324"/>
        <v>Mejorable</v>
      </c>
      <c r="U1715" s="45">
        <v>2</v>
      </c>
      <c r="V1715" s="45" t="s">
        <v>88</v>
      </c>
      <c r="W1715" s="45" t="s">
        <v>61</v>
      </c>
      <c r="X1715" s="45" t="s">
        <v>62</v>
      </c>
      <c r="Y1715" s="45" t="s">
        <v>62</v>
      </c>
      <c r="Z1715" s="45" t="s">
        <v>62</v>
      </c>
      <c r="AA1715" s="45" t="s">
        <v>89</v>
      </c>
      <c r="AB1715" s="20" t="s">
        <v>62</v>
      </c>
      <c r="AC1715" s="132" t="s">
        <v>63</v>
      </c>
      <c r="AD1715" s="141" t="s">
        <v>90</v>
      </c>
      <c r="AE1715" s="142" t="s">
        <v>73</v>
      </c>
      <c r="AF1715" s="142" t="s">
        <v>74</v>
      </c>
    </row>
    <row r="1716" spans="1:32" ht="63.95" customHeight="1">
      <c r="A1716" s="57"/>
      <c r="B1716" s="55"/>
      <c r="C1716" s="55"/>
      <c r="D1716" s="59"/>
      <c r="E1716" s="45" t="s">
        <v>75</v>
      </c>
      <c r="F1716" s="35" t="s">
        <v>76</v>
      </c>
      <c r="G1716" s="45" t="s">
        <v>77</v>
      </c>
      <c r="H1716" s="20" t="s">
        <v>6</v>
      </c>
      <c r="I1716" s="45" t="s">
        <v>78</v>
      </c>
      <c r="J1716" s="21" t="s">
        <v>58</v>
      </c>
      <c r="K1716" s="21" t="s">
        <v>58</v>
      </c>
      <c r="L1716" s="45" t="s">
        <v>79</v>
      </c>
      <c r="M1716" s="45">
        <v>2</v>
      </c>
      <c r="N1716" s="45">
        <v>4</v>
      </c>
      <c r="O1716" s="45">
        <f t="shared" si="320"/>
        <v>8</v>
      </c>
      <c r="P1716" s="45" t="str">
        <f t="shared" si="321"/>
        <v>MEDIO</v>
      </c>
      <c r="Q1716" s="45">
        <v>10</v>
      </c>
      <c r="R1716" s="22">
        <f t="shared" si="322"/>
        <v>80</v>
      </c>
      <c r="S1716" s="45" t="str">
        <f t="shared" si="323"/>
        <v>III</v>
      </c>
      <c r="T1716" s="45" t="str">
        <f t="shared" si="324"/>
        <v>Mejorable</v>
      </c>
      <c r="U1716" s="45">
        <v>2</v>
      </c>
      <c r="V1716" s="45" t="s">
        <v>80</v>
      </c>
      <c r="W1716" s="45" t="s">
        <v>61</v>
      </c>
      <c r="X1716" s="45" t="s">
        <v>62</v>
      </c>
      <c r="Y1716" s="45" t="s">
        <v>62</v>
      </c>
      <c r="Z1716" s="45" t="s">
        <v>62</v>
      </c>
      <c r="AA1716" s="45" t="s">
        <v>1084</v>
      </c>
      <c r="AB1716" s="20" t="s">
        <v>62</v>
      </c>
      <c r="AC1716" s="132" t="s">
        <v>63</v>
      </c>
      <c r="AD1716" s="24" t="s">
        <v>158</v>
      </c>
      <c r="AE1716" s="27" t="s">
        <v>73</v>
      </c>
      <c r="AF1716" s="24" t="s">
        <v>74</v>
      </c>
    </row>
    <row r="1717" spans="1:32" ht="63.95" customHeight="1">
      <c r="A1717" s="57"/>
      <c r="B1717" s="55"/>
      <c r="C1717" s="55"/>
      <c r="D1717" s="59"/>
      <c r="E1717" s="45" t="s">
        <v>75</v>
      </c>
      <c r="F1717" s="43" t="s">
        <v>952</v>
      </c>
      <c r="G1717" s="44" t="s">
        <v>953</v>
      </c>
      <c r="H1717" s="20" t="s">
        <v>6</v>
      </c>
      <c r="I1717" s="44" t="s">
        <v>954</v>
      </c>
      <c r="J1717" s="44" t="s">
        <v>955</v>
      </c>
      <c r="K1717" s="44" t="s">
        <v>956</v>
      </c>
      <c r="L1717" s="44" t="s">
        <v>957</v>
      </c>
      <c r="M1717" s="45">
        <v>2</v>
      </c>
      <c r="N1717" s="45">
        <v>2</v>
      </c>
      <c r="O1717" s="45">
        <f t="shared" si="320"/>
        <v>4</v>
      </c>
      <c r="P1717" s="45" t="str">
        <f t="shared" si="321"/>
        <v>BAJO</v>
      </c>
      <c r="Q1717" s="45">
        <v>10</v>
      </c>
      <c r="R1717" s="22">
        <f t="shared" si="322"/>
        <v>40</v>
      </c>
      <c r="S1717" s="45" t="str">
        <f t="shared" si="323"/>
        <v>III</v>
      </c>
      <c r="T1717" s="45" t="str">
        <f t="shared" si="324"/>
        <v>Mejorable</v>
      </c>
      <c r="U1717" s="45">
        <v>2</v>
      </c>
      <c r="V1717" s="44" t="s">
        <v>958</v>
      </c>
      <c r="W1717" s="45" t="s">
        <v>61</v>
      </c>
      <c r="X1717" s="23" t="s">
        <v>62</v>
      </c>
      <c r="Y1717" s="23" t="s">
        <v>62</v>
      </c>
      <c r="Z1717" s="44" t="s">
        <v>959</v>
      </c>
      <c r="AA1717" s="44" t="s">
        <v>960</v>
      </c>
      <c r="AB1717" s="44" t="s">
        <v>961</v>
      </c>
      <c r="AC1717" s="132" t="s">
        <v>63</v>
      </c>
      <c r="AD1717" s="141" t="s">
        <v>962</v>
      </c>
      <c r="AE1717" s="142" t="s">
        <v>73</v>
      </c>
      <c r="AF1717" s="142" t="s">
        <v>74</v>
      </c>
    </row>
    <row r="1718" spans="1:32" ht="63.95" customHeight="1">
      <c r="A1718" s="57"/>
      <c r="B1718" s="55"/>
      <c r="C1718" s="55"/>
      <c r="D1718" s="59"/>
      <c r="E1718" s="45" t="s">
        <v>163</v>
      </c>
      <c r="F1718" s="35" t="s">
        <v>582</v>
      </c>
      <c r="G1718" s="45" t="s">
        <v>975</v>
      </c>
      <c r="H1718" s="20" t="s">
        <v>6</v>
      </c>
      <c r="I1718" s="45" t="s">
        <v>976</v>
      </c>
      <c r="J1718" s="21" t="s">
        <v>58</v>
      </c>
      <c r="K1718" s="21" t="s">
        <v>58</v>
      </c>
      <c r="L1718" s="45" t="s">
        <v>58</v>
      </c>
      <c r="M1718" s="45">
        <v>2</v>
      </c>
      <c r="N1718" s="45">
        <v>3</v>
      </c>
      <c r="O1718" s="45">
        <f t="shared" si="320"/>
        <v>6</v>
      </c>
      <c r="P1718" s="45" t="str">
        <f t="shared" si="321"/>
        <v>MEDIO</v>
      </c>
      <c r="Q1718" s="45">
        <v>25</v>
      </c>
      <c r="R1718" s="22">
        <f t="shared" si="322"/>
        <v>150</v>
      </c>
      <c r="S1718" s="45" t="str">
        <f t="shared" si="323"/>
        <v>II</v>
      </c>
      <c r="T1718" s="45" t="str">
        <f t="shared" si="324"/>
        <v>Aceptable con control específico</v>
      </c>
      <c r="U1718" s="45">
        <v>2</v>
      </c>
      <c r="V1718" s="45" t="s">
        <v>126</v>
      </c>
      <c r="W1718" s="45" t="s">
        <v>61</v>
      </c>
      <c r="X1718" s="23" t="s">
        <v>62</v>
      </c>
      <c r="Y1718" s="23" t="s">
        <v>62</v>
      </c>
      <c r="Z1718" s="23" t="s">
        <v>977</v>
      </c>
      <c r="AA1718" s="23" t="s">
        <v>978</v>
      </c>
      <c r="AB1718" s="20" t="s">
        <v>62</v>
      </c>
      <c r="AC1718" s="132" t="s">
        <v>63</v>
      </c>
      <c r="AD1718" s="141" t="s">
        <v>979</v>
      </c>
      <c r="AE1718" s="142" t="s">
        <v>73</v>
      </c>
      <c r="AF1718" s="142" t="s">
        <v>74</v>
      </c>
    </row>
    <row r="1719" spans="1:32" ht="63.95" customHeight="1">
      <c r="A1719" s="57"/>
      <c r="B1719" s="55"/>
      <c r="C1719" s="55"/>
      <c r="D1719" s="59"/>
      <c r="E1719" s="45" t="s">
        <v>326</v>
      </c>
      <c r="F1719" s="35" t="s">
        <v>980</v>
      </c>
      <c r="G1719" s="45" t="s">
        <v>981</v>
      </c>
      <c r="H1719" s="20" t="s">
        <v>6</v>
      </c>
      <c r="I1719" s="45" t="s">
        <v>982</v>
      </c>
      <c r="J1719" s="21" t="s">
        <v>58</v>
      </c>
      <c r="K1719" s="44" t="s">
        <v>983</v>
      </c>
      <c r="L1719" s="44" t="s">
        <v>984</v>
      </c>
      <c r="M1719" s="45">
        <v>2</v>
      </c>
      <c r="N1719" s="45">
        <v>2</v>
      </c>
      <c r="O1719" s="45">
        <f t="shared" si="320"/>
        <v>4</v>
      </c>
      <c r="P1719" s="45" t="str">
        <f t="shared" si="321"/>
        <v>BAJO</v>
      </c>
      <c r="Q1719" s="45">
        <v>60</v>
      </c>
      <c r="R1719" s="22">
        <f t="shared" si="322"/>
        <v>240</v>
      </c>
      <c r="S1719" s="45" t="str">
        <f t="shared" si="323"/>
        <v>II</v>
      </c>
      <c r="T1719" s="45" t="str">
        <f t="shared" si="324"/>
        <v>Aceptable con control específico</v>
      </c>
      <c r="U1719" s="45">
        <v>2</v>
      </c>
      <c r="V1719" s="45" t="s">
        <v>985</v>
      </c>
      <c r="W1719" s="45" t="s">
        <v>61</v>
      </c>
      <c r="X1719" s="23" t="s">
        <v>62</v>
      </c>
      <c r="Y1719" s="23" t="s">
        <v>62</v>
      </c>
      <c r="Z1719" s="44" t="s">
        <v>986</v>
      </c>
      <c r="AA1719" s="44" t="s">
        <v>987</v>
      </c>
      <c r="AB1719" s="44" t="s">
        <v>988</v>
      </c>
      <c r="AC1719" s="132" t="s">
        <v>63</v>
      </c>
      <c r="AD1719" s="24" t="s">
        <v>989</v>
      </c>
      <c r="AE1719" s="25" t="s">
        <v>113</v>
      </c>
      <c r="AF1719" s="24" t="s">
        <v>990</v>
      </c>
    </row>
    <row r="1720" spans="1:32" ht="63.95" customHeight="1">
      <c r="A1720" s="57"/>
      <c r="B1720" s="55"/>
      <c r="C1720" s="55"/>
      <c r="D1720" s="59"/>
      <c r="E1720" s="45" t="s">
        <v>326</v>
      </c>
      <c r="F1720" s="35" t="s">
        <v>991</v>
      </c>
      <c r="G1720" s="45" t="s">
        <v>981</v>
      </c>
      <c r="H1720" s="20" t="s">
        <v>6</v>
      </c>
      <c r="I1720" s="45" t="s">
        <v>992</v>
      </c>
      <c r="J1720" s="21" t="s">
        <v>58</v>
      </c>
      <c r="K1720" s="44" t="s">
        <v>983</v>
      </c>
      <c r="L1720" s="44" t="s">
        <v>984</v>
      </c>
      <c r="M1720" s="45">
        <v>2</v>
      </c>
      <c r="N1720" s="45">
        <v>2</v>
      </c>
      <c r="O1720" s="45">
        <f t="shared" si="320"/>
        <v>4</v>
      </c>
      <c r="P1720" s="45" t="str">
        <f t="shared" si="321"/>
        <v>BAJO</v>
      </c>
      <c r="Q1720" s="45">
        <v>25</v>
      </c>
      <c r="R1720" s="22">
        <f t="shared" si="322"/>
        <v>100</v>
      </c>
      <c r="S1720" s="45" t="str">
        <f t="shared" si="323"/>
        <v>III</v>
      </c>
      <c r="T1720" s="45" t="str">
        <f t="shared" si="324"/>
        <v>Mejorable</v>
      </c>
      <c r="U1720" s="45">
        <v>2</v>
      </c>
      <c r="V1720" s="45" t="s">
        <v>985</v>
      </c>
      <c r="W1720" s="45" t="s">
        <v>61</v>
      </c>
      <c r="X1720" s="23" t="s">
        <v>62</v>
      </c>
      <c r="Y1720" s="23" t="s">
        <v>62</v>
      </c>
      <c r="Z1720" s="44" t="s">
        <v>986</v>
      </c>
      <c r="AA1720" s="44" t="s">
        <v>987</v>
      </c>
      <c r="AB1720" s="44" t="s">
        <v>988</v>
      </c>
      <c r="AC1720" s="132" t="s">
        <v>63</v>
      </c>
      <c r="AD1720" s="24" t="s">
        <v>989</v>
      </c>
      <c r="AE1720" s="25" t="s">
        <v>113</v>
      </c>
      <c r="AF1720" s="24" t="s">
        <v>990</v>
      </c>
    </row>
    <row r="1721" spans="1:32" ht="63.95" customHeight="1">
      <c r="A1721" s="57"/>
      <c r="B1721" s="55"/>
      <c r="C1721" s="55"/>
      <c r="D1721" s="59"/>
      <c r="E1721" s="45" t="s">
        <v>963</v>
      </c>
      <c r="F1721" s="35" t="s">
        <v>964</v>
      </c>
      <c r="G1721" s="45" t="s">
        <v>965</v>
      </c>
      <c r="H1721" s="20" t="s">
        <v>6</v>
      </c>
      <c r="I1721" s="45" t="s">
        <v>966</v>
      </c>
      <c r="J1721" s="21" t="s">
        <v>58</v>
      </c>
      <c r="K1721" s="44" t="s">
        <v>967</v>
      </c>
      <c r="L1721" s="45" t="s">
        <v>58</v>
      </c>
      <c r="M1721" s="45">
        <v>1</v>
      </c>
      <c r="N1721" s="45">
        <v>2</v>
      </c>
      <c r="O1721" s="45">
        <f t="shared" si="320"/>
        <v>2</v>
      </c>
      <c r="P1721" s="45" t="str">
        <f t="shared" si="321"/>
        <v>BAJO</v>
      </c>
      <c r="Q1721" s="45">
        <v>25</v>
      </c>
      <c r="R1721" s="22">
        <f t="shared" si="322"/>
        <v>50</v>
      </c>
      <c r="S1721" s="45" t="str">
        <f t="shared" si="323"/>
        <v>III</v>
      </c>
      <c r="T1721" s="45" t="str">
        <f t="shared" si="324"/>
        <v>Mejorable</v>
      </c>
      <c r="U1721" s="45">
        <v>2</v>
      </c>
      <c r="V1721" s="45" t="s">
        <v>968</v>
      </c>
      <c r="W1721" s="45" t="s">
        <v>61</v>
      </c>
      <c r="X1721" s="23" t="s">
        <v>62</v>
      </c>
      <c r="Y1721" s="23" t="s">
        <v>62</v>
      </c>
      <c r="Z1721" s="44" t="s">
        <v>969</v>
      </c>
      <c r="AA1721" s="23" t="s">
        <v>1156</v>
      </c>
      <c r="AB1721" s="23" t="s">
        <v>62</v>
      </c>
      <c r="AC1721" s="132" t="s">
        <v>63</v>
      </c>
      <c r="AD1721" s="24" t="s">
        <v>970</v>
      </c>
      <c r="AE1721" s="25" t="s">
        <v>73</v>
      </c>
      <c r="AF1721" s="24" t="s">
        <v>74</v>
      </c>
    </row>
    <row r="1722" spans="1:32" ht="63.95" customHeight="1">
      <c r="A1722" s="57"/>
      <c r="B1722" s="55"/>
      <c r="C1722" s="55" t="s">
        <v>993</v>
      </c>
      <c r="D1722" s="60" t="s">
        <v>994</v>
      </c>
      <c r="E1722" s="45" t="s">
        <v>54</v>
      </c>
      <c r="F1722" s="35" t="s">
        <v>187</v>
      </c>
      <c r="G1722" s="45" t="s">
        <v>56</v>
      </c>
      <c r="H1722" s="20" t="s">
        <v>6</v>
      </c>
      <c r="I1722" s="131" t="s">
        <v>57</v>
      </c>
      <c r="J1722" s="45" t="s">
        <v>1048</v>
      </c>
      <c r="K1722" s="45" t="s">
        <v>1077</v>
      </c>
      <c r="L1722" s="45" t="s">
        <v>1076</v>
      </c>
      <c r="M1722" s="45">
        <v>2</v>
      </c>
      <c r="N1722" s="45">
        <v>4</v>
      </c>
      <c r="O1722" s="45">
        <f t="shared" si="320"/>
        <v>8</v>
      </c>
      <c r="P1722" s="23" t="str">
        <f t="shared" si="321"/>
        <v>MEDIO</v>
      </c>
      <c r="Q1722" s="45">
        <v>25</v>
      </c>
      <c r="R1722" s="22">
        <f t="shared" si="322"/>
        <v>200</v>
      </c>
      <c r="S1722" s="45" t="str">
        <f t="shared" si="323"/>
        <v>II</v>
      </c>
      <c r="T1722" s="45" t="str">
        <f t="shared" si="324"/>
        <v>Aceptable con control específico</v>
      </c>
      <c r="U1722" s="45">
        <v>3</v>
      </c>
      <c r="V1722" s="131" t="s">
        <v>60</v>
      </c>
      <c r="W1722" s="45" t="s">
        <v>61</v>
      </c>
      <c r="X1722" s="45" t="s">
        <v>62</v>
      </c>
      <c r="Y1722" s="45" t="s">
        <v>62</v>
      </c>
      <c r="Z1722" s="45" t="s">
        <v>62</v>
      </c>
      <c r="AA1722" s="23" t="s">
        <v>1138</v>
      </c>
      <c r="AB1722" s="20" t="s">
        <v>62</v>
      </c>
      <c r="AC1722" s="132" t="s">
        <v>63</v>
      </c>
      <c r="AD1722" s="24" t="s">
        <v>158</v>
      </c>
      <c r="AE1722" s="27" t="s">
        <v>73</v>
      </c>
      <c r="AF1722" s="24" t="s">
        <v>74</v>
      </c>
    </row>
    <row r="1723" spans="1:32" ht="63.95" customHeight="1">
      <c r="A1723" s="57"/>
      <c r="B1723" s="55"/>
      <c r="C1723" s="55"/>
      <c r="D1723" s="60"/>
      <c r="E1723" s="45" t="s">
        <v>67</v>
      </c>
      <c r="F1723" s="35" t="s">
        <v>768</v>
      </c>
      <c r="G1723" s="45" t="s">
        <v>225</v>
      </c>
      <c r="H1723" s="20" t="s">
        <v>6</v>
      </c>
      <c r="I1723" s="45" t="s">
        <v>70</v>
      </c>
      <c r="J1723" s="21" t="s">
        <v>58</v>
      </c>
      <c r="K1723" s="21" t="s">
        <v>58</v>
      </c>
      <c r="L1723" s="45" t="s">
        <v>71</v>
      </c>
      <c r="M1723" s="45" t="s">
        <v>62</v>
      </c>
      <c r="N1723" s="45" t="s">
        <v>62</v>
      </c>
      <c r="O1723" s="45" t="s">
        <v>62</v>
      </c>
      <c r="P1723" s="45" t="s">
        <v>62</v>
      </c>
      <c r="Q1723" s="45" t="s">
        <v>62</v>
      </c>
      <c r="R1723" s="45" t="s">
        <v>62</v>
      </c>
      <c r="S1723" s="45" t="s">
        <v>62</v>
      </c>
      <c r="T1723" s="45" t="s">
        <v>62</v>
      </c>
      <c r="U1723" s="45">
        <v>3</v>
      </c>
      <c r="V1723" s="45" t="s">
        <v>62</v>
      </c>
      <c r="W1723" s="45" t="s">
        <v>61</v>
      </c>
      <c r="X1723" s="23" t="s">
        <v>62</v>
      </c>
      <c r="Y1723" s="23" t="s">
        <v>62</v>
      </c>
      <c r="Z1723" s="23" t="s">
        <v>62</v>
      </c>
      <c r="AA1723" s="23" t="s">
        <v>1099</v>
      </c>
      <c r="AB1723" s="20" t="s">
        <v>62</v>
      </c>
      <c r="AC1723" s="132" t="s">
        <v>63</v>
      </c>
      <c r="AD1723" s="24" t="s">
        <v>72</v>
      </c>
      <c r="AE1723" s="25" t="s">
        <v>73</v>
      </c>
      <c r="AF1723" s="24" t="s">
        <v>74</v>
      </c>
    </row>
    <row r="1724" spans="1:32" ht="63.95" customHeight="1">
      <c r="A1724" s="57"/>
      <c r="B1724" s="55"/>
      <c r="C1724" s="55"/>
      <c r="D1724" s="60"/>
      <c r="E1724" s="45" t="s">
        <v>67</v>
      </c>
      <c r="F1724" s="45" t="s">
        <v>117</v>
      </c>
      <c r="G1724" s="45" t="s">
        <v>118</v>
      </c>
      <c r="H1724" s="20" t="s">
        <v>6</v>
      </c>
      <c r="I1724" s="45" t="s">
        <v>70</v>
      </c>
      <c r="J1724" s="21" t="s">
        <v>58</v>
      </c>
      <c r="K1724" s="21" t="s">
        <v>58</v>
      </c>
      <c r="L1724" s="45" t="s">
        <v>71</v>
      </c>
      <c r="M1724" s="45" t="s">
        <v>62</v>
      </c>
      <c r="N1724" s="45" t="s">
        <v>62</v>
      </c>
      <c r="O1724" s="45" t="s">
        <v>62</v>
      </c>
      <c r="P1724" s="45" t="s">
        <v>62</v>
      </c>
      <c r="Q1724" s="45" t="s">
        <v>62</v>
      </c>
      <c r="R1724" s="45" t="s">
        <v>62</v>
      </c>
      <c r="S1724" s="45" t="s">
        <v>62</v>
      </c>
      <c r="T1724" s="45" t="s">
        <v>62</v>
      </c>
      <c r="U1724" s="45">
        <v>3</v>
      </c>
      <c r="V1724" s="45" t="s">
        <v>62</v>
      </c>
      <c r="W1724" s="45" t="s">
        <v>61</v>
      </c>
      <c r="X1724" s="23" t="s">
        <v>62</v>
      </c>
      <c r="Y1724" s="23" t="s">
        <v>62</v>
      </c>
      <c r="Z1724" s="23" t="s">
        <v>62</v>
      </c>
      <c r="AA1724" s="23" t="s">
        <v>1099</v>
      </c>
      <c r="AB1724" s="20" t="s">
        <v>62</v>
      </c>
      <c r="AC1724" s="132" t="s">
        <v>63</v>
      </c>
      <c r="AD1724" s="24" t="s">
        <v>72</v>
      </c>
      <c r="AE1724" s="25" t="s">
        <v>73</v>
      </c>
      <c r="AF1724" s="24" t="s">
        <v>74</v>
      </c>
    </row>
    <row r="1725" spans="1:32" ht="63.95" customHeight="1">
      <c r="A1725" s="57"/>
      <c r="B1725" s="55"/>
      <c r="C1725" s="55"/>
      <c r="D1725" s="60"/>
      <c r="E1725" s="45" t="s">
        <v>67</v>
      </c>
      <c r="F1725" s="45" t="s">
        <v>117</v>
      </c>
      <c r="G1725" s="45" t="s">
        <v>119</v>
      </c>
      <c r="H1725" s="20" t="s">
        <v>6</v>
      </c>
      <c r="I1725" s="45" t="s">
        <v>70</v>
      </c>
      <c r="J1725" s="21" t="s">
        <v>58</v>
      </c>
      <c r="K1725" s="21" t="s">
        <v>58</v>
      </c>
      <c r="L1725" s="45" t="s">
        <v>71</v>
      </c>
      <c r="M1725" s="45" t="s">
        <v>62</v>
      </c>
      <c r="N1725" s="45" t="s">
        <v>62</v>
      </c>
      <c r="O1725" s="45" t="s">
        <v>62</v>
      </c>
      <c r="P1725" s="45" t="s">
        <v>62</v>
      </c>
      <c r="Q1725" s="45" t="s">
        <v>62</v>
      </c>
      <c r="R1725" s="45" t="s">
        <v>62</v>
      </c>
      <c r="S1725" s="45" t="s">
        <v>62</v>
      </c>
      <c r="T1725" s="45" t="s">
        <v>62</v>
      </c>
      <c r="U1725" s="45">
        <v>3</v>
      </c>
      <c r="V1725" s="45" t="s">
        <v>62</v>
      </c>
      <c r="W1725" s="45" t="s">
        <v>61</v>
      </c>
      <c r="X1725" s="23" t="s">
        <v>62</v>
      </c>
      <c r="Y1725" s="23" t="s">
        <v>62</v>
      </c>
      <c r="Z1725" s="23" t="s">
        <v>62</v>
      </c>
      <c r="AA1725" s="23" t="s">
        <v>1099</v>
      </c>
      <c r="AB1725" s="20" t="s">
        <v>62</v>
      </c>
      <c r="AC1725" s="132" t="s">
        <v>63</v>
      </c>
      <c r="AD1725" s="24" t="s">
        <v>72</v>
      </c>
      <c r="AE1725" s="25" t="s">
        <v>73</v>
      </c>
      <c r="AF1725" s="24" t="s">
        <v>74</v>
      </c>
    </row>
    <row r="1726" spans="1:32" ht="63.95" customHeight="1">
      <c r="A1726" s="57"/>
      <c r="B1726" s="55"/>
      <c r="C1726" s="55"/>
      <c r="D1726" s="60"/>
      <c r="E1726" s="45" t="s">
        <v>130</v>
      </c>
      <c r="F1726" s="35" t="s">
        <v>400</v>
      </c>
      <c r="G1726" s="23" t="s">
        <v>733</v>
      </c>
      <c r="H1726" s="20" t="s">
        <v>6</v>
      </c>
      <c r="I1726" s="45" t="s">
        <v>133</v>
      </c>
      <c r="J1726" s="45" t="s">
        <v>58</v>
      </c>
      <c r="K1726" s="45" t="s">
        <v>58</v>
      </c>
      <c r="L1726" s="45" t="s">
        <v>181</v>
      </c>
      <c r="M1726" s="45">
        <v>2</v>
      </c>
      <c r="N1726" s="45">
        <v>4</v>
      </c>
      <c r="O1726" s="45">
        <f t="shared" ref="O1726:O1737" si="325">M1726*N1726</f>
        <v>8</v>
      </c>
      <c r="P1726" s="45" t="str">
        <f t="shared" ref="P1726:P1737" si="326">+IF(AND(O1726&gt;1,O1726&lt;=4),"BAJO",IF(AND(O1726&gt;=5,O1726&lt;=8),"MEDIO",IF(AND(O1726&gt;=9,O1726&lt;=20),"ALTO",IF(AND(O1726&gt;=21,O1726&lt;=24),"MUY ALTO"))))</f>
        <v>MEDIO</v>
      </c>
      <c r="Q1726" s="45">
        <v>25</v>
      </c>
      <c r="R1726" s="22">
        <f t="shared" ref="R1726:R1737" si="327">O1726*Q1726</f>
        <v>200</v>
      </c>
      <c r="S1726" s="45" t="str">
        <f t="shared" ref="S1726:S1737" si="328">+IF(AND(R1726&gt;=1,R1726&lt;=20),"IV",IF(AND(R1726&gt;=40,R1726&lt;=120),"III",IF(AND(R1726&gt;=150,R1726&lt;=500),"II",IF(AND(R1726&gt;=600,R1726&lt;=4000),"I",0))))</f>
        <v>II</v>
      </c>
      <c r="T1726" s="45" t="str">
        <f t="shared" ref="T1726:T1737" si="329">+IF(AND(R1726&gt;=1,R1726&lt;=20),"Aceptable",IF(AND(R1726&gt;=40,R1726&lt;=120),"Mejorable",IF(AND(R1726&gt;=150,R1726&lt;=500),"Aceptable con control específico",IF(AND(R1726&gt;=600,R1726&lt;=4000),"No aceptable",0))))</f>
        <v>Aceptable con control específico</v>
      </c>
      <c r="U1726" s="45">
        <v>3</v>
      </c>
      <c r="V1726" s="45" t="s">
        <v>133</v>
      </c>
      <c r="W1726" s="45" t="s">
        <v>61</v>
      </c>
      <c r="X1726" s="45" t="s">
        <v>62</v>
      </c>
      <c r="Y1726" s="45" t="s">
        <v>62</v>
      </c>
      <c r="Z1726" s="45" t="s">
        <v>62</v>
      </c>
      <c r="AA1726" s="45" t="s">
        <v>135</v>
      </c>
      <c r="AB1726" s="23" t="s">
        <v>402</v>
      </c>
      <c r="AC1726" s="132" t="s">
        <v>136</v>
      </c>
      <c r="AD1726" s="141" t="s">
        <v>403</v>
      </c>
      <c r="AE1726" s="142" t="s">
        <v>73</v>
      </c>
      <c r="AF1726" s="142" t="s">
        <v>74</v>
      </c>
    </row>
    <row r="1727" spans="1:32" ht="63.95" customHeight="1">
      <c r="A1727" s="57"/>
      <c r="B1727" s="55"/>
      <c r="C1727" s="55"/>
      <c r="D1727" s="60"/>
      <c r="E1727" s="45" t="s">
        <v>120</v>
      </c>
      <c r="F1727" s="35" t="s">
        <v>769</v>
      </c>
      <c r="G1727" s="45" t="s">
        <v>770</v>
      </c>
      <c r="H1727" s="45" t="s">
        <v>6</v>
      </c>
      <c r="I1727" s="45" t="s">
        <v>227</v>
      </c>
      <c r="J1727" s="21" t="s">
        <v>58</v>
      </c>
      <c r="K1727" s="21" t="s">
        <v>58</v>
      </c>
      <c r="L1727" s="139" t="s">
        <v>58</v>
      </c>
      <c r="M1727" s="139">
        <v>2</v>
      </c>
      <c r="N1727" s="139">
        <v>4</v>
      </c>
      <c r="O1727" s="45">
        <f t="shared" si="325"/>
        <v>8</v>
      </c>
      <c r="P1727" s="23" t="str">
        <f t="shared" si="326"/>
        <v>MEDIO</v>
      </c>
      <c r="Q1727" s="45">
        <v>10</v>
      </c>
      <c r="R1727" s="22">
        <f t="shared" si="327"/>
        <v>80</v>
      </c>
      <c r="S1727" s="45" t="str">
        <f t="shared" si="328"/>
        <v>III</v>
      </c>
      <c r="T1727" s="45" t="str">
        <f t="shared" si="329"/>
        <v>Mejorable</v>
      </c>
      <c r="U1727" s="45">
        <v>3</v>
      </c>
      <c r="V1727" s="45" t="s">
        <v>552</v>
      </c>
      <c r="W1727" s="45" t="s">
        <v>61</v>
      </c>
      <c r="X1727" s="23" t="s">
        <v>62</v>
      </c>
      <c r="Y1727" s="23" t="s">
        <v>62</v>
      </c>
      <c r="Z1727" s="23" t="s">
        <v>62</v>
      </c>
      <c r="AA1727" s="140" t="s">
        <v>481</v>
      </c>
      <c r="AB1727" s="20" t="s">
        <v>62</v>
      </c>
      <c r="AC1727" s="132" t="s">
        <v>63</v>
      </c>
      <c r="AD1727" s="24" t="s">
        <v>511</v>
      </c>
      <c r="AE1727" s="25" t="s">
        <v>73</v>
      </c>
      <c r="AF1727" s="24" t="s">
        <v>74</v>
      </c>
    </row>
    <row r="1728" spans="1:32" ht="63.95" customHeight="1">
      <c r="A1728" s="57"/>
      <c r="B1728" s="55"/>
      <c r="C1728" s="55"/>
      <c r="D1728" s="60"/>
      <c r="E1728" s="45" t="s">
        <v>130</v>
      </c>
      <c r="F1728" s="35" t="s">
        <v>138</v>
      </c>
      <c r="G1728" s="23" t="s">
        <v>139</v>
      </c>
      <c r="H1728" s="20" t="s">
        <v>6</v>
      </c>
      <c r="I1728" s="45" t="s">
        <v>140</v>
      </c>
      <c r="J1728" s="45" t="s">
        <v>58</v>
      </c>
      <c r="K1728" s="45" t="s">
        <v>58</v>
      </c>
      <c r="L1728" s="45" t="s">
        <v>134</v>
      </c>
      <c r="M1728" s="45">
        <v>2</v>
      </c>
      <c r="N1728" s="45">
        <v>3</v>
      </c>
      <c r="O1728" s="45">
        <f t="shared" si="325"/>
        <v>6</v>
      </c>
      <c r="P1728" s="45" t="str">
        <f t="shared" si="326"/>
        <v>MEDIO</v>
      </c>
      <c r="Q1728" s="45">
        <v>25</v>
      </c>
      <c r="R1728" s="22">
        <f t="shared" si="327"/>
        <v>150</v>
      </c>
      <c r="S1728" s="45" t="str">
        <f t="shared" si="328"/>
        <v>II</v>
      </c>
      <c r="T1728" s="45" t="str">
        <f t="shared" si="329"/>
        <v>Aceptable con control específico</v>
      </c>
      <c r="U1728" s="45">
        <v>3</v>
      </c>
      <c r="V1728" s="45" t="s">
        <v>141</v>
      </c>
      <c r="W1728" s="45" t="s">
        <v>61</v>
      </c>
      <c r="X1728" s="45" t="s">
        <v>62</v>
      </c>
      <c r="Y1728" s="45" t="s">
        <v>62</v>
      </c>
      <c r="Z1728" s="45" t="s">
        <v>62</v>
      </c>
      <c r="AA1728" s="45" t="s">
        <v>492</v>
      </c>
      <c r="AB1728" s="23" t="s">
        <v>250</v>
      </c>
      <c r="AC1728" s="132" t="s">
        <v>144</v>
      </c>
      <c r="AD1728" s="141" t="s">
        <v>137</v>
      </c>
      <c r="AE1728" s="142" t="s">
        <v>73</v>
      </c>
      <c r="AF1728" s="142" t="s">
        <v>74</v>
      </c>
    </row>
    <row r="1729" spans="1:32" ht="63.95" customHeight="1">
      <c r="A1729" s="57"/>
      <c r="B1729" s="55"/>
      <c r="C1729" s="55"/>
      <c r="D1729" s="60"/>
      <c r="E1729" s="45" t="s">
        <v>95</v>
      </c>
      <c r="F1729" s="35" t="s">
        <v>229</v>
      </c>
      <c r="G1729" s="45" t="s">
        <v>97</v>
      </c>
      <c r="H1729" s="20" t="s">
        <v>6</v>
      </c>
      <c r="I1729" s="45" t="s">
        <v>98</v>
      </c>
      <c r="J1729" s="23" t="s">
        <v>99</v>
      </c>
      <c r="K1729" s="20" t="s">
        <v>58</v>
      </c>
      <c r="L1729" s="45" t="s">
        <v>100</v>
      </c>
      <c r="M1729" s="45">
        <v>2</v>
      </c>
      <c r="N1729" s="45">
        <v>4</v>
      </c>
      <c r="O1729" s="45">
        <f t="shared" si="325"/>
        <v>8</v>
      </c>
      <c r="P1729" s="23" t="str">
        <f t="shared" si="326"/>
        <v>MEDIO</v>
      </c>
      <c r="Q1729" s="45">
        <v>25</v>
      </c>
      <c r="R1729" s="22">
        <f t="shared" si="327"/>
        <v>200</v>
      </c>
      <c r="S1729" s="45" t="str">
        <f t="shared" si="328"/>
        <v>II</v>
      </c>
      <c r="T1729" s="45" t="str">
        <f t="shared" si="329"/>
        <v>Aceptable con control específico</v>
      </c>
      <c r="U1729" s="45">
        <v>3</v>
      </c>
      <c r="V1729" s="45" t="s">
        <v>101</v>
      </c>
      <c r="W1729" s="45" t="s">
        <v>61</v>
      </c>
      <c r="X1729" s="23" t="s">
        <v>62</v>
      </c>
      <c r="Y1729" s="23" t="s">
        <v>62</v>
      </c>
      <c r="Z1729" s="23" t="s">
        <v>62</v>
      </c>
      <c r="AA1729" s="23" t="s">
        <v>230</v>
      </c>
      <c r="AB1729" s="20" t="s">
        <v>62</v>
      </c>
      <c r="AC1729" s="132" t="s">
        <v>214</v>
      </c>
      <c r="AD1729" s="24" t="s">
        <v>103</v>
      </c>
      <c r="AE1729" s="25" t="s">
        <v>73</v>
      </c>
      <c r="AF1729" s="24" t="s">
        <v>74</v>
      </c>
    </row>
    <row r="1730" spans="1:32" ht="63.95" customHeight="1">
      <c r="A1730" s="57"/>
      <c r="B1730" s="55"/>
      <c r="C1730" s="55"/>
      <c r="D1730" s="60"/>
      <c r="E1730" s="45" t="s">
        <v>95</v>
      </c>
      <c r="F1730" s="45" t="s">
        <v>104</v>
      </c>
      <c r="G1730" s="23" t="s">
        <v>105</v>
      </c>
      <c r="H1730" s="20" t="s">
        <v>6</v>
      </c>
      <c r="I1730" s="45" t="s">
        <v>106</v>
      </c>
      <c r="J1730" s="45" t="s">
        <v>107</v>
      </c>
      <c r="K1730" s="45" t="s">
        <v>58</v>
      </c>
      <c r="L1730" s="45" t="s">
        <v>58</v>
      </c>
      <c r="M1730" s="45">
        <v>2</v>
      </c>
      <c r="N1730" s="45">
        <v>3</v>
      </c>
      <c r="O1730" s="45">
        <f t="shared" si="325"/>
        <v>6</v>
      </c>
      <c r="P1730" s="45" t="str">
        <f t="shared" si="326"/>
        <v>MEDIO</v>
      </c>
      <c r="Q1730" s="45">
        <v>10</v>
      </c>
      <c r="R1730" s="22">
        <f t="shared" si="327"/>
        <v>60</v>
      </c>
      <c r="S1730" s="45" t="str">
        <f t="shared" si="328"/>
        <v>III</v>
      </c>
      <c r="T1730" s="45" t="str">
        <f t="shared" si="329"/>
        <v>Mejorable</v>
      </c>
      <c r="U1730" s="45">
        <v>3</v>
      </c>
      <c r="V1730" s="45" t="s">
        <v>108</v>
      </c>
      <c r="W1730" s="45" t="s">
        <v>61</v>
      </c>
      <c r="X1730" s="45" t="s">
        <v>62</v>
      </c>
      <c r="Y1730" s="45" t="s">
        <v>62</v>
      </c>
      <c r="Z1730" s="45" t="s">
        <v>109</v>
      </c>
      <c r="AA1730" s="45" t="s">
        <v>110</v>
      </c>
      <c r="AB1730" s="23" t="s">
        <v>62</v>
      </c>
      <c r="AC1730" s="132" t="s">
        <v>111</v>
      </c>
      <c r="AD1730" s="24" t="s">
        <v>112</v>
      </c>
      <c r="AE1730" s="25" t="s">
        <v>113</v>
      </c>
      <c r="AF1730" s="24" t="s">
        <v>114</v>
      </c>
    </row>
    <row r="1731" spans="1:32" ht="63.95" customHeight="1">
      <c r="A1731" s="57"/>
      <c r="B1731" s="55"/>
      <c r="C1731" s="55"/>
      <c r="D1731" s="60"/>
      <c r="E1731" s="45" t="s">
        <v>83</v>
      </c>
      <c r="F1731" s="35" t="s">
        <v>84</v>
      </c>
      <c r="G1731" s="45" t="s">
        <v>85</v>
      </c>
      <c r="H1731" s="21" t="s">
        <v>6</v>
      </c>
      <c r="I1731" s="45" t="s">
        <v>86</v>
      </c>
      <c r="J1731" s="45" t="s">
        <v>58</v>
      </c>
      <c r="K1731" s="45" t="s">
        <v>58</v>
      </c>
      <c r="L1731" s="45" t="s">
        <v>87</v>
      </c>
      <c r="M1731" s="45">
        <v>2</v>
      </c>
      <c r="N1731" s="45">
        <v>1</v>
      </c>
      <c r="O1731" s="45">
        <f t="shared" si="325"/>
        <v>2</v>
      </c>
      <c r="P1731" s="45" t="str">
        <f t="shared" si="326"/>
        <v>BAJO</v>
      </c>
      <c r="Q1731" s="45">
        <v>60</v>
      </c>
      <c r="R1731" s="22">
        <f t="shared" si="327"/>
        <v>120</v>
      </c>
      <c r="S1731" s="45" t="str">
        <f t="shared" si="328"/>
        <v>III</v>
      </c>
      <c r="T1731" s="45" t="str">
        <f t="shared" si="329"/>
        <v>Mejorable</v>
      </c>
      <c r="U1731" s="45">
        <v>3</v>
      </c>
      <c r="V1731" s="45" t="s">
        <v>88</v>
      </c>
      <c r="W1731" s="45" t="s">
        <v>61</v>
      </c>
      <c r="X1731" s="45" t="s">
        <v>62</v>
      </c>
      <c r="Y1731" s="45" t="s">
        <v>62</v>
      </c>
      <c r="Z1731" s="45" t="s">
        <v>62</v>
      </c>
      <c r="AA1731" s="45" t="s">
        <v>89</v>
      </c>
      <c r="AB1731" s="20" t="s">
        <v>62</v>
      </c>
      <c r="AC1731" s="132" t="s">
        <v>63</v>
      </c>
      <c r="AD1731" s="141" t="s">
        <v>90</v>
      </c>
      <c r="AE1731" s="142" t="s">
        <v>73</v>
      </c>
      <c r="AF1731" s="142" t="s">
        <v>74</v>
      </c>
    </row>
    <row r="1732" spans="1:32" ht="63.95" customHeight="1">
      <c r="A1732" s="57"/>
      <c r="B1732" s="55"/>
      <c r="C1732" s="55"/>
      <c r="D1732" s="60"/>
      <c r="E1732" s="45" t="s">
        <v>75</v>
      </c>
      <c r="F1732" s="35" t="s">
        <v>76</v>
      </c>
      <c r="G1732" s="45" t="s">
        <v>77</v>
      </c>
      <c r="H1732" s="20" t="s">
        <v>6</v>
      </c>
      <c r="I1732" s="45" t="s">
        <v>78</v>
      </c>
      <c r="J1732" s="21" t="s">
        <v>58</v>
      </c>
      <c r="K1732" s="21" t="s">
        <v>58</v>
      </c>
      <c r="L1732" s="45" t="s">
        <v>79</v>
      </c>
      <c r="M1732" s="45">
        <v>2</v>
      </c>
      <c r="N1732" s="45">
        <v>4</v>
      </c>
      <c r="O1732" s="45">
        <f t="shared" si="325"/>
        <v>8</v>
      </c>
      <c r="P1732" s="45" t="str">
        <f t="shared" si="326"/>
        <v>MEDIO</v>
      </c>
      <c r="Q1732" s="45">
        <v>10</v>
      </c>
      <c r="R1732" s="22">
        <f t="shared" si="327"/>
        <v>80</v>
      </c>
      <c r="S1732" s="45" t="str">
        <f t="shared" si="328"/>
        <v>III</v>
      </c>
      <c r="T1732" s="45" t="str">
        <f t="shared" si="329"/>
        <v>Mejorable</v>
      </c>
      <c r="U1732" s="45">
        <v>3</v>
      </c>
      <c r="V1732" s="45" t="s">
        <v>80</v>
      </c>
      <c r="W1732" s="45" t="s">
        <v>61</v>
      </c>
      <c r="X1732" s="45" t="s">
        <v>62</v>
      </c>
      <c r="Y1732" s="45" t="s">
        <v>62</v>
      </c>
      <c r="Z1732" s="45" t="s">
        <v>62</v>
      </c>
      <c r="AA1732" s="45" t="s">
        <v>81</v>
      </c>
      <c r="AB1732" s="20" t="s">
        <v>62</v>
      </c>
      <c r="AC1732" s="132" t="s">
        <v>63</v>
      </c>
      <c r="AD1732" s="24" t="s">
        <v>158</v>
      </c>
      <c r="AE1732" s="27" t="s">
        <v>73</v>
      </c>
      <c r="AF1732" s="24" t="s">
        <v>74</v>
      </c>
    </row>
    <row r="1733" spans="1:32" ht="63.95" customHeight="1">
      <c r="A1733" s="57"/>
      <c r="B1733" s="55"/>
      <c r="C1733" s="55"/>
      <c r="D1733" s="60"/>
      <c r="E1733" s="45" t="s">
        <v>75</v>
      </c>
      <c r="F1733" s="43" t="s">
        <v>952</v>
      </c>
      <c r="G1733" s="44" t="s">
        <v>953</v>
      </c>
      <c r="H1733" s="20" t="s">
        <v>6</v>
      </c>
      <c r="I1733" s="44" t="s">
        <v>954</v>
      </c>
      <c r="J1733" s="44" t="s">
        <v>955</v>
      </c>
      <c r="K1733" s="44" t="s">
        <v>956</v>
      </c>
      <c r="L1733" s="44" t="s">
        <v>957</v>
      </c>
      <c r="M1733" s="45">
        <v>2</v>
      </c>
      <c r="N1733" s="45">
        <v>2</v>
      </c>
      <c r="O1733" s="45">
        <f t="shared" si="325"/>
        <v>4</v>
      </c>
      <c r="P1733" s="45" t="str">
        <f t="shared" si="326"/>
        <v>BAJO</v>
      </c>
      <c r="Q1733" s="45">
        <v>10</v>
      </c>
      <c r="R1733" s="22">
        <f t="shared" si="327"/>
        <v>40</v>
      </c>
      <c r="S1733" s="45" t="str">
        <f t="shared" si="328"/>
        <v>III</v>
      </c>
      <c r="T1733" s="45" t="str">
        <f t="shared" si="329"/>
        <v>Mejorable</v>
      </c>
      <c r="U1733" s="45">
        <v>3</v>
      </c>
      <c r="V1733" s="44" t="s">
        <v>958</v>
      </c>
      <c r="W1733" s="45" t="s">
        <v>61</v>
      </c>
      <c r="X1733" s="23" t="s">
        <v>62</v>
      </c>
      <c r="Y1733" s="23" t="s">
        <v>62</v>
      </c>
      <c r="Z1733" s="44" t="s">
        <v>959</v>
      </c>
      <c r="AA1733" s="44" t="s">
        <v>960</v>
      </c>
      <c r="AB1733" s="44" t="s">
        <v>961</v>
      </c>
      <c r="AC1733" s="132" t="s">
        <v>63</v>
      </c>
      <c r="AD1733" s="141" t="s">
        <v>962</v>
      </c>
      <c r="AE1733" s="142" t="s">
        <v>73</v>
      </c>
      <c r="AF1733" s="142" t="s">
        <v>74</v>
      </c>
    </row>
    <row r="1734" spans="1:32" ht="63.95" customHeight="1">
      <c r="A1734" s="57"/>
      <c r="B1734" s="55"/>
      <c r="C1734" s="55"/>
      <c r="D1734" s="60"/>
      <c r="E1734" s="45" t="s">
        <v>326</v>
      </c>
      <c r="F1734" s="35" t="s">
        <v>980</v>
      </c>
      <c r="G1734" s="45" t="s">
        <v>981</v>
      </c>
      <c r="H1734" s="20" t="s">
        <v>6</v>
      </c>
      <c r="I1734" s="45" t="s">
        <v>982</v>
      </c>
      <c r="J1734" s="21" t="s">
        <v>58</v>
      </c>
      <c r="K1734" s="44" t="s">
        <v>983</v>
      </c>
      <c r="L1734" s="44" t="s">
        <v>984</v>
      </c>
      <c r="M1734" s="45">
        <v>2</v>
      </c>
      <c r="N1734" s="45">
        <v>2</v>
      </c>
      <c r="O1734" s="45">
        <f t="shared" si="325"/>
        <v>4</v>
      </c>
      <c r="P1734" s="45" t="str">
        <f t="shared" si="326"/>
        <v>BAJO</v>
      </c>
      <c r="Q1734" s="45">
        <v>60</v>
      </c>
      <c r="R1734" s="22">
        <f t="shared" si="327"/>
        <v>240</v>
      </c>
      <c r="S1734" s="45" t="str">
        <f t="shared" si="328"/>
        <v>II</v>
      </c>
      <c r="T1734" s="45" t="str">
        <f t="shared" si="329"/>
        <v>Aceptable con control específico</v>
      </c>
      <c r="U1734" s="45">
        <v>3</v>
      </c>
      <c r="V1734" s="45" t="s">
        <v>985</v>
      </c>
      <c r="W1734" s="45" t="s">
        <v>61</v>
      </c>
      <c r="X1734" s="23" t="s">
        <v>62</v>
      </c>
      <c r="Y1734" s="23" t="s">
        <v>62</v>
      </c>
      <c r="Z1734" s="44" t="s">
        <v>986</v>
      </c>
      <c r="AA1734" s="44" t="s">
        <v>987</v>
      </c>
      <c r="AB1734" s="44" t="s">
        <v>988</v>
      </c>
      <c r="AC1734" s="132" t="s">
        <v>63</v>
      </c>
      <c r="AD1734" s="24" t="s">
        <v>989</v>
      </c>
      <c r="AE1734" s="25" t="s">
        <v>113</v>
      </c>
      <c r="AF1734" s="24" t="s">
        <v>990</v>
      </c>
    </row>
    <row r="1735" spans="1:32" ht="63.95" customHeight="1">
      <c r="A1735" s="57"/>
      <c r="B1735" s="55"/>
      <c r="C1735" s="55"/>
      <c r="D1735" s="60"/>
      <c r="E1735" s="45" t="s">
        <v>326</v>
      </c>
      <c r="F1735" s="35" t="s">
        <v>991</v>
      </c>
      <c r="G1735" s="45" t="s">
        <v>981</v>
      </c>
      <c r="H1735" s="20" t="s">
        <v>6</v>
      </c>
      <c r="I1735" s="45" t="s">
        <v>992</v>
      </c>
      <c r="J1735" s="21" t="s">
        <v>58</v>
      </c>
      <c r="K1735" s="44" t="s">
        <v>983</v>
      </c>
      <c r="L1735" s="44" t="s">
        <v>984</v>
      </c>
      <c r="M1735" s="45">
        <v>2</v>
      </c>
      <c r="N1735" s="45">
        <v>2</v>
      </c>
      <c r="O1735" s="45">
        <f t="shared" si="325"/>
        <v>4</v>
      </c>
      <c r="P1735" s="45" t="str">
        <f t="shared" si="326"/>
        <v>BAJO</v>
      </c>
      <c r="Q1735" s="45">
        <v>25</v>
      </c>
      <c r="R1735" s="22">
        <f t="shared" si="327"/>
        <v>100</v>
      </c>
      <c r="S1735" s="45" t="str">
        <f t="shared" si="328"/>
        <v>III</v>
      </c>
      <c r="T1735" s="45" t="str">
        <f t="shared" si="329"/>
        <v>Mejorable</v>
      </c>
      <c r="U1735" s="45">
        <v>3</v>
      </c>
      <c r="V1735" s="45" t="s">
        <v>985</v>
      </c>
      <c r="W1735" s="45" t="s">
        <v>61</v>
      </c>
      <c r="X1735" s="23" t="s">
        <v>62</v>
      </c>
      <c r="Y1735" s="23" t="s">
        <v>62</v>
      </c>
      <c r="Z1735" s="44" t="s">
        <v>986</v>
      </c>
      <c r="AA1735" s="44" t="s">
        <v>987</v>
      </c>
      <c r="AB1735" s="44" t="s">
        <v>988</v>
      </c>
      <c r="AC1735" s="132" t="s">
        <v>63</v>
      </c>
      <c r="AD1735" s="24" t="s">
        <v>989</v>
      </c>
      <c r="AE1735" s="25" t="s">
        <v>113</v>
      </c>
      <c r="AF1735" s="24" t="s">
        <v>990</v>
      </c>
    </row>
    <row r="1736" spans="1:32" ht="63.95" customHeight="1">
      <c r="A1736" s="57"/>
      <c r="B1736" s="55"/>
      <c r="C1736" s="55"/>
      <c r="D1736" s="60"/>
      <c r="E1736" s="45" t="s">
        <v>963</v>
      </c>
      <c r="F1736" s="35" t="s">
        <v>964</v>
      </c>
      <c r="G1736" s="45" t="s">
        <v>965</v>
      </c>
      <c r="H1736" s="20" t="s">
        <v>6</v>
      </c>
      <c r="I1736" s="45" t="s">
        <v>966</v>
      </c>
      <c r="J1736" s="21" t="s">
        <v>58</v>
      </c>
      <c r="K1736" s="44" t="s">
        <v>967</v>
      </c>
      <c r="L1736" s="45" t="s">
        <v>58</v>
      </c>
      <c r="M1736" s="45">
        <v>1</v>
      </c>
      <c r="N1736" s="45">
        <v>2</v>
      </c>
      <c r="O1736" s="45">
        <f t="shared" si="325"/>
        <v>2</v>
      </c>
      <c r="P1736" s="45" t="str">
        <f t="shared" si="326"/>
        <v>BAJO</v>
      </c>
      <c r="Q1736" s="45">
        <v>25</v>
      </c>
      <c r="R1736" s="22">
        <f t="shared" si="327"/>
        <v>50</v>
      </c>
      <c r="S1736" s="45" t="str">
        <f t="shared" si="328"/>
        <v>III</v>
      </c>
      <c r="T1736" s="45" t="str">
        <f t="shared" si="329"/>
        <v>Mejorable</v>
      </c>
      <c r="U1736" s="45">
        <v>3</v>
      </c>
      <c r="V1736" s="45" t="s">
        <v>968</v>
      </c>
      <c r="W1736" s="45" t="s">
        <v>61</v>
      </c>
      <c r="X1736" s="23" t="s">
        <v>62</v>
      </c>
      <c r="Y1736" s="23" t="s">
        <v>62</v>
      </c>
      <c r="Z1736" s="44" t="s">
        <v>969</v>
      </c>
      <c r="AA1736" s="23" t="s">
        <v>1156</v>
      </c>
      <c r="AB1736" s="23"/>
      <c r="AC1736" s="132" t="s">
        <v>63</v>
      </c>
      <c r="AD1736" s="24" t="s">
        <v>970</v>
      </c>
      <c r="AE1736" s="25" t="s">
        <v>73</v>
      </c>
      <c r="AF1736" s="24" t="s">
        <v>74</v>
      </c>
    </row>
    <row r="1737" spans="1:32" ht="63.95" customHeight="1">
      <c r="A1737" s="57"/>
      <c r="B1737" s="55"/>
      <c r="C1737" s="55" t="s">
        <v>995</v>
      </c>
      <c r="D1737" s="60" t="s">
        <v>996</v>
      </c>
      <c r="E1737" s="45" t="s">
        <v>54</v>
      </c>
      <c r="F1737" s="35" t="s">
        <v>187</v>
      </c>
      <c r="G1737" s="45" t="s">
        <v>56</v>
      </c>
      <c r="H1737" s="20" t="s">
        <v>6</v>
      </c>
      <c r="I1737" s="131" t="s">
        <v>57</v>
      </c>
      <c r="J1737" s="45" t="s">
        <v>1048</v>
      </c>
      <c r="K1737" s="45" t="s">
        <v>1077</v>
      </c>
      <c r="L1737" s="45" t="s">
        <v>1076</v>
      </c>
      <c r="M1737" s="45">
        <v>2</v>
      </c>
      <c r="N1737" s="45">
        <v>4</v>
      </c>
      <c r="O1737" s="45">
        <f t="shared" si="325"/>
        <v>8</v>
      </c>
      <c r="P1737" s="23" t="str">
        <f t="shared" si="326"/>
        <v>MEDIO</v>
      </c>
      <c r="Q1737" s="45">
        <v>25</v>
      </c>
      <c r="R1737" s="22">
        <f t="shared" si="327"/>
        <v>200</v>
      </c>
      <c r="S1737" s="45" t="str">
        <f t="shared" si="328"/>
        <v>II</v>
      </c>
      <c r="T1737" s="45" t="str">
        <f t="shared" si="329"/>
        <v>Aceptable con control específico</v>
      </c>
      <c r="U1737" s="45">
        <v>1</v>
      </c>
      <c r="V1737" s="131" t="s">
        <v>60</v>
      </c>
      <c r="W1737" s="45" t="s">
        <v>61</v>
      </c>
      <c r="X1737" s="45" t="s">
        <v>62</v>
      </c>
      <c r="Y1737" s="45" t="s">
        <v>62</v>
      </c>
      <c r="Z1737" s="45" t="s">
        <v>62</v>
      </c>
      <c r="AA1737" s="23" t="s">
        <v>1138</v>
      </c>
      <c r="AB1737" s="20" t="s">
        <v>62</v>
      </c>
      <c r="AC1737" s="132" t="s">
        <v>63</v>
      </c>
      <c r="AD1737" s="24" t="s">
        <v>158</v>
      </c>
      <c r="AE1737" s="27" t="s">
        <v>73</v>
      </c>
      <c r="AF1737" s="24" t="s">
        <v>74</v>
      </c>
    </row>
    <row r="1738" spans="1:32" ht="63.95" customHeight="1">
      <c r="A1738" s="57"/>
      <c r="B1738" s="55"/>
      <c r="C1738" s="55"/>
      <c r="D1738" s="60"/>
      <c r="E1738" s="45" t="s">
        <v>67</v>
      </c>
      <c r="F1738" s="35" t="s">
        <v>768</v>
      </c>
      <c r="G1738" s="45" t="s">
        <v>225</v>
      </c>
      <c r="H1738" s="20" t="s">
        <v>6</v>
      </c>
      <c r="I1738" s="45" t="s">
        <v>70</v>
      </c>
      <c r="J1738" s="21" t="s">
        <v>58</v>
      </c>
      <c r="K1738" s="21" t="s">
        <v>58</v>
      </c>
      <c r="L1738" s="45" t="s">
        <v>71</v>
      </c>
      <c r="M1738" s="45" t="s">
        <v>62</v>
      </c>
      <c r="N1738" s="45" t="s">
        <v>62</v>
      </c>
      <c r="O1738" s="45" t="s">
        <v>62</v>
      </c>
      <c r="P1738" s="45" t="s">
        <v>62</v>
      </c>
      <c r="Q1738" s="45" t="s">
        <v>62</v>
      </c>
      <c r="R1738" s="45" t="s">
        <v>62</v>
      </c>
      <c r="S1738" s="45" t="s">
        <v>62</v>
      </c>
      <c r="T1738" s="45" t="s">
        <v>62</v>
      </c>
      <c r="U1738" s="45">
        <v>1</v>
      </c>
      <c r="V1738" s="45" t="s">
        <v>62</v>
      </c>
      <c r="W1738" s="45" t="s">
        <v>61</v>
      </c>
      <c r="X1738" s="23" t="s">
        <v>62</v>
      </c>
      <c r="Y1738" s="23" t="s">
        <v>62</v>
      </c>
      <c r="Z1738" s="23" t="s">
        <v>62</v>
      </c>
      <c r="AA1738" s="23" t="s">
        <v>1099</v>
      </c>
      <c r="AB1738" s="20" t="s">
        <v>62</v>
      </c>
      <c r="AC1738" s="132" t="s">
        <v>63</v>
      </c>
      <c r="AD1738" s="24" t="s">
        <v>72</v>
      </c>
      <c r="AE1738" s="25" t="s">
        <v>73</v>
      </c>
      <c r="AF1738" s="24" t="s">
        <v>74</v>
      </c>
    </row>
    <row r="1739" spans="1:32" ht="63.95" customHeight="1">
      <c r="A1739" s="57"/>
      <c r="B1739" s="55"/>
      <c r="C1739" s="55"/>
      <c r="D1739" s="60"/>
      <c r="E1739" s="45" t="s">
        <v>67</v>
      </c>
      <c r="F1739" s="45" t="s">
        <v>117</v>
      </c>
      <c r="G1739" s="45" t="s">
        <v>118</v>
      </c>
      <c r="H1739" s="20" t="s">
        <v>6</v>
      </c>
      <c r="I1739" s="45" t="s">
        <v>70</v>
      </c>
      <c r="J1739" s="21" t="s">
        <v>58</v>
      </c>
      <c r="K1739" s="21" t="s">
        <v>58</v>
      </c>
      <c r="L1739" s="45" t="s">
        <v>71</v>
      </c>
      <c r="M1739" s="45" t="s">
        <v>62</v>
      </c>
      <c r="N1739" s="45" t="s">
        <v>62</v>
      </c>
      <c r="O1739" s="45" t="s">
        <v>62</v>
      </c>
      <c r="P1739" s="45" t="s">
        <v>62</v>
      </c>
      <c r="Q1739" s="45" t="s">
        <v>62</v>
      </c>
      <c r="R1739" s="45" t="s">
        <v>62</v>
      </c>
      <c r="S1739" s="45" t="s">
        <v>62</v>
      </c>
      <c r="T1739" s="45" t="s">
        <v>62</v>
      </c>
      <c r="U1739" s="45">
        <v>1</v>
      </c>
      <c r="V1739" s="45" t="s">
        <v>62</v>
      </c>
      <c r="W1739" s="45" t="s">
        <v>61</v>
      </c>
      <c r="X1739" s="23" t="s">
        <v>62</v>
      </c>
      <c r="Y1739" s="23" t="s">
        <v>62</v>
      </c>
      <c r="Z1739" s="23" t="s">
        <v>62</v>
      </c>
      <c r="AA1739" s="23" t="s">
        <v>1099</v>
      </c>
      <c r="AB1739" s="20" t="s">
        <v>62</v>
      </c>
      <c r="AC1739" s="132" t="s">
        <v>63</v>
      </c>
      <c r="AD1739" s="24" t="s">
        <v>72</v>
      </c>
      <c r="AE1739" s="25" t="s">
        <v>73</v>
      </c>
      <c r="AF1739" s="24" t="s">
        <v>74</v>
      </c>
    </row>
    <row r="1740" spans="1:32" ht="63.95" customHeight="1">
      <c r="A1740" s="57"/>
      <c r="B1740" s="55"/>
      <c r="C1740" s="55"/>
      <c r="D1740" s="60"/>
      <c r="E1740" s="45" t="s">
        <v>67</v>
      </c>
      <c r="F1740" s="45" t="s">
        <v>117</v>
      </c>
      <c r="G1740" s="45" t="s">
        <v>119</v>
      </c>
      <c r="H1740" s="20" t="s">
        <v>6</v>
      </c>
      <c r="I1740" s="45" t="s">
        <v>70</v>
      </c>
      <c r="J1740" s="21" t="s">
        <v>58</v>
      </c>
      <c r="K1740" s="21" t="s">
        <v>58</v>
      </c>
      <c r="L1740" s="45" t="s">
        <v>71</v>
      </c>
      <c r="M1740" s="45" t="s">
        <v>62</v>
      </c>
      <c r="N1740" s="45" t="s">
        <v>62</v>
      </c>
      <c r="O1740" s="45" t="s">
        <v>62</v>
      </c>
      <c r="P1740" s="45" t="s">
        <v>62</v>
      </c>
      <c r="Q1740" s="45" t="s">
        <v>62</v>
      </c>
      <c r="R1740" s="45" t="s">
        <v>62</v>
      </c>
      <c r="S1740" s="45" t="s">
        <v>62</v>
      </c>
      <c r="T1740" s="45" t="s">
        <v>62</v>
      </c>
      <c r="U1740" s="45">
        <v>1</v>
      </c>
      <c r="V1740" s="45" t="s">
        <v>62</v>
      </c>
      <c r="W1740" s="45" t="s">
        <v>61</v>
      </c>
      <c r="X1740" s="23" t="s">
        <v>62</v>
      </c>
      <c r="Y1740" s="23" t="s">
        <v>62</v>
      </c>
      <c r="Z1740" s="23" t="s">
        <v>62</v>
      </c>
      <c r="AA1740" s="23" t="s">
        <v>1099</v>
      </c>
      <c r="AB1740" s="20" t="s">
        <v>62</v>
      </c>
      <c r="AC1740" s="132" t="s">
        <v>63</v>
      </c>
      <c r="AD1740" s="24" t="s">
        <v>72</v>
      </c>
      <c r="AE1740" s="25" t="s">
        <v>73</v>
      </c>
      <c r="AF1740" s="24" t="s">
        <v>74</v>
      </c>
    </row>
    <row r="1741" spans="1:32" ht="63.95" customHeight="1">
      <c r="A1741" s="57"/>
      <c r="B1741" s="55"/>
      <c r="C1741" s="55"/>
      <c r="D1741" s="60"/>
      <c r="E1741" s="45" t="s">
        <v>130</v>
      </c>
      <c r="F1741" s="35" t="s">
        <v>400</v>
      </c>
      <c r="G1741" s="23" t="s">
        <v>733</v>
      </c>
      <c r="H1741" s="20" t="s">
        <v>6</v>
      </c>
      <c r="I1741" s="45" t="s">
        <v>133</v>
      </c>
      <c r="J1741" s="45" t="s">
        <v>58</v>
      </c>
      <c r="K1741" s="45" t="s">
        <v>58</v>
      </c>
      <c r="L1741" s="45" t="s">
        <v>181</v>
      </c>
      <c r="M1741" s="45">
        <v>2</v>
      </c>
      <c r="N1741" s="45">
        <v>4</v>
      </c>
      <c r="O1741" s="45">
        <f t="shared" ref="O1741:O1751" si="330">M1741*N1741</f>
        <v>8</v>
      </c>
      <c r="P1741" s="45" t="str">
        <f t="shared" ref="P1741:P1751" si="331">+IF(AND(O1741&gt;1,O1741&lt;=4),"BAJO",IF(AND(O1741&gt;=5,O1741&lt;=8),"MEDIO",IF(AND(O1741&gt;=9,O1741&lt;=20),"ALTO",IF(AND(O1741&gt;=21,O1741&lt;=24),"MUY ALTO"))))</f>
        <v>MEDIO</v>
      </c>
      <c r="Q1741" s="45">
        <v>25</v>
      </c>
      <c r="R1741" s="22">
        <f t="shared" ref="R1741:R1751" si="332">O1741*Q1741</f>
        <v>200</v>
      </c>
      <c r="S1741" s="45" t="str">
        <f t="shared" ref="S1741:S1751" si="333">+IF(AND(R1741&gt;=1,R1741&lt;=20),"IV",IF(AND(R1741&gt;=40,R1741&lt;=120),"III",IF(AND(R1741&gt;=150,R1741&lt;=500),"II",IF(AND(R1741&gt;=600,R1741&lt;=4000),"I",0))))</f>
        <v>II</v>
      </c>
      <c r="T1741" s="45" t="str">
        <f t="shared" ref="T1741:T1754" si="334">+IF(AND(R1741&gt;=1,R1741&lt;=20),"Aceptable",IF(AND(R1741&gt;=40,R1741&lt;=120),"Mejorable",IF(AND(R1741&gt;=150,R1741&lt;=500),"Aceptable con control específico",IF(AND(R1741&gt;=600,R1741&lt;=4000),"No aceptable",0))))</f>
        <v>Aceptable con control específico</v>
      </c>
      <c r="U1741" s="45">
        <v>1</v>
      </c>
      <c r="V1741" s="45" t="s">
        <v>133</v>
      </c>
      <c r="W1741" s="45" t="s">
        <v>61</v>
      </c>
      <c r="X1741" s="45" t="s">
        <v>62</v>
      </c>
      <c r="Y1741" s="45" t="s">
        <v>62</v>
      </c>
      <c r="Z1741" s="45" t="s">
        <v>62</v>
      </c>
      <c r="AA1741" s="45" t="s">
        <v>135</v>
      </c>
      <c r="AB1741" s="23" t="s">
        <v>402</v>
      </c>
      <c r="AC1741" s="132" t="s">
        <v>136</v>
      </c>
      <c r="AD1741" s="141" t="s">
        <v>403</v>
      </c>
      <c r="AE1741" s="142" t="s">
        <v>73</v>
      </c>
      <c r="AF1741" s="142" t="s">
        <v>74</v>
      </c>
    </row>
    <row r="1742" spans="1:32" ht="63.95" customHeight="1">
      <c r="A1742" s="57"/>
      <c r="B1742" s="55"/>
      <c r="C1742" s="55"/>
      <c r="D1742" s="60"/>
      <c r="E1742" s="45" t="s">
        <v>120</v>
      </c>
      <c r="F1742" s="35" t="s">
        <v>769</v>
      </c>
      <c r="G1742" s="45" t="s">
        <v>770</v>
      </c>
      <c r="H1742" s="45" t="s">
        <v>6</v>
      </c>
      <c r="I1742" s="45" t="s">
        <v>227</v>
      </c>
      <c r="J1742" s="21" t="s">
        <v>58</v>
      </c>
      <c r="K1742" s="21" t="s">
        <v>58</v>
      </c>
      <c r="L1742" s="139" t="s">
        <v>58</v>
      </c>
      <c r="M1742" s="139">
        <v>2</v>
      </c>
      <c r="N1742" s="139">
        <v>4</v>
      </c>
      <c r="O1742" s="45">
        <f t="shared" si="330"/>
        <v>8</v>
      </c>
      <c r="P1742" s="23" t="str">
        <f t="shared" si="331"/>
        <v>MEDIO</v>
      </c>
      <c r="Q1742" s="45">
        <v>10</v>
      </c>
      <c r="R1742" s="22">
        <f t="shared" si="332"/>
        <v>80</v>
      </c>
      <c r="S1742" s="45" t="str">
        <f t="shared" si="333"/>
        <v>III</v>
      </c>
      <c r="T1742" s="45" t="str">
        <f t="shared" si="334"/>
        <v>Mejorable</v>
      </c>
      <c r="U1742" s="45">
        <v>1</v>
      </c>
      <c r="V1742" s="45" t="s">
        <v>552</v>
      </c>
      <c r="W1742" s="45" t="s">
        <v>61</v>
      </c>
      <c r="X1742" s="23" t="s">
        <v>62</v>
      </c>
      <c r="Y1742" s="23" t="s">
        <v>62</v>
      </c>
      <c r="Z1742" s="23" t="s">
        <v>62</v>
      </c>
      <c r="AA1742" s="140" t="s">
        <v>481</v>
      </c>
      <c r="AB1742" s="20" t="s">
        <v>62</v>
      </c>
      <c r="AC1742" s="132" t="s">
        <v>63</v>
      </c>
      <c r="AD1742" s="24" t="s">
        <v>511</v>
      </c>
      <c r="AE1742" s="25" t="s">
        <v>73</v>
      </c>
      <c r="AF1742" s="24" t="s">
        <v>74</v>
      </c>
    </row>
    <row r="1743" spans="1:32" ht="63.95" customHeight="1">
      <c r="A1743" s="57"/>
      <c r="B1743" s="55"/>
      <c r="C1743" s="55"/>
      <c r="D1743" s="60"/>
      <c r="E1743" s="45" t="s">
        <v>130</v>
      </c>
      <c r="F1743" s="35" t="s">
        <v>138</v>
      </c>
      <c r="G1743" s="23" t="s">
        <v>139</v>
      </c>
      <c r="H1743" s="20" t="s">
        <v>6</v>
      </c>
      <c r="I1743" s="45" t="s">
        <v>140</v>
      </c>
      <c r="J1743" s="45" t="s">
        <v>58</v>
      </c>
      <c r="K1743" s="45" t="s">
        <v>58</v>
      </c>
      <c r="L1743" s="45" t="s">
        <v>134</v>
      </c>
      <c r="M1743" s="45">
        <v>2</v>
      </c>
      <c r="N1743" s="45">
        <v>3</v>
      </c>
      <c r="O1743" s="45">
        <f t="shared" si="330"/>
        <v>6</v>
      </c>
      <c r="P1743" s="45" t="str">
        <f t="shared" si="331"/>
        <v>MEDIO</v>
      </c>
      <c r="Q1743" s="45">
        <v>25</v>
      </c>
      <c r="R1743" s="22">
        <f t="shared" si="332"/>
        <v>150</v>
      </c>
      <c r="S1743" s="45" t="str">
        <f t="shared" si="333"/>
        <v>II</v>
      </c>
      <c r="T1743" s="45" t="str">
        <f t="shared" si="334"/>
        <v>Aceptable con control específico</v>
      </c>
      <c r="U1743" s="45">
        <v>1</v>
      </c>
      <c r="V1743" s="45" t="s">
        <v>141</v>
      </c>
      <c r="W1743" s="45" t="s">
        <v>61</v>
      </c>
      <c r="X1743" s="45" t="s">
        <v>62</v>
      </c>
      <c r="Y1743" s="45" t="s">
        <v>62</v>
      </c>
      <c r="Z1743" s="45" t="s">
        <v>62</v>
      </c>
      <c r="AA1743" s="45" t="s">
        <v>492</v>
      </c>
      <c r="AB1743" s="23" t="s">
        <v>250</v>
      </c>
      <c r="AC1743" s="132" t="s">
        <v>144</v>
      </c>
      <c r="AD1743" s="141" t="s">
        <v>137</v>
      </c>
      <c r="AE1743" s="142" t="s">
        <v>73</v>
      </c>
      <c r="AF1743" s="142" t="s">
        <v>74</v>
      </c>
    </row>
    <row r="1744" spans="1:32" ht="63.95" customHeight="1">
      <c r="A1744" s="57"/>
      <c r="B1744" s="55"/>
      <c r="C1744" s="55"/>
      <c r="D1744" s="60"/>
      <c r="E1744" s="45" t="s">
        <v>95</v>
      </c>
      <c r="F1744" s="35" t="s">
        <v>229</v>
      </c>
      <c r="G1744" s="45" t="s">
        <v>97</v>
      </c>
      <c r="H1744" s="20" t="s">
        <v>6</v>
      </c>
      <c r="I1744" s="45" t="s">
        <v>98</v>
      </c>
      <c r="J1744" s="23" t="s">
        <v>99</v>
      </c>
      <c r="K1744" s="20" t="s">
        <v>58</v>
      </c>
      <c r="L1744" s="45" t="s">
        <v>100</v>
      </c>
      <c r="M1744" s="45">
        <v>2</v>
      </c>
      <c r="N1744" s="45">
        <v>4</v>
      </c>
      <c r="O1744" s="45">
        <f t="shared" si="330"/>
        <v>8</v>
      </c>
      <c r="P1744" s="23" t="str">
        <f t="shared" si="331"/>
        <v>MEDIO</v>
      </c>
      <c r="Q1744" s="45">
        <v>25</v>
      </c>
      <c r="R1744" s="22">
        <f t="shared" si="332"/>
        <v>200</v>
      </c>
      <c r="S1744" s="45" t="str">
        <f t="shared" si="333"/>
        <v>II</v>
      </c>
      <c r="T1744" s="45" t="str">
        <f t="shared" si="334"/>
        <v>Aceptable con control específico</v>
      </c>
      <c r="U1744" s="45">
        <v>1</v>
      </c>
      <c r="V1744" s="45" t="s">
        <v>101</v>
      </c>
      <c r="W1744" s="45" t="s">
        <v>61</v>
      </c>
      <c r="X1744" s="23" t="s">
        <v>62</v>
      </c>
      <c r="Y1744" s="23" t="s">
        <v>62</v>
      </c>
      <c r="Z1744" s="23" t="s">
        <v>62</v>
      </c>
      <c r="AA1744" s="23" t="s">
        <v>230</v>
      </c>
      <c r="AB1744" s="20" t="s">
        <v>62</v>
      </c>
      <c r="AC1744" s="132" t="s">
        <v>214</v>
      </c>
      <c r="AD1744" s="24" t="s">
        <v>103</v>
      </c>
      <c r="AE1744" s="25" t="s">
        <v>73</v>
      </c>
      <c r="AF1744" s="24" t="s">
        <v>74</v>
      </c>
    </row>
    <row r="1745" spans="1:64" ht="63.95" customHeight="1">
      <c r="A1745" s="57"/>
      <c r="B1745" s="55"/>
      <c r="C1745" s="55"/>
      <c r="D1745" s="60"/>
      <c r="E1745" s="45" t="s">
        <v>95</v>
      </c>
      <c r="F1745" s="45" t="s">
        <v>104</v>
      </c>
      <c r="G1745" s="23" t="s">
        <v>105</v>
      </c>
      <c r="H1745" s="20" t="s">
        <v>6</v>
      </c>
      <c r="I1745" s="45" t="s">
        <v>106</v>
      </c>
      <c r="J1745" s="45" t="s">
        <v>107</v>
      </c>
      <c r="K1745" s="45" t="s">
        <v>58</v>
      </c>
      <c r="L1745" s="45" t="s">
        <v>58</v>
      </c>
      <c r="M1745" s="45">
        <v>2</v>
      </c>
      <c r="N1745" s="45">
        <v>3</v>
      </c>
      <c r="O1745" s="45">
        <f t="shared" si="330"/>
        <v>6</v>
      </c>
      <c r="P1745" s="45" t="str">
        <f t="shared" si="331"/>
        <v>MEDIO</v>
      </c>
      <c r="Q1745" s="45">
        <v>10</v>
      </c>
      <c r="R1745" s="22">
        <f t="shared" si="332"/>
        <v>60</v>
      </c>
      <c r="S1745" s="45" t="str">
        <f t="shared" si="333"/>
        <v>III</v>
      </c>
      <c r="T1745" s="45" t="str">
        <f t="shared" si="334"/>
        <v>Mejorable</v>
      </c>
      <c r="U1745" s="45">
        <v>1</v>
      </c>
      <c r="V1745" s="45" t="s">
        <v>108</v>
      </c>
      <c r="W1745" s="45" t="s">
        <v>61</v>
      </c>
      <c r="X1745" s="45" t="s">
        <v>62</v>
      </c>
      <c r="Y1745" s="45" t="s">
        <v>62</v>
      </c>
      <c r="Z1745" s="45" t="s">
        <v>109</v>
      </c>
      <c r="AA1745" s="45" t="s">
        <v>110</v>
      </c>
      <c r="AB1745" s="23" t="s">
        <v>62</v>
      </c>
      <c r="AC1745" s="132" t="s">
        <v>111</v>
      </c>
      <c r="AD1745" s="24" t="s">
        <v>112</v>
      </c>
      <c r="AE1745" s="25" t="s">
        <v>113</v>
      </c>
      <c r="AF1745" s="24" t="s">
        <v>114</v>
      </c>
    </row>
    <row r="1746" spans="1:64" ht="63.95" customHeight="1">
      <c r="A1746" s="57"/>
      <c r="B1746" s="55"/>
      <c r="C1746" s="55"/>
      <c r="D1746" s="60"/>
      <c r="E1746" s="45" t="s">
        <v>83</v>
      </c>
      <c r="F1746" s="35" t="s">
        <v>84</v>
      </c>
      <c r="G1746" s="45" t="s">
        <v>85</v>
      </c>
      <c r="H1746" s="21" t="s">
        <v>6</v>
      </c>
      <c r="I1746" s="45" t="s">
        <v>86</v>
      </c>
      <c r="J1746" s="45" t="s">
        <v>58</v>
      </c>
      <c r="K1746" s="45" t="s">
        <v>58</v>
      </c>
      <c r="L1746" s="45" t="s">
        <v>87</v>
      </c>
      <c r="M1746" s="45">
        <v>2</v>
      </c>
      <c r="N1746" s="45">
        <v>1</v>
      </c>
      <c r="O1746" s="45">
        <f t="shared" si="330"/>
        <v>2</v>
      </c>
      <c r="P1746" s="45" t="str">
        <f t="shared" si="331"/>
        <v>BAJO</v>
      </c>
      <c r="Q1746" s="45">
        <v>60</v>
      </c>
      <c r="R1746" s="22">
        <f t="shared" si="332"/>
        <v>120</v>
      </c>
      <c r="S1746" s="45" t="str">
        <f t="shared" si="333"/>
        <v>III</v>
      </c>
      <c r="T1746" s="45" t="str">
        <f t="shared" si="334"/>
        <v>Mejorable</v>
      </c>
      <c r="U1746" s="45">
        <v>1</v>
      </c>
      <c r="V1746" s="45" t="s">
        <v>88</v>
      </c>
      <c r="W1746" s="45" t="s">
        <v>61</v>
      </c>
      <c r="X1746" s="45" t="s">
        <v>62</v>
      </c>
      <c r="Y1746" s="45" t="s">
        <v>62</v>
      </c>
      <c r="Z1746" s="45" t="s">
        <v>62</v>
      </c>
      <c r="AA1746" s="45" t="s">
        <v>89</v>
      </c>
      <c r="AB1746" s="20" t="s">
        <v>62</v>
      </c>
      <c r="AC1746" s="132" t="s">
        <v>63</v>
      </c>
      <c r="AD1746" s="141" t="s">
        <v>90</v>
      </c>
      <c r="AE1746" s="142" t="s">
        <v>73</v>
      </c>
      <c r="AF1746" s="142" t="s">
        <v>74</v>
      </c>
    </row>
    <row r="1747" spans="1:64" ht="63.95" customHeight="1">
      <c r="A1747" s="57"/>
      <c r="B1747" s="55"/>
      <c r="C1747" s="55"/>
      <c r="D1747" s="60"/>
      <c r="E1747" s="45" t="s">
        <v>75</v>
      </c>
      <c r="F1747" s="35" t="s">
        <v>76</v>
      </c>
      <c r="G1747" s="45" t="s">
        <v>77</v>
      </c>
      <c r="H1747" s="20" t="s">
        <v>6</v>
      </c>
      <c r="I1747" s="45" t="s">
        <v>78</v>
      </c>
      <c r="J1747" s="21" t="s">
        <v>58</v>
      </c>
      <c r="K1747" s="21" t="s">
        <v>58</v>
      </c>
      <c r="L1747" s="45" t="s">
        <v>79</v>
      </c>
      <c r="M1747" s="45">
        <v>2</v>
      </c>
      <c r="N1747" s="45">
        <v>4</v>
      </c>
      <c r="O1747" s="45">
        <f t="shared" si="330"/>
        <v>8</v>
      </c>
      <c r="P1747" s="45" t="str">
        <f t="shared" si="331"/>
        <v>MEDIO</v>
      </c>
      <c r="Q1747" s="45">
        <v>10</v>
      </c>
      <c r="R1747" s="22">
        <f t="shared" si="332"/>
        <v>80</v>
      </c>
      <c r="S1747" s="45" t="str">
        <f t="shared" si="333"/>
        <v>III</v>
      </c>
      <c r="T1747" s="45" t="str">
        <f t="shared" si="334"/>
        <v>Mejorable</v>
      </c>
      <c r="U1747" s="45">
        <v>1</v>
      </c>
      <c r="V1747" s="45" t="s">
        <v>80</v>
      </c>
      <c r="W1747" s="45" t="s">
        <v>61</v>
      </c>
      <c r="X1747" s="45" t="s">
        <v>62</v>
      </c>
      <c r="Y1747" s="45" t="s">
        <v>62</v>
      </c>
      <c r="Z1747" s="45" t="s">
        <v>62</v>
      </c>
      <c r="AA1747" s="45" t="s">
        <v>1084</v>
      </c>
      <c r="AB1747" s="20" t="s">
        <v>62</v>
      </c>
      <c r="AC1747" s="132" t="s">
        <v>63</v>
      </c>
      <c r="AD1747" s="24" t="s">
        <v>158</v>
      </c>
      <c r="AE1747" s="27" t="s">
        <v>73</v>
      </c>
      <c r="AF1747" s="24" t="s">
        <v>74</v>
      </c>
    </row>
    <row r="1748" spans="1:64" ht="63.95" customHeight="1">
      <c r="A1748" s="57"/>
      <c r="B1748" s="55"/>
      <c r="C1748" s="55"/>
      <c r="D1748" s="60"/>
      <c r="E1748" s="45" t="s">
        <v>75</v>
      </c>
      <c r="F1748" s="43" t="s">
        <v>952</v>
      </c>
      <c r="G1748" s="44" t="s">
        <v>953</v>
      </c>
      <c r="H1748" s="20" t="s">
        <v>6</v>
      </c>
      <c r="I1748" s="44" t="s">
        <v>954</v>
      </c>
      <c r="J1748" s="44" t="s">
        <v>955</v>
      </c>
      <c r="K1748" s="44" t="s">
        <v>956</v>
      </c>
      <c r="L1748" s="44" t="s">
        <v>957</v>
      </c>
      <c r="M1748" s="45">
        <v>2</v>
      </c>
      <c r="N1748" s="45">
        <v>2</v>
      </c>
      <c r="O1748" s="45">
        <f t="shared" si="330"/>
        <v>4</v>
      </c>
      <c r="P1748" s="45" t="str">
        <f t="shared" si="331"/>
        <v>BAJO</v>
      </c>
      <c r="Q1748" s="45">
        <v>10</v>
      </c>
      <c r="R1748" s="22">
        <f t="shared" si="332"/>
        <v>40</v>
      </c>
      <c r="S1748" s="45" t="str">
        <f t="shared" si="333"/>
        <v>III</v>
      </c>
      <c r="T1748" s="45" t="str">
        <f t="shared" si="334"/>
        <v>Mejorable</v>
      </c>
      <c r="U1748" s="45">
        <v>1</v>
      </c>
      <c r="V1748" s="44" t="s">
        <v>958</v>
      </c>
      <c r="W1748" s="45" t="s">
        <v>61</v>
      </c>
      <c r="X1748" s="23" t="s">
        <v>62</v>
      </c>
      <c r="Y1748" s="23" t="s">
        <v>62</v>
      </c>
      <c r="Z1748" s="44" t="s">
        <v>959</v>
      </c>
      <c r="AA1748" s="44" t="s">
        <v>960</v>
      </c>
      <c r="AB1748" s="44" t="s">
        <v>961</v>
      </c>
      <c r="AC1748" s="132" t="s">
        <v>63</v>
      </c>
      <c r="AD1748" s="141" t="s">
        <v>962</v>
      </c>
      <c r="AE1748" s="142" t="s">
        <v>73</v>
      </c>
      <c r="AF1748" s="142" t="s">
        <v>74</v>
      </c>
    </row>
    <row r="1749" spans="1:64" ht="63.95" customHeight="1">
      <c r="A1749" s="57"/>
      <c r="B1749" s="55"/>
      <c r="C1749" s="55"/>
      <c r="D1749" s="60"/>
      <c r="E1749" s="45" t="s">
        <v>326</v>
      </c>
      <c r="F1749" s="35" t="s">
        <v>980</v>
      </c>
      <c r="G1749" s="45" t="s">
        <v>981</v>
      </c>
      <c r="H1749" s="20" t="s">
        <v>6</v>
      </c>
      <c r="I1749" s="45" t="s">
        <v>982</v>
      </c>
      <c r="J1749" s="21" t="s">
        <v>58</v>
      </c>
      <c r="K1749" s="44" t="s">
        <v>983</v>
      </c>
      <c r="L1749" s="44" t="s">
        <v>984</v>
      </c>
      <c r="M1749" s="45">
        <v>2</v>
      </c>
      <c r="N1749" s="45">
        <v>2</v>
      </c>
      <c r="O1749" s="45">
        <f t="shared" si="330"/>
        <v>4</v>
      </c>
      <c r="P1749" s="45" t="str">
        <f t="shared" si="331"/>
        <v>BAJO</v>
      </c>
      <c r="Q1749" s="45">
        <v>60</v>
      </c>
      <c r="R1749" s="22">
        <f t="shared" si="332"/>
        <v>240</v>
      </c>
      <c r="S1749" s="45" t="str">
        <f t="shared" si="333"/>
        <v>II</v>
      </c>
      <c r="T1749" s="45" t="str">
        <f t="shared" si="334"/>
        <v>Aceptable con control específico</v>
      </c>
      <c r="U1749" s="45">
        <v>1</v>
      </c>
      <c r="V1749" s="45" t="s">
        <v>985</v>
      </c>
      <c r="W1749" s="45" t="s">
        <v>61</v>
      </c>
      <c r="X1749" s="23" t="s">
        <v>62</v>
      </c>
      <c r="Y1749" s="23" t="s">
        <v>62</v>
      </c>
      <c r="Z1749" s="44" t="s">
        <v>986</v>
      </c>
      <c r="AA1749" s="44" t="s">
        <v>987</v>
      </c>
      <c r="AB1749" s="44" t="s">
        <v>988</v>
      </c>
      <c r="AC1749" s="132" t="s">
        <v>63</v>
      </c>
      <c r="AD1749" s="24" t="s">
        <v>989</v>
      </c>
      <c r="AE1749" s="25" t="s">
        <v>113</v>
      </c>
      <c r="AF1749" s="24" t="s">
        <v>990</v>
      </c>
    </row>
    <row r="1750" spans="1:64" ht="63.95" customHeight="1">
      <c r="A1750" s="57"/>
      <c r="B1750" s="55"/>
      <c r="C1750" s="55"/>
      <c r="D1750" s="60"/>
      <c r="E1750" s="45" t="s">
        <v>326</v>
      </c>
      <c r="F1750" s="35" t="s">
        <v>991</v>
      </c>
      <c r="G1750" s="45" t="s">
        <v>981</v>
      </c>
      <c r="H1750" s="20" t="s">
        <v>6</v>
      </c>
      <c r="I1750" s="45" t="s">
        <v>992</v>
      </c>
      <c r="J1750" s="21" t="s">
        <v>58</v>
      </c>
      <c r="K1750" s="44" t="s">
        <v>983</v>
      </c>
      <c r="L1750" s="44" t="s">
        <v>984</v>
      </c>
      <c r="M1750" s="45">
        <v>2</v>
      </c>
      <c r="N1750" s="45">
        <v>2</v>
      </c>
      <c r="O1750" s="45">
        <f t="shared" si="330"/>
        <v>4</v>
      </c>
      <c r="P1750" s="45" t="str">
        <f t="shared" si="331"/>
        <v>BAJO</v>
      </c>
      <c r="Q1750" s="45">
        <v>25</v>
      </c>
      <c r="R1750" s="22">
        <f t="shared" si="332"/>
        <v>100</v>
      </c>
      <c r="S1750" s="45" t="str">
        <f t="shared" si="333"/>
        <v>III</v>
      </c>
      <c r="T1750" s="45" t="str">
        <f t="shared" si="334"/>
        <v>Mejorable</v>
      </c>
      <c r="U1750" s="45">
        <v>1</v>
      </c>
      <c r="V1750" s="45" t="s">
        <v>985</v>
      </c>
      <c r="W1750" s="45" t="s">
        <v>61</v>
      </c>
      <c r="X1750" s="23" t="s">
        <v>62</v>
      </c>
      <c r="Y1750" s="23" t="s">
        <v>62</v>
      </c>
      <c r="Z1750" s="44" t="s">
        <v>986</v>
      </c>
      <c r="AA1750" s="44" t="s">
        <v>987</v>
      </c>
      <c r="AB1750" s="44" t="s">
        <v>988</v>
      </c>
      <c r="AC1750" s="132" t="s">
        <v>63</v>
      </c>
      <c r="AD1750" s="24" t="s">
        <v>989</v>
      </c>
      <c r="AE1750" s="25" t="s">
        <v>113</v>
      </c>
      <c r="AF1750" s="24" t="s">
        <v>990</v>
      </c>
    </row>
    <row r="1751" spans="1:64" ht="63.95" customHeight="1">
      <c r="A1751" s="57"/>
      <c r="B1751" s="55"/>
      <c r="C1751" s="55"/>
      <c r="D1751" s="60"/>
      <c r="E1751" s="45" t="s">
        <v>963</v>
      </c>
      <c r="F1751" s="35" t="s">
        <v>964</v>
      </c>
      <c r="G1751" s="45" t="s">
        <v>965</v>
      </c>
      <c r="H1751" s="20" t="s">
        <v>6</v>
      </c>
      <c r="I1751" s="45" t="s">
        <v>966</v>
      </c>
      <c r="J1751" s="21" t="s">
        <v>58</v>
      </c>
      <c r="K1751" s="44" t="s">
        <v>967</v>
      </c>
      <c r="L1751" s="45" t="s">
        <v>58</v>
      </c>
      <c r="M1751" s="45">
        <v>1</v>
      </c>
      <c r="N1751" s="45">
        <v>2</v>
      </c>
      <c r="O1751" s="45">
        <f t="shared" si="330"/>
        <v>2</v>
      </c>
      <c r="P1751" s="45" t="str">
        <f t="shared" si="331"/>
        <v>BAJO</v>
      </c>
      <c r="Q1751" s="45">
        <v>25</v>
      </c>
      <c r="R1751" s="22">
        <f t="shared" si="332"/>
        <v>50</v>
      </c>
      <c r="S1751" s="45" t="str">
        <f t="shared" si="333"/>
        <v>III</v>
      </c>
      <c r="T1751" s="45" t="str">
        <f t="shared" si="334"/>
        <v>Mejorable</v>
      </c>
      <c r="U1751" s="45">
        <v>1</v>
      </c>
      <c r="V1751" s="45" t="s">
        <v>968</v>
      </c>
      <c r="W1751" s="45" t="s">
        <v>61</v>
      </c>
      <c r="X1751" s="23" t="s">
        <v>62</v>
      </c>
      <c r="Y1751" s="23" t="s">
        <v>62</v>
      </c>
      <c r="Z1751" s="44" t="s">
        <v>969</v>
      </c>
      <c r="AA1751" s="23" t="s">
        <v>62</v>
      </c>
      <c r="AB1751" s="23" t="s">
        <v>62</v>
      </c>
      <c r="AC1751" s="132" t="s">
        <v>63</v>
      </c>
      <c r="AD1751" s="24" t="s">
        <v>970</v>
      </c>
      <c r="AE1751" s="25" t="s">
        <v>73</v>
      </c>
      <c r="AF1751" s="24" t="s">
        <v>74</v>
      </c>
    </row>
    <row r="1752" spans="1:64" ht="57.75" customHeight="1">
      <c r="A1752" s="54" t="s">
        <v>997</v>
      </c>
      <c r="B1752" s="55" t="s">
        <v>998</v>
      </c>
      <c r="C1752" s="55" t="s">
        <v>999</v>
      </c>
      <c r="D1752" s="56" t="s">
        <v>1000</v>
      </c>
      <c r="E1752" s="45" t="s">
        <v>95</v>
      </c>
      <c r="F1752" s="45" t="s">
        <v>1001</v>
      </c>
      <c r="G1752" s="45" t="s">
        <v>97</v>
      </c>
      <c r="H1752" s="45" t="s">
        <v>6</v>
      </c>
      <c r="I1752" s="45" t="s">
        <v>1002</v>
      </c>
      <c r="J1752" s="45" t="s">
        <v>99</v>
      </c>
      <c r="K1752" s="21" t="s">
        <v>58</v>
      </c>
      <c r="L1752" s="45" t="s">
        <v>58</v>
      </c>
      <c r="M1752" s="45">
        <v>2</v>
      </c>
      <c r="N1752" s="45">
        <v>4</v>
      </c>
      <c r="O1752" s="45">
        <v>8</v>
      </c>
      <c r="P1752" s="45" t="s">
        <v>28</v>
      </c>
      <c r="Q1752" s="45">
        <v>25</v>
      </c>
      <c r="R1752" s="22">
        <v>200</v>
      </c>
      <c r="S1752" s="45" t="s">
        <v>1003</v>
      </c>
      <c r="T1752" s="45" t="str">
        <f t="shared" si="334"/>
        <v>Aceptable con control específico</v>
      </c>
      <c r="U1752" s="45">
        <v>600</v>
      </c>
      <c r="V1752" s="45" t="s">
        <v>88</v>
      </c>
      <c r="W1752" s="45" t="s">
        <v>61</v>
      </c>
      <c r="X1752" s="45" t="s">
        <v>62</v>
      </c>
      <c r="Y1752" s="45" t="s">
        <v>62</v>
      </c>
      <c r="Z1752" s="45" t="s">
        <v>62</v>
      </c>
      <c r="AA1752" s="45" t="s">
        <v>1004</v>
      </c>
      <c r="AB1752" s="45" t="s">
        <v>1005</v>
      </c>
      <c r="AC1752" s="135" t="s">
        <v>111</v>
      </c>
      <c r="AD1752" s="24" t="s">
        <v>103</v>
      </c>
      <c r="AE1752" s="25" t="s">
        <v>73</v>
      </c>
      <c r="AF1752" s="24" t="s">
        <v>74</v>
      </c>
      <c r="AH1752" s="46"/>
      <c r="AI1752" s="46"/>
      <c r="AJ1752" s="46"/>
      <c r="AK1752" s="46"/>
      <c r="AL1752" s="46"/>
      <c r="AM1752" s="46"/>
      <c r="AN1752" s="46"/>
      <c r="AO1752" s="46"/>
      <c r="AP1752" s="46"/>
      <c r="AQ1752" s="46"/>
      <c r="AR1752" s="46"/>
      <c r="AS1752" s="46"/>
      <c r="AT1752" s="46"/>
      <c r="AU1752" s="46"/>
      <c r="AV1752" s="46"/>
      <c r="AW1752" s="46"/>
      <c r="AX1752" s="46"/>
      <c r="AY1752" s="46"/>
      <c r="AZ1752" s="46"/>
      <c r="BA1752" s="46"/>
      <c r="BB1752" s="46"/>
      <c r="BC1752" s="46"/>
      <c r="BD1752" s="46"/>
      <c r="BE1752" s="46"/>
      <c r="BF1752" s="46"/>
      <c r="BG1752" s="46"/>
      <c r="BH1752" s="46"/>
      <c r="BI1752" s="46"/>
      <c r="BJ1752" s="46"/>
      <c r="BK1752" s="46"/>
      <c r="BL1752" s="46"/>
    </row>
    <row r="1753" spans="1:64" ht="52.7" customHeight="1">
      <c r="A1753" s="54"/>
      <c r="B1753" s="55"/>
      <c r="C1753" s="55"/>
      <c r="D1753" s="56"/>
      <c r="E1753" s="45" t="s">
        <v>95</v>
      </c>
      <c r="F1753" s="45" t="s">
        <v>104</v>
      </c>
      <c r="G1753" s="23" t="s">
        <v>105</v>
      </c>
      <c r="H1753" s="20" t="s">
        <v>6</v>
      </c>
      <c r="I1753" s="45" t="s">
        <v>106</v>
      </c>
      <c r="J1753" s="45" t="s">
        <v>107</v>
      </c>
      <c r="K1753" s="45" t="s">
        <v>58</v>
      </c>
      <c r="L1753" s="45" t="s">
        <v>58</v>
      </c>
      <c r="M1753" s="45">
        <v>2</v>
      </c>
      <c r="N1753" s="45">
        <v>3</v>
      </c>
      <c r="O1753" s="45">
        <f>M1753*N1753</f>
        <v>6</v>
      </c>
      <c r="P1753" s="45" t="str">
        <f>+IF(AND(O1753&gt;1,O1753&lt;=4),"BAJO",IF(AND(O1753&gt;=5,O1753&lt;=8),"MEDIO",IF(AND(O1753&gt;=9,O1753&lt;=20),"ALTO",IF(AND(O1753&gt;=21,O1753&lt;=24),"MUY ALTO"))))</f>
        <v>MEDIO</v>
      </c>
      <c r="Q1753" s="45">
        <v>10</v>
      </c>
      <c r="R1753" s="22">
        <f>O1753*Q1753</f>
        <v>60</v>
      </c>
      <c r="S1753" s="45" t="str">
        <f>+IF(AND(R1753&gt;=1,R1753&lt;=20),"IV",IF(AND(R1753&gt;=40,R1753&lt;=120),"III",IF(AND(R1753&gt;=150,R1753&lt;=500),"II",IF(AND(R1753&gt;=600,R1753&lt;=4000),"I",0))))</f>
        <v>III</v>
      </c>
      <c r="T1753" s="45" t="str">
        <f t="shared" si="334"/>
        <v>Mejorable</v>
      </c>
      <c r="U1753" s="45">
        <v>600</v>
      </c>
      <c r="V1753" s="45" t="s">
        <v>108</v>
      </c>
      <c r="W1753" s="45" t="s">
        <v>61</v>
      </c>
      <c r="X1753" s="45" t="s">
        <v>62</v>
      </c>
      <c r="Y1753" s="45" t="s">
        <v>62</v>
      </c>
      <c r="Z1753" s="45" t="s">
        <v>109</v>
      </c>
      <c r="AA1753" s="45" t="s">
        <v>110</v>
      </c>
      <c r="AB1753" s="23" t="s">
        <v>62</v>
      </c>
      <c r="AC1753" s="132" t="s">
        <v>111</v>
      </c>
      <c r="AD1753" s="24" t="s">
        <v>1006</v>
      </c>
      <c r="AE1753" s="25" t="s">
        <v>73</v>
      </c>
      <c r="AF1753" s="24" t="s">
        <v>74</v>
      </c>
      <c r="AG1753" s="46"/>
      <c r="AH1753" s="46"/>
      <c r="AI1753" s="46"/>
      <c r="AJ1753" s="46"/>
      <c r="AK1753" s="46"/>
      <c r="AL1753" s="46"/>
      <c r="AM1753" s="46"/>
      <c r="AN1753" s="46"/>
      <c r="AO1753" s="46"/>
      <c r="AP1753" s="46"/>
      <c r="AQ1753" s="46"/>
      <c r="AR1753" s="46"/>
      <c r="AS1753" s="46"/>
      <c r="AT1753" s="46"/>
      <c r="AU1753" s="46"/>
      <c r="AV1753" s="46"/>
      <c r="AW1753" s="46"/>
      <c r="AX1753" s="46"/>
      <c r="AY1753" s="46"/>
      <c r="AZ1753" s="46"/>
      <c r="BA1753" s="46"/>
      <c r="BB1753" s="46"/>
      <c r="BC1753" s="46"/>
      <c r="BD1753" s="46"/>
      <c r="BE1753" s="46"/>
      <c r="BF1753" s="46"/>
      <c r="BG1753" s="46"/>
      <c r="BH1753" s="46"/>
      <c r="BI1753" s="46"/>
      <c r="BJ1753" s="46"/>
      <c r="BK1753" s="46"/>
      <c r="BL1753" s="46"/>
    </row>
    <row r="1754" spans="1:64" ht="55.7" customHeight="1">
      <c r="A1754" s="54"/>
      <c r="B1754" s="55"/>
      <c r="C1754" s="55"/>
      <c r="D1754" s="56"/>
      <c r="E1754" s="45" t="s">
        <v>83</v>
      </c>
      <c r="F1754" s="45" t="s">
        <v>84</v>
      </c>
      <c r="G1754" s="45" t="s">
        <v>85</v>
      </c>
      <c r="H1754" s="21" t="s">
        <v>6</v>
      </c>
      <c r="I1754" s="45" t="s">
        <v>86</v>
      </c>
      <c r="J1754" s="45" t="s">
        <v>58</v>
      </c>
      <c r="K1754" s="45" t="s">
        <v>58</v>
      </c>
      <c r="L1754" s="45" t="s">
        <v>87</v>
      </c>
      <c r="M1754" s="45">
        <v>2</v>
      </c>
      <c r="N1754" s="45">
        <v>1</v>
      </c>
      <c r="O1754" s="45">
        <v>2</v>
      </c>
      <c r="P1754" s="45" t="s">
        <v>1007</v>
      </c>
      <c r="Q1754" s="45">
        <v>60</v>
      </c>
      <c r="R1754" s="22">
        <v>120</v>
      </c>
      <c r="S1754" s="45" t="s">
        <v>1008</v>
      </c>
      <c r="T1754" s="45" t="str">
        <f t="shared" si="334"/>
        <v>Mejorable</v>
      </c>
      <c r="U1754" s="45">
        <v>600</v>
      </c>
      <c r="V1754" s="45" t="s">
        <v>88</v>
      </c>
      <c r="W1754" s="45" t="s">
        <v>61</v>
      </c>
      <c r="X1754" s="45" t="s">
        <v>62</v>
      </c>
      <c r="Y1754" s="45" t="s">
        <v>62</v>
      </c>
      <c r="Z1754" s="45" t="s">
        <v>62</v>
      </c>
      <c r="AA1754" s="45" t="s">
        <v>1009</v>
      </c>
      <c r="AB1754" s="21" t="s">
        <v>1005</v>
      </c>
      <c r="AC1754" s="135" t="s">
        <v>111</v>
      </c>
      <c r="AD1754" s="141" t="s">
        <v>90</v>
      </c>
      <c r="AE1754" s="142" t="s">
        <v>73</v>
      </c>
      <c r="AF1754" s="142" t="s">
        <v>74</v>
      </c>
      <c r="AG1754" s="46"/>
      <c r="AH1754" s="46"/>
      <c r="AI1754" s="46"/>
      <c r="AJ1754" s="46"/>
      <c r="AK1754" s="46"/>
      <c r="AL1754" s="46"/>
      <c r="AM1754" s="46"/>
      <c r="AN1754" s="46"/>
      <c r="AO1754" s="46"/>
      <c r="AP1754" s="46"/>
      <c r="AQ1754" s="46"/>
      <c r="AR1754" s="46"/>
      <c r="AS1754" s="46"/>
      <c r="AT1754" s="46"/>
      <c r="AU1754" s="46"/>
      <c r="AV1754" s="46"/>
      <c r="AW1754" s="46"/>
      <c r="AX1754" s="46"/>
      <c r="AY1754" s="46"/>
      <c r="AZ1754" s="46"/>
      <c r="BA1754" s="46"/>
      <c r="BB1754" s="46"/>
      <c r="BC1754" s="46"/>
      <c r="BD1754" s="46"/>
      <c r="BE1754" s="46"/>
      <c r="BF1754" s="46"/>
      <c r="BG1754" s="46"/>
      <c r="BH1754" s="46"/>
      <c r="BI1754" s="46"/>
      <c r="BJ1754" s="46"/>
      <c r="BK1754" s="46"/>
      <c r="BL1754" s="46"/>
    </row>
    <row r="1755" spans="1:64" ht="55.7" customHeight="1">
      <c r="A1755" s="54"/>
      <c r="B1755" s="55"/>
      <c r="C1755" s="55"/>
      <c r="D1755" s="56"/>
      <c r="E1755" s="45" t="s">
        <v>67</v>
      </c>
      <c r="F1755" s="45" t="s">
        <v>117</v>
      </c>
      <c r="G1755" s="45" t="s">
        <v>1010</v>
      </c>
      <c r="H1755" s="20" t="s">
        <v>6</v>
      </c>
      <c r="I1755" s="45" t="s">
        <v>1011</v>
      </c>
      <c r="J1755" s="21" t="s">
        <v>58</v>
      </c>
      <c r="K1755" s="21" t="s">
        <v>58</v>
      </c>
      <c r="L1755" s="45" t="s">
        <v>1012</v>
      </c>
      <c r="M1755" s="45" t="s">
        <v>62</v>
      </c>
      <c r="N1755" s="45" t="s">
        <v>62</v>
      </c>
      <c r="O1755" s="45" t="s">
        <v>62</v>
      </c>
      <c r="P1755" s="45" t="s">
        <v>62</v>
      </c>
      <c r="Q1755" s="45" t="s">
        <v>62</v>
      </c>
      <c r="R1755" s="45" t="s">
        <v>62</v>
      </c>
      <c r="S1755" s="45" t="s">
        <v>62</v>
      </c>
      <c r="T1755" s="45" t="s">
        <v>62</v>
      </c>
      <c r="U1755" s="45">
        <v>600</v>
      </c>
      <c r="V1755" s="45" t="s">
        <v>62</v>
      </c>
      <c r="W1755" s="45" t="s">
        <v>61</v>
      </c>
      <c r="X1755" s="23" t="s">
        <v>62</v>
      </c>
      <c r="Y1755" s="23" t="s">
        <v>62</v>
      </c>
      <c r="Z1755" s="23" t="s">
        <v>62</v>
      </c>
      <c r="AA1755" s="23" t="s">
        <v>1013</v>
      </c>
      <c r="AB1755" s="20" t="s">
        <v>62</v>
      </c>
      <c r="AC1755" s="132" t="s">
        <v>63</v>
      </c>
      <c r="AD1755" s="24" t="s">
        <v>1014</v>
      </c>
      <c r="AE1755" s="25" t="s">
        <v>73</v>
      </c>
      <c r="AF1755" s="24" t="s">
        <v>74</v>
      </c>
      <c r="AV1755" s="46"/>
      <c r="AW1755" s="46"/>
      <c r="AX1755" s="46"/>
      <c r="AY1755" s="46"/>
      <c r="AZ1755" s="46"/>
      <c r="BA1755" s="46"/>
      <c r="BB1755" s="46"/>
      <c r="BC1755" s="46"/>
      <c r="BD1755" s="46"/>
      <c r="BE1755" s="46"/>
      <c r="BF1755" s="46"/>
      <c r="BG1755" s="46"/>
      <c r="BH1755" s="46"/>
      <c r="BI1755" s="46"/>
      <c r="BJ1755" s="46"/>
      <c r="BK1755" s="46"/>
      <c r="BL1755" s="46"/>
    </row>
    <row r="1756" spans="1:64" ht="55.7" customHeight="1">
      <c r="A1756" s="54"/>
      <c r="B1756" s="55"/>
      <c r="C1756" s="55"/>
      <c r="D1756" s="56"/>
      <c r="E1756" s="45" t="s">
        <v>67</v>
      </c>
      <c r="F1756" s="45" t="s">
        <v>117</v>
      </c>
      <c r="G1756" s="45" t="s">
        <v>1015</v>
      </c>
      <c r="H1756" s="20" t="s">
        <v>6</v>
      </c>
      <c r="I1756" s="45" t="s">
        <v>1016</v>
      </c>
      <c r="J1756" s="45" t="s">
        <v>1017</v>
      </c>
      <c r="K1756" s="21" t="s">
        <v>58</v>
      </c>
      <c r="L1756" s="45" t="s">
        <v>1012</v>
      </c>
      <c r="M1756" s="45" t="s">
        <v>62</v>
      </c>
      <c r="N1756" s="45" t="s">
        <v>62</v>
      </c>
      <c r="O1756" s="45" t="s">
        <v>62</v>
      </c>
      <c r="P1756" s="45" t="s">
        <v>62</v>
      </c>
      <c r="Q1756" s="45" t="s">
        <v>62</v>
      </c>
      <c r="R1756" s="45" t="s">
        <v>62</v>
      </c>
      <c r="S1756" s="45" t="s">
        <v>62</v>
      </c>
      <c r="T1756" s="45" t="s">
        <v>62</v>
      </c>
      <c r="U1756" s="45">
        <v>600</v>
      </c>
      <c r="V1756" s="45" t="s">
        <v>62</v>
      </c>
      <c r="W1756" s="45" t="s">
        <v>61</v>
      </c>
      <c r="X1756" s="23" t="s">
        <v>62</v>
      </c>
      <c r="Y1756" s="23" t="s">
        <v>62</v>
      </c>
      <c r="Z1756" s="23" t="s">
        <v>62</v>
      </c>
      <c r="AA1756" s="23" t="s">
        <v>1018</v>
      </c>
      <c r="AB1756" s="20" t="s">
        <v>62</v>
      </c>
      <c r="AC1756" s="132" t="s">
        <v>63</v>
      </c>
      <c r="AD1756" s="24" t="s">
        <v>1019</v>
      </c>
      <c r="AE1756" s="25" t="s">
        <v>73</v>
      </c>
      <c r="AF1756" s="24" t="s">
        <v>74</v>
      </c>
      <c r="AV1756" s="46"/>
      <c r="AW1756" s="46"/>
      <c r="AX1756" s="46"/>
      <c r="AY1756" s="46"/>
      <c r="AZ1756" s="46"/>
      <c r="BA1756" s="46"/>
      <c r="BB1756" s="46"/>
      <c r="BC1756" s="46"/>
      <c r="BD1756" s="46"/>
      <c r="BE1756" s="46"/>
      <c r="BF1756" s="46"/>
      <c r="BG1756" s="46"/>
      <c r="BH1756" s="46"/>
      <c r="BI1756" s="46"/>
      <c r="BJ1756" s="46"/>
      <c r="BK1756" s="46"/>
      <c r="BL1756" s="46"/>
    </row>
    <row r="1757" spans="1:64" ht="62.65" customHeight="1">
      <c r="A1757" s="54"/>
      <c r="B1757" s="55"/>
      <c r="C1757" s="55"/>
      <c r="D1757" s="56"/>
      <c r="E1757" s="45" t="s">
        <v>120</v>
      </c>
      <c r="F1757" s="35" t="s">
        <v>1020</v>
      </c>
      <c r="G1757" s="45" t="s">
        <v>1021</v>
      </c>
      <c r="H1757" s="45" t="s">
        <v>6</v>
      </c>
      <c r="I1757" s="45" t="s">
        <v>227</v>
      </c>
      <c r="J1757" s="45" t="s">
        <v>1017</v>
      </c>
      <c r="K1757" s="21" t="s">
        <v>58</v>
      </c>
      <c r="L1757" s="139" t="s">
        <v>58</v>
      </c>
      <c r="M1757" s="139">
        <v>2</v>
      </c>
      <c r="N1757" s="139">
        <v>4</v>
      </c>
      <c r="O1757" s="45">
        <f>M1757*N1757</f>
        <v>8</v>
      </c>
      <c r="P1757" s="23" t="str">
        <f>+IF(AND(O1757&gt;1,O1757&lt;=4),"BAJO",IF(AND(O1757&gt;=5,O1757&lt;=8),"MEDIO",IF(AND(O1757&gt;=9,O1757&lt;=20),"ALTO",IF(AND(O1757&gt;=21,O1757&lt;=24),"MUY ALTO"))))</f>
        <v>MEDIO</v>
      </c>
      <c r="Q1757" s="45">
        <v>10</v>
      </c>
      <c r="R1757" s="22">
        <f>O1757*Q1757</f>
        <v>80</v>
      </c>
      <c r="S1757" s="45" t="str">
        <f>+IF(AND(R1757&gt;=1,R1757&lt;=20),"IV",IF(AND(R1757&gt;=40,R1757&lt;=120),"III",IF(AND(R1757&gt;=150,R1757&lt;=500),"II",IF(AND(R1757&gt;=600,R1757&lt;=4000),"I",0))))</f>
        <v>III</v>
      </c>
      <c r="T1757" s="45" t="str">
        <f t="shared" ref="T1757:T1780" si="335">+IF(AND(R1757&gt;=1,R1757&lt;=20),"Aceptable",IF(AND(R1757&gt;=40,R1757&lt;=120),"Mejorable",IF(AND(R1757&gt;=150,R1757&lt;=500),"Aceptable con control específico",IF(AND(R1757&gt;=600,R1757&lt;=4000),"No aceptable",0))))</f>
        <v>Mejorable</v>
      </c>
      <c r="U1757" s="45">
        <v>600</v>
      </c>
      <c r="V1757" s="45" t="s">
        <v>552</v>
      </c>
      <c r="W1757" s="45" t="s">
        <v>61</v>
      </c>
      <c r="X1757" s="23" t="s">
        <v>62</v>
      </c>
      <c r="Y1757" s="23" t="s">
        <v>62</v>
      </c>
      <c r="Z1757" s="23" t="s">
        <v>62</v>
      </c>
      <c r="AA1757" s="140" t="s">
        <v>1022</v>
      </c>
      <c r="AB1757" s="20" t="s">
        <v>62</v>
      </c>
      <c r="AC1757" s="132" t="s">
        <v>63</v>
      </c>
      <c r="AD1757" s="24" t="s">
        <v>511</v>
      </c>
      <c r="AE1757" s="25" t="s">
        <v>65</v>
      </c>
      <c r="AF1757" s="24" t="s">
        <v>1023</v>
      </c>
      <c r="AU1757" s="46"/>
      <c r="AV1757" s="46"/>
      <c r="AW1757" s="46"/>
      <c r="AX1757" s="46"/>
      <c r="AY1757" s="46"/>
      <c r="AZ1757" s="46"/>
      <c r="BA1757" s="46"/>
      <c r="BB1757" s="46"/>
      <c r="BC1757" s="46"/>
      <c r="BD1757" s="46"/>
      <c r="BE1757" s="46"/>
      <c r="BF1757" s="46"/>
      <c r="BG1757" s="46"/>
      <c r="BH1757" s="46"/>
      <c r="BI1757" s="46"/>
      <c r="BJ1757" s="46"/>
      <c r="BK1757" s="46"/>
      <c r="BL1757" s="46"/>
    </row>
    <row r="1758" spans="1:64" ht="73.349999999999994" customHeight="1">
      <c r="A1758" s="54"/>
      <c r="B1758" s="55"/>
      <c r="C1758" s="55"/>
      <c r="D1758" s="56"/>
      <c r="E1758" s="45" t="s">
        <v>130</v>
      </c>
      <c r="F1758" s="45" t="s">
        <v>1024</v>
      </c>
      <c r="G1758" s="23" t="s">
        <v>132</v>
      </c>
      <c r="H1758" s="20" t="s">
        <v>6</v>
      </c>
      <c r="I1758" s="45" t="s">
        <v>133</v>
      </c>
      <c r="J1758" s="45" t="s">
        <v>58</v>
      </c>
      <c r="K1758" s="45" t="s">
        <v>58</v>
      </c>
      <c r="L1758" s="45" t="s">
        <v>58</v>
      </c>
      <c r="M1758" s="45">
        <v>2</v>
      </c>
      <c r="N1758" s="45">
        <v>3</v>
      </c>
      <c r="O1758" s="45">
        <v>6</v>
      </c>
      <c r="P1758" s="45" t="s">
        <v>28</v>
      </c>
      <c r="Q1758" s="45">
        <v>25</v>
      </c>
      <c r="R1758" s="22">
        <v>150</v>
      </c>
      <c r="S1758" s="45" t="s">
        <v>1003</v>
      </c>
      <c r="T1758" s="45" t="str">
        <f t="shared" si="335"/>
        <v>Aceptable con control específico</v>
      </c>
      <c r="U1758" s="45">
        <v>600</v>
      </c>
      <c r="V1758" s="45" t="s">
        <v>133</v>
      </c>
      <c r="W1758" s="45" t="s">
        <v>61</v>
      </c>
      <c r="X1758" s="45" t="s">
        <v>62</v>
      </c>
      <c r="Y1758" s="45" t="s">
        <v>62</v>
      </c>
      <c r="Z1758" s="45" t="s">
        <v>62</v>
      </c>
      <c r="AA1758" s="45" t="s">
        <v>1025</v>
      </c>
      <c r="AB1758" s="23" t="s">
        <v>1026</v>
      </c>
      <c r="AC1758" s="132" t="s">
        <v>136</v>
      </c>
      <c r="AD1758" s="47" t="s">
        <v>1027</v>
      </c>
      <c r="AE1758" s="48" t="s">
        <v>73</v>
      </c>
      <c r="AF1758" s="47" t="s">
        <v>74</v>
      </c>
      <c r="AG1758" s="46"/>
      <c r="AH1758" s="46"/>
      <c r="AI1758" s="46"/>
      <c r="AJ1758" s="46"/>
      <c r="AK1758" s="46"/>
      <c r="AL1758" s="46"/>
      <c r="AM1758" s="46"/>
      <c r="AN1758" s="46"/>
      <c r="AO1758" s="46"/>
      <c r="AP1758" s="46"/>
      <c r="AQ1758" s="46"/>
      <c r="AR1758" s="46"/>
      <c r="AS1758" s="46"/>
      <c r="AT1758" s="46"/>
      <c r="AU1758" s="46"/>
      <c r="AV1758" s="46"/>
      <c r="AW1758" s="46"/>
      <c r="AX1758" s="46"/>
      <c r="AY1758" s="46"/>
      <c r="AZ1758" s="46"/>
      <c r="BA1758" s="46"/>
      <c r="BB1758" s="46"/>
      <c r="BC1758" s="46"/>
      <c r="BD1758" s="46"/>
      <c r="BE1758" s="46"/>
      <c r="BF1758" s="46"/>
      <c r="BG1758" s="46"/>
      <c r="BH1758" s="46"/>
      <c r="BI1758" s="46"/>
      <c r="BJ1758" s="46"/>
      <c r="BK1758" s="46"/>
      <c r="BL1758" s="46"/>
    </row>
    <row r="1759" spans="1:64" ht="73.349999999999994" customHeight="1">
      <c r="A1759" s="54"/>
      <c r="B1759" s="55"/>
      <c r="C1759" s="55"/>
      <c r="D1759" s="56"/>
      <c r="E1759" s="45" t="s">
        <v>130</v>
      </c>
      <c r="F1759" s="35" t="s">
        <v>138</v>
      </c>
      <c r="G1759" s="23" t="s">
        <v>139</v>
      </c>
      <c r="H1759" s="20" t="s">
        <v>6</v>
      </c>
      <c r="I1759" s="45" t="s">
        <v>140</v>
      </c>
      <c r="J1759" s="45" t="s">
        <v>58</v>
      </c>
      <c r="K1759" s="45" t="s">
        <v>58</v>
      </c>
      <c r="L1759" s="45" t="s">
        <v>134</v>
      </c>
      <c r="M1759" s="45">
        <v>2</v>
      </c>
      <c r="N1759" s="45">
        <v>3</v>
      </c>
      <c r="O1759" s="45">
        <f>M1759*N1759</f>
        <v>6</v>
      </c>
      <c r="P1759" s="45" t="str">
        <f>+IF(AND(O1759&gt;1,O1759&lt;=4),"BAJO",IF(AND(O1759&gt;=5,O1759&lt;=8),"MEDIO",IF(AND(O1759&gt;=9,O1759&lt;=20),"ALTO",IF(AND(O1759&gt;=21,O1759&lt;=24),"MUY ALTO"))))</f>
        <v>MEDIO</v>
      </c>
      <c r="Q1759" s="45">
        <v>25</v>
      </c>
      <c r="R1759" s="22">
        <f>O1759*Q1759</f>
        <v>150</v>
      </c>
      <c r="S1759" s="45" t="str">
        <f>+IF(AND(R1759&gt;=1,R1759&lt;=20),"IV",IF(AND(R1759&gt;=40,R1759&lt;=120),"III",IF(AND(R1759&gt;=150,R1759&lt;=500),"II",IF(AND(R1759&gt;=600,R1759&lt;=4000),"I",0))))</f>
        <v>II</v>
      </c>
      <c r="T1759" s="45" t="str">
        <f t="shared" si="335"/>
        <v>Aceptable con control específico</v>
      </c>
      <c r="U1759" s="45">
        <v>400</v>
      </c>
      <c r="V1759" s="45" t="s">
        <v>141</v>
      </c>
      <c r="W1759" s="45" t="s">
        <v>61</v>
      </c>
      <c r="X1759" s="45" t="s">
        <v>62</v>
      </c>
      <c r="Y1759" s="45" t="s">
        <v>62</v>
      </c>
      <c r="Z1759" s="45" t="s">
        <v>62</v>
      </c>
      <c r="AA1759" s="45" t="s">
        <v>1028</v>
      </c>
      <c r="AB1759" s="23" t="s">
        <v>62</v>
      </c>
      <c r="AC1759" s="132" t="s">
        <v>144</v>
      </c>
      <c r="AD1759" s="47" t="s">
        <v>1029</v>
      </c>
      <c r="AE1759" s="48" t="s">
        <v>73</v>
      </c>
      <c r="AF1759" s="47" t="s">
        <v>74</v>
      </c>
      <c r="AG1759" s="46"/>
      <c r="AH1759" s="46"/>
      <c r="AI1759" s="46"/>
      <c r="AJ1759" s="46"/>
      <c r="AK1759" s="46"/>
      <c r="AL1759" s="46"/>
      <c r="AM1759" s="46"/>
      <c r="AN1759" s="46"/>
      <c r="AO1759" s="46"/>
      <c r="AP1759" s="46"/>
      <c r="AQ1759" s="46"/>
      <c r="AR1759" s="46"/>
      <c r="AS1759" s="46"/>
      <c r="AT1759" s="46"/>
      <c r="AU1759" s="46"/>
      <c r="AV1759" s="46"/>
      <c r="AW1759" s="46"/>
      <c r="AX1759" s="46"/>
      <c r="AY1759" s="46"/>
      <c r="AZ1759" s="46"/>
      <c r="BA1759" s="46"/>
      <c r="BB1759" s="46"/>
      <c r="BC1759" s="46"/>
      <c r="BD1759" s="46"/>
      <c r="BE1759" s="46"/>
      <c r="BF1759" s="46"/>
      <c r="BG1759" s="46"/>
      <c r="BH1759" s="46"/>
      <c r="BI1759" s="46"/>
      <c r="BJ1759" s="46"/>
      <c r="BK1759" s="46"/>
      <c r="BL1759" s="46"/>
    </row>
    <row r="1760" spans="1:64" ht="49.35" customHeight="1">
      <c r="A1760" s="54"/>
      <c r="B1760" s="55"/>
      <c r="C1760" s="55" t="s">
        <v>1030</v>
      </c>
      <c r="D1760" s="56" t="s">
        <v>1031</v>
      </c>
      <c r="E1760" s="45" t="s">
        <v>95</v>
      </c>
      <c r="F1760" s="45" t="s">
        <v>1001</v>
      </c>
      <c r="G1760" s="45" t="s">
        <v>97</v>
      </c>
      <c r="H1760" s="45" t="s">
        <v>6</v>
      </c>
      <c r="I1760" s="45" t="s">
        <v>1002</v>
      </c>
      <c r="J1760" s="45" t="s">
        <v>99</v>
      </c>
      <c r="K1760" s="21" t="s">
        <v>58</v>
      </c>
      <c r="L1760" s="45" t="s">
        <v>58</v>
      </c>
      <c r="M1760" s="45">
        <v>2</v>
      </c>
      <c r="N1760" s="45">
        <v>4</v>
      </c>
      <c r="O1760" s="45">
        <v>8</v>
      </c>
      <c r="P1760" s="45" t="s">
        <v>28</v>
      </c>
      <c r="Q1760" s="45">
        <v>25</v>
      </c>
      <c r="R1760" s="22">
        <v>200</v>
      </c>
      <c r="S1760" s="45" t="s">
        <v>1003</v>
      </c>
      <c r="T1760" s="45" t="str">
        <f t="shared" si="335"/>
        <v>Aceptable con control específico</v>
      </c>
      <c r="U1760" s="45">
        <v>10</v>
      </c>
      <c r="V1760" s="45" t="s">
        <v>88</v>
      </c>
      <c r="W1760" s="45" t="s">
        <v>61</v>
      </c>
      <c r="X1760" s="45" t="s">
        <v>62</v>
      </c>
      <c r="Y1760" s="45" t="s">
        <v>62</v>
      </c>
      <c r="Z1760" s="45" t="s">
        <v>62</v>
      </c>
      <c r="AA1760" s="45" t="s">
        <v>1004</v>
      </c>
      <c r="AB1760" s="45" t="s">
        <v>1005</v>
      </c>
      <c r="AC1760" s="135" t="s">
        <v>111</v>
      </c>
      <c r="AD1760" s="24" t="s">
        <v>103</v>
      </c>
      <c r="AE1760" s="25" t="s">
        <v>73</v>
      </c>
      <c r="AF1760" s="24" t="s">
        <v>74</v>
      </c>
      <c r="AG1760" s="46"/>
      <c r="AH1760" s="46"/>
      <c r="AI1760" s="46"/>
      <c r="AJ1760" s="46"/>
      <c r="AK1760" s="46"/>
      <c r="AL1760" s="46"/>
      <c r="AM1760" s="46"/>
      <c r="AN1760" s="46"/>
      <c r="AO1760" s="46"/>
      <c r="AP1760" s="46"/>
      <c r="AQ1760" s="46"/>
      <c r="AR1760" s="46"/>
      <c r="AS1760" s="46"/>
      <c r="AT1760" s="46"/>
      <c r="AU1760" s="46"/>
      <c r="AV1760" s="46"/>
      <c r="AW1760" s="46"/>
      <c r="AX1760" s="46"/>
      <c r="AY1760" s="46"/>
      <c r="AZ1760" s="46"/>
      <c r="BA1760" s="46"/>
      <c r="BB1760" s="46"/>
      <c r="BC1760" s="46"/>
      <c r="BD1760" s="46"/>
      <c r="BE1760" s="46"/>
      <c r="BF1760" s="46"/>
      <c r="BG1760" s="46"/>
      <c r="BH1760" s="46"/>
      <c r="BI1760" s="46"/>
      <c r="BJ1760" s="46"/>
      <c r="BK1760" s="46"/>
      <c r="BL1760" s="46"/>
    </row>
    <row r="1761" spans="1:64" ht="49.35" customHeight="1">
      <c r="A1761" s="54"/>
      <c r="B1761" s="55"/>
      <c r="C1761" s="55"/>
      <c r="D1761" s="56"/>
      <c r="E1761" s="45" t="s">
        <v>95</v>
      </c>
      <c r="F1761" s="45" t="s">
        <v>104</v>
      </c>
      <c r="G1761" s="23" t="s">
        <v>105</v>
      </c>
      <c r="H1761" s="20" t="s">
        <v>6</v>
      </c>
      <c r="I1761" s="45" t="s">
        <v>106</v>
      </c>
      <c r="J1761" s="45" t="s">
        <v>107</v>
      </c>
      <c r="K1761" s="45" t="s">
        <v>58</v>
      </c>
      <c r="L1761" s="45" t="s">
        <v>58</v>
      </c>
      <c r="M1761" s="45">
        <v>2</v>
      </c>
      <c r="N1761" s="45">
        <v>3</v>
      </c>
      <c r="O1761" s="45">
        <f>M1761*N1761</f>
        <v>6</v>
      </c>
      <c r="P1761" s="45" t="str">
        <f>+IF(AND(O1761&gt;1,O1761&lt;=4),"BAJO",IF(AND(O1761&gt;=5,O1761&lt;=8),"MEDIO",IF(AND(O1761&gt;=9,O1761&lt;=20),"ALTO",IF(AND(O1761&gt;=21,O1761&lt;=24),"MUY ALTO"))))</f>
        <v>MEDIO</v>
      </c>
      <c r="Q1761" s="45">
        <v>10</v>
      </c>
      <c r="R1761" s="22">
        <f>O1761*Q1761</f>
        <v>60</v>
      </c>
      <c r="S1761" s="45" t="str">
        <f>+IF(AND(R1761&gt;=1,R1761&lt;=20),"IV",IF(AND(R1761&gt;=40,R1761&lt;=120),"III",IF(AND(R1761&gt;=150,R1761&lt;=500),"II",IF(AND(R1761&gt;=600,R1761&lt;=4000),"I",0))))</f>
        <v>III</v>
      </c>
      <c r="T1761" s="45" t="str">
        <f t="shared" si="335"/>
        <v>Mejorable</v>
      </c>
      <c r="U1761" s="45">
        <v>10</v>
      </c>
      <c r="V1761" s="45" t="s">
        <v>108</v>
      </c>
      <c r="W1761" s="45" t="s">
        <v>61</v>
      </c>
      <c r="X1761" s="45" t="s">
        <v>62</v>
      </c>
      <c r="Y1761" s="45" t="s">
        <v>62</v>
      </c>
      <c r="Z1761" s="45" t="s">
        <v>109</v>
      </c>
      <c r="AA1761" s="45" t="s">
        <v>110</v>
      </c>
      <c r="AB1761" s="23" t="s">
        <v>62</v>
      </c>
      <c r="AC1761" s="132" t="s">
        <v>111</v>
      </c>
      <c r="AD1761" s="24" t="s">
        <v>1006</v>
      </c>
      <c r="AE1761" s="25" t="s">
        <v>73</v>
      </c>
      <c r="AF1761" s="24" t="s">
        <v>74</v>
      </c>
      <c r="AG1761" s="46"/>
      <c r="AH1761" s="46"/>
      <c r="AI1761" s="46"/>
      <c r="AJ1761" s="46"/>
      <c r="AK1761" s="46"/>
      <c r="AL1761" s="46"/>
      <c r="AM1761" s="46"/>
      <c r="AN1761" s="46"/>
      <c r="AO1761" s="46"/>
      <c r="AP1761" s="46"/>
      <c r="AQ1761" s="46"/>
      <c r="AR1761" s="46"/>
      <c r="AS1761" s="46"/>
      <c r="AT1761" s="46"/>
      <c r="AU1761" s="46"/>
      <c r="AV1761" s="46"/>
      <c r="AW1761" s="46"/>
      <c r="AX1761" s="46"/>
      <c r="AY1761" s="46"/>
      <c r="AZ1761" s="46"/>
      <c r="BA1761" s="46"/>
      <c r="BB1761" s="46"/>
      <c r="BC1761" s="46"/>
      <c r="BD1761" s="46"/>
      <c r="BE1761" s="46"/>
      <c r="BF1761" s="46"/>
      <c r="BG1761" s="46"/>
      <c r="BH1761" s="46"/>
      <c r="BI1761" s="46"/>
      <c r="BJ1761" s="46"/>
      <c r="BK1761" s="46"/>
      <c r="BL1761" s="46"/>
    </row>
    <row r="1762" spans="1:64" ht="55.7" customHeight="1">
      <c r="A1762" s="54"/>
      <c r="B1762" s="55"/>
      <c r="C1762" s="55"/>
      <c r="D1762" s="56"/>
      <c r="E1762" s="45" t="s">
        <v>83</v>
      </c>
      <c r="F1762" s="45" t="s">
        <v>84</v>
      </c>
      <c r="G1762" s="45" t="s">
        <v>85</v>
      </c>
      <c r="H1762" s="21" t="s">
        <v>6</v>
      </c>
      <c r="I1762" s="45" t="s">
        <v>86</v>
      </c>
      <c r="J1762" s="45" t="s">
        <v>58</v>
      </c>
      <c r="K1762" s="45" t="s">
        <v>58</v>
      </c>
      <c r="L1762" s="45" t="s">
        <v>87</v>
      </c>
      <c r="M1762" s="45">
        <v>2</v>
      </c>
      <c r="N1762" s="45">
        <v>1</v>
      </c>
      <c r="O1762" s="45">
        <v>2</v>
      </c>
      <c r="P1762" s="45" t="s">
        <v>1007</v>
      </c>
      <c r="Q1762" s="45">
        <v>60</v>
      </c>
      <c r="R1762" s="22">
        <v>120</v>
      </c>
      <c r="S1762" s="45" t="s">
        <v>1008</v>
      </c>
      <c r="T1762" s="45" t="str">
        <f t="shared" si="335"/>
        <v>Mejorable</v>
      </c>
      <c r="U1762" s="45">
        <v>10</v>
      </c>
      <c r="V1762" s="45" t="s">
        <v>88</v>
      </c>
      <c r="W1762" s="45" t="s">
        <v>61</v>
      </c>
      <c r="X1762" s="45" t="s">
        <v>62</v>
      </c>
      <c r="Y1762" s="45" t="s">
        <v>62</v>
      </c>
      <c r="Z1762" s="45" t="s">
        <v>62</v>
      </c>
      <c r="AA1762" s="45" t="s">
        <v>1009</v>
      </c>
      <c r="AB1762" s="21" t="s">
        <v>1005</v>
      </c>
      <c r="AC1762" s="135" t="s">
        <v>111</v>
      </c>
      <c r="AD1762" s="141" t="s">
        <v>90</v>
      </c>
      <c r="AE1762" s="142" t="s">
        <v>73</v>
      </c>
      <c r="AF1762" s="142" t="s">
        <v>74</v>
      </c>
      <c r="AG1762" s="46"/>
      <c r="AH1762" s="46"/>
      <c r="AI1762" s="46"/>
      <c r="AJ1762" s="46"/>
      <c r="AK1762" s="46"/>
      <c r="AL1762" s="46"/>
      <c r="AM1762" s="46"/>
      <c r="AN1762" s="46"/>
      <c r="AO1762" s="46"/>
      <c r="AP1762" s="46"/>
      <c r="AQ1762" s="46"/>
      <c r="AR1762" s="46"/>
      <c r="AS1762" s="46"/>
      <c r="AT1762" s="46"/>
      <c r="AU1762" s="46"/>
      <c r="AV1762" s="46"/>
      <c r="AW1762" s="46"/>
      <c r="AX1762" s="46"/>
      <c r="AY1762" s="46"/>
      <c r="AZ1762" s="46"/>
      <c r="BA1762" s="46"/>
      <c r="BB1762" s="46"/>
      <c r="BC1762" s="46"/>
      <c r="BD1762" s="46"/>
      <c r="BE1762" s="46"/>
      <c r="BF1762" s="46"/>
      <c r="BG1762" s="46"/>
      <c r="BH1762" s="46"/>
      <c r="BI1762" s="46"/>
      <c r="BJ1762" s="46"/>
      <c r="BK1762" s="46"/>
      <c r="BL1762" s="46"/>
    </row>
    <row r="1763" spans="1:64" ht="62.1" customHeight="1">
      <c r="A1763" s="54"/>
      <c r="B1763" s="55"/>
      <c r="C1763" s="55"/>
      <c r="D1763" s="56"/>
      <c r="E1763" s="45" t="s">
        <v>130</v>
      </c>
      <c r="F1763" s="45" t="s">
        <v>1024</v>
      </c>
      <c r="G1763" s="23" t="s">
        <v>132</v>
      </c>
      <c r="H1763" s="20" t="s">
        <v>6</v>
      </c>
      <c r="I1763" s="45" t="s">
        <v>133</v>
      </c>
      <c r="J1763" s="45" t="s">
        <v>58</v>
      </c>
      <c r="K1763" s="45" t="s">
        <v>58</v>
      </c>
      <c r="L1763" s="45" t="s">
        <v>58</v>
      </c>
      <c r="M1763" s="45">
        <v>2</v>
      </c>
      <c r="N1763" s="45">
        <v>3</v>
      </c>
      <c r="O1763" s="45">
        <v>6</v>
      </c>
      <c r="P1763" s="45" t="s">
        <v>28</v>
      </c>
      <c r="Q1763" s="45">
        <v>25</v>
      </c>
      <c r="R1763" s="22">
        <v>150</v>
      </c>
      <c r="S1763" s="45" t="s">
        <v>1003</v>
      </c>
      <c r="T1763" s="45" t="str">
        <f t="shared" si="335"/>
        <v>Aceptable con control específico</v>
      </c>
      <c r="U1763" s="45">
        <v>10</v>
      </c>
      <c r="V1763" s="45" t="s">
        <v>133</v>
      </c>
      <c r="W1763" s="45" t="s">
        <v>61</v>
      </c>
      <c r="X1763" s="45" t="s">
        <v>62</v>
      </c>
      <c r="Y1763" s="45" t="s">
        <v>62</v>
      </c>
      <c r="Z1763" s="45" t="s">
        <v>62</v>
      </c>
      <c r="AA1763" s="45" t="s">
        <v>1025</v>
      </c>
      <c r="AB1763" s="23" t="s">
        <v>1005</v>
      </c>
      <c r="AC1763" s="132" t="s">
        <v>136</v>
      </c>
      <c r="AD1763" s="47" t="s">
        <v>1027</v>
      </c>
      <c r="AE1763" s="48" t="s">
        <v>73</v>
      </c>
      <c r="AF1763" s="47" t="s">
        <v>74</v>
      </c>
      <c r="AG1763" s="46"/>
      <c r="AH1763" s="46"/>
      <c r="AI1763" s="46"/>
      <c r="AJ1763" s="46"/>
      <c r="AK1763" s="46"/>
      <c r="AL1763" s="46"/>
      <c r="AM1763" s="46"/>
      <c r="AN1763" s="46"/>
      <c r="AO1763" s="46"/>
      <c r="AP1763" s="46"/>
      <c r="AQ1763" s="46"/>
      <c r="AR1763" s="46"/>
      <c r="AS1763" s="46"/>
      <c r="AT1763" s="46"/>
      <c r="AU1763" s="46"/>
      <c r="AV1763" s="46"/>
      <c r="AW1763" s="46"/>
      <c r="AX1763" s="46"/>
      <c r="AY1763" s="46"/>
      <c r="AZ1763" s="46"/>
      <c r="BA1763" s="46"/>
      <c r="BB1763" s="46"/>
      <c r="BC1763" s="46"/>
      <c r="BD1763" s="46"/>
      <c r="BE1763" s="46"/>
      <c r="BF1763" s="46"/>
      <c r="BG1763" s="46"/>
      <c r="BH1763" s="46"/>
      <c r="BI1763" s="46"/>
      <c r="BJ1763" s="46"/>
      <c r="BK1763" s="46"/>
      <c r="BL1763" s="46"/>
    </row>
    <row r="1764" spans="1:64" ht="62.1" customHeight="1">
      <c r="A1764" s="54"/>
      <c r="B1764" s="55"/>
      <c r="C1764" s="55"/>
      <c r="D1764" s="56"/>
      <c r="E1764" s="45" t="s">
        <v>130</v>
      </c>
      <c r="F1764" s="35" t="s">
        <v>138</v>
      </c>
      <c r="G1764" s="23" t="s">
        <v>139</v>
      </c>
      <c r="H1764" s="20" t="s">
        <v>6</v>
      </c>
      <c r="I1764" s="45" t="s">
        <v>140</v>
      </c>
      <c r="J1764" s="45" t="s">
        <v>58</v>
      </c>
      <c r="K1764" s="45" t="s">
        <v>58</v>
      </c>
      <c r="L1764" s="45" t="s">
        <v>134</v>
      </c>
      <c r="M1764" s="45">
        <v>2</v>
      </c>
      <c r="N1764" s="45">
        <v>3</v>
      </c>
      <c r="O1764" s="45">
        <f>M1764*N1764</f>
        <v>6</v>
      </c>
      <c r="P1764" s="45" t="str">
        <f>+IF(AND(O1764&gt;1,O1764&lt;=4),"BAJO",IF(AND(O1764&gt;=5,O1764&lt;=8),"MEDIO",IF(AND(O1764&gt;=9,O1764&lt;=20),"ALTO",IF(AND(O1764&gt;=21,O1764&lt;=24),"MUY ALTO"))))</f>
        <v>MEDIO</v>
      </c>
      <c r="Q1764" s="45">
        <v>25</v>
      </c>
      <c r="R1764" s="22">
        <f>O1764*Q1764</f>
        <v>150</v>
      </c>
      <c r="S1764" s="45" t="str">
        <f>+IF(AND(R1764&gt;=1,R1764&lt;=20),"IV",IF(AND(R1764&gt;=40,R1764&lt;=120),"III",IF(AND(R1764&gt;=150,R1764&lt;=500),"II",IF(AND(R1764&gt;=600,R1764&lt;=4000),"I",0))))</f>
        <v>II</v>
      </c>
      <c r="T1764" s="45" t="str">
        <f t="shared" si="335"/>
        <v>Aceptable con control específico</v>
      </c>
      <c r="U1764" s="45">
        <v>10</v>
      </c>
      <c r="V1764" s="45" t="s">
        <v>141</v>
      </c>
      <c r="W1764" s="45" t="s">
        <v>61</v>
      </c>
      <c r="X1764" s="45" t="s">
        <v>62</v>
      </c>
      <c r="Y1764" s="45" t="s">
        <v>62</v>
      </c>
      <c r="Z1764" s="45" t="s">
        <v>62</v>
      </c>
      <c r="AA1764" s="45" t="s">
        <v>1032</v>
      </c>
      <c r="AB1764" s="23" t="s">
        <v>62</v>
      </c>
      <c r="AC1764" s="132" t="s">
        <v>144</v>
      </c>
      <c r="AD1764" s="47" t="s">
        <v>1029</v>
      </c>
      <c r="AE1764" s="48" t="s">
        <v>73</v>
      </c>
      <c r="AF1764" s="47" t="s">
        <v>74</v>
      </c>
      <c r="AG1764" s="46"/>
      <c r="AH1764" s="46"/>
      <c r="AI1764" s="46"/>
      <c r="AJ1764" s="46"/>
      <c r="AK1764" s="46"/>
      <c r="AL1764" s="46"/>
      <c r="AM1764" s="46"/>
      <c r="AN1764" s="46"/>
      <c r="AO1764" s="46"/>
      <c r="AP1764" s="46"/>
      <c r="AQ1764" s="46"/>
      <c r="AR1764" s="46"/>
      <c r="AS1764" s="46"/>
      <c r="AT1764" s="46"/>
      <c r="AU1764" s="46"/>
      <c r="AV1764" s="46"/>
      <c r="AW1764" s="46"/>
      <c r="AX1764" s="46"/>
      <c r="AY1764" s="46"/>
      <c r="AZ1764" s="46"/>
      <c r="BA1764" s="46"/>
      <c r="BB1764" s="46"/>
      <c r="BC1764" s="46"/>
      <c r="BD1764" s="46"/>
      <c r="BE1764" s="46"/>
      <c r="BF1764" s="46"/>
      <c r="BG1764" s="46"/>
      <c r="BH1764" s="46"/>
      <c r="BI1764" s="46"/>
      <c r="BJ1764" s="46"/>
      <c r="BK1764" s="46"/>
      <c r="BL1764" s="46"/>
    </row>
    <row r="1765" spans="1:64" ht="49.35" customHeight="1">
      <c r="A1765" s="54"/>
      <c r="B1765" s="55" t="s">
        <v>1033</v>
      </c>
      <c r="C1765" s="55" t="s">
        <v>1034</v>
      </c>
      <c r="D1765" s="56" t="s">
        <v>1035</v>
      </c>
      <c r="E1765" s="45" t="s">
        <v>95</v>
      </c>
      <c r="F1765" s="45" t="s">
        <v>1001</v>
      </c>
      <c r="G1765" s="45" t="s">
        <v>97</v>
      </c>
      <c r="H1765" s="45" t="s">
        <v>6</v>
      </c>
      <c r="I1765" s="45" t="s">
        <v>1002</v>
      </c>
      <c r="J1765" s="45" t="s">
        <v>99</v>
      </c>
      <c r="K1765" s="21" t="s">
        <v>58</v>
      </c>
      <c r="L1765" s="45" t="s">
        <v>58</v>
      </c>
      <c r="M1765" s="45">
        <v>2</v>
      </c>
      <c r="N1765" s="45">
        <v>4</v>
      </c>
      <c r="O1765" s="45">
        <v>8</v>
      </c>
      <c r="P1765" s="45" t="s">
        <v>28</v>
      </c>
      <c r="Q1765" s="45">
        <v>25</v>
      </c>
      <c r="R1765" s="22">
        <v>200</v>
      </c>
      <c r="S1765" s="45" t="s">
        <v>1003</v>
      </c>
      <c r="T1765" s="45" t="str">
        <f t="shared" si="335"/>
        <v>Aceptable con control específico</v>
      </c>
      <c r="U1765" s="45">
        <v>30</v>
      </c>
      <c r="V1765" s="45" t="s">
        <v>88</v>
      </c>
      <c r="W1765" s="45" t="s">
        <v>61</v>
      </c>
      <c r="X1765" s="45" t="s">
        <v>62</v>
      </c>
      <c r="Y1765" s="45" t="s">
        <v>62</v>
      </c>
      <c r="Z1765" s="45" t="s">
        <v>62</v>
      </c>
      <c r="AA1765" s="45" t="s">
        <v>1004</v>
      </c>
      <c r="AB1765" s="45" t="s">
        <v>1005</v>
      </c>
      <c r="AC1765" s="135" t="s">
        <v>111</v>
      </c>
      <c r="AD1765" s="24" t="s">
        <v>103</v>
      </c>
      <c r="AE1765" s="25" t="s">
        <v>73</v>
      </c>
      <c r="AF1765" s="24" t="s">
        <v>74</v>
      </c>
      <c r="AG1765" s="46"/>
      <c r="AH1765" s="46"/>
      <c r="AI1765" s="46"/>
      <c r="AJ1765" s="46"/>
      <c r="AK1765" s="46"/>
      <c r="AL1765" s="46"/>
      <c r="AM1765" s="46"/>
      <c r="AN1765" s="46"/>
      <c r="AO1765" s="46"/>
      <c r="AP1765" s="46"/>
      <c r="AQ1765" s="46"/>
      <c r="AR1765" s="46"/>
      <c r="AS1765" s="46"/>
      <c r="AT1765" s="46"/>
      <c r="AU1765" s="46"/>
      <c r="AV1765" s="46"/>
      <c r="AW1765" s="46"/>
      <c r="AX1765" s="46"/>
      <c r="AY1765" s="46"/>
      <c r="AZ1765" s="46"/>
      <c r="BA1765" s="46"/>
      <c r="BB1765" s="46"/>
      <c r="BC1765" s="46"/>
      <c r="BD1765" s="46"/>
      <c r="BE1765" s="46"/>
      <c r="BF1765" s="46"/>
      <c r="BG1765" s="46"/>
      <c r="BH1765" s="46"/>
      <c r="BI1765" s="46"/>
      <c r="BJ1765" s="46"/>
      <c r="BK1765" s="46"/>
      <c r="BL1765" s="46"/>
    </row>
    <row r="1766" spans="1:64" ht="49.35" customHeight="1">
      <c r="A1766" s="54"/>
      <c r="B1766" s="55"/>
      <c r="C1766" s="55"/>
      <c r="D1766" s="56"/>
      <c r="E1766" s="45" t="s">
        <v>95</v>
      </c>
      <c r="F1766" s="45" t="s">
        <v>104</v>
      </c>
      <c r="G1766" s="23" t="s">
        <v>105</v>
      </c>
      <c r="H1766" s="20" t="s">
        <v>6</v>
      </c>
      <c r="I1766" s="45" t="s">
        <v>106</v>
      </c>
      <c r="J1766" s="45" t="s">
        <v>107</v>
      </c>
      <c r="K1766" s="45" t="s">
        <v>58</v>
      </c>
      <c r="L1766" s="45" t="s">
        <v>58</v>
      </c>
      <c r="M1766" s="45">
        <v>2</v>
      </c>
      <c r="N1766" s="45">
        <v>3</v>
      </c>
      <c r="O1766" s="45">
        <f>M1766*N1766</f>
        <v>6</v>
      </c>
      <c r="P1766" s="45" t="str">
        <f>+IF(AND(O1766&gt;1,O1766&lt;=4),"BAJO",IF(AND(O1766&gt;=5,O1766&lt;=8),"MEDIO",IF(AND(O1766&gt;=9,O1766&lt;=20),"ALTO",IF(AND(O1766&gt;=21,O1766&lt;=24),"MUY ALTO"))))</f>
        <v>MEDIO</v>
      </c>
      <c r="Q1766" s="45">
        <v>10</v>
      </c>
      <c r="R1766" s="22">
        <f>O1766*Q1766</f>
        <v>60</v>
      </c>
      <c r="S1766" s="45" t="str">
        <f>+IF(AND(R1766&gt;=1,R1766&lt;=20),"IV",IF(AND(R1766&gt;=40,R1766&lt;=120),"III",IF(AND(R1766&gt;=150,R1766&lt;=500),"II",IF(AND(R1766&gt;=600,R1766&lt;=4000),"I",0))))</f>
        <v>III</v>
      </c>
      <c r="T1766" s="45" t="str">
        <f t="shared" si="335"/>
        <v>Mejorable</v>
      </c>
      <c r="U1766" s="45">
        <v>20</v>
      </c>
      <c r="V1766" s="45" t="s">
        <v>108</v>
      </c>
      <c r="W1766" s="45" t="s">
        <v>61</v>
      </c>
      <c r="X1766" s="45" t="s">
        <v>62</v>
      </c>
      <c r="Y1766" s="45" t="s">
        <v>62</v>
      </c>
      <c r="Z1766" s="45" t="s">
        <v>109</v>
      </c>
      <c r="AA1766" s="45" t="s">
        <v>110</v>
      </c>
      <c r="AB1766" s="23" t="s">
        <v>62</v>
      </c>
      <c r="AC1766" s="132" t="s">
        <v>111</v>
      </c>
      <c r="AD1766" s="24" t="s">
        <v>1006</v>
      </c>
      <c r="AE1766" s="25" t="s">
        <v>73</v>
      </c>
      <c r="AF1766" s="24" t="s">
        <v>74</v>
      </c>
      <c r="AG1766" s="46"/>
      <c r="AH1766" s="46"/>
      <c r="AI1766" s="46"/>
      <c r="AJ1766" s="46"/>
      <c r="AK1766" s="46"/>
      <c r="AL1766" s="46"/>
      <c r="AM1766" s="46"/>
      <c r="AN1766" s="46"/>
      <c r="AO1766" s="46"/>
      <c r="AP1766" s="46"/>
      <c r="AQ1766" s="46"/>
      <c r="AR1766" s="46"/>
      <c r="AS1766" s="46"/>
      <c r="AT1766" s="46"/>
      <c r="AU1766" s="46"/>
      <c r="AV1766" s="46"/>
      <c r="AW1766" s="46"/>
      <c r="AX1766" s="46"/>
      <c r="AY1766" s="46"/>
      <c r="AZ1766" s="46"/>
      <c r="BA1766" s="46"/>
      <c r="BB1766" s="46"/>
      <c r="BC1766" s="46"/>
      <c r="BD1766" s="46"/>
      <c r="BE1766" s="46"/>
      <c r="BF1766" s="46"/>
      <c r="BG1766" s="46"/>
      <c r="BH1766" s="46"/>
      <c r="BI1766" s="46"/>
      <c r="BJ1766" s="46"/>
      <c r="BK1766" s="46"/>
      <c r="BL1766" s="46"/>
    </row>
    <row r="1767" spans="1:64" ht="45.6" customHeight="1">
      <c r="A1767" s="54"/>
      <c r="B1767" s="55"/>
      <c r="C1767" s="55"/>
      <c r="D1767" s="56"/>
      <c r="E1767" s="45" t="s">
        <v>83</v>
      </c>
      <c r="F1767" s="45" t="s">
        <v>84</v>
      </c>
      <c r="G1767" s="45" t="s">
        <v>85</v>
      </c>
      <c r="H1767" s="21" t="s">
        <v>6</v>
      </c>
      <c r="I1767" s="45" t="s">
        <v>86</v>
      </c>
      <c r="J1767" s="45" t="s">
        <v>58</v>
      </c>
      <c r="K1767" s="45" t="s">
        <v>58</v>
      </c>
      <c r="L1767" s="45" t="s">
        <v>87</v>
      </c>
      <c r="M1767" s="45">
        <v>2</v>
      </c>
      <c r="N1767" s="45">
        <v>1</v>
      </c>
      <c r="O1767" s="45">
        <v>2</v>
      </c>
      <c r="P1767" s="45" t="s">
        <v>1007</v>
      </c>
      <c r="Q1767" s="45">
        <v>60</v>
      </c>
      <c r="R1767" s="22">
        <v>120</v>
      </c>
      <c r="S1767" s="45" t="s">
        <v>1008</v>
      </c>
      <c r="T1767" s="45" t="str">
        <f t="shared" si="335"/>
        <v>Mejorable</v>
      </c>
      <c r="U1767" s="45">
        <v>30</v>
      </c>
      <c r="V1767" s="45" t="s">
        <v>88</v>
      </c>
      <c r="W1767" s="45" t="s">
        <v>61</v>
      </c>
      <c r="X1767" s="45" t="s">
        <v>62</v>
      </c>
      <c r="Y1767" s="45" t="s">
        <v>62</v>
      </c>
      <c r="Z1767" s="45" t="s">
        <v>62</v>
      </c>
      <c r="AA1767" s="45" t="s">
        <v>1009</v>
      </c>
      <c r="AB1767" s="21" t="s">
        <v>1005</v>
      </c>
      <c r="AC1767" s="135" t="s">
        <v>111</v>
      </c>
      <c r="AD1767" s="141" t="s">
        <v>90</v>
      </c>
      <c r="AE1767" s="142" t="s">
        <v>73</v>
      </c>
      <c r="AF1767" s="142" t="s">
        <v>74</v>
      </c>
      <c r="AG1767" s="46"/>
      <c r="AH1767" s="46"/>
      <c r="AI1767" s="46"/>
      <c r="AJ1767" s="46"/>
      <c r="AK1767" s="46"/>
      <c r="AL1767" s="46"/>
      <c r="AM1767" s="46"/>
      <c r="AN1767" s="46"/>
      <c r="AO1767" s="46"/>
      <c r="AP1767" s="46"/>
      <c r="AQ1767" s="46"/>
      <c r="AR1767" s="46"/>
      <c r="AS1767" s="46"/>
      <c r="AT1767" s="46"/>
      <c r="AU1767" s="46"/>
      <c r="AV1767" s="46"/>
      <c r="AW1767" s="46"/>
      <c r="AX1767" s="46"/>
      <c r="AY1767" s="46"/>
      <c r="AZ1767" s="46"/>
      <c r="BA1767" s="46"/>
      <c r="BB1767" s="46"/>
      <c r="BC1767" s="46"/>
      <c r="BD1767" s="46"/>
      <c r="BE1767" s="46"/>
      <c r="BF1767" s="46"/>
      <c r="BG1767" s="46"/>
      <c r="BH1767" s="46"/>
      <c r="BI1767" s="46"/>
      <c r="BJ1767" s="46"/>
      <c r="BK1767" s="46"/>
      <c r="BL1767" s="46"/>
    </row>
    <row r="1768" spans="1:64" ht="62.1" customHeight="1">
      <c r="A1768" s="54"/>
      <c r="B1768" s="55"/>
      <c r="C1768" s="55"/>
      <c r="D1768" s="56"/>
      <c r="E1768" s="45" t="s">
        <v>130</v>
      </c>
      <c r="F1768" s="45" t="s">
        <v>1024</v>
      </c>
      <c r="G1768" s="23" t="s">
        <v>132</v>
      </c>
      <c r="H1768" s="20" t="s">
        <v>6</v>
      </c>
      <c r="I1768" s="45" t="s">
        <v>133</v>
      </c>
      <c r="J1768" s="45" t="s">
        <v>58</v>
      </c>
      <c r="K1768" s="45" t="s">
        <v>58</v>
      </c>
      <c r="L1768" s="45" t="s">
        <v>58</v>
      </c>
      <c r="M1768" s="45">
        <v>2</v>
      </c>
      <c r="N1768" s="45">
        <v>3</v>
      </c>
      <c r="O1768" s="45">
        <v>6</v>
      </c>
      <c r="P1768" s="45" t="s">
        <v>28</v>
      </c>
      <c r="Q1768" s="45">
        <v>25</v>
      </c>
      <c r="R1768" s="22">
        <v>150</v>
      </c>
      <c r="S1768" s="45" t="s">
        <v>1003</v>
      </c>
      <c r="T1768" s="45" t="str">
        <f t="shared" si="335"/>
        <v>Aceptable con control específico</v>
      </c>
      <c r="U1768" s="45">
        <v>1</v>
      </c>
      <c r="V1768" s="45" t="s">
        <v>133</v>
      </c>
      <c r="W1768" s="45" t="s">
        <v>61</v>
      </c>
      <c r="X1768" s="45" t="s">
        <v>62</v>
      </c>
      <c r="Y1768" s="45" t="s">
        <v>62</v>
      </c>
      <c r="Z1768" s="45" t="s">
        <v>62</v>
      </c>
      <c r="AA1768" s="45" t="s">
        <v>1025</v>
      </c>
      <c r="AB1768" s="23" t="s">
        <v>1005</v>
      </c>
      <c r="AC1768" s="132" t="s">
        <v>136</v>
      </c>
      <c r="AD1768" s="47" t="s">
        <v>1027</v>
      </c>
      <c r="AE1768" s="48" t="s">
        <v>73</v>
      </c>
      <c r="AF1768" s="47" t="s">
        <v>74</v>
      </c>
      <c r="AG1768" s="46"/>
      <c r="AH1768" s="46"/>
      <c r="AI1768" s="46"/>
      <c r="AJ1768" s="46"/>
      <c r="AK1768" s="46"/>
      <c r="AL1768" s="46"/>
      <c r="AM1768" s="46"/>
      <c r="AN1768" s="46"/>
      <c r="AO1768" s="46"/>
      <c r="AP1768" s="46"/>
      <c r="AQ1768" s="46"/>
      <c r="AR1768" s="46"/>
      <c r="AS1768" s="46"/>
      <c r="AT1768" s="46"/>
      <c r="AU1768" s="46"/>
      <c r="AV1768" s="46"/>
      <c r="AW1768" s="46"/>
      <c r="AX1768" s="46"/>
      <c r="AY1768" s="46"/>
      <c r="AZ1768" s="46"/>
      <c r="BA1768" s="46"/>
      <c r="BB1768" s="46"/>
      <c r="BC1768" s="46"/>
      <c r="BD1768" s="46"/>
      <c r="BE1768" s="46"/>
      <c r="BF1768" s="46"/>
      <c r="BG1768" s="46"/>
      <c r="BH1768" s="46"/>
      <c r="BI1768" s="46"/>
      <c r="BJ1768" s="46"/>
      <c r="BK1768" s="46"/>
      <c r="BL1768" s="46"/>
    </row>
    <row r="1769" spans="1:64" ht="62.1" customHeight="1">
      <c r="A1769" s="54"/>
      <c r="B1769" s="55"/>
      <c r="C1769" s="55"/>
      <c r="D1769" s="56"/>
      <c r="E1769" s="45" t="s">
        <v>130</v>
      </c>
      <c r="F1769" s="35" t="s">
        <v>138</v>
      </c>
      <c r="G1769" s="23" t="s">
        <v>139</v>
      </c>
      <c r="H1769" s="20" t="s">
        <v>6</v>
      </c>
      <c r="I1769" s="45" t="s">
        <v>140</v>
      </c>
      <c r="J1769" s="45" t="s">
        <v>58</v>
      </c>
      <c r="K1769" s="45" t="s">
        <v>58</v>
      </c>
      <c r="L1769" s="45" t="s">
        <v>134</v>
      </c>
      <c r="M1769" s="45">
        <v>2</v>
      </c>
      <c r="N1769" s="45">
        <v>3</v>
      </c>
      <c r="O1769" s="45">
        <f>M1769*N1769</f>
        <v>6</v>
      </c>
      <c r="P1769" s="45" t="str">
        <f>+IF(AND(O1769&gt;1,O1769&lt;=4),"BAJO",IF(AND(O1769&gt;=5,O1769&lt;=8),"MEDIO",IF(AND(O1769&gt;=9,O1769&lt;=20),"ALTO",IF(AND(O1769&gt;=21,O1769&lt;=24),"MUY ALTO"))))</f>
        <v>MEDIO</v>
      </c>
      <c r="Q1769" s="45">
        <v>25</v>
      </c>
      <c r="R1769" s="22">
        <f>O1769*Q1769</f>
        <v>150</v>
      </c>
      <c r="S1769" s="45" t="str">
        <f>+IF(AND(R1769&gt;=1,R1769&lt;=20),"IV",IF(AND(R1769&gt;=40,R1769&lt;=120),"III",IF(AND(R1769&gt;=150,R1769&lt;=500),"II",IF(AND(R1769&gt;=600,R1769&lt;=4000),"I",0))))</f>
        <v>II</v>
      </c>
      <c r="T1769" s="45" t="str">
        <f t="shared" si="335"/>
        <v>Aceptable con control específico</v>
      </c>
      <c r="U1769" s="45">
        <v>30</v>
      </c>
      <c r="V1769" s="45" t="s">
        <v>141</v>
      </c>
      <c r="W1769" s="45" t="s">
        <v>61</v>
      </c>
      <c r="X1769" s="45" t="s">
        <v>62</v>
      </c>
      <c r="Y1769" s="45" t="s">
        <v>62</v>
      </c>
      <c r="Z1769" s="45" t="s">
        <v>62</v>
      </c>
      <c r="AA1769" s="45" t="s">
        <v>1032</v>
      </c>
      <c r="AB1769" s="23" t="s">
        <v>62</v>
      </c>
      <c r="AC1769" s="132" t="s">
        <v>144</v>
      </c>
      <c r="AD1769" s="47" t="s">
        <v>1029</v>
      </c>
      <c r="AE1769" s="48" t="s">
        <v>73</v>
      </c>
      <c r="AF1769" s="47" t="s">
        <v>74</v>
      </c>
      <c r="AG1769" s="46"/>
      <c r="AH1769" s="46"/>
      <c r="AI1769" s="46"/>
      <c r="AJ1769" s="46"/>
      <c r="AK1769" s="46"/>
      <c r="AL1769" s="46"/>
      <c r="AM1769" s="46"/>
      <c r="AN1769" s="46"/>
      <c r="AO1769" s="46"/>
      <c r="AP1769" s="46"/>
      <c r="AQ1769" s="46"/>
      <c r="AR1769" s="46"/>
      <c r="AS1769" s="46"/>
      <c r="AT1769" s="46"/>
      <c r="AU1769" s="46"/>
      <c r="AV1769" s="46"/>
      <c r="AW1769" s="46"/>
      <c r="AX1769" s="46"/>
      <c r="AY1769" s="46"/>
      <c r="AZ1769" s="46"/>
      <c r="BA1769" s="46"/>
      <c r="BB1769" s="46"/>
      <c r="BC1769" s="46"/>
      <c r="BD1769" s="46"/>
      <c r="BE1769" s="46"/>
      <c r="BF1769" s="46"/>
      <c r="BG1769" s="46"/>
      <c r="BH1769" s="46"/>
      <c r="BI1769" s="46"/>
      <c r="BJ1769" s="46"/>
      <c r="BK1769" s="46"/>
      <c r="BL1769" s="46"/>
    </row>
    <row r="1770" spans="1:64" ht="87.95" customHeight="1">
      <c r="A1770" s="54"/>
      <c r="B1770" s="55"/>
      <c r="C1770" s="55" t="s">
        <v>1036</v>
      </c>
      <c r="D1770" s="56" t="s">
        <v>1037</v>
      </c>
      <c r="E1770" s="45" t="s">
        <v>54</v>
      </c>
      <c r="F1770" s="35" t="s">
        <v>187</v>
      </c>
      <c r="G1770" s="45" t="s">
        <v>56</v>
      </c>
      <c r="H1770" s="20" t="s">
        <v>6</v>
      </c>
      <c r="I1770" s="131" t="s">
        <v>884</v>
      </c>
      <c r="J1770" s="21" t="s">
        <v>58</v>
      </c>
      <c r="K1770" s="21" t="s">
        <v>58</v>
      </c>
      <c r="L1770" s="45" t="s">
        <v>59</v>
      </c>
      <c r="M1770" s="45">
        <v>2</v>
      </c>
      <c r="N1770" s="45">
        <v>3</v>
      </c>
      <c r="O1770" s="45">
        <f>M1770*N1770</f>
        <v>6</v>
      </c>
      <c r="P1770" s="23" t="str">
        <f>+IF(AND(O1770&gt;1,O1770&lt;=4),"BAJO",IF(AND(O1770&gt;=5,O1770&lt;=8),"MEDIO",IF(AND(O1770&gt;=9,O1770&lt;=20),"ALTO",IF(AND(O1770&gt;=21,O1770&lt;=24),"MUY ALTO"))))</f>
        <v>MEDIO</v>
      </c>
      <c r="Q1770" s="45">
        <v>25</v>
      </c>
      <c r="R1770" s="22">
        <f>O1770*Q1770</f>
        <v>150</v>
      </c>
      <c r="S1770" s="45" t="str">
        <f>+IF(AND(R1770&gt;=1,R1770&lt;=20),"IV",IF(AND(R1770&gt;=40,R1770&lt;=120),"III",IF(AND(R1770&gt;=150,R1770&lt;=500),"II",IF(AND(R1770&gt;=600,R1770&lt;=4000),"I",0))))</f>
        <v>II</v>
      </c>
      <c r="T1770" s="45" t="str">
        <f t="shared" si="335"/>
        <v>Aceptable con control específico</v>
      </c>
      <c r="U1770" s="45">
        <v>3</v>
      </c>
      <c r="V1770" s="131" t="s">
        <v>60</v>
      </c>
      <c r="W1770" s="45" t="s">
        <v>61</v>
      </c>
      <c r="X1770" s="45" t="s">
        <v>62</v>
      </c>
      <c r="Y1770" s="45" t="s">
        <v>62</v>
      </c>
      <c r="Z1770" s="45" t="s">
        <v>62</v>
      </c>
      <c r="AA1770" s="23" t="s">
        <v>1138</v>
      </c>
      <c r="AB1770" s="20" t="s">
        <v>62</v>
      </c>
      <c r="AC1770" s="132" t="s">
        <v>63</v>
      </c>
      <c r="AD1770" s="47" t="s">
        <v>1038</v>
      </c>
      <c r="AE1770" s="48" t="s">
        <v>73</v>
      </c>
      <c r="AF1770" s="47" t="s">
        <v>74</v>
      </c>
      <c r="AG1770" s="46"/>
      <c r="AH1770" s="46"/>
      <c r="AI1770" s="46"/>
      <c r="AJ1770" s="46"/>
      <c r="AK1770" s="46"/>
      <c r="AL1770" s="46"/>
      <c r="AM1770" s="46"/>
      <c r="AN1770" s="46"/>
      <c r="AO1770" s="46"/>
      <c r="AP1770" s="46"/>
      <c r="AQ1770" s="46"/>
      <c r="AR1770" s="46"/>
      <c r="AS1770" s="46"/>
      <c r="AT1770" s="46"/>
      <c r="AU1770" s="46"/>
      <c r="AV1770" s="46"/>
      <c r="AW1770" s="46"/>
      <c r="AX1770" s="46"/>
      <c r="AY1770" s="46"/>
      <c r="AZ1770" s="46"/>
      <c r="BA1770" s="46"/>
      <c r="BB1770" s="46"/>
      <c r="BC1770" s="46"/>
      <c r="BD1770" s="46"/>
      <c r="BE1770" s="46"/>
      <c r="BF1770" s="46"/>
      <c r="BG1770" s="46"/>
      <c r="BH1770" s="46"/>
      <c r="BI1770" s="46"/>
      <c r="BJ1770" s="46"/>
      <c r="BK1770" s="46"/>
      <c r="BL1770" s="46"/>
    </row>
    <row r="1771" spans="1:64" ht="57.95" customHeight="1">
      <c r="A1771" s="54"/>
      <c r="B1771" s="55"/>
      <c r="C1771" s="55"/>
      <c r="D1771" s="56"/>
      <c r="E1771" s="45" t="s">
        <v>95</v>
      </c>
      <c r="F1771" s="45" t="s">
        <v>1001</v>
      </c>
      <c r="G1771" s="45" t="s">
        <v>97</v>
      </c>
      <c r="H1771" s="45" t="s">
        <v>6</v>
      </c>
      <c r="I1771" s="45" t="s">
        <v>1002</v>
      </c>
      <c r="J1771" s="45" t="s">
        <v>99</v>
      </c>
      <c r="K1771" s="21" t="s">
        <v>58</v>
      </c>
      <c r="L1771" s="45" t="s">
        <v>58</v>
      </c>
      <c r="M1771" s="45">
        <v>2</v>
      </c>
      <c r="N1771" s="45">
        <v>2</v>
      </c>
      <c r="O1771" s="45">
        <v>8</v>
      </c>
      <c r="P1771" s="45" t="s">
        <v>28</v>
      </c>
      <c r="Q1771" s="45">
        <v>25</v>
      </c>
      <c r="R1771" s="22">
        <v>200</v>
      </c>
      <c r="S1771" s="45" t="s">
        <v>1003</v>
      </c>
      <c r="T1771" s="45" t="str">
        <f t="shared" si="335"/>
        <v>Aceptable con control específico</v>
      </c>
      <c r="U1771" s="45">
        <v>3</v>
      </c>
      <c r="V1771" s="45" t="s">
        <v>88</v>
      </c>
      <c r="W1771" s="45" t="s">
        <v>61</v>
      </c>
      <c r="X1771" s="45" t="s">
        <v>62</v>
      </c>
      <c r="Y1771" s="45" t="s">
        <v>62</v>
      </c>
      <c r="Z1771" s="45" t="s">
        <v>62</v>
      </c>
      <c r="AA1771" s="45" t="s">
        <v>1004</v>
      </c>
      <c r="AB1771" s="45" t="s">
        <v>1005</v>
      </c>
      <c r="AC1771" s="135" t="s">
        <v>111</v>
      </c>
      <c r="AD1771" s="24" t="s">
        <v>103</v>
      </c>
      <c r="AE1771" s="25" t="s">
        <v>73</v>
      </c>
      <c r="AF1771" s="24" t="s">
        <v>74</v>
      </c>
      <c r="AG1771" s="46"/>
      <c r="AH1771" s="46"/>
      <c r="AI1771" s="46"/>
      <c r="AJ1771" s="46"/>
      <c r="AK1771" s="46"/>
      <c r="AL1771" s="46"/>
      <c r="AM1771" s="46"/>
      <c r="AN1771" s="46"/>
      <c r="AO1771" s="46"/>
      <c r="AP1771" s="46"/>
      <c r="AQ1771" s="46"/>
      <c r="AR1771" s="46"/>
      <c r="AS1771" s="46"/>
      <c r="AT1771" s="46"/>
      <c r="AU1771" s="46"/>
      <c r="AV1771" s="46"/>
      <c r="AW1771" s="46"/>
      <c r="AX1771" s="46"/>
      <c r="AY1771" s="46"/>
      <c r="AZ1771" s="46"/>
      <c r="BA1771" s="46"/>
      <c r="BB1771" s="46"/>
      <c r="BC1771" s="46"/>
      <c r="BD1771" s="46"/>
      <c r="BE1771" s="46"/>
      <c r="BF1771" s="46"/>
      <c r="BG1771" s="46"/>
      <c r="BH1771" s="46"/>
      <c r="BI1771" s="46"/>
      <c r="BJ1771" s="46"/>
      <c r="BK1771" s="46"/>
      <c r="BL1771" s="46"/>
    </row>
    <row r="1772" spans="1:64" ht="57.95" customHeight="1">
      <c r="A1772" s="54"/>
      <c r="B1772" s="55"/>
      <c r="C1772" s="55"/>
      <c r="D1772" s="56"/>
      <c r="E1772" s="45" t="s">
        <v>95</v>
      </c>
      <c r="F1772" s="45" t="s">
        <v>104</v>
      </c>
      <c r="G1772" s="23" t="s">
        <v>105</v>
      </c>
      <c r="H1772" s="20" t="s">
        <v>6</v>
      </c>
      <c r="I1772" s="45" t="s">
        <v>106</v>
      </c>
      <c r="J1772" s="45" t="s">
        <v>107</v>
      </c>
      <c r="K1772" s="45" t="s">
        <v>58</v>
      </c>
      <c r="L1772" s="45" t="s">
        <v>58</v>
      </c>
      <c r="M1772" s="45">
        <v>2</v>
      </c>
      <c r="N1772" s="45">
        <v>3</v>
      </c>
      <c r="O1772" s="45">
        <f>M1772*N1772</f>
        <v>6</v>
      </c>
      <c r="P1772" s="45" t="str">
        <f>+IF(AND(O1772&gt;1,O1772&lt;=4),"BAJO",IF(AND(O1772&gt;=5,O1772&lt;=8),"MEDIO",IF(AND(O1772&gt;=9,O1772&lt;=20),"ALTO",IF(AND(O1772&gt;=21,O1772&lt;=24),"MUY ALTO"))))</f>
        <v>MEDIO</v>
      </c>
      <c r="Q1772" s="45">
        <v>10</v>
      </c>
      <c r="R1772" s="22">
        <f>O1772*Q1772</f>
        <v>60</v>
      </c>
      <c r="S1772" s="45" t="str">
        <f>+IF(AND(R1772&gt;=1,R1772&lt;=20),"IV",IF(AND(R1772&gt;=40,R1772&lt;=120),"III",IF(AND(R1772&gt;=150,R1772&lt;=500),"II",IF(AND(R1772&gt;=600,R1772&lt;=4000),"I",0))))</f>
        <v>III</v>
      </c>
      <c r="T1772" s="45" t="str">
        <f t="shared" si="335"/>
        <v>Mejorable</v>
      </c>
      <c r="U1772" s="45">
        <v>3</v>
      </c>
      <c r="V1772" s="45" t="s">
        <v>108</v>
      </c>
      <c r="W1772" s="45" t="s">
        <v>61</v>
      </c>
      <c r="X1772" s="45" t="s">
        <v>62</v>
      </c>
      <c r="Y1772" s="45" t="s">
        <v>62</v>
      </c>
      <c r="Z1772" s="45" t="s">
        <v>109</v>
      </c>
      <c r="AA1772" s="45" t="s">
        <v>110</v>
      </c>
      <c r="AB1772" s="23" t="s">
        <v>62</v>
      </c>
      <c r="AC1772" s="132" t="s">
        <v>111</v>
      </c>
      <c r="AD1772" s="24" t="s">
        <v>1006</v>
      </c>
      <c r="AE1772" s="25" t="s">
        <v>73</v>
      </c>
      <c r="AF1772" s="24" t="s">
        <v>74</v>
      </c>
      <c r="AG1772" s="46"/>
      <c r="AH1772" s="46"/>
      <c r="AI1772" s="46"/>
      <c r="AJ1772" s="46"/>
      <c r="AK1772" s="46"/>
      <c r="AL1772" s="46"/>
      <c r="AM1772" s="46"/>
      <c r="AN1772" s="46"/>
      <c r="AO1772" s="46"/>
      <c r="AP1772" s="46"/>
      <c r="AQ1772" s="46"/>
      <c r="AR1772" s="46"/>
      <c r="AS1772" s="46"/>
      <c r="AT1772" s="46"/>
      <c r="AU1772" s="46"/>
      <c r="AV1772" s="46"/>
      <c r="AW1772" s="46"/>
      <c r="AX1772" s="46"/>
      <c r="AY1772" s="46"/>
      <c r="AZ1772" s="46"/>
      <c r="BA1772" s="46"/>
      <c r="BB1772" s="46"/>
      <c r="BC1772" s="46"/>
      <c r="BD1772" s="46"/>
      <c r="BE1772" s="46"/>
      <c r="BF1772" s="46"/>
      <c r="BG1772" s="46"/>
      <c r="BH1772" s="46"/>
      <c r="BI1772" s="46"/>
      <c r="BJ1772" s="46"/>
      <c r="BK1772" s="46"/>
      <c r="BL1772" s="46"/>
    </row>
    <row r="1773" spans="1:64" ht="63" customHeight="1">
      <c r="A1773" s="54"/>
      <c r="B1773" s="55"/>
      <c r="C1773" s="55"/>
      <c r="D1773" s="56"/>
      <c r="E1773" s="45" t="s">
        <v>83</v>
      </c>
      <c r="F1773" s="45" t="s">
        <v>84</v>
      </c>
      <c r="G1773" s="45" t="s">
        <v>85</v>
      </c>
      <c r="H1773" s="21" t="s">
        <v>6</v>
      </c>
      <c r="I1773" s="45" t="s">
        <v>86</v>
      </c>
      <c r="J1773" s="45" t="s">
        <v>58</v>
      </c>
      <c r="K1773" s="45" t="s">
        <v>58</v>
      </c>
      <c r="L1773" s="45" t="s">
        <v>87</v>
      </c>
      <c r="M1773" s="45">
        <v>2</v>
      </c>
      <c r="N1773" s="45">
        <v>1</v>
      </c>
      <c r="O1773" s="45">
        <v>2</v>
      </c>
      <c r="P1773" s="45" t="s">
        <v>1007</v>
      </c>
      <c r="Q1773" s="45">
        <v>60</v>
      </c>
      <c r="R1773" s="22">
        <v>120</v>
      </c>
      <c r="S1773" s="45" t="s">
        <v>1008</v>
      </c>
      <c r="T1773" s="45" t="str">
        <f t="shared" si="335"/>
        <v>Mejorable</v>
      </c>
      <c r="U1773" s="45">
        <v>3</v>
      </c>
      <c r="V1773" s="45" t="s">
        <v>88</v>
      </c>
      <c r="W1773" s="45" t="s">
        <v>61</v>
      </c>
      <c r="X1773" s="45" t="s">
        <v>62</v>
      </c>
      <c r="Y1773" s="45" t="s">
        <v>62</v>
      </c>
      <c r="Z1773" s="45" t="s">
        <v>62</v>
      </c>
      <c r="AA1773" s="45" t="s">
        <v>1009</v>
      </c>
      <c r="AB1773" s="21" t="s">
        <v>1005</v>
      </c>
      <c r="AC1773" s="135" t="s">
        <v>111</v>
      </c>
      <c r="AD1773" s="141" t="s">
        <v>90</v>
      </c>
      <c r="AE1773" s="142" t="s">
        <v>73</v>
      </c>
      <c r="AF1773" s="142" t="s">
        <v>74</v>
      </c>
      <c r="AG1773" s="46"/>
      <c r="AH1773" s="46"/>
      <c r="AI1773" s="46"/>
      <c r="AJ1773" s="46"/>
      <c r="AK1773" s="46"/>
      <c r="AL1773" s="46"/>
      <c r="AM1773" s="46"/>
      <c r="AN1773" s="46"/>
      <c r="AO1773" s="46"/>
      <c r="AP1773" s="46"/>
      <c r="AQ1773" s="46"/>
      <c r="AR1773" s="46"/>
      <c r="AS1773" s="46"/>
      <c r="AT1773" s="46"/>
      <c r="AU1773" s="46"/>
      <c r="AV1773" s="46"/>
      <c r="AW1773" s="46"/>
      <c r="AX1773" s="46"/>
      <c r="AY1773" s="46"/>
      <c r="AZ1773" s="46"/>
      <c r="BA1773" s="46"/>
      <c r="BB1773" s="46"/>
      <c r="BC1773" s="46"/>
      <c r="BD1773" s="46"/>
      <c r="BE1773" s="46"/>
      <c r="BF1773" s="46"/>
      <c r="BG1773" s="46"/>
      <c r="BH1773" s="46"/>
      <c r="BI1773" s="46"/>
      <c r="BJ1773" s="46"/>
      <c r="BK1773" s="46"/>
      <c r="BL1773" s="46"/>
    </row>
    <row r="1774" spans="1:64" ht="65.099999999999994" customHeight="1">
      <c r="A1774" s="54"/>
      <c r="B1774" s="55"/>
      <c r="C1774" s="55"/>
      <c r="D1774" s="56"/>
      <c r="E1774" s="45" t="s">
        <v>130</v>
      </c>
      <c r="F1774" s="45" t="s">
        <v>1024</v>
      </c>
      <c r="G1774" s="23" t="s">
        <v>132</v>
      </c>
      <c r="H1774" s="20" t="s">
        <v>6</v>
      </c>
      <c r="I1774" s="45" t="s">
        <v>133</v>
      </c>
      <c r="J1774" s="45" t="s">
        <v>58</v>
      </c>
      <c r="K1774" s="45" t="s">
        <v>58</v>
      </c>
      <c r="L1774" s="45" t="s">
        <v>58</v>
      </c>
      <c r="M1774" s="45">
        <v>2</v>
      </c>
      <c r="N1774" s="45">
        <v>2</v>
      </c>
      <c r="O1774" s="45">
        <v>6</v>
      </c>
      <c r="P1774" s="45" t="s">
        <v>28</v>
      </c>
      <c r="Q1774" s="45">
        <v>25</v>
      </c>
      <c r="R1774" s="22">
        <v>150</v>
      </c>
      <c r="S1774" s="45" t="s">
        <v>1003</v>
      </c>
      <c r="T1774" s="45" t="str">
        <f t="shared" si="335"/>
        <v>Aceptable con control específico</v>
      </c>
      <c r="U1774" s="45">
        <v>3</v>
      </c>
      <c r="V1774" s="45" t="s">
        <v>133</v>
      </c>
      <c r="W1774" s="45" t="s">
        <v>61</v>
      </c>
      <c r="X1774" s="45" t="s">
        <v>62</v>
      </c>
      <c r="Y1774" s="45" t="s">
        <v>62</v>
      </c>
      <c r="Z1774" s="45" t="s">
        <v>62</v>
      </c>
      <c r="AA1774" s="45" t="s">
        <v>1025</v>
      </c>
      <c r="AB1774" s="23" t="s">
        <v>1005</v>
      </c>
      <c r="AC1774" s="132" t="s">
        <v>136</v>
      </c>
      <c r="AD1774" s="47" t="s">
        <v>1027</v>
      </c>
      <c r="AE1774" s="48" t="s">
        <v>73</v>
      </c>
      <c r="AF1774" s="47" t="s">
        <v>74</v>
      </c>
      <c r="AG1774" s="46"/>
      <c r="AH1774" s="46"/>
      <c r="AI1774" s="46"/>
      <c r="AJ1774" s="46"/>
      <c r="AK1774" s="46"/>
      <c r="AL1774" s="46"/>
      <c r="AM1774" s="46"/>
      <c r="AN1774" s="46"/>
      <c r="AO1774" s="46"/>
      <c r="AP1774" s="46"/>
      <c r="AQ1774" s="46"/>
      <c r="AR1774" s="46"/>
      <c r="AS1774" s="46"/>
      <c r="AT1774" s="46"/>
      <c r="AU1774" s="46"/>
      <c r="AV1774" s="46"/>
      <c r="AW1774" s="46"/>
      <c r="AX1774" s="46"/>
      <c r="AY1774" s="46"/>
      <c r="AZ1774" s="46"/>
      <c r="BA1774" s="46"/>
      <c r="BB1774" s="46"/>
      <c r="BC1774" s="46"/>
      <c r="BD1774" s="46"/>
      <c r="BE1774" s="46"/>
      <c r="BF1774" s="46"/>
      <c r="BG1774" s="46"/>
      <c r="BH1774" s="46"/>
      <c r="BI1774" s="46"/>
      <c r="BJ1774" s="46"/>
      <c r="BK1774" s="46"/>
      <c r="BL1774" s="46"/>
    </row>
    <row r="1775" spans="1:64" ht="65.099999999999994" customHeight="1">
      <c r="A1775" s="54"/>
      <c r="B1775" s="55"/>
      <c r="C1775" s="55"/>
      <c r="D1775" s="56"/>
      <c r="E1775" s="45" t="s">
        <v>130</v>
      </c>
      <c r="F1775" s="35" t="s">
        <v>138</v>
      </c>
      <c r="G1775" s="23" t="s">
        <v>139</v>
      </c>
      <c r="H1775" s="20" t="s">
        <v>6</v>
      </c>
      <c r="I1775" s="45" t="s">
        <v>140</v>
      </c>
      <c r="J1775" s="45" t="s">
        <v>58</v>
      </c>
      <c r="K1775" s="45" t="s">
        <v>58</v>
      </c>
      <c r="L1775" s="45" t="s">
        <v>134</v>
      </c>
      <c r="M1775" s="45">
        <v>2</v>
      </c>
      <c r="N1775" s="45">
        <v>2</v>
      </c>
      <c r="O1775" s="45">
        <f>M1775*N1775</f>
        <v>4</v>
      </c>
      <c r="P1775" s="45" t="str">
        <f>+IF(AND(O1775&gt;1,O1775&lt;=4),"BAJO",IF(AND(O1775&gt;=5,O1775&lt;=8),"MEDIO",IF(AND(O1775&gt;=9,O1775&lt;=20),"ALTO",IF(AND(O1775&gt;=21,O1775&lt;=24),"MUY ALTO"))))</f>
        <v>BAJO</v>
      </c>
      <c r="Q1775" s="45">
        <v>25</v>
      </c>
      <c r="R1775" s="22">
        <f>O1775*Q1775</f>
        <v>100</v>
      </c>
      <c r="S1775" s="45" t="str">
        <f>+IF(AND(R1775&gt;=1,R1775&lt;=20),"IV",IF(AND(R1775&gt;=40,R1775&lt;=120),"III",IF(AND(R1775&gt;=150,R1775&lt;=500),"II",IF(AND(R1775&gt;=600,R1775&lt;=4000),"I",0))))</f>
        <v>III</v>
      </c>
      <c r="T1775" s="45" t="str">
        <f t="shared" si="335"/>
        <v>Mejorable</v>
      </c>
      <c r="U1775" s="45">
        <v>3</v>
      </c>
      <c r="V1775" s="45" t="s">
        <v>141</v>
      </c>
      <c r="W1775" s="45" t="s">
        <v>61</v>
      </c>
      <c r="X1775" s="45" t="s">
        <v>62</v>
      </c>
      <c r="Y1775" s="45" t="s">
        <v>62</v>
      </c>
      <c r="Z1775" s="45" t="s">
        <v>62</v>
      </c>
      <c r="AA1775" s="45" t="s">
        <v>1032</v>
      </c>
      <c r="AB1775" s="23" t="s">
        <v>62</v>
      </c>
      <c r="AC1775" s="132" t="s">
        <v>144</v>
      </c>
      <c r="AD1775" s="47" t="s">
        <v>1029</v>
      </c>
      <c r="AE1775" s="48" t="s">
        <v>73</v>
      </c>
      <c r="AF1775" s="47" t="s">
        <v>74</v>
      </c>
      <c r="AG1775" s="46"/>
      <c r="AH1775" s="46"/>
      <c r="AI1775" s="46"/>
      <c r="AJ1775" s="46"/>
      <c r="AK1775" s="46"/>
      <c r="AL1775" s="46"/>
      <c r="AM1775" s="46"/>
      <c r="AN1775" s="46"/>
      <c r="AO1775" s="46"/>
      <c r="AP1775" s="46"/>
      <c r="AQ1775" s="46"/>
      <c r="AR1775" s="46"/>
      <c r="AS1775" s="46"/>
      <c r="AT1775" s="46"/>
      <c r="AU1775" s="46"/>
      <c r="AV1775" s="46"/>
      <c r="AW1775" s="46"/>
      <c r="AX1775" s="46"/>
      <c r="AY1775" s="46"/>
      <c r="AZ1775" s="46"/>
      <c r="BA1775" s="46"/>
      <c r="BB1775" s="46"/>
      <c r="BC1775" s="46"/>
      <c r="BD1775" s="46"/>
      <c r="BE1775" s="46"/>
      <c r="BF1775" s="46"/>
      <c r="BG1775" s="46"/>
      <c r="BH1775" s="46"/>
      <c r="BI1775" s="46"/>
      <c r="BJ1775" s="46"/>
      <c r="BK1775" s="46"/>
      <c r="BL1775" s="46"/>
    </row>
    <row r="1776" spans="1:64" ht="54.75" customHeight="1">
      <c r="A1776" s="54" t="s">
        <v>1039</v>
      </c>
      <c r="B1776" s="55" t="s">
        <v>1040</v>
      </c>
      <c r="C1776" s="55" t="s">
        <v>1041</v>
      </c>
      <c r="D1776" s="56" t="s">
        <v>1042</v>
      </c>
      <c r="E1776" s="45" t="s">
        <v>95</v>
      </c>
      <c r="F1776" s="45" t="s">
        <v>1001</v>
      </c>
      <c r="G1776" s="45" t="s">
        <v>97</v>
      </c>
      <c r="H1776" s="45" t="s">
        <v>6</v>
      </c>
      <c r="I1776" s="45" t="s">
        <v>1002</v>
      </c>
      <c r="J1776" s="45" t="s">
        <v>99</v>
      </c>
      <c r="K1776" s="21" t="s">
        <v>1043</v>
      </c>
      <c r="L1776" s="45" t="s">
        <v>58</v>
      </c>
      <c r="M1776" s="45">
        <v>2</v>
      </c>
      <c r="N1776" s="45">
        <v>2</v>
      </c>
      <c r="O1776" s="45">
        <v>8</v>
      </c>
      <c r="P1776" s="45" t="s">
        <v>28</v>
      </c>
      <c r="Q1776" s="45">
        <v>25</v>
      </c>
      <c r="R1776" s="22">
        <v>200</v>
      </c>
      <c r="S1776" s="45" t="s">
        <v>1003</v>
      </c>
      <c r="T1776" s="45" t="str">
        <f t="shared" si="335"/>
        <v>Aceptable con control específico</v>
      </c>
      <c r="U1776" s="45">
        <v>3</v>
      </c>
      <c r="V1776" s="45" t="s">
        <v>88</v>
      </c>
      <c r="W1776" s="45" t="s">
        <v>61</v>
      </c>
      <c r="X1776" s="45" t="s">
        <v>62</v>
      </c>
      <c r="Y1776" s="45" t="s">
        <v>62</v>
      </c>
      <c r="Z1776" s="45" t="s">
        <v>62</v>
      </c>
      <c r="AA1776" s="45" t="s">
        <v>1044</v>
      </c>
      <c r="AB1776" s="45" t="s">
        <v>1005</v>
      </c>
      <c r="AC1776" s="135" t="s">
        <v>111</v>
      </c>
      <c r="AD1776" s="24" t="s">
        <v>103</v>
      </c>
      <c r="AE1776" s="25" t="s">
        <v>73</v>
      </c>
      <c r="AF1776" s="24" t="s">
        <v>74</v>
      </c>
    </row>
    <row r="1777" spans="1:32" ht="60.6" customHeight="1">
      <c r="A1777" s="54"/>
      <c r="B1777" s="55"/>
      <c r="C1777" s="55"/>
      <c r="D1777" s="56"/>
      <c r="E1777" s="45" t="s">
        <v>95</v>
      </c>
      <c r="F1777" s="45" t="s">
        <v>104</v>
      </c>
      <c r="G1777" s="23" t="s">
        <v>105</v>
      </c>
      <c r="H1777" s="20" t="s">
        <v>6</v>
      </c>
      <c r="I1777" s="45" t="s">
        <v>106</v>
      </c>
      <c r="J1777" s="45" t="s">
        <v>107</v>
      </c>
      <c r="K1777" s="45" t="s">
        <v>58</v>
      </c>
      <c r="L1777" s="45" t="s">
        <v>58</v>
      </c>
      <c r="M1777" s="45">
        <v>2</v>
      </c>
      <c r="N1777" s="45">
        <v>3</v>
      </c>
      <c r="O1777" s="45">
        <f>M1777*N1777</f>
        <v>6</v>
      </c>
      <c r="P1777" s="45" t="str">
        <f>+IF(AND(O1777&gt;1,O1777&lt;=4),"BAJO",IF(AND(O1777&gt;=5,O1777&lt;=8),"MEDIO",IF(AND(O1777&gt;=9,O1777&lt;=20),"ALTO",IF(AND(O1777&gt;=21,O1777&lt;=24),"MUY ALTO"))))</f>
        <v>MEDIO</v>
      </c>
      <c r="Q1777" s="45">
        <v>10</v>
      </c>
      <c r="R1777" s="22">
        <f>O1777*Q1777</f>
        <v>60</v>
      </c>
      <c r="S1777" s="45" t="str">
        <f>+IF(AND(R1777&gt;=1,R1777&lt;=20),"IV",IF(AND(R1777&gt;=40,R1777&lt;=120),"III",IF(AND(R1777&gt;=150,R1777&lt;=500),"II",IF(AND(R1777&gt;=600,R1777&lt;=4000),"I",0))))</f>
        <v>III</v>
      </c>
      <c r="T1777" s="45" t="str">
        <f t="shared" si="335"/>
        <v>Mejorable</v>
      </c>
      <c r="U1777" s="45">
        <v>3</v>
      </c>
      <c r="V1777" s="45" t="s">
        <v>108</v>
      </c>
      <c r="W1777" s="45" t="s">
        <v>61</v>
      </c>
      <c r="X1777" s="45" t="s">
        <v>62</v>
      </c>
      <c r="Y1777" s="45" t="s">
        <v>62</v>
      </c>
      <c r="Z1777" s="45" t="s">
        <v>109</v>
      </c>
      <c r="AA1777" s="45" t="s">
        <v>509</v>
      </c>
      <c r="AB1777" s="23" t="s">
        <v>62</v>
      </c>
      <c r="AC1777" s="132" t="s">
        <v>111</v>
      </c>
      <c r="AD1777" s="24" t="s">
        <v>1006</v>
      </c>
      <c r="AE1777" s="25" t="s">
        <v>73</v>
      </c>
      <c r="AF1777" s="24" t="s">
        <v>74</v>
      </c>
    </row>
    <row r="1778" spans="1:32" ht="65.650000000000006" customHeight="1">
      <c r="A1778" s="54"/>
      <c r="B1778" s="55"/>
      <c r="C1778" s="55"/>
      <c r="D1778" s="56"/>
      <c r="E1778" s="45" t="s">
        <v>83</v>
      </c>
      <c r="F1778" s="45" t="s">
        <v>84</v>
      </c>
      <c r="G1778" s="45" t="s">
        <v>85</v>
      </c>
      <c r="H1778" s="21" t="s">
        <v>6</v>
      </c>
      <c r="I1778" s="45" t="s">
        <v>86</v>
      </c>
      <c r="J1778" s="45" t="s">
        <v>58</v>
      </c>
      <c r="K1778" s="45" t="s">
        <v>58</v>
      </c>
      <c r="L1778" s="45" t="s">
        <v>87</v>
      </c>
      <c r="M1778" s="45">
        <v>2</v>
      </c>
      <c r="N1778" s="45">
        <v>1</v>
      </c>
      <c r="O1778" s="45">
        <v>2</v>
      </c>
      <c r="P1778" s="45" t="s">
        <v>1007</v>
      </c>
      <c r="Q1778" s="45">
        <v>60</v>
      </c>
      <c r="R1778" s="22">
        <v>120</v>
      </c>
      <c r="S1778" s="45" t="s">
        <v>1008</v>
      </c>
      <c r="T1778" s="45" t="str">
        <f t="shared" si="335"/>
        <v>Mejorable</v>
      </c>
      <c r="U1778" s="45">
        <v>3</v>
      </c>
      <c r="V1778" s="45" t="s">
        <v>88</v>
      </c>
      <c r="W1778" s="45" t="s">
        <v>61</v>
      </c>
      <c r="X1778" s="45" t="s">
        <v>62</v>
      </c>
      <c r="Y1778" s="45" t="s">
        <v>62</v>
      </c>
      <c r="Z1778" s="45" t="s">
        <v>62</v>
      </c>
      <c r="AA1778" s="45" t="s">
        <v>1009</v>
      </c>
      <c r="AB1778" s="21" t="s">
        <v>1005</v>
      </c>
      <c r="AC1778" s="135" t="s">
        <v>111</v>
      </c>
      <c r="AD1778" s="141" t="s">
        <v>90</v>
      </c>
      <c r="AE1778" s="142" t="s">
        <v>73</v>
      </c>
      <c r="AF1778" s="142" t="s">
        <v>74</v>
      </c>
    </row>
    <row r="1779" spans="1:32" ht="51">
      <c r="A1779" s="54"/>
      <c r="B1779" s="55"/>
      <c r="C1779" s="55"/>
      <c r="D1779" s="56"/>
      <c r="E1779" s="45" t="s">
        <v>130</v>
      </c>
      <c r="F1779" s="45" t="s">
        <v>1024</v>
      </c>
      <c r="G1779" s="23" t="s">
        <v>1045</v>
      </c>
      <c r="H1779" s="20" t="s">
        <v>6</v>
      </c>
      <c r="I1779" s="45" t="s">
        <v>133</v>
      </c>
      <c r="J1779" s="45" t="s">
        <v>58</v>
      </c>
      <c r="K1779" s="45" t="s">
        <v>58</v>
      </c>
      <c r="L1779" s="45" t="s">
        <v>1046</v>
      </c>
      <c r="M1779" s="45">
        <v>2</v>
      </c>
      <c r="N1779" s="45">
        <v>2</v>
      </c>
      <c r="O1779" s="45">
        <v>6</v>
      </c>
      <c r="P1779" s="45" t="s">
        <v>28</v>
      </c>
      <c r="Q1779" s="45">
        <v>25</v>
      </c>
      <c r="R1779" s="22">
        <v>150</v>
      </c>
      <c r="S1779" s="45" t="s">
        <v>1003</v>
      </c>
      <c r="T1779" s="45" t="str">
        <f t="shared" si="335"/>
        <v>Aceptable con control específico</v>
      </c>
      <c r="U1779" s="45">
        <v>3</v>
      </c>
      <c r="V1779" s="45" t="s">
        <v>133</v>
      </c>
      <c r="W1779" s="45" t="s">
        <v>61</v>
      </c>
      <c r="X1779" s="45" t="s">
        <v>62</v>
      </c>
      <c r="Y1779" s="45" t="s">
        <v>62</v>
      </c>
      <c r="Z1779" s="45" t="s">
        <v>62</v>
      </c>
      <c r="AA1779" s="45" t="s">
        <v>1025</v>
      </c>
      <c r="AB1779" s="23" t="s">
        <v>1005</v>
      </c>
      <c r="AC1779" s="132" t="s">
        <v>136</v>
      </c>
      <c r="AD1779" s="47" t="s">
        <v>1027</v>
      </c>
      <c r="AE1779" s="48" t="s">
        <v>73</v>
      </c>
      <c r="AF1779" s="47" t="s">
        <v>74</v>
      </c>
    </row>
    <row r="1780" spans="1:32" ht="63.75">
      <c r="A1780" s="54"/>
      <c r="B1780" s="55"/>
      <c r="C1780" s="55"/>
      <c r="D1780" s="56"/>
      <c r="E1780" s="45" t="s">
        <v>130</v>
      </c>
      <c r="F1780" s="35" t="s">
        <v>138</v>
      </c>
      <c r="G1780" s="23" t="s">
        <v>139</v>
      </c>
      <c r="H1780" s="20" t="s">
        <v>6</v>
      </c>
      <c r="I1780" s="45" t="s">
        <v>140</v>
      </c>
      <c r="J1780" s="45" t="s">
        <v>1047</v>
      </c>
      <c r="K1780" s="45" t="s">
        <v>58</v>
      </c>
      <c r="L1780" s="45"/>
      <c r="M1780" s="45">
        <v>2</v>
      </c>
      <c r="N1780" s="45">
        <v>2</v>
      </c>
      <c r="O1780" s="45">
        <f>M1780*N1780</f>
        <v>4</v>
      </c>
      <c r="P1780" s="45" t="str">
        <f>+IF(AND(O1780&gt;1,O1780&lt;=4),"BAJO",IF(AND(O1780&gt;=5,O1780&lt;=8),"MEDIO",IF(AND(O1780&gt;=9,O1780&lt;=20),"ALTO",IF(AND(O1780&gt;=21,O1780&lt;=24),"MUY ALTO"))))</f>
        <v>BAJO</v>
      </c>
      <c r="Q1780" s="45">
        <v>25</v>
      </c>
      <c r="R1780" s="22">
        <f>O1780*Q1780</f>
        <v>100</v>
      </c>
      <c r="S1780" s="45" t="str">
        <f>+IF(AND(R1780&gt;=1,R1780&lt;=20),"IV",IF(AND(R1780&gt;=40,R1780&lt;=120),"III",IF(AND(R1780&gt;=150,R1780&lt;=500),"II",IF(AND(R1780&gt;=600,R1780&lt;=4000),"I",0))))</f>
        <v>III</v>
      </c>
      <c r="T1780" s="45" t="str">
        <f t="shared" si="335"/>
        <v>Mejorable</v>
      </c>
      <c r="U1780" s="45">
        <v>3</v>
      </c>
      <c r="V1780" s="45" t="s">
        <v>141</v>
      </c>
      <c r="W1780" s="45" t="s">
        <v>61</v>
      </c>
      <c r="X1780" s="45" t="s">
        <v>62</v>
      </c>
      <c r="Y1780" s="45" t="s">
        <v>62</v>
      </c>
      <c r="Z1780" s="45" t="s">
        <v>62</v>
      </c>
      <c r="AA1780" s="45" t="s">
        <v>1032</v>
      </c>
      <c r="AB1780" s="23" t="s">
        <v>62</v>
      </c>
      <c r="AC1780" s="132" t="s">
        <v>144</v>
      </c>
      <c r="AD1780" s="47" t="s">
        <v>1029</v>
      </c>
      <c r="AE1780" s="48" t="s">
        <v>73</v>
      </c>
      <c r="AF1780" s="47" t="s">
        <v>74</v>
      </c>
    </row>
  </sheetData>
  <sheetProtection sheet="1" objects="1" scenarios="1" formatCells="0"/>
  <mergeCells count="501">
    <mergeCell ref="D1237:D1239"/>
    <mergeCell ref="D1240:D1246"/>
    <mergeCell ref="C1247:C1263"/>
    <mergeCell ref="D1247:D1253"/>
    <mergeCell ref="D1254:D1256"/>
    <mergeCell ref="D1257:D1263"/>
    <mergeCell ref="C1264:C1278"/>
    <mergeCell ref="D1264:D1268"/>
    <mergeCell ref="D1269:D1271"/>
    <mergeCell ref="D1273:D1278"/>
    <mergeCell ref="C1279:C1310"/>
    <mergeCell ref="D1279:D1285"/>
    <mergeCell ref="D1286:D1291"/>
    <mergeCell ref="D1292:D1293"/>
    <mergeCell ref="D1294:D1298"/>
    <mergeCell ref="D1299:D1305"/>
    <mergeCell ref="D1306:D1310"/>
    <mergeCell ref="A1170:A1310"/>
    <mergeCell ref="B1170:B1310"/>
    <mergeCell ref="C1170:C1187"/>
    <mergeCell ref="D1170:D1180"/>
    <mergeCell ref="D1185:D1187"/>
    <mergeCell ref="C1188:C1208"/>
    <mergeCell ref="D1188:D1194"/>
    <mergeCell ref="D1195:D1197"/>
    <mergeCell ref="D1198:D1200"/>
    <mergeCell ref="D1201:D1207"/>
    <mergeCell ref="C1209:C1229"/>
    <mergeCell ref="D1209:D1215"/>
    <mergeCell ref="D1216:D1222"/>
    <mergeCell ref="D1223:D1225"/>
    <mergeCell ref="D1226:D1229"/>
    <mergeCell ref="C1230:C1246"/>
    <mergeCell ref="D1230:D1236"/>
    <mergeCell ref="A1:B4"/>
    <mergeCell ref="A6:AC6"/>
    <mergeCell ref="J7:R7"/>
    <mergeCell ref="A9:F9"/>
    <mergeCell ref="G9:M9"/>
    <mergeCell ref="A11:A12"/>
    <mergeCell ref="B11:B12"/>
    <mergeCell ref="C11:C12"/>
    <mergeCell ref="D11:D12"/>
    <mergeCell ref="E11:G11"/>
    <mergeCell ref="H11:H12"/>
    <mergeCell ref="I11:I12"/>
    <mergeCell ref="J11:L11"/>
    <mergeCell ref="M11:S11"/>
    <mergeCell ref="U11:W11"/>
    <mergeCell ref="X11:AB11"/>
    <mergeCell ref="C1:G2"/>
    <mergeCell ref="H1:H2"/>
    <mergeCell ref="C3:E4"/>
    <mergeCell ref="F3:G4"/>
    <mergeCell ref="H3:H4"/>
    <mergeCell ref="A13:A119"/>
    <mergeCell ref="B13:B119"/>
    <mergeCell ref="C13:C28"/>
    <mergeCell ref="D13:D16"/>
    <mergeCell ref="D17:D20"/>
    <mergeCell ref="D21:D28"/>
    <mergeCell ref="C29:C41"/>
    <mergeCell ref="D29:D36"/>
    <mergeCell ref="D37:D39"/>
    <mergeCell ref="D40:D41"/>
    <mergeCell ref="C42:C66"/>
    <mergeCell ref="D42:D47"/>
    <mergeCell ref="D48:D50"/>
    <mergeCell ref="D51:D55"/>
    <mergeCell ref="D56:D57"/>
    <mergeCell ref="D59:D60"/>
    <mergeCell ref="D61:D62"/>
    <mergeCell ref="D63:D66"/>
    <mergeCell ref="C67:C85"/>
    <mergeCell ref="D67:D74"/>
    <mergeCell ref="D75:D76"/>
    <mergeCell ref="D77:D78"/>
    <mergeCell ref="D79:D80"/>
    <mergeCell ref="D81:D82"/>
    <mergeCell ref="D83:D85"/>
    <mergeCell ref="C86:C102"/>
    <mergeCell ref="D86:D93"/>
    <mergeCell ref="D94:D95"/>
    <mergeCell ref="D96:D97"/>
    <mergeCell ref="D98:D100"/>
    <mergeCell ref="D101:D102"/>
    <mergeCell ref="C103:C119"/>
    <mergeCell ref="D103:D110"/>
    <mergeCell ref="D111:D115"/>
    <mergeCell ref="D117:D119"/>
    <mergeCell ref="A120:A136"/>
    <mergeCell ref="B120:B136"/>
    <mergeCell ref="C120:C136"/>
    <mergeCell ref="D120:D126"/>
    <mergeCell ref="D127:D128"/>
    <mergeCell ref="D129:D130"/>
    <mergeCell ref="D131:D134"/>
    <mergeCell ref="D135:D136"/>
    <mergeCell ref="A137:A169"/>
    <mergeCell ref="B137:B169"/>
    <mergeCell ref="C137:C155"/>
    <mergeCell ref="D137:D142"/>
    <mergeCell ref="D143:D149"/>
    <mergeCell ref="D150:D152"/>
    <mergeCell ref="D154:D155"/>
    <mergeCell ref="C156:C169"/>
    <mergeCell ref="D156:D163"/>
    <mergeCell ref="D165:D166"/>
    <mergeCell ref="D167:D169"/>
    <mergeCell ref="A170:A255"/>
    <mergeCell ref="B170:B255"/>
    <mergeCell ref="C170:C185"/>
    <mergeCell ref="D170:D176"/>
    <mergeCell ref="D177:D179"/>
    <mergeCell ref="D182:D183"/>
    <mergeCell ref="D184:D185"/>
    <mergeCell ref="C186:C204"/>
    <mergeCell ref="D186:D194"/>
    <mergeCell ref="D195:D198"/>
    <mergeCell ref="D199:D200"/>
    <mergeCell ref="D201:D202"/>
    <mergeCell ref="D203:D204"/>
    <mergeCell ref="C205:C222"/>
    <mergeCell ref="D205:D214"/>
    <mergeCell ref="D215:D218"/>
    <mergeCell ref="D219:D220"/>
    <mergeCell ref="D221:D222"/>
    <mergeCell ref="C223:C236"/>
    <mergeCell ref="D223:D229"/>
    <mergeCell ref="D230:D232"/>
    <mergeCell ref="D233:D234"/>
    <mergeCell ref="D235:D236"/>
    <mergeCell ref="C237:C255"/>
    <mergeCell ref="D237:D242"/>
    <mergeCell ref="D243:D245"/>
    <mergeCell ref="D246:D248"/>
    <mergeCell ref="D249:D251"/>
    <mergeCell ref="D252:D253"/>
    <mergeCell ref="D254:D255"/>
    <mergeCell ref="A256:A302"/>
    <mergeCell ref="B256:B302"/>
    <mergeCell ref="C256:C276"/>
    <mergeCell ref="D256:D261"/>
    <mergeCell ref="D262:D263"/>
    <mergeCell ref="D264:D266"/>
    <mergeCell ref="D267:D268"/>
    <mergeCell ref="D269:D270"/>
    <mergeCell ref="D271:D272"/>
    <mergeCell ref="D273:D274"/>
    <mergeCell ref="D275:D276"/>
    <mergeCell ref="C277:C302"/>
    <mergeCell ref="D277:D285"/>
    <mergeCell ref="D286:D287"/>
    <mergeCell ref="D288:D290"/>
    <mergeCell ref="D291:D292"/>
    <mergeCell ref="D294:D296"/>
    <mergeCell ref="D297:D298"/>
    <mergeCell ref="D299:D300"/>
    <mergeCell ref="D301:D302"/>
    <mergeCell ref="A303:A381"/>
    <mergeCell ref="B303:B381"/>
    <mergeCell ref="C303:C335"/>
    <mergeCell ref="D303:D308"/>
    <mergeCell ref="D309:D311"/>
    <mergeCell ref="D312:D313"/>
    <mergeCell ref="D314:D315"/>
    <mergeCell ref="D316:D318"/>
    <mergeCell ref="D319:D321"/>
    <mergeCell ref="D322:D323"/>
    <mergeCell ref="D324:D325"/>
    <mergeCell ref="D326:D327"/>
    <mergeCell ref="D328:D331"/>
    <mergeCell ref="D332:D333"/>
    <mergeCell ref="D334:D335"/>
    <mergeCell ref="C336:C360"/>
    <mergeCell ref="D336:D340"/>
    <mergeCell ref="D342:D343"/>
    <mergeCell ref="D344:D349"/>
    <mergeCell ref="D350:D352"/>
    <mergeCell ref="D353:D354"/>
    <mergeCell ref="D355:D356"/>
    <mergeCell ref="D357:D359"/>
    <mergeCell ref="C361:C381"/>
    <mergeCell ref="D361:D365"/>
    <mergeCell ref="D366:D370"/>
    <mergeCell ref="D373:D374"/>
    <mergeCell ref="D375:D381"/>
    <mergeCell ref="A382:A406"/>
    <mergeCell ref="B382:B406"/>
    <mergeCell ref="C382:C406"/>
    <mergeCell ref="D382:D393"/>
    <mergeCell ref="D394:D400"/>
    <mergeCell ref="D401:D406"/>
    <mergeCell ref="A407:A528"/>
    <mergeCell ref="B407:B528"/>
    <mergeCell ref="C407:C423"/>
    <mergeCell ref="D407:D413"/>
    <mergeCell ref="D415:D420"/>
    <mergeCell ref="D422:D423"/>
    <mergeCell ref="C424:C434"/>
    <mergeCell ref="D424:D430"/>
    <mergeCell ref="D432:D433"/>
    <mergeCell ref="C435:C448"/>
    <mergeCell ref="D435:D439"/>
    <mergeCell ref="D440:D442"/>
    <mergeCell ref="D443:D445"/>
    <mergeCell ref="C449:C470"/>
    <mergeCell ref="D449:D457"/>
    <mergeCell ref="D458:D461"/>
    <mergeCell ref="D467:D470"/>
    <mergeCell ref="C471:C482"/>
    <mergeCell ref="D471:D479"/>
    <mergeCell ref="D480:D481"/>
    <mergeCell ref="C483:C502"/>
    <mergeCell ref="D483:D487"/>
    <mergeCell ref="D488:D489"/>
    <mergeCell ref="D491:D492"/>
    <mergeCell ref="D493:D502"/>
    <mergeCell ref="C503:C518"/>
    <mergeCell ref="D503:D512"/>
    <mergeCell ref="D513:D514"/>
    <mergeCell ref="D515:D518"/>
    <mergeCell ref="C519:C528"/>
    <mergeCell ref="D519:D528"/>
    <mergeCell ref="A529:A679"/>
    <mergeCell ref="B529:B679"/>
    <mergeCell ref="C529:C545"/>
    <mergeCell ref="D529:D537"/>
    <mergeCell ref="D541:D543"/>
    <mergeCell ref="D544:D545"/>
    <mergeCell ref="C546:C559"/>
    <mergeCell ref="D546:D551"/>
    <mergeCell ref="D552:D554"/>
    <mergeCell ref="D555:D557"/>
    <mergeCell ref="C560:C572"/>
    <mergeCell ref="D560:D565"/>
    <mergeCell ref="D567:D570"/>
    <mergeCell ref="C573:C599"/>
    <mergeCell ref="D573:D579"/>
    <mergeCell ref="D580:D583"/>
    <mergeCell ref="D584:D589"/>
    <mergeCell ref="D590:D595"/>
    <mergeCell ref="D596:D599"/>
    <mergeCell ref="C600:C620"/>
    <mergeCell ref="D600:D607"/>
    <mergeCell ref="D608:D610"/>
    <mergeCell ref="D611:D613"/>
    <mergeCell ref="D614:D618"/>
    <mergeCell ref="C621:C633"/>
    <mergeCell ref="D621:D628"/>
    <mergeCell ref="D629:D630"/>
    <mergeCell ref="C634:C644"/>
    <mergeCell ref="D634:D640"/>
    <mergeCell ref="D642:D643"/>
    <mergeCell ref="C645:C679"/>
    <mergeCell ref="D645:D651"/>
    <mergeCell ref="D652:D656"/>
    <mergeCell ref="D658:D660"/>
    <mergeCell ref="D661:D663"/>
    <mergeCell ref="D665:D669"/>
    <mergeCell ref="D670:D674"/>
    <mergeCell ref="D675:D676"/>
    <mergeCell ref="D677:D679"/>
    <mergeCell ref="A680:A741"/>
    <mergeCell ref="B680:B741"/>
    <mergeCell ref="C680:C695"/>
    <mergeCell ref="D680:D687"/>
    <mergeCell ref="D689:D690"/>
    <mergeCell ref="D693:D695"/>
    <mergeCell ref="C696:C721"/>
    <mergeCell ref="D696:D706"/>
    <mergeCell ref="D707:D712"/>
    <mergeCell ref="D713:D715"/>
    <mergeCell ref="D718:D721"/>
    <mergeCell ref="C722:C741"/>
    <mergeCell ref="D722:D730"/>
    <mergeCell ref="D732:D733"/>
    <mergeCell ref="D734:D736"/>
    <mergeCell ref="D737:D740"/>
    <mergeCell ref="A742:A863"/>
    <mergeCell ref="B742:B863"/>
    <mergeCell ref="C742:C760"/>
    <mergeCell ref="D742:D754"/>
    <mergeCell ref="D755:D757"/>
    <mergeCell ref="D759:D760"/>
    <mergeCell ref="C761:C777"/>
    <mergeCell ref="D761:D766"/>
    <mergeCell ref="D767:D769"/>
    <mergeCell ref="D770:D776"/>
    <mergeCell ref="C778:C793"/>
    <mergeCell ref="D778:D783"/>
    <mergeCell ref="D784:D789"/>
    <mergeCell ref="D790:D791"/>
    <mergeCell ref="C794:C812"/>
    <mergeCell ref="D794:D798"/>
    <mergeCell ref="D799:D802"/>
    <mergeCell ref="D803:D808"/>
    <mergeCell ref="D810:D812"/>
    <mergeCell ref="C813:C822"/>
    <mergeCell ref="D813:D818"/>
    <mergeCell ref="D819:D821"/>
    <mergeCell ref="C823:C851"/>
    <mergeCell ref="D823:D832"/>
    <mergeCell ref="D833:D837"/>
    <mergeCell ref="D838:D842"/>
    <mergeCell ref="D843:D844"/>
    <mergeCell ref="D845:D847"/>
    <mergeCell ref="D848:D849"/>
    <mergeCell ref="C852:C863"/>
    <mergeCell ref="D852:D863"/>
    <mergeCell ref="A864:A1169"/>
    <mergeCell ref="B864:B1169"/>
    <mergeCell ref="C864:C883"/>
    <mergeCell ref="D864:D874"/>
    <mergeCell ref="D879:D881"/>
    <mergeCell ref="C884:C902"/>
    <mergeCell ref="D884:D890"/>
    <mergeCell ref="D891:D894"/>
    <mergeCell ref="D895:D902"/>
    <mergeCell ref="C903:C923"/>
    <mergeCell ref="D903:D912"/>
    <mergeCell ref="D913:D916"/>
    <mergeCell ref="D917:D919"/>
    <mergeCell ref="D920:D923"/>
    <mergeCell ref="C924:C944"/>
    <mergeCell ref="D924:D933"/>
    <mergeCell ref="D934:D936"/>
    <mergeCell ref="D937:D939"/>
    <mergeCell ref="D940:D943"/>
    <mergeCell ref="C945:C978"/>
    <mergeCell ref="D945:D955"/>
    <mergeCell ref="D956:D960"/>
    <mergeCell ref="D961:D962"/>
    <mergeCell ref="D963:D968"/>
    <mergeCell ref="D969:D970"/>
    <mergeCell ref="D971:D975"/>
    <mergeCell ref="D976:D978"/>
    <mergeCell ref="C979:C1005"/>
    <mergeCell ref="D979:D985"/>
    <mergeCell ref="D986:D991"/>
    <mergeCell ref="D992:D996"/>
    <mergeCell ref="D997:D1001"/>
    <mergeCell ref="D1003:D1004"/>
    <mergeCell ref="C1006:C1016"/>
    <mergeCell ref="D1006:D1014"/>
    <mergeCell ref="D1015:D1016"/>
    <mergeCell ref="C1017:C1033"/>
    <mergeCell ref="D1017:D1025"/>
    <mergeCell ref="D1026:D1028"/>
    <mergeCell ref="D1029:D1030"/>
    <mergeCell ref="D1031:D1033"/>
    <mergeCell ref="C1034:C1065"/>
    <mergeCell ref="D1034:D1040"/>
    <mergeCell ref="D1041:D1046"/>
    <mergeCell ref="D1047:D1048"/>
    <mergeCell ref="D1049:D1053"/>
    <mergeCell ref="D1054:D1060"/>
    <mergeCell ref="D1061:D1065"/>
    <mergeCell ref="C1066:C1088"/>
    <mergeCell ref="D1066:D1076"/>
    <mergeCell ref="D1077:D1080"/>
    <mergeCell ref="D1081:D1083"/>
    <mergeCell ref="D1084:D1087"/>
    <mergeCell ref="C1089:C1109"/>
    <mergeCell ref="D1089:D1095"/>
    <mergeCell ref="D1096:D1099"/>
    <mergeCell ref="D1100:D1103"/>
    <mergeCell ref="D1105:D1106"/>
    <mergeCell ref="D1107:D1109"/>
    <mergeCell ref="C1110:C1129"/>
    <mergeCell ref="D1110:D1117"/>
    <mergeCell ref="D1118:D1123"/>
    <mergeCell ref="D1125:D1126"/>
    <mergeCell ref="D1127:D1129"/>
    <mergeCell ref="C1130:C1143"/>
    <mergeCell ref="D1130:D1134"/>
    <mergeCell ref="D1135:D1137"/>
    <mergeCell ref="D1138:D1139"/>
    <mergeCell ref="D1140:D1142"/>
    <mergeCell ref="C1144:C1162"/>
    <mergeCell ref="D1144:D1149"/>
    <mergeCell ref="D1150:D1156"/>
    <mergeCell ref="D1157:D1158"/>
    <mergeCell ref="D1159:D1161"/>
    <mergeCell ref="C1163:C1169"/>
    <mergeCell ref="D1163:D1169"/>
    <mergeCell ref="A1311:A1473"/>
    <mergeCell ref="B1311:B1473"/>
    <mergeCell ref="C1311:C1328"/>
    <mergeCell ref="D1311:D1321"/>
    <mergeCell ref="D1326:D1328"/>
    <mergeCell ref="C1329:C1349"/>
    <mergeCell ref="D1329:D1335"/>
    <mergeCell ref="D1336:D1338"/>
    <mergeCell ref="D1339:D1341"/>
    <mergeCell ref="D1342:D1348"/>
    <mergeCell ref="C1350:C1370"/>
    <mergeCell ref="D1350:D1356"/>
    <mergeCell ref="D1357:D1363"/>
    <mergeCell ref="D1364:D1366"/>
    <mergeCell ref="D1367:D1370"/>
    <mergeCell ref="C1371:C1396"/>
    <mergeCell ref="D1371:D1375"/>
    <mergeCell ref="D1376:D1380"/>
    <mergeCell ref="D1381:D1386"/>
    <mergeCell ref="D1387:D1390"/>
    <mergeCell ref="D1391:D1393"/>
    <mergeCell ref="C1397:C1416"/>
    <mergeCell ref="D1397:D1407"/>
    <mergeCell ref="D1408:D1409"/>
    <mergeCell ref="D1410:D1416"/>
    <mergeCell ref="C1417:C1426"/>
    <mergeCell ref="D1417:D1424"/>
    <mergeCell ref="D1425:D1426"/>
    <mergeCell ref="C1427:C1441"/>
    <mergeCell ref="D1427:D1431"/>
    <mergeCell ref="D1432:D1434"/>
    <mergeCell ref="D1436:D1441"/>
    <mergeCell ref="C1442:C1473"/>
    <mergeCell ref="D1442:D1448"/>
    <mergeCell ref="D1449:D1454"/>
    <mergeCell ref="D1455:D1456"/>
    <mergeCell ref="D1457:D1461"/>
    <mergeCell ref="D1462:D1468"/>
    <mergeCell ref="D1469:D1473"/>
    <mergeCell ref="A1474:A1680"/>
    <mergeCell ref="B1474:B1680"/>
    <mergeCell ref="C1474:C1494"/>
    <mergeCell ref="D1474:D1480"/>
    <mergeCell ref="D1481:D1485"/>
    <mergeCell ref="D1487:D1489"/>
    <mergeCell ref="D1491:D1493"/>
    <mergeCell ref="C1495:C1511"/>
    <mergeCell ref="D1495:D1501"/>
    <mergeCell ref="D1502:D1504"/>
    <mergeCell ref="D1505:D1511"/>
    <mergeCell ref="C1512:C1533"/>
    <mergeCell ref="D1512:D1518"/>
    <mergeCell ref="D1519:D1522"/>
    <mergeCell ref="D1523:D1525"/>
    <mergeCell ref="D1526:D1533"/>
    <mergeCell ref="C1534:C1553"/>
    <mergeCell ref="D1534:D1539"/>
    <mergeCell ref="D1540:D1542"/>
    <mergeCell ref="D1543:D1545"/>
    <mergeCell ref="D1546:D1552"/>
    <mergeCell ref="C1554:C1585"/>
    <mergeCell ref="D1554:D1560"/>
    <mergeCell ref="D1561:D1566"/>
    <mergeCell ref="D1567:D1568"/>
    <mergeCell ref="D1569:D1573"/>
    <mergeCell ref="D1574:D1580"/>
    <mergeCell ref="D1581:D1585"/>
    <mergeCell ref="C1586:C1603"/>
    <mergeCell ref="D1586:D1596"/>
    <mergeCell ref="D1598:D1601"/>
    <mergeCell ref="D1602:D1603"/>
    <mergeCell ref="C1604:C1622"/>
    <mergeCell ref="D1604:D1614"/>
    <mergeCell ref="D1615:D1617"/>
    <mergeCell ref="D1618:D1620"/>
    <mergeCell ref="D1621:D1622"/>
    <mergeCell ref="C1623:C1641"/>
    <mergeCell ref="D1623:D1628"/>
    <mergeCell ref="D1629:D1631"/>
    <mergeCell ref="D1634:D1641"/>
    <mergeCell ref="C1642:C1652"/>
    <mergeCell ref="D1642:D1652"/>
    <mergeCell ref="C1653:C1663"/>
    <mergeCell ref="D1653:D1663"/>
    <mergeCell ref="C1664:C1680"/>
    <mergeCell ref="D1664:D1674"/>
    <mergeCell ref="D1675:D1677"/>
    <mergeCell ref="D1678:D1680"/>
    <mergeCell ref="A1681:A1751"/>
    <mergeCell ref="B1681:B1751"/>
    <mergeCell ref="C1681:C1693"/>
    <mergeCell ref="D1681:D1693"/>
    <mergeCell ref="C1694:C1705"/>
    <mergeCell ref="D1694:D1705"/>
    <mergeCell ref="C1706:C1721"/>
    <mergeCell ref="D1706:D1721"/>
    <mergeCell ref="C1722:C1736"/>
    <mergeCell ref="D1722:D1736"/>
    <mergeCell ref="C1737:C1751"/>
    <mergeCell ref="D1737:D1751"/>
    <mergeCell ref="A1776:A1780"/>
    <mergeCell ref="B1776:B1780"/>
    <mergeCell ref="C1776:C1780"/>
    <mergeCell ref="D1776:D1780"/>
    <mergeCell ref="A1752:A1775"/>
    <mergeCell ref="B1752:B1764"/>
    <mergeCell ref="C1752:C1759"/>
    <mergeCell ref="D1752:D1759"/>
    <mergeCell ref="C1760:C1764"/>
    <mergeCell ref="D1760:D1764"/>
    <mergeCell ref="B1765:B1775"/>
    <mergeCell ref="C1765:C1769"/>
    <mergeCell ref="D1765:D1769"/>
    <mergeCell ref="C1770:C1775"/>
    <mergeCell ref="D1770:D1775"/>
  </mergeCells>
  <phoneticPr fontId="30" type="noConversion"/>
  <conditionalFormatting sqref="S19 S28 S35:S36 S121 S132:S133 U348 U346 S344 S348:S349 S376:S379 U377 S346 S369:S370 U369:U370 S643 S684 U682 S687:S688 S690:S693 S700 U698 S714:S717 S719 S726 U724 S738 S760 S765 U763 S768:S769 S771 S777 S782:S784 U780 S791:S793 S798 U796 S811:S812 S800 S804 S814 U816 S818 S741 S752 U750 S756:S757 S820:S822 S969 Q1760 Q1765 Q1771 Q1752 S1762 S1767 S1773 S712 S33 S681:S682 S697:S698 S723:S724 S750 S762:S763 S779:S780 S795:S796 S816 S931 S1752 S1760 S1765 S1771 U381 S381 U384 S383:S384 S386 S395 S402 S743 U798 U800 U802 U804 U806 U808 U810 U812 S1436 U1511 S1511 S1754 Q1776 S1778 S1776">
    <cfRule type="cellIs" dxfId="7272" priority="1098" operator="equal">
      <formula>"No significativo"</formula>
    </cfRule>
  </conditionalFormatting>
  <conditionalFormatting sqref="S15:S16 S31:S32 S125">
    <cfRule type="cellIs" dxfId="7271" priority="1099" operator="equal">
      <formula>"No significativo"</formula>
    </cfRule>
  </conditionalFormatting>
  <conditionalFormatting sqref="U19 U35 U33">
    <cfRule type="cellIs" dxfId="7270" priority="1100" operator="equal">
      <formula>"No significativo"</formula>
    </cfRule>
  </conditionalFormatting>
  <conditionalFormatting sqref="S134">
    <cfRule type="cellIs" dxfId="7269" priority="1101" operator="equal">
      <formula>"No significativo"</formula>
    </cfRule>
  </conditionalFormatting>
  <conditionalFormatting sqref="S41">
    <cfRule type="cellIs" dxfId="7268" priority="1102" operator="equal">
      <formula>"No significativo"</formula>
    </cfRule>
  </conditionalFormatting>
  <conditionalFormatting sqref="S142 S147">
    <cfRule type="cellIs" dxfId="7267" priority="1103" operator="equal">
      <formula>"No significativo"</formula>
    </cfRule>
  </conditionalFormatting>
  <conditionalFormatting sqref="S138 S143 S150 S153 S155">
    <cfRule type="cellIs" dxfId="7266" priority="1104" operator="equal">
      <formula>"No significativo"</formula>
    </cfRule>
  </conditionalFormatting>
  <conditionalFormatting sqref="S69:S70">
    <cfRule type="cellIs" dxfId="7265" priority="1105" operator="equal">
      <formula>"No significativo"</formula>
    </cfRule>
  </conditionalFormatting>
  <conditionalFormatting sqref="U148 U135">
    <cfRule type="cellIs" dxfId="7264" priority="1106" operator="equal">
      <formula>"No significativo"</formula>
    </cfRule>
  </conditionalFormatting>
  <conditionalFormatting sqref="S144 S148 S151 S135">
    <cfRule type="cellIs" dxfId="7263" priority="1107" operator="equal">
      <formula>"No significativo"</formula>
    </cfRule>
  </conditionalFormatting>
  <conditionalFormatting sqref="O12:Q12">
    <cfRule type="cellIs" dxfId="7262" priority="1108" operator="equal">
      <formula>"No significativo"</formula>
    </cfRule>
  </conditionalFormatting>
  <conditionalFormatting sqref="U19 U35 U348 U346 S344 S348:S349 S376:S379 U377 S346 S369:S370 U369:U370 S643 S684 U682 S687:S688 S690:S693 S700 U698 S714:S717 S719 S726 U724 S738 S760 S765 U763 S768:S769 S771 S777 U780 S782:S784 S791:S793 S798 U796 S811:S812 S800 S804 S814 U816 S818 S741 S752 U750 S756:S757 S820:S822 S969 S1762 S1767 S1773 Q1760 Q1765 Q1771 Q1752 S712 U33 S681:S682 S697:S698 S723:S724 S750 S762:S763 S779:S780 S795:S796 S816 S931 S1752 S1760 S1765 S1771 U381 S381 U384 S386 S383:S384 S395 S402 S743 U798 U800 U802 U804 U806 U808 U810 U812 S1436 U1511 S1511 S1754 S1778 Q1776 S1776">
    <cfRule type="cellIs" dxfId="7261" priority="1109" operator="equal">
      <formula>"SIGNIFICATIVO"</formula>
    </cfRule>
  </conditionalFormatting>
  <conditionalFormatting sqref="O12:Q12 U19 U35 U33">
    <cfRule type="cellIs" dxfId="7260" priority="1110" operator="equal">
      <formula>"SIGNIFICATIVO"</formula>
    </cfRule>
  </conditionalFormatting>
  <conditionalFormatting sqref="S134">
    <cfRule type="cellIs" dxfId="7259" priority="1111" operator="equal">
      <formula>"SIGNIFICATIVO"</formula>
    </cfRule>
  </conditionalFormatting>
  <conditionalFormatting sqref="S134">
    <cfRule type="cellIs" dxfId="7258" priority="1112" operator="equal">
      <formula>"SIGNIFICATIVO"</formula>
    </cfRule>
  </conditionalFormatting>
  <conditionalFormatting sqref="S15:S16 S31:S32 S125">
    <cfRule type="cellIs" dxfId="7257" priority="1113" operator="equal">
      <formula>"SIGNIFICATIVO"</formula>
    </cfRule>
  </conditionalFormatting>
  <conditionalFormatting sqref="S41">
    <cfRule type="cellIs" dxfId="7256" priority="1114" operator="equal">
      <formula>"SIGNIFICATIVO"</formula>
    </cfRule>
  </conditionalFormatting>
  <conditionalFormatting sqref="S15:S16 S19 S28 S35:S36 S41 S121 S125 S132:S133 S31:S33">
    <cfRule type="cellIs" dxfId="7255" priority="1115" operator="equal">
      <formula>"SIGNIFICATIVO"</formula>
    </cfRule>
  </conditionalFormatting>
  <conditionalFormatting sqref="U148 U135">
    <cfRule type="cellIs" dxfId="7254" priority="1116" operator="equal">
      <formula>"SIGNIFICATIVO"</formula>
    </cfRule>
  </conditionalFormatting>
  <conditionalFormatting sqref="U148 U135">
    <cfRule type="cellIs" dxfId="7253" priority="1117" operator="equal">
      <formula>"SIGNIFICATIVO"</formula>
    </cfRule>
  </conditionalFormatting>
  <conditionalFormatting sqref="S138 S143 S150 S153 S155">
    <cfRule type="cellIs" dxfId="7252" priority="1118" operator="equal">
      <formula>"SIGNIFICATIVO"</formula>
    </cfRule>
  </conditionalFormatting>
  <conditionalFormatting sqref="S138 S143 S150 S153 S155">
    <cfRule type="cellIs" dxfId="7251" priority="1119" operator="equal">
      <formula>"SIGNIFICATIVO"</formula>
    </cfRule>
  </conditionalFormatting>
  <conditionalFormatting sqref="S142 S147">
    <cfRule type="cellIs" dxfId="7250" priority="1120" operator="equal">
      <formula>"SIGNIFICATIVO"</formula>
    </cfRule>
  </conditionalFormatting>
  <conditionalFormatting sqref="S142 S144 S147:S148 S151 S135">
    <cfRule type="cellIs" dxfId="7249" priority="1121" operator="equal">
      <formula>"SIGNIFICATIVO"</formula>
    </cfRule>
  </conditionalFormatting>
  <conditionalFormatting sqref="S144 S148 S151 S135">
    <cfRule type="cellIs" dxfId="7248" priority="1122" operator="equal">
      <formula>"SIGNIFICATIVO"</formula>
    </cfRule>
  </conditionalFormatting>
  <conditionalFormatting sqref="O12:Q12 S19 S28 S35:S36 S121 S132:S133 S33">
    <cfRule type="cellIs" dxfId="7247" priority="1123" operator="equal">
      <formula>"SIGNIFICATIVO"</formula>
    </cfRule>
  </conditionalFormatting>
  <conditionalFormatting sqref="P15:P17 P19 P27:P29 P35:P37 P40:P41 P13 P150:P151 P153:P155 P125 P120:P121 P321 P318 P344:P349 P354 P369:P370 P643 P818:P822 P828 P844 P849 P969 P127 P129 P752:P754 P213 P31:P33 P131:P135 P142:P148 P680:P682 P684:P698 P700:P724 P750 P761:P763 P775:P780 P788:P796 P809:P816 P931 P1752 P1758:P1760 P1762:P1765 P1767:P1771 P1773:P1776 P137:P138 P477 P374:P384 P386:P406 P726:P743 P765:P771 P782:P784 P798:P805 P1421 P1436 P1511 P1754 P1778:P1780">
    <cfRule type="cellIs" dxfId="7246" priority="1124" operator="between">
      <formula>"ALTO"</formula>
      <formula>"ALTO"</formula>
    </cfRule>
  </conditionalFormatting>
  <conditionalFormatting sqref="P15:P17 P19 P27:P29 P35:P37 P40:P41 P13 P150:P151 P153:P155 P125 P120:P121 P321 P318 P344:P349 P354 P369:P370 P643 P818:P822 P828 P844 P849 P969 P127 P129 P752:P754 P213 P31:P33 P131:P135 P142:P148 P680:P682 P684:P698 P700:P724 P750 P761:P763 P775:P780 P788:P796 P809:P816 P931 P1752 P1758:P1760 P1762:P1765 P1767:P1771 P1773:P1776 P137:P138 P477 P374:P384 P386:P406 P726:P743 P765:P771 P782:P784 P798:P805 P1421 P1436 P1511 P1754 P1778:P1780">
    <cfRule type="cellIs" dxfId="7245" priority="1125" operator="between">
      <formula>"BAJO"</formula>
      <formula>"BAJO"</formula>
    </cfRule>
  </conditionalFormatting>
  <conditionalFormatting sqref="S13 S17 S29 S37 S40 S120 S127 S129 S131 S137 S145:S146 S154 S321 S318 S347 S345 S354 S374:S375 S380 S680 S685:S686 S689 S694:S696 S718 S720:S722 S727:S737 S739:S740 S761 S766:S767 S770 S775:S776 S778 S788:S790 S794 S799 S801:S803 S809:S810 S813 S819 S815 S742 S753:S754 S828 S844 S849 S1763:S1764 S1758:S1759 S1768:S1770 S1774:S1775 S713 S701:S711 S477 S396:S401 S382 S387:S388 S394 S403:S406 S805 S1421 S1779:S1780">
    <cfRule type="cellIs" dxfId="7244" priority="1126" operator="between">
      <formula>"I"</formula>
      <formula>"I"</formula>
    </cfRule>
  </conditionalFormatting>
  <conditionalFormatting sqref="S27">
    <cfRule type="cellIs" dxfId="7243" priority="1127" operator="between">
      <formula>"I"</formula>
      <formula>"I"</formula>
    </cfRule>
  </conditionalFormatting>
  <conditionalFormatting sqref="S13 S17 S29 S37 S40 S120 S127 S129 S131 S137 S145:S146 S154 S321 S318 S347 S345 S354 S374:S375 S380 S680 S685:S686 S689 S694:S696 S718 S720:S722 S727:S737 S739:S740 S761 S766:S767 S770 S775:S776 S778 S788:S790 S794 S799 S801:S803 S809:S810 S813 S819 S815 S742 S753:S754 S828 S844 S849 S1763:S1764 S1758:S1759 S1768:S1770 S1774:S1775 S713 S701:S711 S477 S396:S401 S382 S387:S388 S394 S403:S406 S805 S1421 S1779:S1780">
    <cfRule type="cellIs" dxfId="7242" priority="1128" operator="between">
      <formula>"III"</formula>
      <formula>"IV"</formula>
    </cfRule>
  </conditionalFormatting>
  <conditionalFormatting sqref="S27">
    <cfRule type="cellIs" dxfId="7241" priority="1129" operator="between">
      <formula>"III"</formula>
      <formula>"IV"</formula>
    </cfRule>
  </conditionalFormatting>
  <conditionalFormatting sqref="P15:P17 P19 P27:P29 P35:P37 P40:P41 P13 P150:P151 P153:P155 P125 P120:P121 P321 P318 P344:P349 P354 P369:P370 P643 P818:P822 P828 P844 P849 P969 P127 P129 P752:P754 P213 P31:P33 P131:P135 P142:P148 P680:P682 P684:P698 P700:P724 P750 P761:P763 P775:P780 P788:P796 P809:P816 P931 P1752 P1758:P1760 P1762:P1765 P1767:P1771 P1773:P1776 P137:P138 P477 P374:P384 P386:P406 P726:P743 P765:P771 P782:P784 P798:P805 P1421 P1436 P1511 P1754 P1778:P1780">
    <cfRule type="cellIs" dxfId="7240" priority="1130" operator="between">
      <formula>"MEDIO"</formula>
      <formula>"MEDIO"</formula>
    </cfRule>
  </conditionalFormatting>
  <conditionalFormatting sqref="P15:P17 P19 P27:P29 P35:P37 P40:P41 P13 P150:P151 P153:P155 P125 P120:P121 P321 P318 P344:P349 P354 P369:P370 P643 P818:P822 P828 P844 P849 P969 P127 P129 P752:P754 P213 P31:P33 P131:P135 P142:P148 P680:P682 P684:P698 P700:P724 P750 P761:P763 P775:P780 P788:P796 P809:P816 P931 P1752 P1758:P1760 P1762:P1765 P1767:P1771 P1773:P1776 P137:P138 P477 P374:P384 P386:P406 P726:P743 P765:P771 P782:P784 P798:P805 P1421 P1436 P1511 P1754 P1778:P1780">
    <cfRule type="cellIs" dxfId="7239" priority="1131" operator="between">
      <formula>"MUY ALTO"</formula>
      <formula>"MUY ALTO"</formula>
    </cfRule>
  </conditionalFormatting>
  <conditionalFormatting sqref="R15:R17 R19 R27:R29 R35:R37 R40:R41 R13 R150:R151 R153:R155 R125 R321 R318 R344:R349 R354 R369:R370 R643 R818:R822 R828 R844 R849 R969 R752:R754 R31:R33 R127:R135 R142:R148 R680:R682 R684:R698 R700:R724 R750 R761:R763 R775:R780 R788:R796 R809:R816 R931 R1752 R1758:R1760 R1762:R1765 R1767:R1771 R1773:R1776 R120:R122 R137:R138 R477 R374:R384 R386:R388 R394:R406 R726:R743 R765:R771 R782:R784 R798:R805 R1421 R1436 R1511 R1754 R1778:R1780">
    <cfRule type="cellIs" dxfId="7238" priority="1132" operator="between">
      <formula>20</formula>
      <formula>120</formula>
    </cfRule>
  </conditionalFormatting>
  <conditionalFormatting sqref="S44:S45">
    <cfRule type="cellIs" dxfId="7237" priority="1133" operator="equal">
      <formula>"No significativo"</formula>
    </cfRule>
  </conditionalFormatting>
  <conditionalFormatting sqref="S44:S45">
    <cfRule type="cellIs" dxfId="7236" priority="1134" operator="equal">
      <formula>"SIGNIFICATIVO"</formula>
    </cfRule>
  </conditionalFormatting>
  <conditionalFormatting sqref="S44:S45">
    <cfRule type="cellIs" dxfId="7235" priority="1135" operator="equal">
      <formula>"SIGNIFICATIVO"</formula>
    </cfRule>
  </conditionalFormatting>
  <conditionalFormatting sqref="P44:P45 P42">
    <cfRule type="cellIs" dxfId="7234" priority="1136" operator="between">
      <formula>"ALTO"</formula>
      <formula>"ALTO"</formula>
    </cfRule>
  </conditionalFormatting>
  <conditionalFormatting sqref="P44:P45 P42">
    <cfRule type="cellIs" dxfId="7233" priority="1137" operator="between">
      <formula>"BAJO"</formula>
      <formula>"BAJO"</formula>
    </cfRule>
  </conditionalFormatting>
  <conditionalFormatting sqref="S42">
    <cfRule type="cellIs" dxfId="7232" priority="1138" operator="between">
      <formula>"I"</formula>
      <formula>"I"</formula>
    </cfRule>
  </conditionalFormatting>
  <conditionalFormatting sqref="S42">
    <cfRule type="cellIs" dxfId="7231" priority="1139" operator="between">
      <formula>"III"</formula>
      <formula>"IV"</formula>
    </cfRule>
  </conditionalFormatting>
  <conditionalFormatting sqref="P44:P45 P42">
    <cfRule type="cellIs" dxfId="7230" priority="1140" operator="between">
      <formula>"MEDIO"</formula>
      <formula>"MEDIO"</formula>
    </cfRule>
  </conditionalFormatting>
  <conditionalFormatting sqref="P44:P45 P42">
    <cfRule type="cellIs" dxfId="7229" priority="1141" operator="between">
      <formula>"MUY ALTO"</formula>
      <formula>"MUY ALTO"</formula>
    </cfRule>
  </conditionalFormatting>
  <conditionalFormatting sqref="R44:R45 R42">
    <cfRule type="cellIs" dxfId="7228" priority="1142" operator="between">
      <formula>20</formula>
      <formula>120</formula>
    </cfRule>
  </conditionalFormatting>
  <conditionalFormatting sqref="S46">
    <cfRule type="cellIs" dxfId="7227" priority="1143" operator="equal">
      <formula>"No significativo"</formula>
    </cfRule>
  </conditionalFormatting>
  <conditionalFormatting sqref="U46">
    <cfRule type="cellIs" dxfId="7226" priority="1144" operator="equal">
      <formula>"No significativo"</formula>
    </cfRule>
  </conditionalFormatting>
  <conditionalFormatting sqref="U46">
    <cfRule type="cellIs" dxfId="7225" priority="1145" operator="equal">
      <formula>"SIGNIFICATIVO"</formula>
    </cfRule>
  </conditionalFormatting>
  <conditionalFormatting sqref="U46">
    <cfRule type="cellIs" dxfId="7224" priority="1146" operator="equal">
      <formula>"SIGNIFICATIVO"</formula>
    </cfRule>
  </conditionalFormatting>
  <conditionalFormatting sqref="S46">
    <cfRule type="cellIs" dxfId="7223" priority="1147" operator="equal">
      <formula>"SIGNIFICATIVO"</formula>
    </cfRule>
  </conditionalFormatting>
  <conditionalFormatting sqref="S46">
    <cfRule type="cellIs" dxfId="7222" priority="1148" operator="equal">
      <formula>"SIGNIFICATIVO"</formula>
    </cfRule>
  </conditionalFormatting>
  <conditionalFormatting sqref="P46">
    <cfRule type="cellIs" dxfId="7221" priority="1149" operator="between">
      <formula>"ALTO"</formula>
      <formula>"ALTO"</formula>
    </cfRule>
  </conditionalFormatting>
  <conditionalFormatting sqref="P46">
    <cfRule type="cellIs" dxfId="7220" priority="1150" operator="between">
      <formula>"BAJO"</formula>
      <formula>"BAJO"</formula>
    </cfRule>
  </conditionalFormatting>
  <conditionalFormatting sqref="P46">
    <cfRule type="cellIs" dxfId="7219" priority="1151" operator="between">
      <formula>"MEDIO"</formula>
      <formula>"MEDIO"</formula>
    </cfRule>
  </conditionalFormatting>
  <conditionalFormatting sqref="P46">
    <cfRule type="cellIs" dxfId="7218" priority="1152" operator="between">
      <formula>"MUY ALTO"</formula>
      <formula>"MUY ALTO"</formula>
    </cfRule>
  </conditionalFormatting>
  <conditionalFormatting sqref="R46">
    <cfRule type="cellIs" dxfId="7217" priority="1153" operator="between">
      <formula>20</formula>
      <formula>120</formula>
    </cfRule>
  </conditionalFormatting>
  <conditionalFormatting sqref="P48">
    <cfRule type="cellIs" dxfId="7216" priority="1154" operator="between">
      <formula>"ALTO"</formula>
      <formula>"ALTO"</formula>
    </cfRule>
  </conditionalFormatting>
  <conditionalFormatting sqref="P48">
    <cfRule type="cellIs" dxfId="7215" priority="1155" operator="between">
      <formula>"BAJO"</formula>
      <formula>"BAJO"</formula>
    </cfRule>
  </conditionalFormatting>
  <conditionalFormatting sqref="S48">
    <cfRule type="cellIs" dxfId="7214" priority="1156" operator="between">
      <formula>"I"</formula>
      <formula>"I"</formula>
    </cfRule>
  </conditionalFormatting>
  <conditionalFormatting sqref="S48">
    <cfRule type="cellIs" dxfId="7213" priority="1157" operator="between">
      <formula>"III"</formula>
      <formula>"IV"</formula>
    </cfRule>
  </conditionalFormatting>
  <conditionalFormatting sqref="P48">
    <cfRule type="cellIs" dxfId="7212" priority="1158" operator="between">
      <formula>"MEDIO"</formula>
      <formula>"MEDIO"</formula>
    </cfRule>
  </conditionalFormatting>
  <conditionalFormatting sqref="P48">
    <cfRule type="cellIs" dxfId="7211" priority="1159" operator="between">
      <formula>"MUY ALTO"</formula>
      <formula>"MUY ALTO"</formula>
    </cfRule>
  </conditionalFormatting>
  <conditionalFormatting sqref="R48">
    <cfRule type="cellIs" dxfId="7210" priority="1160" operator="between">
      <formula>20</formula>
      <formula>120</formula>
    </cfRule>
  </conditionalFormatting>
  <conditionalFormatting sqref="S50">
    <cfRule type="cellIs" dxfId="7209" priority="1161" operator="equal">
      <formula>"No significativo"</formula>
    </cfRule>
  </conditionalFormatting>
  <conditionalFormatting sqref="S50">
    <cfRule type="cellIs" dxfId="7208" priority="1162" operator="equal">
      <formula>"SIGNIFICATIVO"</formula>
    </cfRule>
  </conditionalFormatting>
  <conditionalFormatting sqref="S50">
    <cfRule type="cellIs" dxfId="7207" priority="1163" operator="equal">
      <formula>"SIGNIFICATIVO"</formula>
    </cfRule>
  </conditionalFormatting>
  <conditionalFormatting sqref="P50">
    <cfRule type="cellIs" dxfId="7206" priority="1164" operator="between">
      <formula>"ALTO"</formula>
      <formula>"ALTO"</formula>
    </cfRule>
  </conditionalFormatting>
  <conditionalFormatting sqref="P50">
    <cfRule type="cellIs" dxfId="7205" priority="1165" operator="between">
      <formula>"BAJO"</formula>
      <formula>"BAJO"</formula>
    </cfRule>
  </conditionalFormatting>
  <conditionalFormatting sqref="P50">
    <cfRule type="cellIs" dxfId="7204" priority="1166" operator="between">
      <formula>"MEDIO"</formula>
      <formula>"MEDIO"</formula>
    </cfRule>
  </conditionalFormatting>
  <conditionalFormatting sqref="P50">
    <cfRule type="cellIs" dxfId="7203" priority="1167" operator="between">
      <formula>"MUY ALTO"</formula>
      <formula>"MUY ALTO"</formula>
    </cfRule>
  </conditionalFormatting>
  <conditionalFormatting sqref="R50">
    <cfRule type="cellIs" dxfId="7202" priority="1168" operator="between">
      <formula>20</formula>
      <formula>120</formula>
    </cfRule>
  </conditionalFormatting>
  <conditionalFormatting sqref="P51">
    <cfRule type="cellIs" dxfId="7201" priority="1169" operator="between">
      <formula>"ALTO"</formula>
      <formula>"ALTO"</formula>
    </cfRule>
  </conditionalFormatting>
  <conditionalFormatting sqref="P51">
    <cfRule type="cellIs" dxfId="7200" priority="1170" operator="between">
      <formula>"BAJO"</formula>
      <formula>"BAJO"</formula>
    </cfRule>
  </conditionalFormatting>
  <conditionalFormatting sqref="S51">
    <cfRule type="cellIs" dxfId="7199" priority="1171" operator="between">
      <formula>"I"</formula>
      <formula>"I"</formula>
    </cfRule>
  </conditionalFormatting>
  <conditionalFormatting sqref="S51">
    <cfRule type="cellIs" dxfId="7198" priority="1172" operator="between">
      <formula>"III"</formula>
      <formula>"IV"</formula>
    </cfRule>
  </conditionalFormatting>
  <conditionalFormatting sqref="P51">
    <cfRule type="cellIs" dxfId="7197" priority="1173" operator="between">
      <formula>"MEDIO"</formula>
      <formula>"MEDIO"</formula>
    </cfRule>
  </conditionalFormatting>
  <conditionalFormatting sqref="P51">
    <cfRule type="cellIs" dxfId="7196" priority="1174" operator="between">
      <formula>"MUY ALTO"</formula>
      <formula>"MUY ALTO"</formula>
    </cfRule>
  </conditionalFormatting>
  <conditionalFormatting sqref="R51">
    <cfRule type="cellIs" dxfId="7195" priority="1175" operator="between">
      <formula>20</formula>
      <formula>120</formula>
    </cfRule>
  </conditionalFormatting>
  <conditionalFormatting sqref="S71">
    <cfRule type="cellIs" dxfId="7194" priority="1176" operator="equal">
      <formula>"No significativo"</formula>
    </cfRule>
  </conditionalFormatting>
  <conditionalFormatting sqref="U71">
    <cfRule type="cellIs" dxfId="7193" priority="1177" operator="equal">
      <formula>"No significativo"</formula>
    </cfRule>
  </conditionalFormatting>
  <conditionalFormatting sqref="U71">
    <cfRule type="cellIs" dxfId="7192" priority="1178" operator="equal">
      <formula>"SIGNIFICATIVO"</formula>
    </cfRule>
  </conditionalFormatting>
  <conditionalFormatting sqref="U71">
    <cfRule type="cellIs" dxfId="7191" priority="1179" operator="equal">
      <formula>"SIGNIFICATIVO"</formula>
    </cfRule>
  </conditionalFormatting>
  <conditionalFormatting sqref="S71">
    <cfRule type="cellIs" dxfId="7190" priority="1180" operator="equal">
      <formula>"SIGNIFICATIVO"</formula>
    </cfRule>
  </conditionalFormatting>
  <conditionalFormatting sqref="S71">
    <cfRule type="cellIs" dxfId="7189" priority="1181" operator="equal">
      <formula>"SIGNIFICATIVO"</formula>
    </cfRule>
  </conditionalFormatting>
  <conditionalFormatting sqref="P71">
    <cfRule type="cellIs" dxfId="7188" priority="1182" operator="between">
      <formula>"ALTO"</formula>
      <formula>"ALTO"</formula>
    </cfRule>
  </conditionalFormatting>
  <conditionalFormatting sqref="P71">
    <cfRule type="cellIs" dxfId="7187" priority="1183" operator="between">
      <formula>"BAJO"</formula>
      <formula>"BAJO"</formula>
    </cfRule>
  </conditionalFormatting>
  <conditionalFormatting sqref="P71">
    <cfRule type="cellIs" dxfId="7186" priority="1184" operator="between">
      <formula>"MEDIO"</formula>
      <formula>"MEDIO"</formula>
    </cfRule>
  </conditionalFormatting>
  <conditionalFormatting sqref="P71">
    <cfRule type="cellIs" dxfId="7185" priority="1185" operator="between">
      <formula>"MUY ALTO"</formula>
      <formula>"MUY ALTO"</formula>
    </cfRule>
  </conditionalFormatting>
  <conditionalFormatting sqref="R71">
    <cfRule type="cellIs" dxfId="7184" priority="1186" operator="between">
      <formula>20</formula>
      <formula>120</formula>
    </cfRule>
  </conditionalFormatting>
  <conditionalFormatting sqref="P56">
    <cfRule type="cellIs" dxfId="7183" priority="1187" operator="between">
      <formula>"ALTO"</formula>
      <formula>"ALTO"</formula>
    </cfRule>
  </conditionalFormatting>
  <conditionalFormatting sqref="P56">
    <cfRule type="cellIs" dxfId="7182" priority="1188" operator="between">
      <formula>"BAJO"</formula>
      <formula>"BAJO"</formula>
    </cfRule>
  </conditionalFormatting>
  <conditionalFormatting sqref="S56">
    <cfRule type="cellIs" dxfId="7181" priority="1189" operator="between">
      <formula>"I"</formula>
      <formula>"I"</formula>
    </cfRule>
  </conditionalFormatting>
  <conditionalFormatting sqref="S56">
    <cfRule type="cellIs" dxfId="7180" priority="1190" operator="between">
      <formula>"III"</formula>
      <formula>"IV"</formula>
    </cfRule>
  </conditionalFormatting>
  <conditionalFormatting sqref="P56">
    <cfRule type="cellIs" dxfId="7179" priority="1191" operator="between">
      <formula>"MEDIO"</formula>
      <formula>"MEDIO"</formula>
    </cfRule>
  </conditionalFormatting>
  <conditionalFormatting sqref="P56">
    <cfRule type="cellIs" dxfId="7178" priority="1192" operator="between">
      <formula>"MUY ALTO"</formula>
      <formula>"MUY ALTO"</formula>
    </cfRule>
  </conditionalFormatting>
  <conditionalFormatting sqref="R56">
    <cfRule type="cellIs" dxfId="7177" priority="1193" operator="between">
      <formula>20</formula>
      <formula>120</formula>
    </cfRule>
  </conditionalFormatting>
  <conditionalFormatting sqref="P59">
    <cfRule type="cellIs" dxfId="7176" priority="1194" operator="between">
      <formula>"ALTO"</formula>
      <formula>"ALTO"</formula>
    </cfRule>
  </conditionalFormatting>
  <conditionalFormatting sqref="P59">
    <cfRule type="cellIs" dxfId="7175" priority="1195" operator="between">
      <formula>"BAJO"</formula>
      <formula>"BAJO"</formula>
    </cfRule>
  </conditionalFormatting>
  <conditionalFormatting sqref="S59">
    <cfRule type="cellIs" dxfId="7174" priority="1196" operator="between">
      <formula>"I"</formula>
      <formula>"I"</formula>
    </cfRule>
  </conditionalFormatting>
  <conditionalFormatting sqref="S59">
    <cfRule type="cellIs" dxfId="7173" priority="1197" operator="between">
      <formula>"III"</formula>
      <formula>"IV"</formula>
    </cfRule>
  </conditionalFormatting>
  <conditionalFormatting sqref="P59">
    <cfRule type="cellIs" dxfId="7172" priority="1198" operator="between">
      <formula>"MEDIO"</formula>
      <formula>"MEDIO"</formula>
    </cfRule>
  </conditionalFormatting>
  <conditionalFormatting sqref="P59">
    <cfRule type="cellIs" dxfId="7171" priority="1199" operator="between">
      <formula>"MUY ALTO"</formula>
      <formula>"MUY ALTO"</formula>
    </cfRule>
  </conditionalFormatting>
  <conditionalFormatting sqref="R59">
    <cfRule type="cellIs" dxfId="7170" priority="1200" operator="between">
      <formula>20</formula>
      <formula>120</formula>
    </cfRule>
  </conditionalFormatting>
  <conditionalFormatting sqref="P61">
    <cfRule type="cellIs" dxfId="7169" priority="1201" operator="between">
      <formula>"ALTO"</formula>
      <formula>"ALTO"</formula>
    </cfRule>
  </conditionalFormatting>
  <conditionalFormatting sqref="P61">
    <cfRule type="cellIs" dxfId="7168" priority="1202" operator="between">
      <formula>"BAJO"</formula>
      <formula>"BAJO"</formula>
    </cfRule>
  </conditionalFormatting>
  <conditionalFormatting sqref="S61">
    <cfRule type="cellIs" dxfId="7167" priority="1203" operator="between">
      <formula>"I"</formula>
      <formula>"I"</formula>
    </cfRule>
  </conditionalFormatting>
  <conditionalFormatting sqref="S61">
    <cfRule type="cellIs" dxfId="7166" priority="1204" operator="between">
      <formula>"III"</formula>
      <formula>"IV"</formula>
    </cfRule>
  </conditionalFormatting>
  <conditionalFormatting sqref="P61">
    <cfRule type="cellIs" dxfId="7165" priority="1205" operator="between">
      <formula>"MEDIO"</formula>
      <formula>"MEDIO"</formula>
    </cfRule>
  </conditionalFormatting>
  <conditionalFormatting sqref="P61">
    <cfRule type="cellIs" dxfId="7164" priority="1206" operator="between">
      <formula>"MUY ALTO"</formula>
      <formula>"MUY ALTO"</formula>
    </cfRule>
  </conditionalFormatting>
  <conditionalFormatting sqref="R61">
    <cfRule type="cellIs" dxfId="7163" priority="1207" operator="between">
      <formula>20</formula>
      <formula>120</formula>
    </cfRule>
  </conditionalFormatting>
  <conditionalFormatting sqref="P63">
    <cfRule type="cellIs" dxfId="7162" priority="1208" operator="between">
      <formula>"ALTO"</formula>
      <formula>"ALTO"</formula>
    </cfRule>
  </conditionalFormatting>
  <conditionalFormatting sqref="P63">
    <cfRule type="cellIs" dxfId="7161" priority="1209" operator="between">
      <formula>"BAJO"</formula>
      <formula>"BAJO"</formula>
    </cfRule>
  </conditionalFormatting>
  <conditionalFormatting sqref="S63">
    <cfRule type="cellIs" dxfId="7160" priority="1210" operator="between">
      <formula>"I"</formula>
      <formula>"I"</formula>
    </cfRule>
  </conditionalFormatting>
  <conditionalFormatting sqref="S63">
    <cfRule type="cellIs" dxfId="7159" priority="1211" operator="between">
      <formula>"III"</formula>
      <formula>"IV"</formula>
    </cfRule>
  </conditionalFormatting>
  <conditionalFormatting sqref="P63">
    <cfRule type="cellIs" dxfId="7158" priority="1212" operator="between">
      <formula>"MEDIO"</formula>
      <formula>"MEDIO"</formula>
    </cfRule>
  </conditionalFormatting>
  <conditionalFormatting sqref="P63">
    <cfRule type="cellIs" dxfId="7157" priority="1213" operator="between">
      <formula>"MUY ALTO"</formula>
      <formula>"MUY ALTO"</formula>
    </cfRule>
  </conditionalFormatting>
  <conditionalFormatting sqref="R63">
    <cfRule type="cellIs" dxfId="7156" priority="1214" operator="between">
      <formula>20</formula>
      <formula>120</formula>
    </cfRule>
  </conditionalFormatting>
  <conditionalFormatting sqref="P65:P66 P126 P24:P26 P39 P72:P74 P89:P90 P107:P108 P20 P34 P47 P93 P110 P136 P149 P159 P173 P190 P208 P227 P240 P259 P280 P307 P339 P364 P410 P418 P427 P438 P453 P486 P506 P532 P549 P563 P576 P605 P624 P637 P648 P683 P699 P725 P751 P764 P781 P797 P817 P831 P872 P888 P909 P930 P951 P983 P1013 P1024 P1037 P1072 P1093 P1113 P1133 P1148 P1167 P1319 P1333 P1353 P1374 P1403 P1423 P1430 P1445 P1478 P1499 P1515 P1537 P1557 P1593 P1611 P1627 P1650 P1670 P1689 P1714 P1730 P1745 P1753 P1761 P1766 P1772 P55 P115 P141 P476 P385 P599 P749 P746 P774 P787 P808 P827 P868 P898 P901 P907 P928 P949 P995 P1010 P1021 P1058 P1070 P1121 P1154 P522 P1315 P1346 P1361 P1390 P1401 P1439 P1466 P1485 P1488 P1510 P1530 P1550 P1578 P1702 P860 P1661 P1777">
    <cfRule type="cellIs" dxfId="7155" priority="1215" operator="between">
      <formula>"ALTO"</formula>
      <formula>"ALTO"</formula>
    </cfRule>
  </conditionalFormatting>
  <conditionalFormatting sqref="P65:P66 P126 P24:P26 P39 P72:P74 P89:P90 P107:P108 P20 P34 P47 P93 P110 P136 P149 P159 P173 P190 P208 P227 P240 P259 P280 P307 P339 P364 P410 P418 P427 P438 P453 P486 P506 P532 P549 P563 P576 P605 P624 P637 P648 P683 P699 P725 P751 P764 P781 P797 P817 P831 P872 P888 P909 P930 P951 P983 P1013 P1024 P1037 P1072 P1093 P1113 P1133 P1148 P1167 P1319 P1333 P1353 P1374 P1403 P1423 P1430 P1445 P1478 P1499 P1515 P1537 P1557 P1593 P1611 P1627 P1650 P1670 P1689 P1714 P1730 P1745 P1753 P1761 P1766 P1772 P55 P115 P141 P476 P385 P599 P749 P746 P774 P787 P808 P827 P868 P898 P901 P907 P928 P949 P995 P1010 P1021 P1058 P1070 P1121 P1154 P522 P1315 P1346 P1361 P1390 P1401 P1439 P1466 P1485 P1488 P1510 P1530 P1550 P1578 P1702 P860 P1661 P1777">
    <cfRule type="cellIs" dxfId="7154" priority="1216" operator="between">
      <formula>"BAJO"</formula>
      <formula>"BAJO"</formula>
    </cfRule>
  </conditionalFormatting>
  <conditionalFormatting sqref="S65:S66 S126 S24:S26 S39 S72:S74 S89:S90 S107:S108 S20 S34 S47 S93 S110 S136 S149 S159 S173 S190 S208 S227 S240 S259 S280 S307 S339 S364 S410 S418 S427 S438 S453 S486 S506 S532 S549 S563 S576 S605 S624 S637 S648 S683 S699 S725 S751 S764 S781 S797 S817 S831 S872 S888 S909 S930 S951 S983 S1013 S1024 S1037 S1072 S1093 S1113 S1133 S1148 S1167 S1319 S1333 S1353 S1374 S1403 S1423 S1430 S1445 S1478 S1499 S1515 S1537 S1557 S1593 S1611 S1627 S1650 S1670 S1689 S1714 S1730 S1745 S1753 S1761 S1766 S1772 S55 S115 S141 S476 S385 S599 S749 S746 S774 S787 S808 S827 S868 S898 S901 S907 S928 S949 S995 S1010 S1021 S1058 S1070 S1121 S1154 S522 S1315 S1346 S1361 S1390 S1401 S1439 S1466 S1485 S1488 S1510 S1530 S1550 S1578 S1702 S860 S1661 S1777">
    <cfRule type="cellIs" dxfId="7153" priority="1217" operator="between">
      <formula>"I"</formula>
      <formula>"I"</formula>
    </cfRule>
  </conditionalFormatting>
  <conditionalFormatting sqref="S65:S66 S126 S24:S26 S39 S72:S74 S89:S90 S107:S108 S20 S34 S47 S93 S110 S136 S149 S159 S173 S190 S208 S227 S240 S259 S280 S307 S339 S364 S410 S418 S427 S438 S453 S486 S506 S532 S549 S563 S576 S605 S624 S637 S648 S683 S699 S725 S751 S764 S781 S797 S817 S831 S872 S888 S909 S930 S951 S983 S1013 S1024 S1037 S1072 S1093 S1113 S1133 S1148 S1167 S1319 S1333 S1353 S1374 S1403 S1423 S1430 S1445 S1478 S1499 S1515 S1537 S1557 S1593 S1611 S1627 S1650 S1670 S1689 S1714 S1730 S1745 S1753 S1761 S1766 S1772 S55 S115 S141 S476 S385 S599 S749 S746 S774 S787 S808 S827 S868 S898 S901 S907 S928 S949 S995 S1010 S1021 S1058 S1070 S1121 S1154 S522 S1315 S1346 S1361 S1390 S1401 S1439 S1466 S1485 S1488 S1510 S1530 S1550 S1578 S1702 S860 S1661 S1777">
    <cfRule type="cellIs" dxfId="7152" priority="1218" operator="between">
      <formula>"III"</formula>
      <formula>"IV"</formula>
    </cfRule>
  </conditionalFormatting>
  <conditionalFormatting sqref="P65:P66 P126 P24:P26 P39 P72:P74 P89:P90 P107:P108 P20 P34 P47 P93 P110 P136 P149 P159 P173 P190 P208 P227 P240 P259 P280 P307 P339 P364 P410 P418 P427 P438 P453 P486 P506 P532 P549 P563 P576 P605 P624 P637 P648 P683 P699 P725 P751 P764 P781 P797 P817 P831 P872 P888 P909 P930 P951 P983 P1013 P1024 P1037 P1072 P1093 P1113 P1133 P1148 P1167 P1319 P1333 P1353 P1374 P1403 P1423 P1430 P1445 P1478 P1499 P1515 P1537 P1557 P1593 P1611 P1627 P1650 P1670 P1689 P1714 P1730 P1745 P1753 P1761 P1766 P1772 P55 P115 P141 P476 P385 P599 P749 P746 P774 P787 P808 P827 P868 P898 P901 P907 P928 P949 P995 P1010 P1021 P1058 P1070 P1121 P1154 P522 P1315 P1346 P1361 P1390 P1401 P1439 P1466 P1485 P1488 P1510 P1530 P1550 P1578 P1702 P860 P1661 P1777">
    <cfRule type="cellIs" dxfId="7151" priority="1219" operator="between">
      <formula>"MEDIO"</formula>
      <formula>"MEDIO"</formula>
    </cfRule>
  </conditionalFormatting>
  <conditionalFormatting sqref="P65:P66 P126 P24:P26 P39 P72:P74 P89:P90 P107:P108 P20 P34 P47 P93 P110 P136 P149 P159 P173 P190 P208 P227 P240 P259 P280 P307 P339 P364 P410 P418 P427 P438 P453 P486 P506 P532 P549 P563 P576 P605 P624 P637 P648 P683 P699 P725 P751 P764 P781 P797 P817 P831 P872 P888 P909 P930 P951 P983 P1013 P1024 P1037 P1072 P1093 P1113 P1133 P1148 P1167 P1319 P1333 P1353 P1374 P1403 P1423 P1430 P1445 P1478 P1499 P1515 P1537 P1557 P1593 P1611 P1627 P1650 P1670 P1689 P1714 P1730 P1745 P1753 P1761 P1766 P1772 P55 P115 P141 P476 P385 P599 P749 P746 P774 P787 P808 P827 P868 P898 P901 P907 P928 P949 P995 P1010 P1021 P1058 P1070 P1121 P1154 P522 P1315 P1346 P1361 P1390 P1401 P1439 P1466 P1485 P1488 P1510 P1530 P1550 P1578 P1702 P860 P1661 P1777">
    <cfRule type="cellIs" dxfId="7150" priority="1220" operator="between">
      <formula>"MUY ALTO"</formula>
      <formula>"MUY ALTO"</formula>
    </cfRule>
  </conditionalFormatting>
  <conditionalFormatting sqref="R65:R66 R126 R24:R26 R39 R72:R74 R89:R90 R107:R108 R20 R34 R47 R93 R110 R136 R149 R159 R173 R190 R208 R227 R240 R259 R280 R307 R339 R364 R410 R418 R427 R438 R453 R486 R506 R532 R549 R563 R576 R605 R624 R637 R648 R683 R699 R725 R751 R764 R781 R797 R817 R831 R872 R888 R909 R930 R951 R983 R1013 R1024 R1037 R1072 R1093 R1113 R1133 R1148 R1167 R1319 R1333 R1353 R1374 R1403 R1423 R1430 R1445 R1478 R1499 R1515 R1537 R1557 R1593 R1611 R1627 R1650 R1670 R1689 R1714 R1730 R1745 R1753 R1761 R1766 R1772 R55 R115 R141 R476 R385 R599 R749 R746 R774 R787 R808 R827 R868 R898 R901 R907 R928 R949 R995 R1010 R1021 R1058 R1070 R1121 R1154 R522 R1315 R1346 R1361 R1390 R1401 R1439 R1466 R1485 R1488 R1510 R1530 R1550 R1578 R1702 R860 R1661 R1777">
    <cfRule type="cellIs" dxfId="7149" priority="1221" operator="between">
      <formula>20</formula>
      <formula>120</formula>
    </cfRule>
  </conditionalFormatting>
  <conditionalFormatting sqref="S69:S70">
    <cfRule type="cellIs" dxfId="7148" priority="1222" operator="equal">
      <formula>"SIGNIFICATIVO"</formula>
    </cfRule>
  </conditionalFormatting>
  <conditionalFormatting sqref="S69:S70">
    <cfRule type="cellIs" dxfId="7147" priority="1223" operator="equal">
      <formula>"SIGNIFICATIVO"</formula>
    </cfRule>
  </conditionalFormatting>
  <conditionalFormatting sqref="P69:P70 P67">
    <cfRule type="cellIs" dxfId="7146" priority="1224" operator="between">
      <formula>"ALTO"</formula>
      <formula>"ALTO"</formula>
    </cfRule>
  </conditionalFormatting>
  <conditionalFormatting sqref="P69:P70 P67">
    <cfRule type="cellIs" dxfId="7145" priority="1225" operator="between">
      <formula>"BAJO"</formula>
      <formula>"BAJO"</formula>
    </cfRule>
  </conditionalFormatting>
  <conditionalFormatting sqref="S67">
    <cfRule type="cellIs" dxfId="7144" priority="1226" operator="between">
      <formula>"I"</formula>
      <formula>"I"</formula>
    </cfRule>
  </conditionalFormatting>
  <conditionalFormatting sqref="S67">
    <cfRule type="cellIs" dxfId="7143" priority="1227" operator="between">
      <formula>"III"</formula>
      <formula>"IV"</formula>
    </cfRule>
  </conditionalFormatting>
  <conditionalFormatting sqref="P69:P70 P67">
    <cfRule type="cellIs" dxfId="7142" priority="1228" operator="between">
      <formula>"MEDIO"</formula>
      <formula>"MEDIO"</formula>
    </cfRule>
  </conditionalFormatting>
  <conditionalFormatting sqref="P69:P70 P67">
    <cfRule type="cellIs" dxfId="7141" priority="1229" operator="between">
      <formula>"MUY ALTO"</formula>
      <formula>"MUY ALTO"</formula>
    </cfRule>
  </conditionalFormatting>
  <conditionalFormatting sqref="R69:R70 R67">
    <cfRule type="cellIs" dxfId="7140" priority="1230" operator="between">
      <formula>20</formula>
      <formula>120</formula>
    </cfRule>
  </conditionalFormatting>
  <conditionalFormatting sqref="S92">
    <cfRule type="cellIs" dxfId="7139" priority="1231" operator="equal">
      <formula>"No significativo"</formula>
    </cfRule>
  </conditionalFormatting>
  <conditionalFormatting sqref="U92">
    <cfRule type="cellIs" dxfId="7138" priority="1232" operator="equal">
      <formula>"No significativo"</formula>
    </cfRule>
  </conditionalFormatting>
  <conditionalFormatting sqref="U92">
    <cfRule type="cellIs" dxfId="7137" priority="1233" operator="equal">
      <formula>"SIGNIFICATIVO"</formula>
    </cfRule>
  </conditionalFormatting>
  <conditionalFormatting sqref="U92">
    <cfRule type="cellIs" dxfId="7136" priority="1234" operator="equal">
      <formula>"SIGNIFICATIVO"</formula>
    </cfRule>
  </conditionalFormatting>
  <conditionalFormatting sqref="S77">
    <cfRule type="cellIs" dxfId="7135" priority="1235" operator="equal">
      <formula>"SIGNIFICATIVO"</formula>
    </cfRule>
  </conditionalFormatting>
  <conditionalFormatting sqref="S92">
    <cfRule type="cellIs" dxfId="7134" priority="1236" operator="equal">
      <formula>"SIGNIFICATIVO"</formula>
    </cfRule>
  </conditionalFormatting>
  <conditionalFormatting sqref="P92">
    <cfRule type="cellIs" dxfId="7133" priority="1237" operator="between">
      <formula>"ALTO"</formula>
      <formula>"ALTO"</formula>
    </cfRule>
  </conditionalFormatting>
  <conditionalFormatting sqref="P92">
    <cfRule type="cellIs" dxfId="7132" priority="1238" operator="between">
      <formula>"BAJO"</formula>
      <formula>"BAJO"</formula>
    </cfRule>
  </conditionalFormatting>
  <conditionalFormatting sqref="P92">
    <cfRule type="cellIs" dxfId="7131" priority="1239" operator="between">
      <formula>"MEDIO"</formula>
      <formula>"MEDIO"</formula>
    </cfRule>
  </conditionalFormatting>
  <conditionalFormatting sqref="P92">
    <cfRule type="cellIs" dxfId="7130" priority="1240" operator="between">
      <formula>"MUY ALTO"</formula>
      <formula>"MUY ALTO"</formula>
    </cfRule>
  </conditionalFormatting>
  <conditionalFormatting sqref="R92">
    <cfRule type="cellIs" dxfId="7129" priority="1241" operator="between">
      <formula>20</formula>
      <formula>120</formula>
    </cfRule>
  </conditionalFormatting>
  <conditionalFormatting sqref="P78">
    <cfRule type="cellIs" dxfId="7128" priority="1242" operator="between">
      <formula>"ALTO"</formula>
      <formula>"ALTO"</formula>
    </cfRule>
  </conditionalFormatting>
  <conditionalFormatting sqref="P78">
    <cfRule type="cellIs" dxfId="7127" priority="1243" operator="between">
      <formula>"BAJO"</formula>
      <formula>"BAJO"</formula>
    </cfRule>
  </conditionalFormatting>
  <conditionalFormatting sqref="S78">
    <cfRule type="cellIs" dxfId="7126" priority="1244" operator="between">
      <formula>"I"</formula>
      <formula>"I"</formula>
    </cfRule>
  </conditionalFormatting>
  <conditionalFormatting sqref="S78">
    <cfRule type="cellIs" dxfId="7125" priority="1245" operator="between">
      <formula>"III"</formula>
      <formula>"IV"</formula>
    </cfRule>
  </conditionalFormatting>
  <conditionalFormatting sqref="P78">
    <cfRule type="cellIs" dxfId="7124" priority="1246" operator="between">
      <formula>"MEDIO"</formula>
      <formula>"MEDIO"</formula>
    </cfRule>
  </conditionalFormatting>
  <conditionalFormatting sqref="P78">
    <cfRule type="cellIs" dxfId="7123" priority="1247" operator="between">
      <formula>"MUY ALTO"</formula>
      <formula>"MUY ALTO"</formula>
    </cfRule>
  </conditionalFormatting>
  <conditionalFormatting sqref="R78">
    <cfRule type="cellIs" dxfId="7122" priority="1248" operator="between">
      <formula>20</formula>
      <formula>120</formula>
    </cfRule>
  </conditionalFormatting>
  <conditionalFormatting sqref="S77">
    <cfRule type="cellIs" dxfId="7121" priority="1249" operator="equal">
      <formula>"No significativo"</formula>
    </cfRule>
  </conditionalFormatting>
  <conditionalFormatting sqref="S77">
    <cfRule type="cellIs" dxfId="7120" priority="1250" operator="equal">
      <formula>"SIGNIFICATIVO"</formula>
    </cfRule>
  </conditionalFormatting>
  <conditionalFormatting sqref="S92">
    <cfRule type="cellIs" dxfId="7119" priority="1251" operator="equal">
      <formula>"SIGNIFICATIVO"</formula>
    </cfRule>
  </conditionalFormatting>
  <conditionalFormatting sqref="P77">
    <cfRule type="cellIs" dxfId="7118" priority="1252" operator="between">
      <formula>"ALTO"</formula>
      <formula>"ALTO"</formula>
    </cfRule>
  </conditionalFormatting>
  <conditionalFormatting sqref="P77">
    <cfRule type="cellIs" dxfId="7117" priority="1253" operator="between">
      <formula>"BAJO"</formula>
      <formula>"BAJO"</formula>
    </cfRule>
  </conditionalFormatting>
  <conditionalFormatting sqref="P77">
    <cfRule type="cellIs" dxfId="7116" priority="1254" operator="between">
      <formula>"MEDIO"</formula>
      <formula>"MEDIO"</formula>
    </cfRule>
  </conditionalFormatting>
  <conditionalFormatting sqref="P77">
    <cfRule type="cellIs" dxfId="7115" priority="1255" operator="between">
      <formula>"MUY ALTO"</formula>
      <formula>"MUY ALTO"</formula>
    </cfRule>
  </conditionalFormatting>
  <conditionalFormatting sqref="R77">
    <cfRule type="cellIs" dxfId="7114" priority="1256" operator="between">
      <formula>20</formula>
      <formula>120</formula>
    </cfRule>
  </conditionalFormatting>
  <conditionalFormatting sqref="P79">
    <cfRule type="cellIs" dxfId="7113" priority="1257" operator="between">
      <formula>"ALTO"</formula>
      <formula>"ALTO"</formula>
    </cfRule>
  </conditionalFormatting>
  <conditionalFormatting sqref="P79">
    <cfRule type="cellIs" dxfId="7112" priority="1258" operator="between">
      <formula>"BAJO"</formula>
      <formula>"BAJO"</formula>
    </cfRule>
  </conditionalFormatting>
  <conditionalFormatting sqref="S79">
    <cfRule type="cellIs" dxfId="7111" priority="1259" operator="between">
      <formula>"I"</formula>
      <formula>"I"</formula>
    </cfRule>
  </conditionalFormatting>
  <conditionalFormatting sqref="S79">
    <cfRule type="cellIs" dxfId="7110" priority="1260" operator="between">
      <formula>"III"</formula>
      <formula>"IV"</formula>
    </cfRule>
  </conditionalFormatting>
  <conditionalFormatting sqref="P79">
    <cfRule type="cellIs" dxfId="7109" priority="1261" operator="between">
      <formula>"MEDIO"</formula>
      <formula>"MEDIO"</formula>
    </cfRule>
  </conditionalFormatting>
  <conditionalFormatting sqref="P79">
    <cfRule type="cellIs" dxfId="7108" priority="1262" operator="between">
      <formula>"MUY ALTO"</formula>
      <formula>"MUY ALTO"</formula>
    </cfRule>
  </conditionalFormatting>
  <conditionalFormatting sqref="R79">
    <cfRule type="cellIs" dxfId="7107" priority="1263" operator="between">
      <formula>20</formula>
      <formula>120</formula>
    </cfRule>
  </conditionalFormatting>
  <conditionalFormatting sqref="P81">
    <cfRule type="cellIs" dxfId="7106" priority="1264" operator="between">
      <formula>"ALTO"</formula>
      <formula>"ALTO"</formula>
    </cfRule>
  </conditionalFormatting>
  <conditionalFormatting sqref="P81">
    <cfRule type="cellIs" dxfId="7105" priority="1265" operator="between">
      <formula>"BAJO"</formula>
      <formula>"BAJO"</formula>
    </cfRule>
  </conditionalFormatting>
  <conditionalFormatting sqref="S81">
    <cfRule type="cellIs" dxfId="7104" priority="1266" operator="between">
      <formula>"I"</formula>
      <formula>"I"</formula>
    </cfRule>
  </conditionalFormatting>
  <conditionalFormatting sqref="S81">
    <cfRule type="cellIs" dxfId="7103" priority="1267" operator="between">
      <formula>"III"</formula>
      <formula>"IV"</formula>
    </cfRule>
  </conditionalFormatting>
  <conditionalFormatting sqref="P81">
    <cfRule type="cellIs" dxfId="7102" priority="1268" operator="between">
      <formula>"MEDIO"</formula>
      <formula>"MEDIO"</formula>
    </cfRule>
  </conditionalFormatting>
  <conditionalFormatting sqref="P81">
    <cfRule type="cellIs" dxfId="7101" priority="1269" operator="between">
      <formula>"MUY ALTO"</formula>
      <formula>"MUY ALTO"</formula>
    </cfRule>
  </conditionalFormatting>
  <conditionalFormatting sqref="R81">
    <cfRule type="cellIs" dxfId="7100" priority="1270" operator="between">
      <formula>20</formula>
      <formula>120</formula>
    </cfRule>
  </conditionalFormatting>
  <conditionalFormatting sqref="P83">
    <cfRule type="cellIs" dxfId="7099" priority="1271" operator="between">
      <formula>"ALTO"</formula>
      <formula>"ALTO"</formula>
    </cfRule>
  </conditionalFormatting>
  <conditionalFormatting sqref="P83">
    <cfRule type="cellIs" dxfId="7098" priority="1272" operator="between">
      <formula>"BAJO"</formula>
      <formula>"BAJO"</formula>
    </cfRule>
  </conditionalFormatting>
  <conditionalFormatting sqref="S83">
    <cfRule type="cellIs" dxfId="7097" priority="1273" operator="between">
      <formula>"I"</formula>
      <formula>"I"</formula>
    </cfRule>
  </conditionalFormatting>
  <conditionalFormatting sqref="S83">
    <cfRule type="cellIs" dxfId="7096" priority="1274" operator="between">
      <formula>"III"</formula>
      <formula>"IV"</formula>
    </cfRule>
  </conditionalFormatting>
  <conditionalFormatting sqref="P83">
    <cfRule type="cellIs" dxfId="7095" priority="1275" operator="between">
      <formula>"MEDIO"</formula>
      <formula>"MEDIO"</formula>
    </cfRule>
  </conditionalFormatting>
  <conditionalFormatting sqref="P83">
    <cfRule type="cellIs" dxfId="7094" priority="1276" operator="between">
      <formula>"MUY ALTO"</formula>
      <formula>"MUY ALTO"</formula>
    </cfRule>
  </conditionalFormatting>
  <conditionalFormatting sqref="R83">
    <cfRule type="cellIs" dxfId="7093" priority="1277" operator="between">
      <formula>20</formula>
      <formula>120</formula>
    </cfRule>
  </conditionalFormatting>
  <conditionalFormatting sqref="S85">
    <cfRule type="cellIs" dxfId="7092" priority="1278" operator="equal">
      <formula>"No significativo"</formula>
    </cfRule>
  </conditionalFormatting>
  <conditionalFormatting sqref="S85">
    <cfRule type="cellIs" dxfId="7091" priority="1279" operator="equal">
      <formula>"SIGNIFICATIVO"</formula>
    </cfRule>
  </conditionalFormatting>
  <conditionalFormatting sqref="S85">
    <cfRule type="cellIs" dxfId="7090" priority="1280" operator="equal">
      <formula>"SIGNIFICATIVO"</formula>
    </cfRule>
  </conditionalFormatting>
  <conditionalFormatting sqref="P85">
    <cfRule type="cellIs" dxfId="7089" priority="1281" operator="between">
      <formula>"ALTO"</formula>
      <formula>"ALTO"</formula>
    </cfRule>
  </conditionalFormatting>
  <conditionalFormatting sqref="P85">
    <cfRule type="cellIs" dxfId="7088" priority="1282" operator="between">
      <formula>"BAJO"</formula>
      <formula>"BAJO"</formula>
    </cfRule>
  </conditionalFormatting>
  <conditionalFormatting sqref="P85">
    <cfRule type="cellIs" dxfId="7087" priority="1283" operator="between">
      <formula>"MEDIO"</formula>
      <formula>"MEDIO"</formula>
    </cfRule>
  </conditionalFormatting>
  <conditionalFormatting sqref="P85">
    <cfRule type="cellIs" dxfId="7086" priority="1284" operator="between">
      <formula>"MUY ALTO"</formula>
      <formula>"MUY ALTO"</formula>
    </cfRule>
  </conditionalFormatting>
  <conditionalFormatting sqref="R85">
    <cfRule type="cellIs" dxfId="7085" priority="1285" operator="between">
      <formula>20</formula>
      <formula>120</formula>
    </cfRule>
  </conditionalFormatting>
  <conditionalFormatting sqref="S91 S88">
    <cfRule type="cellIs" dxfId="7084" priority="1286" operator="equal">
      <formula>"No significativo"</formula>
    </cfRule>
  </conditionalFormatting>
  <conditionalFormatting sqref="S91 S88">
    <cfRule type="cellIs" dxfId="7083" priority="1287" operator="equal">
      <formula>"SIGNIFICATIVO"</formula>
    </cfRule>
  </conditionalFormatting>
  <conditionalFormatting sqref="S91 S88">
    <cfRule type="cellIs" dxfId="7082" priority="1288" operator="equal">
      <formula>"SIGNIFICATIVO"</formula>
    </cfRule>
  </conditionalFormatting>
  <conditionalFormatting sqref="P91 P86 P88">
    <cfRule type="cellIs" dxfId="7081" priority="1289" operator="between">
      <formula>"ALTO"</formula>
      <formula>"ALTO"</formula>
    </cfRule>
  </conditionalFormatting>
  <conditionalFormatting sqref="P91 P86 P88">
    <cfRule type="cellIs" dxfId="7080" priority="1290" operator="between">
      <formula>"BAJO"</formula>
      <formula>"BAJO"</formula>
    </cfRule>
  </conditionalFormatting>
  <conditionalFormatting sqref="S86">
    <cfRule type="cellIs" dxfId="7079" priority="1291" operator="between">
      <formula>"I"</formula>
      <formula>"I"</formula>
    </cfRule>
  </conditionalFormatting>
  <conditionalFormatting sqref="S86">
    <cfRule type="cellIs" dxfId="7078" priority="1292" operator="between">
      <formula>"III"</formula>
      <formula>"IV"</formula>
    </cfRule>
  </conditionalFormatting>
  <conditionalFormatting sqref="P91 P86 P88">
    <cfRule type="cellIs" dxfId="7077" priority="1293" operator="between">
      <formula>"MEDIO"</formula>
      <formula>"MEDIO"</formula>
    </cfRule>
  </conditionalFormatting>
  <conditionalFormatting sqref="P91 P86 P88">
    <cfRule type="cellIs" dxfId="7076" priority="1294" operator="between">
      <formula>"MUY ALTO"</formula>
      <formula>"MUY ALTO"</formula>
    </cfRule>
  </conditionalFormatting>
  <conditionalFormatting sqref="R91 R86 R88">
    <cfRule type="cellIs" dxfId="7075" priority="1295" operator="between">
      <formula>20</formula>
      <formula>120</formula>
    </cfRule>
  </conditionalFormatting>
  <conditionalFormatting sqref="P94">
    <cfRule type="cellIs" dxfId="7074" priority="1296" operator="between">
      <formula>"ALTO"</formula>
      <formula>"ALTO"</formula>
    </cfRule>
  </conditionalFormatting>
  <conditionalFormatting sqref="P94">
    <cfRule type="cellIs" dxfId="7073" priority="1297" operator="between">
      <formula>"BAJO"</formula>
      <formula>"BAJO"</formula>
    </cfRule>
  </conditionalFormatting>
  <conditionalFormatting sqref="S94">
    <cfRule type="cellIs" dxfId="7072" priority="1298" operator="between">
      <formula>"I"</formula>
      <formula>"I"</formula>
    </cfRule>
  </conditionalFormatting>
  <conditionalFormatting sqref="S94">
    <cfRule type="cellIs" dxfId="7071" priority="1299" operator="between">
      <formula>"III"</formula>
      <formula>"IV"</formula>
    </cfRule>
  </conditionalFormatting>
  <conditionalFormatting sqref="P94">
    <cfRule type="cellIs" dxfId="7070" priority="1300" operator="between">
      <formula>"MEDIO"</formula>
      <formula>"MEDIO"</formula>
    </cfRule>
  </conditionalFormatting>
  <conditionalFormatting sqref="P94">
    <cfRule type="cellIs" dxfId="7069" priority="1301" operator="between">
      <formula>"MUY ALTO"</formula>
      <formula>"MUY ALTO"</formula>
    </cfRule>
  </conditionalFormatting>
  <conditionalFormatting sqref="R94">
    <cfRule type="cellIs" dxfId="7068" priority="1302" operator="between">
      <formula>20</formula>
      <formula>120</formula>
    </cfRule>
  </conditionalFormatting>
  <conditionalFormatting sqref="P96">
    <cfRule type="cellIs" dxfId="7067" priority="1303" operator="between">
      <formula>"ALTO"</formula>
      <formula>"ALTO"</formula>
    </cfRule>
  </conditionalFormatting>
  <conditionalFormatting sqref="P96">
    <cfRule type="cellIs" dxfId="7066" priority="1304" operator="between">
      <formula>"BAJO"</formula>
      <formula>"BAJO"</formula>
    </cfRule>
  </conditionalFormatting>
  <conditionalFormatting sqref="S96">
    <cfRule type="cellIs" dxfId="7065" priority="1305" operator="between">
      <formula>"I"</formula>
      <formula>"I"</formula>
    </cfRule>
  </conditionalFormatting>
  <conditionalFormatting sqref="S96">
    <cfRule type="cellIs" dxfId="7064" priority="1306" operator="between">
      <formula>"III"</formula>
      <formula>"IV"</formula>
    </cfRule>
  </conditionalFormatting>
  <conditionalFormatting sqref="P96">
    <cfRule type="cellIs" dxfId="7063" priority="1307" operator="between">
      <formula>"MEDIO"</formula>
      <formula>"MEDIO"</formula>
    </cfRule>
  </conditionalFormatting>
  <conditionalFormatting sqref="P96">
    <cfRule type="cellIs" dxfId="7062" priority="1308" operator="between">
      <formula>"MUY ALTO"</formula>
      <formula>"MUY ALTO"</formula>
    </cfRule>
  </conditionalFormatting>
  <conditionalFormatting sqref="R96">
    <cfRule type="cellIs" dxfId="7061" priority="1309" operator="between">
      <formula>20</formula>
      <formula>120</formula>
    </cfRule>
  </conditionalFormatting>
  <conditionalFormatting sqref="S99">
    <cfRule type="cellIs" dxfId="7060" priority="1310" operator="equal">
      <formula>"SIGNIFICATIVO"</formula>
    </cfRule>
  </conditionalFormatting>
  <conditionalFormatting sqref="P100">
    <cfRule type="cellIs" dxfId="7059" priority="1311" operator="between">
      <formula>"ALTO"</formula>
      <formula>"ALTO"</formula>
    </cfRule>
  </conditionalFormatting>
  <conditionalFormatting sqref="P100">
    <cfRule type="cellIs" dxfId="7058" priority="1312" operator="between">
      <formula>"BAJO"</formula>
      <formula>"BAJO"</formula>
    </cfRule>
  </conditionalFormatting>
  <conditionalFormatting sqref="S100">
    <cfRule type="cellIs" dxfId="7057" priority="1313" operator="between">
      <formula>"I"</formula>
      <formula>"I"</formula>
    </cfRule>
  </conditionalFormatting>
  <conditionalFormatting sqref="S100">
    <cfRule type="cellIs" dxfId="7056" priority="1314" operator="between">
      <formula>"III"</formula>
      <formula>"IV"</formula>
    </cfRule>
  </conditionalFormatting>
  <conditionalFormatting sqref="P100">
    <cfRule type="cellIs" dxfId="7055" priority="1315" operator="between">
      <formula>"MEDIO"</formula>
      <formula>"MEDIO"</formula>
    </cfRule>
  </conditionalFormatting>
  <conditionalFormatting sqref="P100">
    <cfRule type="cellIs" dxfId="7054" priority="1316" operator="between">
      <formula>"MUY ALTO"</formula>
      <formula>"MUY ALTO"</formula>
    </cfRule>
  </conditionalFormatting>
  <conditionalFormatting sqref="R100">
    <cfRule type="cellIs" dxfId="7053" priority="1317" operator="between">
      <formula>20</formula>
      <formula>120</formula>
    </cfRule>
  </conditionalFormatting>
  <conditionalFormatting sqref="S99">
    <cfRule type="cellIs" dxfId="7052" priority="1318" operator="equal">
      <formula>"No significativo"</formula>
    </cfRule>
  </conditionalFormatting>
  <conditionalFormatting sqref="S99">
    <cfRule type="cellIs" dxfId="7051" priority="1319" operator="equal">
      <formula>"SIGNIFICATIVO"</formula>
    </cfRule>
  </conditionalFormatting>
  <conditionalFormatting sqref="P99">
    <cfRule type="cellIs" dxfId="7050" priority="1320" operator="between">
      <formula>"ALTO"</formula>
      <formula>"ALTO"</formula>
    </cfRule>
  </conditionalFormatting>
  <conditionalFormatting sqref="P99">
    <cfRule type="cellIs" dxfId="7049" priority="1321" operator="between">
      <formula>"BAJO"</formula>
      <formula>"BAJO"</formula>
    </cfRule>
  </conditionalFormatting>
  <conditionalFormatting sqref="P99">
    <cfRule type="cellIs" dxfId="7048" priority="1322" operator="between">
      <formula>"MEDIO"</formula>
      <formula>"MEDIO"</formula>
    </cfRule>
  </conditionalFormatting>
  <conditionalFormatting sqref="P99">
    <cfRule type="cellIs" dxfId="7047" priority="1323" operator="between">
      <formula>"MUY ALTO"</formula>
      <formula>"MUY ALTO"</formula>
    </cfRule>
  </conditionalFormatting>
  <conditionalFormatting sqref="R99">
    <cfRule type="cellIs" dxfId="7046" priority="1324" operator="between">
      <formula>20</formula>
      <formula>120</formula>
    </cfRule>
  </conditionalFormatting>
  <conditionalFormatting sqref="P101">
    <cfRule type="cellIs" dxfId="7045" priority="1325" operator="between">
      <formula>"ALTO"</formula>
      <formula>"ALTO"</formula>
    </cfRule>
  </conditionalFormatting>
  <conditionalFormatting sqref="P101">
    <cfRule type="cellIs" dxfId="7044" priority="1326" operator="between">
      <formula>"BAJO"</formula>
      <formula>"BAJO"</formula>
    </cfRule>
  </conditionalFormatting>
  <conditionalFormatting sqref="S101">
    <cfRule type="cellIs" dxfId="7043" priority="1327" operator="between">
      <formula>"I"</formula>
      <formula>"I"</formula>
    </cfRule>
  </conditionalFormatting>
  <conditionalFormatting sqref="S101">
    <cfRule type="cellIs" dxfId="7042" priority="1328" operator="between">
      <formula>"III"</formula>
      <formula>"IV"</formula>
    </cfRule>
  </conditionalFormatting>
  <conditionalFormatting sqref="P101">
    <cfRule type="cellIs" dxfId="7041" priority="1329" operator="between">
      <formula>"MEDIO"</formula>
      <formula>"MEDIO"</formula>
    </cfRule>
  </conditionalFormatting>
  <conditionalFormatting sqref="P101">
    <cfRule type="cellIs" dxfId="7040" priority="1330" operator="between">
      <formula>"MUY ALTO"</formula>
      <formula>"MUY ALTO"</formula>
    </cfRule>
  </conditionalFormatting>
  <conditionalFormatting sqref="R101">
    <cfRule type="cellIs" dxfId="7039" priority="1331" operator="between">
      <formula>20</formula>
      <formula>120</formula>
    </cfRule>
  </conditionalFormatting>
  <conditionalFormatting sqref="S109">
    <cfRule type="cellIs" dxfId="7038" priority="1332" operator="equal">
      <formula>"No significativo"</formula>
    </cfRule>
  </conditionalFormatting>
  <conditionalFormatting sqref="U109">
    <cfRule type="cellIs" dxfId="7037" priority="1333" operator="equal">
      <formula>"No significativo"</formula>
    </cfRule>
  </conditionalFormatting>
  <conditionalFormatting sqref="U109">
    <cfRule type="cellIs" dxfId="7036" priority="1334" operator="equal">
      <formula>"SIGNIFICATIVO"</formula>
    </cfRule>
  </conditionalFormatting>
  <conditionalFormatting sqref="U109">
    <cfRule type="cellIs" dxfId="7035" priority="1335" operator="equal">
      <formula>"SIGNIFICATIVO"</formula>
    </cfRule>
  </conditionalFormatting>
  <conditionalFormatting sqref="S109">
    <cfRule type="cellIs" dxfId="7034" priority="1336" operator="equal">
      <formula>"SIGNIFICATIVO"</formula>
    </cfRule>
  </conditionalFormatting>
  <conditionalFormatting sqref="P109">
    <cfRule type="cellIs" dxfId="7033" priority="1337" operator="between">
      <formula>"ALTO"</formula>
      <formula>"ALTO"</formula>
    </cfRule>
  </conditionalFormatting>
  <conditionalFormatting sqref="P109">
    <cfRule type="cellIs" dxfId="7032" priority="1338" operator="between">
      <formula>"BAJO"</formula>
      <formula>"BAJO"</formula>
    </cfRule>
  </conditionalFormatting>
  <conditionalFormatting sqref="P109">
    <cfRule type="cellIs" dxfId="7031" priority="1339" operator="between">
      <formula>"MEDIO"</formula>
      <formula>"MEDIO"</formula>
    </cfRule>
  </conditionalFormatting>
  <conditionalFormatting sqref="P109">
    <cfRule type="cellIs" dxfId="7030" priority="1340" operator="between">
      <formula>"MUY ALTO"</formula>
      <formula>"MUY ALTO"</formula>
    </cfRule>
  </conditionalFormatting>
  <conditionalFormatting sqref="R109">
    <cfRule type="cellIs" dxfId="7029" priority="1341" operator="between">
      <formula>20</formula>
      <formula>120</formula>
    </cfRule>
  </conditionalFormatting>
  <conditionalFormatting sqref="S109">
    <cfRule type="cellIs" dxfId="7028" priority="1342" operator="equal">
      <formula>"SIGNIFICATIVO"</formula>
    </cfRule>
  </conditionalFormatting>
  <conditionalFormatting sqref="S105:S106">
    <cfRule type="cellIs" dxfId="7027" priority="1343" operator="equal">
      <formula>"No significativo"</formula>
    </cfRule>
  </conditionalFormatting>
  <conditionalFormatting sqref="S105:S106">
    <cfRule type="cellIs" dxfId="7026" priority="1344" operator="equal">
      <formula>"SIGNIFICATIVO"</formula>
    </cfRule>
  </conditionalFormatting>
  <conditionalFormatting sqref="S105:S106">
    <cfRule type="cellIs" dxfId="7025" priority="1345" operator="equal">
      <formula>"SIGNIFICATIVO"</formula>
    </cfRule>
  </conditionalFormatting>
  <conditionalFormatting sqref="P105:P106 P103">
    <cfRule type="cellIs" dxfId="7024" priority="1346" operator="between">
      <formula>"ALTO"</formula>
      <formula>"ALTO"</formula>
    </cfRule>
  </conditionalFormatting>
  <conditionalFormatting sqref="P105:P106 P103">
    <cfRule type="cellIs" dxfId="7023" priority="1347" operator="between">
      <formula>"BAJO"</formula>
      <formula>"BAJO"</formula>
    </cfRule>
  </conditionalFormatting>
  <conditionalFormatting sqref="S103">
    <cfRule type="cellIs" dxfId="7022" priority="1348" operator="between">
      <formula>"I"</formula>
      <formula>"I"</formula>
    </cfRule>
  </conditionalFormatting>
  <conditionalFormatting sqref="S103">
    <cfRule type="cellIs" dxfId="7021" priority="1349" operator="between">
      <formula>"III"</formula>
      <formula>"IV"</formula>
    </cfRule>
  </conditionalFormatting>
  <conditionalFormatting sqref="P105:P106 P103">
    <cfRule type="cellIs" dxfId="7020" priority="1350" operator="between">
      <formula>"MEDIO"</formula>
      <formula>"MEDIO"</formula>
    </cfRule>
  </conditionalFormatting>
  <conditionalFormatting sqref="P105:P106 P103">
    <cfRule type="cellIs" dxfId="7019" priority="1351" operator="between">
      <formula>"MUY ALTO"</formula>
      <formula>"MUY ALTO"</formula>
    </cfRule>
  </conditionalFormatting>
  <conditionalFormatting sqref="R105:R106 R103">
    <cfRule type="cellIs" dxfId="7018" priority="1352" operator="between">
      <formula>20</formula>
      <formula>120</formula>
    </cfRule>
  </conditionalFormatting>
  <conditionalFormatting sqref="P111">
    <cfRule type="cellIs" dxfId="7017" priority="1353" operator="between">
      <formula>"ALTO"</formula>
      <formula>"ALTO"</formula>
    </cfRule>
  </conditionalFormatting>
  <conditionalFormatting sqref="P111">
    <cfRule type="cellIs" dxfId="7016" priority="1354" operator="between">
      <formula>"BAJO"</formula>
      <formula>"BAJO"</formula>
    </cfRule>
  </conditionalFormatting>
  <conditionalFormatting sqref="S111">
    <cfRule type="cellIs" dxfId="7015" priority="1355" operator="between">
      <formula>"I"</formula>
      <formula>"I"</formula>
    </cfRule>
  </conditionalFormatting>
  <conditionalFormatting sqref="S111">
    <cfRule type="cellIs" dxfId="7014" priority="1356" operator="between">
      <formula>"III"</formula>
      <formula>"IV"</formula>
    </cfRule>
  </conditionalFormatting>
  <conditionalFormatting sqref="P111">
    <cfRule type="cellIs" dxfId="7013" priority="1357" operator="between">
      <formula>"MEDIO"</formula>
      <formula>"MEDIO"</formula>
    </cfRule>
  </conditionalFormatting>
  <conditionalFormatting sqref="P111">
    <cfRule type="cellIs" dxfId="7012" priority="1358" operator="between">
      <formula>"MUY ALTO"</formula>
      <formula>"MUY ALTO"</formula>
    </cfRule>
  </conditionalFormatting>
  <conditionalFormatting sqref="R111">
    <cfRule type="cellIs" dxfId="7011" priority="1359" operator="between">
      <formula>20</formula>
      <formula>120</formula>
    </cfRule>
  </conditionalFormatting>
  <conditionalFormatting sqref="S118:S119">
    <cfRule type="cellIs" dxfId="7010" priority="1360" operator="equal">
      <formula>"No significativo"</formula>
    </cfRule>
  </conditionalFormatting>
  <conditionalFormatting sqref="U118:U119">
    <cfRule type="cellIs" dxfId="7009" priority="1361" operator="equal">
      <formula>"No significativo"</formula>
    </cfRule>
  </conditionalFormatting>
  <conditionalFormatting sqref="U118:U119">
    <cfRule type="cellIs" dxfId="7008" priority="1362" operator="equal">
      <formula>"SIGNIFICATIVO"</formula>
    </cfRule>
  </conditionalFormatting>
  <conditionalFormatting sqref="U118:U119">
    <cfRule type="cellIs" dxfId="7007" priority="1363" operator="equal">
      <formula>"SIGNIFICATIVO"</formula>
    </cfRule>
  </conditionalFormatting>
  <conditionalFormatting sqref="S118:S119">
    <cfRule type="cellIs" dxfId="7006" priority="1364" operator="equal">
      <formula>"SIGNIFICATIVO"</formula>
    </cfRule>
  </conditionalFormatting>
  <conditionalFormatting sqref="S118:S119">
    <cfRule type="cellIs" dxfId="7005" priority="1365" operator="equal">
      <formula>"SIGNIFICATIVO"</formula>
    </cfRule>
  </conditionalFormatting>
  <conditionalFormatting sqref="P118:P119">
    <cfRule type="cellIs" dxfId="7004" priority="1366" operator="between">
      <formula>"ALTO"</formula>
      <formula>"ALTO"</formula>
    </cfRule>
  </conditionalFormatting>
  <conditionalFormatting sqref="P118:P119">
    <cfRule type="cellIs" dxfId="7003" priority="1367" operator="between">
      <formula>"BAJO"</formula>
      <formula>"BAJO"</formula>
    </cfRule>
  </conditionalFormatting>
  <conditionalFormatting sqref="P118:P119">
    <cfRule type="cellIs" dxfId="7002" priority="1368" operator="between">
      <formula>"MEDIO"</formula>
      <formula>"MEDIO"</formula>
    </cfRule>
  </conditionalFormatting>
  <conditionalFormatting sqref="P118:P119">
    <cfRule type="cellIs" dxfId="7001" priority="1369" operator="between">
      <formula>"MUY ALTO"</formula>
      <formula>"MUY ALTO"</formula>
    </cfRule>
  </conditionalFormatting>
  <conditionalFormatting sqref="R118:R119">
    <cfRule type="cellIs" dxfId="7000" priority="1370" operator="between">
      <formula>20</formula>
      <formula>120</formula>
    </cfRule>
  </conditionalFormatting>
  <conditionalFormatting sqref="S161:S162">
    <cfRule type="cellIs" dxfId="6999" priority="1371" operator="equal">
      <formula>"No significativo"</formula>
    </cfRule>
  </conditionalFormatting>
  <conditionalFormatting sqref="S157">
    <cfRule type="cellIs" dxfId="6998" priority="1372" operator="equal">
      <formula>"No significativo"</formula>
    </cfRule>
  </conditionalFormatting>
  <conditionalFormatting sqref="S158">
    <cfRule type="cellIs" dxfId="6997" priority="1373" operator="equal">
      <formula>"No significativo"</formula>
    </cfRule>
  </conditionalFormatting>
  <conditionalFormatting sqref="S157">
    <cfRule type="cellIs" dxfId="6996" priority="1374" operator="equal">
      <formula>"SIGNIFICATIVO"</formula>
    </cfRule>
  </conditionalFormatting>
  <conditionalFormatting sqref="S157">
    <cfRule type="cellIs" dxfId="6995" priority="1375" operator="equal">
      <formula>"SIGNIFICATIVO"</formula>
    </cfRule>
  </conditionalFormatting>
  <conditionalFormatting sqref="S161:S162">
    <cfRule type="cellIs" dxfId="6994" priority="1376" operator="equal">
      <formula>"SIGNIFICATIVO"</formula>
    </cfRule>
  </conditionalFormatting>
  <conditionalFormatting sqref="S161:S162 S158">
    <cfRule type="cellIs" dxfId="6993" priority="1377" operator="equal">
      <formula>"SIGNIFICATIVO"</formula>
    </cfRule>
  </conditionalFormatting>
  <conditionalFormatting sqref="S158">
    <cfRule type="cellIs" dxfId="6992" priority="1378" operator="equal">
      <formula>"SIGNIFICATIVO"</formula>
    </cfRule>
  </conditionalFormatting>
  <conditionalFormatting sqref="P161:P162 P156:P158">
    <cfRule type="cellIs" dxfId="6991" priority="1379" operator="between">
      <formula>"ALTO"</formula>
      <formula>"ALTO"</formula>
    </cfRule>
  </conditionalFormatting>
  <conditionalFormatting sqref="P161:P162 P156:P158">
    <cfRule type="cellIs" dxfId="6990" priority="1380" operator="between">
      <formula>"BAJO"</formula>
      <formula>"BAJO"</formula>
    </cfRule>
  </conditionalFormatting>
  <conditionalFormatting sqref="S156">
    <cfRule type="cellIs" dxfId="6989" priority="1381" operator="between">
      <formula>"I"</formula>
      <formula>"I"</formula>
    </cfRule>
  </conditionalFormatting>
  <conditionalFormatting sqref="S156">
    <cfRule type="cellIs" dxfId="6988" priority="1382" operator="between">
      <formula>"III"</formula>
      <formula>"IV"</formula>
    </cfRule>
  </conditionalFormatting>
  <conditionalFormatting sqref="P161:P162 P156:P158">
    <cfRule type="cellIs" dxfId="6987" priority="1383" operator="between">
      <formula>"MEDIO"</formula>
      <formula>"MEDIO"</formula>
    </cfRule>
  </conditionalFormatting>
  <conditionalFormatting sqref="P161:P162 P156:P158">
    <cfRule type="cellIs" dxfId="6986" priority="1384" operator="between">
      <formula>"MUY ALTO"</formula>
      <formula>"MUY ALTO"</formula>
    </cfRule>
  </conditionalFormatting>
  <conditionalFormatting sqref="R161:R162 R156:R158">
    <cfRule type="cellIs" dxfId="6985" priority="1385" operator="between">
      <formula>20</formula>
      <formula>120</formula>
    </cfRule>
  </conditionalFormatting>
  <conditionalFormatting sqref="S163">
    <cfRule type="cellIs" dxfId="6984" priority="1386" operator="equal">
      <formula>"No significativo"</formula>
    </cfRule>
  </conditionalFormatting>
  <conditionalFormatting sqref="S163">
    <cfRule type="cellIs" dxfId="6983" priority="1387" operator="equal">
      <formula>"SIGNIFICATIVO"</formula>
    </cfRule>
  </conditionalFormatting>
  <conditionalFormatting sqref="S163">
    <cfRule type="cellIs" dxfId="6982" priority="1388" operator="equal">
      <formula>"SIGNIFICATIVO"</formula>
    </cfRule>
  </conditionalFormatting>
  <conditionalFormatting sqref="P163">
    <cfRule type="cellIs" dxfId="6981" priority="1389" operator="between">
      <formula>"ALTO"</formula>
      <formula>"ALTO"</formula>
    </cfRule>
  </conditionalFormatting>
  <conditionalFormatting sqref="P163">
    <cfRule type="cellIs" dxfId="6980" priority="1390" operator="between">
      <formula>"BAJO"</formula>
      <formula>"BAJO"</formula>
    </cfRule>
  </conditionalFormatting>
  <conditionalFormatting sqref="P163">
    <cfRule type="cellIs" dxfId="6979" priority="1391" operator="between">
      <formula>"MEDIO"</formula>
      <formula>"MEDIO"</formula>
    </cfRule>
  </conditionalFormatting>
  <conditionalFormatting sqref="P163">
    <cfRule type="cellIs" dxfId="6978" priority="1392" operator="between">
      <formula>"MUY ALTO"</formula>
      <formula>"MUY ALTO"</formula>
    </cfRule>
  </conditionalFormatting>
  <conditionalFormatting sqref="R163">
    <cfRule type="cellIs" dxfId="6977" priority="1393" operator="between">
      <formula>20</formula>
      <formula>120</formula>
    </cfRule>
  </conditionalFormatting>
  <conditionalFormatting sqref="S164">
    <cfRule type="cellIs" dxfId="6976" priority="1394" operator="equal">
      <formula>"No significativo"</formula>
    </cfRule>
  </conditionalFormatting>
  <conditionalFormatting sqref="S164">
    <cfRule type="cellIs" dxfId="6975" priority="1395" operator="equal">
      <formula>"SIGNIFICATIVO"</formula>
    </cfRule>
  </conditionalFormatting>
  <conditionalFormatting sqref="S164">
    <cfRule type="cellIs" dxfId="6974" priority="1396" operator="equal">
      <formula>"SIGNIFICATIVO"</formula>
    </cfRule>
  </conditionalFormatting>
  <conditionalFormatting sqref="P164">
    <cfRule type="cellIs" dxfId="6973" priority="1397" operator="between">
      <formula>"ALTO"</formula>
      <formula>"ALTO"</formula>
    </cfRule>
  </conditionalFormatting>
  <conditionalFormatting sqref="P164">
    <cfRule type="cellIs" dxfId="6972" priority="1398" operator="between">
      <formula>"BAJO"</formula>
      <formula>"BAJO"</formula>
    </cfRule>
  </conditionalFormatting>
  <conditionalFormatting sqref="P164">
    <cfRule type="cellIs" dxfId="6971" priority="1399" operator="between">
      <formula>"MEDIO"</formula>
      <formula>"MEDIO"</formula>
    </cfRule>
  </conditionalFormatting>
  <conditionalFormatting sqref="P164">
    <cfRule type="cellIs" dxfId="6970" priority="1400" operator="between">
      <formula>"MUY ALTO"</formula>
      <formula>"MUY ALTO"</formula>
    </cfRule>
  </conditionalFormatting>
  <conditionalFormatting sqref="R164">
    <cfRule type="cellIs" dxfId="6969" priority="1401" operator="between">
      <formula>20</formula>
      <formula>120</formula>
    </cfRule>
  </conditionalFormatting>
  <conditionalFormatting sqref="S165">
    <cfRule type="cellIs" dxfId="6968" priority="1402" operator="equal">
      <formula>"No significativo"</formula>
    </cfRule>
  </conditionalFormatting>
  <conditionalFormatting sqref="S165">
    <cfRule type="cellIs" dxfId="6967" priority="1403" operator="equal">
      <formula>"SIGNIFICATIVO"</formula>
    </cfRule>
  </conditionalFormatting>
  <conditionalFormatting sqref="S165">
    <cfRule type="cellIs" dxfId="6966" priority="1404" operator="equal">
      <formula>"SIGNIFICATIVO"</formula>
    </cfRule>
  </conditionalFormatting>
  <conditionalFormatting sqref="P165">
    <cfRule type="cellIs" dxfId="6965" priority="1405" operator="between">
      <formula>"ALTO"</formula>
      <formula>"ALTO"</formula>
    </cfRule>
  </conditionalFormatting>
  <conditionalFormatting sqref="P165">
    <cfRule type="cellIs" dxfId="6964" priority="1406" operator="between">
      <formula>"BAJO"</formula>
      <formula>"BAJO"</formula>
    </cfRule>
  </conditionalFormatting>
  <conditionalFormatting sqref="P165">
    <cfRule type="cellIs" dxfId="6963" priority="1407" operator="between">
      <formula>"MEDIO"</formula>
      <formula>"MEDIO"</formula>
    </cfRule>
  </conditionalFormatting>
  <conditionalFormatting sqref="P165">
    <cfRule type="cellIs" dxfId="6962" priority="1408" operator="between">
      <formula>"MUY ALTO"</formula>
      <formula>"MUY ALTO"</formula>
    </cfRule>
  </conditionalFormatting>
  <conditionalFormatting sqref="R165">
    <cfRule type="cellIs" dxfId="6961" priority="1409" operator="between">
      <formula>20</formula>
      <formula>120</formula>
    </cfRule>
  </conditionalFormatting>
  <conditionalFormatting sqref="P166">
    <cfRule type="cellIs" dxfId="6960" priority="1410" operator="between">
      <formula>"ALTO"</formula>
      <formula>"ALTO"</formula>
    </cfRule>
  </conditionalFormatting>
  <conditionalFormatting sqref="P166">
    <cfRule type="cellIs" dxfId="6959" priority="1411" operator="between">
      <formula>"BAJO"</formula>
      <formula>"BAJO"</formula>
    </cfRule>
  </conditionalFormatting>
  <conditionalFormatting sqref="S166">
    <cfRule type="cellIs" dxfId="6958" priority="1412" operator="between">
      <formula>"I"</formula>
      <formula>"I"</formula>
    </cfRule>
  </conditionalFormatting>
  <conditionalFormatting sqref="S166">
    <cfRule type="cellIs" dxfId="6957" priority="1413" operator="between">
      <formula>"III"</formula>
      <formula>"IV"</formula>
    </cfRule>
  </conditionalFormatting>
  <conditionalFormatting sqref="P166">
    <cfRule type="cellIs" dxfId="6956" priority="1414" operator="between">
      <formula>"MEDIO"</formula>
      <formula>"MEDIO"</formula>
    </cfRule>
  </conditionalFormatting>
  <conditionalFormatting sqref="P166">
    <cfRule type="cellIs" dxfId="6955" priority="1415" operator="between">
      <formula>"MUY ALTO"</formula>
      <formula>"MUY ALTO"</formula>
    </cfRule>
  </conditionalFormatting>
  <conditionalFormatting sqref="R166">
    <cfRule type="cellIs" dxfId="6954" priority="1416" operator="between">
      <formula>20</formula>
      <formula>120</formula>
    </cfRule>
  </conditionalFormatting>
  <conditionalFormatting sqref="S168">
    <cfRule type="cellIs" dxfId="6953" priority="1417" operator="equal">
      <formula>"No significativo"</formula>
    </cfRule>
  </conditionalFormatting>
  <conditionalFormatting sqref="S168">
    <cfRule type="cellIs" dxfId="6952" priority="1418" operator="equal">
      <formula>"SIGNIFICATIVO"</formula>
    </cfRule>
  </conditionalFormatting>
  <conditionalFormatting sqref="S168">
    <cfRule type="cellIs" dxfId="6951" priority="1419" operator="equal">
      <formula>"SIGNIFICATIVO"</formula>
    </cfRule>
  </conditionalFormatting>
  <conditionalFormatting sqref="P167:P168">
    <cfRule type="cellIs" dxfId="6950" priority="1420" operator="between">
      <formula>"ALTO"</formula>
      <formula>"ALTO"</formula>
    </cfRule>
  </conditionalFormatting>
  <conditionalFormatting sqref="P167:P168">
    <cfRule type="cellIs" dxfId="6949" priority="1421" operator="between">
      <formula>"BAJO"</formula>
      <formula>"BAJO"</formula>
    </cfRule>
  </conditionalFormatting>
  <conditionalFormatting sqref="S167">
    <cfRule type="cellIs" dxfId="6948" priority="1422" operator="between">
      <formula>"I"</formula>
      <formula>"I"</formula>
    </cfRule>
  </conditionalFormatting>
  <conditionalFormatting sqref="S167">
    <cfRule type="cellIs" dxfId="6947" priority="1423" operator="between">
      <formula>"III"</formula>
      <formula>"IV"</formula>
    </cfRule>
  </conditionalFormatting>
  <conditionalFormatting sqref="P167:P168">
    <cfRule type="cellIs" dxfId="6946" priority="1424" operator="between">
      <formula>"MEDIO"</formula>
      <formula>"MEDIO"</formula>
    </cfRule>
  </conditionalFormatting>
  <conditionalFormatting sqref="P167:P168">
    <cfRule type="cellIs" dxfId="6945" priority="1425" operator="between">
      <formula>"MUY ALTO"</formula>
      <formula>"MUY ALTO"</formula>
    </cfRule>
  </conditionalFormatting>
  <conditionalFormatting sqref="R167:R168">
    <cfRule type="cellIs" dxfId="6944" priority="1426" operator="between">
      <formula>20</formula>
      <formula>120</formula>
    </cfRule>
  </conditionalFormatting>
  <conditionalFormatting sqref="S169">
    <cfRule type="cellIs" dxfId="6943" priority="1427" operator="equal">
      <formula>"No significativo"</formula>
    </cfRule>
  </conditionalFormatting>
  <conditionalFormatting sqref="S169">
    <cfRule type="cellIs" dxfId="6942" priority="1428" operator="equal">
      <formula>"SIGNIFICATIVO"</formula>
    </cfRule>
  </conditionalFormatting>
  <conditionalFormatting sqref="S169">
    <cfRule type="cellIs" dxfId="6941" priority="1429" operator="equal">
      <formula>"SIGNIFICATIVO"</formula>
    </cfRule>
  </conditionalFormatting>
  <conditionalFormatting sqref="P169">
    <cfRule type="cellIs" dxfId="6940" priority="1430" operator="between">
      <formula>"ALTO"</formula>
      <formula>"ALTO"</formula>
    </cfRule>
  </conditionalFormatting>
  <conditionalFormatting sqref="P169">
    <cfRule type="cellIs" dxfId="6939" priority="1431" operator="between">
      <formula>"BAJO"</formula>
      <formula>"BAJO"</formula>
    </cfRule>
  </conditionalFormatting>
  <conditionalFormatting sqref="P169">
    <cfRule type="cellIs" dxfId="6938" priority="1432" operator="between">
      <formula>"MEDIO"</formula>
      <formula>"MEDIO"</formula>
    </cfRule>
  </conditionalFormatting>
  <conditionalFormatting sqref="P169">
    <cfRule type="cellIs" dxfId="6937" priority="1433" operator="between">
      <formula>"MUY ALTO"</formula>
      <formula>"MUY ALTO"</formula>
    </cfRule>
  </conditionalFormatting>
  <conditionalFormatting sqref="R169">
    <cfRule type="cellIs" dxfId="6936" priority="1434" operator="between">
      <formula>20</formula>
      <formula>120</formula>
    </cfRule>
  </conditionalFormatting>
  <conditionalFormatting sqref="S170">
    <cfRule type="cellIs" dxfId="6935" priority="1435" operator="between">
      <formula>"I"</formula>
      <formula>"I"</formula>
    </cfRule>
  </conditionalFormatting>
  <conditionalFormatting sqref="S170">
    <cfRule type="cellIs" dxfId="6934" priority="1436" operator="between">
      <formula>"III"</formula>
      <formula>"IV"</formula>
    </cfRule>
  </conditionalFormatting>
  <conditionalFormatting sqref="P170:P171">
    <cfRule type="cellIs" dxfId="6933" priority="1437" operator="between">
      <formula>"ALTO"</formula>
      <formula>"ALTO"</formula>
    </cfRule>
  </conditionalFormatting>
  <conditionalFormatting sqref="P170:P171">
    <cfRule type="cellIs" dxfId="6932" priority="1438" operator="between">
      <formula>"BAJO"</formula>
      <formula>"BAJO"</formula>
    </cfRule>
  </conditionalFormatting>
  <conditionalFormatting sqref="P170:P171">
    <cfRule type="cellIs" dxfId="6931" priority="1439" operator="between">
      <formula>"MEDIO"</formula>
      <formula>"MEDIO"</formula>
    </cfRule>
  </conditionalFormatting>
  <conditionalFormatting sqref="P170:P171">
    <cfRule type="cellIs" dxfId="6930" priority="1440" operator="between">
      <formula>"MUY ALTO"</formula>
      <formula>"MUY ALTO"</formula>
    </cfRule>
  </conditionalFormatting>
  <conditionalFormatting sqref="R170:R171">
    <cfRule type="cellIs" dxfId="6929" priority="1441" operator="between">
      <formula>20</formula>
      <formula>120</formula>
    </cfRule>
  </conditionalFormatting>
  <conditionalFormatting sqref="S171">
    <cfRule type="cellIs" dxfId="6928" priority="1442" operator="equal">
      <formula>"No significativo"</formula>
    </cfRule>
  </conditionalFormatting>
  <conditionalFormatting sqref="S171">
    <cfRule type="cellIs" dxfId="6927" priority="1443" operator="equal">
      <formula>"SIGNIFICATIVO"</formula>
    </cfRule>
  </conditionalFormatting>
  <conditionalFormatting sqref="S171">
    <cfRule type="cellIs" dxfId="6926" priority="1444" operator="equal">
      <formula>"SIGNIFICATIVO"</formula>
    </cfRule>
  </conditionalFormatting>
  <conditionalFormatting sqref="P172">
    <cfRule type="cellIs" dxfId="6925" priority="1445" operator="between">
      <formula>"ALTO"</formula>
      <formula>"ALTO"</formula>
    </cfRule>
  </conditionalFormatting>
  <conditionalFormatting sqref="P172">
    <cfRule type="cellIs" dxfId="6924" priority="1446" operator="between">
      <formula>"BAJO"</formula>
      <formula>"BAJO"</formula>
    </cfRule>
  </conditionalFormatting>
  <conditionalFormatting sqref="S176">
    <cfRule type="cellIs" dxfId="6923" priority="1447" operator="between">
      <formula>"I"</formula>
      <formula>"I"</formula>
    </cfRule>
  </conditionalFormatting>
  <conditionalFormatting sqref="S176">
    <cfRule type="cellIs" dxfId="6922" priority="1448" operator="between">
      <formula>"III"</formula>
      <formula>"IV"</formula>
    </cfRule>
  </conditionalFormatting>
  <conditionalFormatting sqref="P172">
    <cfRule type="cellIs" dxfId="6921" priority="1449" operator="between">
      <formula>"MEDIO"</formula>
      <formula>"MEDIO"</formula>
    </cfRule>
  </conditionalFormatting>
  <conditionalFormatting sqref="P172">
    <cfRule type="cellIs" dxfId="6920" priority="1450" operator="between">
      <formula>"MUY ALTO"</formula>
      <formula>"MUY ALTO"</formula>
    </cfRule>
  </conditionalFormatting>
  <conditionalFormatting sqref="R172">
    <cfRule type="cellIs" dxfId="6919" priority="1451" operator="between">
      <formula>20</formula>
      <formula>120</formula>
    </cfRule>
  </conditionalFormatting>
  <conditionalFormatting sqref="U172">
    <cfRule type="cellIs" dxfId="6918" priority="1452" operator="equal">
      <formula>"No significativo"</formula>
    </cfRule>
  </conditionalFormatting>
  <conditionalFormatting sqref="S172">
    <cfRule type="cellIs" dxfId="6917" priority="1453" operator="equal">
      <formula>"No significativo"</formula>
    </cfRule>
  </conditionalFormatting>
  <conditionalFormatting sqref="U172">
    <cfRule type="cellIs" dxfId="6916" priority="1454" operator="equal">
      <formula>"SIGNIFICATIVO"</formula>
    </cfRule>
  </conditionalFormatting>
  <conditionalFormatting sqref="U172">
    <cfRule type="cellIs" dxfId="6915" priority="1455" operator="equal">
      <formula>"SIGNIFICATIVO"</formula>
    </cfRule>
  </conditionalFormatting>
  <conditionalFormatting sqref="S172">
    <cfRule type="cellIs" dxfId="6914" priority="1456" operator="equal">
      <formula>"SIGNIFICATIVO"</formula>
    </cfRule>
  </conditionalFormatting>
  <conditionalFormatting sqref="S172">
    <cfRule type="cellIs" dxfId="6913" priority="1457" operator="equal">
      <formula>"SIGNIFICATIVO"</formula>
    </cfRule>
  </conditionalFormatting>
  <conditionalFormatting sqref="P176">
    <cfRule type="cellIs" dxfId="6912" priority="1458" operator="between">
      <formula>"ALTO"</formula>
      <formula>"ALTO"</formula>
    </cfRule>
  </conditionalFormatting>
  <conditionalFormatting sqref="P176">
    <cfRule type="cellIs" dxfId="6911" priority="1459" operator="between">
      <formula>"BAJO"</formula>
      <formula>"BAJO"</formula>
    </cfRule>
  </conditionalFormatting>
  <conditionalFormatting sqref="P176">
    <cfRule type="cellIs" dxfId="6910" priority="1460" operator="between">
      <formula>"MEDIO"</formula>
      <formula>"MEDIO"</formula>
    </cfRule>
  </conditionalFormatting>
  <conditionalFormatting sqref="P176">
    <cfRule type="cellIs" dxfId="6909" priority="1461" operator="between">
      <formula>"MUY ALTO"</formula>
      <formula>"MUY ALTO"</formula>
    </cfRule>
  </conditionalFormatting>
  <conditionalFormatting sqref="R176">
    <cfRule type="cellIs" dxfId="6908" priority="1462" operator="between">
      <formula>20</formula>
      <formula>120</formula>
    </cfRule>
  </conditionalFormatting>
  <conditionalFormatting sqref="P181">
    <cfRule type="cellIs" dxfId="6907" priority="1463" operator="between">
      <formula>"ALTO"</formula>
      <formula>"ALTO"</formula>
    </cfRule>
  </conditionalFormatting>
  <conditionalFormatting sqref="P181">
    <cfRule type="cellIs" dxfId="6906" priority="1464" operator="between">
      <formula>"BAJO"</formula>
      <formula>"BAJO"</formula>
    </cfRule>
  </conditionalFormatting>
  <conditionalFormatting sqref="P181">
    <cfRule type="cellIs" dxfId="6905" priority="1465" operator="between">
      <formula>"MEDIO"</formula>
      <formula>"MEDIO"</formula>
    </cfRule>
  </conditionalFormatting>
  <conditionalFormatting sqref="P181">
    <cfRule type="cellIs" dxfId="6904" priority="1466" operator="between">
      <formula>"MUY ALTO"</formula>
      <formula>"MUY ALTO"</formula>
    </cfRule>
  </conditionalFormatting>
  <conditionalFormatting sqref="R181">
    <cfRule type="cellIs" dxfId="6903" priority="1467" operator="between">
      <formula>20</formula>
      <formula>120</formula>
    </cfRule>
  </conditionalFormatting>
  <conditionalFormatting sqref="S174">
    <cfRule type="cellIs" dxfId="6902" priority="1468" operator="equal">
      <formula>"No significativo"</formula>
    </cfRule>
  </conditionalFormatting>
  <conditionalFormatting sqref="S174">
    <cfRule type="cellIs" dxfId="6901" priority="1469" operator="equal">
      <formula>"SIGNIFICATIVO"</formula>
    </cfRule>
  </conditionalFormatting>
  <conditionalFormatting sqref="S174">
    <cfRule type="cellIs" dxfId="6900" priority="1470" operator="equal">
      <formula>"SIGNIFICATIVO"</formula>
    </cfRule>
  </conditionalFormatting>
  <conditionalFormatting sqref="P174">
    <cfRule type="cellIs" dxfId="6899" priority="1471" operator="between">
      <formula>"ALTO"</formula>
      <formula>"ALTO"</formula>
    </cfRule>
  </conditionalFormatting>
  <conditionalFormatting sqref="P174">
    <cfRule type="cellIs" dxfId="6898" priority="1472" operator="between">
      <formula>"BAJO"</formula>
      <formula>"BAJO"</formula>
    </cfRule>
  </conditionalFormatting>
  <conditionalFormatting sqref="P174">
    <cfRule type="cellIs" dxfId="6897" priority="1473" operator="between">
      <formula>"MEDIO"</formula>
      <formula>"MEDIO"</formula>
    </cfRule>
  </conditionalFormatting>
  <conditionalFormatting sqref="P174">
    <cfRule type="cellIs" dxfId="6896" priority="1474" operator="between">
      <formula>"MUY ALTO"</formula>
      <formula>"MUY ALTO"</formula>
    </cfRule>
  </conditionalFormatting>
  <conditionalFormatting sqref="R174">
    <cfRule type="cellIs" dxfId="6895" priority="1475" operator="between">
      <formula>20</formula>
      <formula>120</formula>
    </cfRule>
  </conditionalFormatting>
  <conditionalFormatting sqref="P177">
    <cfRule type="cellIs" dxfId="6894" priority="1476" operator="between">
      <formula>"ALTO"</formula>
      <formula>"ALTO"</formula>
    </cfRule>
  </conditionalFormatting>
  <conditionalFormatting sqref="P177">
    <cfRule type="cellIs" dxfId="6893" priority="1477" operator="between">
      <formula>"BAJO"</formula>
      <formula>"BAJO"</formula>
    </cfRule>
  </conditionalFormatting>
  <conditionalFormatting sqref="P177">
    <cfRule type="cellIs" dxfId="6892" priority="1478" operator="between">
      <formula>"MEDIO"</formula>
      <formula>"MEDIO"</formula>
    </cfRule>
  </conditionalFormatting>
  <conditionalFormatting sqref="P177">
    <cfRule type="cellIs" dxfId="6891" priority="1479" operator="between">
      <formula>"MUY ALTO"</formula>
      <formula>"MUY ALTO"</formula>
    </cfRule>
  </conditionalFormatting>
  <conditionalFormatting sqref="R177">
    <cfRule type="cellIs" dxfId="6890" priority="1480" operator="between">
      <formula>20</formula>
      <formula>120</formula>
    </cfRule>
  </conditionalFormatting>
  <conditionalFormatting sqref="S177">
    <cfRule type="cellIs" dxfId="6889" priority="1481" operator="equal">
      <formula>"No significativo"</formula>
    </cfRule>
  </conditionalFormatting>
  <conditionalFormatting sqref="S177">
    <cfRule type="cellIs" dxfId="6888" priority="1482" operator="equal">
      <formula>"SIGNIFICATIVO"</formula>
    </cfRule>
  </conditionalFormatting>
  <conditionalFormatting sqref="S177">
    <cfRule type="cellIs" dxfId="6887" priority="1483" operator="equal">
      <formula>"SIGNIFICATIVO"</formula>
    </cfRule>
  </conditionalFormatting>
  <conditionalFormatting sqref="P180">
    <cfRule type="cellIs" dxfId="6886" priority="1484" operator="between">
      <formula>"ALTO"</formula>
      <formula>"ALTO"</formula>
    </cfRule>
  </conditionalFormatting>
  <conditionalFormatting sqref="P180">
    <cfRule type="cellIs" dxfId="6885" priority="1485" operator="between">
      <formula>"BAJO"</formula>
      <formula>"BAJO"</formula>
    </cfRule>
  </conditionalFormatting>
  <conditionalFormatting sqref="P180">
    <cfRule type="cellIs" dxfId="6884" priority="1486" operator="between">
      <formula>"MEDIO"</formula>
      <formula>"MEDIO"</formula>
    </cfRule>
  </conditionalFormatting>
  <conditionalFormatting sqref="P180">
    <cfRule type="cellIs" dxfId="6883" priority="1487" operator="between">
      <formula>"MUY ALTO"</formula>
      <formula>"MUY ALTO"</formula>
    </cfRule>
  </conditionalFormatting>
  <conditionalFormatting sqref="R180">
    <cfRule type="cellIs" dxfId="6882" priority="1488" operator="between">
      <formula>20</formula>
      <formula>120</formula>
    </cfRule>
  </conditionalFormatting>
  <conditionalFormatting sqref="S180">
    <cfRule type="cellIs" dxfId="6881" priority="1489" operator="equal">
      <formula>"No significativo"</formula>
    </cfRule>
  </conditionalFormatting>
  <conditionalFormatting sqref="S180">
    <cfRule type="cellIs" dxfId="6880" priority="1490" operator="equal">
      <formula>"SIGNIFICATIVO"</formula>
    </cfRule>
  </conditionalFormatting>
  <conditionalFormatting sqref="S180">
    <cfRule type="cellIs" dxfId="6879" priority="1491" operator="equal">
      <formula>"SIGNIFICATIVO"</formula>
    </cfRule>
  </conditionalFormatting>
  <conditionalFormatting sqref="S181">
    <cfRule type="cellIs" dxfId="6878" priority="1492" operator="equal">
      <formula>"No significativo"</formula>
    </cfRule>
  </conditionalFormatting>
  <conditionalFormatting sqref="S181">
    <cfRule type="cellIs" dxfId="6877" priority="1493" operator="equal">
      <formula>"SIGNIFICATIVO"</formula>
    </cfRule>
  </conditionalFormatting>
  <conditionalFormatting sqref="S181">
    <cfRule type="cellIs" dxfId="6876" priority="1494" operator="equal">
      <formula>"SIGNIFICATIVO"</formula>
    </cfRule>
  </conditionalFormatting>
  <conditionalFormatting sqref="P185">
    <cfRule type="cellIs" dxfId="6875" priority="1495" operator="between">
      <formula>"ALTO"</formula>
      <formula>"ALTO"</formula>
    </cfRule>
  </conditionalFormatting>
  <conditionalFormatting sqref="P185">
    <cfRule type="cellIs" dxfId="6874" priority="1496" operator="between">
      <formula>"BAJO"</formula>
      <formula>"BAJO"</formula>
    </cfRule>
  </conditionalFormatting>
  <conditionalFormatting sqref="P185">
    <cfRule type="cellIs" dxfId="6873" priority="1497" operator="between">
      <formula>"MEDIO"</formula>
      <formula>"MEDIO"</formula>
    </cfRule>
  </conditionalFormatting>
  <conditionalFormatting sqref="P185">
    <cfRule type="cellIs" dxfId="6872" priority="1498" operator="between">
      <formula>"MUY ALTO"</formula>
      <formula>"MUY ALTO"</formula>
    </cfRule>
  </conditionalFormatting>
  <conditionalFormatting sqref="R185">
    <cfRule type="cellIs" dxfId="6871" priority="1499" operator="between">
      <formula>20</formula>
      <formula>120</formula>
    </cfRule>
  </conditionalFormatting>
  <conditionalFormatting sqref="S185">
    <cfRule type="cellIs" dxfId="6870" priority="1500" operator="equal">
      <formula>"No significativo"</formula>
    </cfRule>
  </conditionalFormatting>
  <conditionalFormatting sqref="S185">
    <cfRule type="cellIs" dxfId="6869" priority="1501" operator="equal">
      <formula>"SIGNIFICATIVO"</formula>
    </cfRule>
  </conditionalFormatting>
  <conditionalFormatting sqref="S185">
    <cfRule type="cellIs" dxfId="6868" priority="1502" operator="equal">
      <formula>"SIGNIFICATIVO"</formula>
    </cfRule>
  </conditionalFormatting>
  <conditionalFormatting sqref="S184">
    <cfRule type="cellIs" dxfId="6867" priority="1503" operator="between">
      <formula>"I"</formula>
      <formula>"I"</formula>
    </cfRule>
  </conditionalFormatting>
  <conditionalFormatting sqref="S184">
    <cfRule type="cellIs" dxfId="6866" priority="1504" operator="between">
      <formula>"III"</formula>
      <formula>"IV"</formula>
    </cfRule>
  </conditionalFormatting>
  <conditionalFormatting sqref="P184">
    <cfRule type="cellIs" dxfId="6865" priority="1505" operator="between">
      <formula>"ALTO"</formula>
      <formula>"ALTO"</formula>
    </cfRule>
  </conditionalFormatting>
  <conditionalFormatting sqref="P184">
    <cfRule type="cellIs" dxfId="6864" priority="1506" operator="between">
      <formula>"BAJO"</formula>
      <formula>"BAJO"</formula>
    </cfRule>
  </conditionalFormatting>
  <conditionalFormatting sqref="P184">
    <cfRule type="cellIs" dxfId="6863" priority="1507" operator="between">
      <formula>"MEDIO"</formula>
      <formula>"MEDIO"</formula>
    </cfRule>
  </conditionalFormatting>
  <conditionalFormatting sqref="P184">
    <cfRule type="cellIs" dxfId="6862" priority="1508" operator="between">
      <formula>"MUY ALTO"</formula>
      <formula>"MUY ALTO"</formula>
    </cfRule>
  </conditionalFormatting>
  <conditionalFormatting sqref="R184">
    <cfRule type="cellIs" dxfId="6861" priority="1509" operator="between">
      <formula>20</formula>
      <formula>120</formula>
    </cfRule>
  </conditionalFormatting>
  <conditionalFormatting sqref="P183">
    <cfRule type="cellIs" dxfId="6860" priority="1510" operator="between">
      <formula>"ALTO"</formula>
      <formula>"ALTO"</formula>
    </cfRule>
  </conditionalFormatting>
  <conditionalFormatting sqref="P183">
    <cfRule type="cellIs" dxfId="6859" priority="1511" operator="between">
      <formula>"BAJO"</formula>
      <formula>"BAJO"</formula>
    </cfRule>
  </conditionalFormatting>
  <conditionalFormatting sqref="P183">
    <cfRule type="cellIs" dxfId="6858" priority="1512" operator="between">
      <formula>"MEDIO"</formula>
      <formula>"MEDIO"</formula>
    </cfRule>
  </conditionalFormatting>
  <conditionalFormatting sqref="P183">
    <cfRule type="cellIs" dxfId="6857" priority="1513" operator="between">
      <formula>"MUY ALTO"</formula>
      <formula>"MUY ALTO"</formula>
    </cfRule>
  </conditionalFormatting>
  <conditionalFormatting sqref="R183">
    <cfRule type="cellIs" dxfId="6856" priority="1514" operator="between">
      <formula>20</formula>
      <formula>120</formula>
    </cfRule>
  </conditionalFormatting>
  <conditionalFormatting sqref="S183">
    <cfRule type="cellIs" dxfId="6855" priority="1515" operator="equal">
      <formula>"No significativo"</formula>
    </cfRule>
  </conditionalFormatting>
  <conditionalFormatting sqref="S183">
    <cfRule type="cellIs" dxfId="6854" priority="1516" operator="equal">
      <formula>"SIGNIFICATIVO"</formula>
    </cfRule>
  </conditionalFormatting>
  <conditionalFormatting sqref="S183">
    <cfRule type="cellIs" dxfId="6853" priority="1517" operator="equal">
      <formula>"SIGNIFICATIVO"</formula>
    </cfRule>
  </conditionalFormatting>
  <conditionalFormatting sqref="S182">
    <cfRule type="cellIs" dxfId="6852" priority="1518" operator="between">
      <formula>"I"</formula>
      <formula>"I"</formula>
    </cfRule>
  </conditionalFormatting>
  <conditionalFormatting sqref="S182">
    <cfRule type="cellIs" dxfId="6851" priority="1519" operator="between">
      <formula>"III"</formula>
      <formula>"IV"</formula>
    </cfRule>
  </conditionalFormatting>
  <conditionalFormatting sqref="P182">
    <cfRule type="cellIs" dxfId="6850" priority="1520" operator="between">
      <formula>"ALTO"</formula>
      <formula>"ALTO"</formula>
    </cfRule>
  </conditionalFormatting>
  <conditionalFormatting sqref="P182">
    <cfRule type="cellIs" dxfId="6849" priority="1521" operator="between">
      <formula>"BAJO"</formula>
      <formula>"BAJO"</formula>
    </cfRule>
  </conditionalFormatting>
  <conditionalFormatting sqref="P182">
    <cfRule type="cellIs" dxfId="6848" priority="1522" operator="between">
      <formula>"MEDIO"</formula>
      <formula>"MEDIO"</formula>
    </cfRule>
  </conditionalFormatting>
  <conditionalFormatting sqref="P182">
    <cfRule type="cellIs" dxfId="6847" priority="1523" operator="between">
      <formula>"MUY ALTO"</formula>
      <formula>"MUY ALTO"</formula>
    </cfRule>
  </conditionalFormatting>
  <conditionalFormatting sqref="R182">
    <cfRule type="cellIs" dxfId="6846" priority="1524" operator="between">
      <formula>20</formula>
      <formula>120</formula>
    </cfRule>
  </conditionalFormatting>
  <conditionalFormatting sqref="S178">
    <cfRule type="cellIs" dxfId="6845" priority="1525" operator="between">
      <formula>"I"</formula>
      <formula>"I"</formula>
    </cfRule>
  </conditionalFormatting>
  <conditionalFormatting sqref="S178">
    <cfRule type="cellIs" dxfId="6844" priority="1526" operator="between">
      <formula>"III"</formula>
      <formula>"IV"</formula>
    </cfRule>
  </conditionalFormatting>
  <conditionalFormatting sqref="P178">
    <cfRule type="cellIs" dxfId="6843" priority="1527" operator="between">
      <formula>"ALTO"</formula>
      <formula>"ALTO"</formula>
    </cfRule>
  </conditionalFormatting>
  <conditionalFormatting sqref="P178">
    <cfRule type="cellIs" dxfId="6842" priority="1528" operator="between">
      <formula>"BAJO"</formula>
      <formula>"BAJO"</formula>
    </cfRule>
  </conditionalFormatting>
  <conditionalFormatting sqref="P178">
    <cfRule type="cellIs" dxfId="6841" priority="1529" operator="between">
      <formula>"MEDIO"</formula>
      <formula>"MEDIO"</formula>
    </cfRule>
  </conditionalFormatting>
  <conditionalFormatting sqref="P178">
    <cfRule type="cellIs" dxfId="6840" priority="1530" operator="between">
      <formula>"MUY ALTO"</formula>
      <formula>"MUY ALTO"</formula>
    </cfRule>
  </conditionalFormatting>
  <conditionalFormatting sqref="R178">
    <cfRule type="cellIs" dxfId="6839" priority="1531" operator="between">
      <formula>20</formula>
      <formula>120</formula>
    </cfRule>
  </conditionalFormatting>
  <conditionalFormatting sqref="S186">
    <cfRule type="cellIs" dxfId="6838" priority="1532" operator="between">
      <formula>"I"</formula>
      <formula>"I"</formula>
    </cfRule>
  </conditionalFormatting>
  <conditionalFormatting sqref="S186">
    <cfRule type="cellIs" dxfId="6837" priority="1533" operator="between">
      <formula>"III"</formula>
      <formula>"IV"</formula>
    </cfRule>
  </conditionalFormatting>
  <conditionalFormatting sqref="P186:P187">
    <cfRule type="cellIs" dxfId="6836" priority="1534" operator="between">
      <formula>"ALTO"</formula>
      <formula>"ALTO"</formula>
    </cfRule>
  </conditionalFormatting>
  <conditionalFormatting sqref="P186:P187">
    <cfRule type="cellIs" dxfId="6835" priority="1535" operator="between">
      <formula>"BAJO"</formula>
      <formula>"BAJO"</formula>
    </cfRule>
  </conditionalFormatting>
  <conditionalFormatting sqref="P186:P187">
    <cfRule type="cellIs" dxfId="6834" priority="1536" operator="between">
      <formula>"MEDIO"</formula>
      <formula>"MEDIO"</formula>
    </cfRule>
  </conditionalFormatting>
  <conditionalFormatting sqref="P186:P187">
    <cfRule type="cellIs" dxfId="6833" priority="1537" operator="between">
      <formula>"MUY ALTO"</formula>
      <formula>"MUY ALTO"</formula>
    </cfRule>
  </conditionalFormatting>
  <conditionalFormatting sqref="R186:R187">
    <cfRule type="cellIs" dxfId="6832" priority="1538" operator="between">
      <formula>20</formula>
      <formula>120</formula>
    </cfRule>
  </conditionalFormatting>
  <conditionalFormatting sqref="S187">
    <cfRule type="cellIs" dxfId="6831" priority="1539" operator="equal">
      <formula>"No significativo"</formula>
    </cfRule>
  </conditionalFormatting>
  <conditionalFormatting sqref="S187">
    <cfRule type="cellIs" dxfId="6830" priority="1540" operator="equal">
      <formula>"SIGNIFICATIVO"</formula>
    </cfRule>
  </conditionalFormatting>
  <conditionalFormatting sqref="S187">
    <cfRule type="cellIs" dxfId="6829" priority="1541" operator="equal">
      <formula>"SIGNIFICATIVO"</formula>
    </cfRule>
  </conditionalFormatting>
  <conditionalFormatting sqref="P189">
    <cfRule type="cellIs" dxfId="6828" priority="1542" operator="between">
      <formula>"ALTO"</formula>
      <formula>"ALTO"</formula>
    </cfRule>
  </conditionalFormatting>
  <conditionalFormatting sqref="P189">
    <cfRule type="cellIs" dxfId="6827" priority="1543" operator="between">
      <formula>"BAJO"</formula>
      <formula>"BAJO"</formula>
    </cfRule>
  </conditionalFormatting>
  <conditionalFormatting sqref="S194">
    <cfRule type="cellIs" dxfId="6826" priority="1544" operator="between">
      <formula>"I"</formula>
      <formula>"I"</formula>
    </cfRule>
  </conditionalFormatting>
  <conditionalFormatting sqref="S194">
    <cfRule type="cellIs" dxfId="6825" priority="1545" operator="between">
      <formula>"III"</formula>
      <formula>"IV"</formula>
    </cfRule>
  </conditionalFormatting>
  <conditionalFormatting sqref="P189">
    <cfRule type="cellIs" dxfId="6824" priority="1546" operator="between">
      <formula>"MEDIO"</formula>
      <formula>"MEDIO"</formula>
    </cfRule>
  </conditionalFormatting>
  <conditionalFormatting sqref="P189">
    <cfRule type="cellIs" dxfId="6823" priority="1547" operator="between">
      <formula>"MUY ALTO"</formula>
      <formula>"MUY ALTO"</formula>
    </cfRule>
  </conditionalFormatting>
  <conditionalFormatting sqref="R189">
    <cfRule type="cellIs" dxfId="6822" priority="1548" operator="between">
      <formula>20</formula>
      <formula>120</formula>
    </cfRule>
  </conditionalFormatting>
  <conditionalFormatting sqref="U189">
    <cfRule type="cellIs" dxfId="6821" priority="1549" operator="equal">
      <formula>"No significativo"</formula>
    </cfRule>
  </conditionalFormatting>
  <conditionalFormatting sqref="S189">
    <cfRule type="cellIs" dxfId="6820" priority="1550" operator="equal">
      <formula>"No significativo"</formula>
    </cfRule>
  </conditionalFormatting>
  <conditionalFormatting sqref="U189">
    <cfRule type="cellIs" dxfId="6819" priority="1551" operator="equal">
      <formula>"SIGNIFICATIVO"</formula>
    </cfRule>
  </conditionalFormatting>
  <conditionalFormatting sqref="U189">
    <cfRule type="cellIs" dxfId="6818" priority="1552" operator="equal">
      <formula>"SIGNIFICATIVO"</formula>
    </cfRule>
  </conditionalFormatting>
  <conditionalFormatting sqref="S189">
    <cfRule type="cellIs" dxfId="6817" priority="1553" operator="equal">
      <formula>"SIGNIFICATIVO"</formula>
    </cfRule>
  </conditionalFormatting>
  <conditionalFormatting sqref="S189">
    <cfRule type="cellIs" dxfId="6816" priority="1554" operator="equal">
      <formula>"SIGNIFICATIVO"</formula>
    </cfRule>
  </conditionalFormatting>
  <conditionalFormatting sqref="P194">
    <cfRule type="cellIs" dxfId="6815" priority="1555" operator="between">
      <formula>"ALTO"</formula>
      <formula>"ALTO"</formula>
    </cfRule>
  </conditionalFormatting>
  <conditionalFormatting sqref="P194">
    <cfRule type="cellIs" dxfId="6814" priority="1556" operator="between">
      <formula>"BAJO"</formula>
      <formula>"BAJO"</formula>
    </cfRule>
  </conditionalFormatting>
  <conditionalFormatting sqref="P194">
    <cfRule type="cellIs" dxfId="6813" priority="1557" operator="between">
      <formula>"MEDIO"</formula>
      <formula>"MEDIO"</formula>
    </cfRule>
  </conditionalFormatting>
  <conditionalFormatting sqref="P194">
    <cfRule type="cellIs" dxfId="6812" priority="1558" operator="between">
      <formula>"MUY ALTO"</formula>
      <formula>"MUY ALTO"</formula>
    </cfRule>
  </conditionalFormatting>
  <conditionalFormatting sqref="R194">
    <cfRule type="cellIs" dxfId="6811" priority="1559" operator="between">
      <formula>20</formula>
      <formula>120</formula>
    </cfRule>
  </conditionalFormatting>
  <conditionalFormatting sqref="S191">
    <cfRule type="cellIs" dxfId="6810" priority="1560" operator="equal">
      <formula>"No significativo"</formula>
    </cfRule>
  </conditionalFormatting>
  <conditionalFormatting sqref="S191">
    <cfRule type="cellIs" dxfId="6809" priority="1561" operator="equal">
      <formula>"SIGNIFICATIVO"</formula>
    </cfRule>
  </conditionalFormatting>
  <conditionalFormatting sqref="S191">
    <cfRule type="cellIs" dxfId="6808" priority="1562" operator="equal">
      <formula>"SIGNIFICATIVO"</formula>
    </cfRule>
  </conditionalFormatting>
  <conditionalFormatting sqref="P191">
    <cfRule type="cellIs" dxfId="6807" priority="1563" operator="between">
      <formula>"ALTO"</formula>
      <formula>"ALTO"</formula>
    </cfRule>
  </conditionalFormatting>
  <conditionalFormatting sqref="P191">
    <cfRule type="cellIs" dxfId="6806" priority="1564" operator="between">
      <formula>"BAJO"</formula>
      <formula>"BAJO"</formula>
    </cfRule>
  </conditionalFormatting>
  <conditionalFormatting sqref="P191">
    <cfRule type="cellIs" dxfId="6805" priority="1565" operator="between">
      <formula>"MEDIO"</formula>
      <formula>"MEDIO"</formula>
    </cfRule>
  </conditionalFormatting>
  <conditionalFormatting sqref="P191">
    <cfRule type="cellIs" dxfId="6804" priority="1566" operator="between">
      <formula>"MUY ALTO"</formula>
      <formula>"MUY ALTO"</formula>
    </cfRule>
  </conditionalFormatting>
  <conditionalFormatting sqref="R191">
    <cfRule type="cellIs" dxfId="6803" priority="1567" operator="between">
      <formula>20</formula>
      <formula>120</formula>
    </cfRule>
  </conditionalFormatting>
  <conditionalFormatting sqref="P193">
    <cfRule type="cellIs" dxfId="6802" priority="1568" operator="between">
      <formula>"ALTO"</formula>
      <formula>"ALTO"</formula>
    </cfRule>
  </conditionalFormatting>
  <conditionalFormatting sqref="P193">
    <cfRule type="cellIs" dxfId="6801" priority="1569" operator="between">
      <formula>"BAJO"</formula>
      <formula>"BAJO"</formula>
    </cfRule>
  </conditionalFormatting>
  <conditionalFormatting sqref="S193">
    <cfRule type="cellIs" dxfId="6800" priority="1570" operator="between">
      <formula>"I"</formula>
      <formula>"I"</formula>
    </cfRule>
  </conditionalFormatting>
  <conditionalFormatting sqref="S193">
    <cfRule type="cellIs" dxfId="6799" priority="1571" operator="between">
      <formula>"III"</formula>
      <formula>"IV"</formula>
    </cfRule>
  </conditionalFormatting>
  <conditionalFormatting sqref="P193">
    <cfRule type="cellIs" dxfId="6798" priority="1572" operator="between">
      <formula>"MEDIO"</formula>
      <formula>"MEDIO"</formula>
    </cfRule>
  </conditionalFormatting>
  <conditionalFormatting sqref="P193">
    <cfRule type="cellIs" dxfId="6797" priority="1573" operator="between">
      <formula>"MUY ALTO"</formula>
      <formula>"MUY ALTO"</formula>
    </cfRule>
  </conditionalFormatting>
  <conditionalFormatting sqref="R193">
    <cfRule type="cellIs" dxfId="6796" priority="1574" operator="between">
      <formula>20</formula>
      <formula>120</formula>
    </cfRule>
  </conditionalFormatting>
  <conditionalFormatting sqref="S195">
    <cfRule type="cellIs" dxfId="6795" priority="1575" operator="between">
      <formula>"I"</formula>
      <formula>"I"</formula>
    </cfRule>
  </conditionalFormatting>
  <conditionalFormatting sqref="S195">
    <cfRule type="cellIs" dxfId="6794" priority="1576" operator="between">
      <formula>"III"</formula>
      <formula>"IV"</formula>
    </cfRule>
  </conditionalFormatting>
  <conditionalFormatting sqref="P195:P196">
    <cfRule type="cellIs" dxfId="6793" priority="1577" operator="between">
      <formula>"ALTO"</formula>
      <formula>"ALTO"</formula>
    </cfRule>
  </conditionalFormatting>
  <conditionalFormatting sqref="P195:P196">
    <cfRule type="cellIs" dxfId="6792" priority="1578" operator="between">
      <formula>"BAJO"</formula>
      <formula>"BAJO"</formula>
    </cfRule>
  </conditionalFormatting>
  <conditionalFormatting sqref="P195:P196">
    <cfRule type="cellIs" dxfId="6791" priority="1579" operator="between">
      <formula>"MEDIO"</formula>
      <formula>"MEDIO"</formula>
    </cfRule>
  </conditionalFormatting>
  <conditionalFormatting sqref="P195:P196">
    <cfRule type="cellIs" dxfId="6790" priority="1580" operator="between">
      <formula>"MUY ALTO"</formula>
      <formula>"MUY ALTO"</formula>
    </cfRule>
  </conditionalFormatting>
  <conditionalFormatting sqref="R195:R196">
    <cfRule type="cellIs" dxfId="6789" priority="1581" operator="between">
      <formula>20</formula>
      <formula>120</formula>
    </cfRule>
  </conditionalFormatting>
  <conditionalFormatting sqref="S196">
    <cfRule type="cellIs" dxfId="6788" priority="1582" operator="equal">
      <formula>"No significativo"</formula>
    </cfRule>
  </conditionalFormatting>
  <conditionalFormatting sqref="S196">
    <cfRule type="cellIs" dxfId="6787" priority="1583" operator="equal">
      <formula>"SIGNIFICATIVO"</formula>
    </cfRule>
  </conditionalFormatting>
  <conditionalFormatting sqref="S196">
    <cfRule type="cellIs" dxfId="6786" priority="1584" operator="equal">
      <formula>"SIGNIFICATIVO"</formula>
    </cfRule>
  </conditionalFormatting>
  <conditionalFormatting sqref="P198">
    <cfRule type="cellIs" dxfId="6785" priority="1585" operator="between">
      <formula>"ALTO"</formula>
      <formula>"ALTO"</formula>
    </cfRule>
  </conditionalFormatting>
  <conditionalFormatting sqref="P198">
    <cfRule type="cellIs" dxfId="6784" priority="1586" operator="between">
      <formula>"BAJO"</formula>
      <formula>"BAJO"</formula>
    </cfRule>
  </conditionalFormatting>
  <conditionalFormatting sqref="P198">
    <cfRule type="cellIs" dxfId="6783" priority="1587" operator="between">
      <formula>"MEDIO"</formula>
      <formula>"MEDIO"</formula>
    </cfRule>
  </conditionalFormatting>
  <conditionalFormatting sqref="P198">
    <cfRule type="cellIs" dxfId="6782" priority="1588" operator="between">
      <formula>"MUY ALTO"</formula>
      <formula>"MUY ALTO"</formula>
    </cfRule>
  </conditionalFormatting>
  <conditionalFormatting sqref="R198">
    <cfRule type="cellIs" dxfId="6781" priority="1589" operator="between">
      <formula>20</formula>
      <formula>120</formula>
    </cfRule>
  </conditionalFormatting>
  <conditionalFormatting sqref="U198">
    <cfRule type="cellIs" dxfId="6780" priority="1590" operator="equal">
      <formula>"No significativo"</formula>
    </cfRule>
  </conditionalFormatting>
  <conditionalFormatting sqref="S198">
    <cfRule type="cellIs" dxfId="6779" priority="1591" operator="equal">
      <formula>"No significativo"</formula>
    </cfRule>
  </conditionalFormatting>
  <conditionalFormatting sqref="U198">
    <cfRule type="cellIs" dxfId="6778" priority="1592" operator="equal">
      <formula>"SIGNIFICATIVO"</formula>
    </cfRule>
  </conditionalFormatting>
  <conditionalFormatting sqref="U198">
    <cfRule type="cellIs" dxfId="6777" priority="1593" operator="equal">
      <formula>"SIGNIFICATIVO"</formula>
    </cfRule>
  </conditionalFormatting>
  <conditionalFormatting sqref="S198">
    <cfRule type="cellIs" dxfId="6776" priority="1594" operator="equal">
      <formula>"SIGNIFICATIVO"</formula>
    </cfRule>
  </conditionalFormatting>
  <conditionalFormatting sqref="S198">
    <cfRule type="cellIs" dxfId="6775" priority="1595" operator="equal">
      <formula>"SIGNIFICATIVO"</formula>
    </cfRule>
  </conditionalFormatting>
  <conditionalFormatting sqref="S199">
    <cfRule type="cellIs" dxfId="6774" priority="1596" operator="between">
      <formula>"I"</formula>
      <formula>"I"</formula>
    </cfRule>
  </conditionalFormatting>
  <conditionalFormatting sqref="S199">
    <cfRule type="cellIs" dxfId="6773" priority="1597" operator="between">
      <formula>"III"</formula>
      <formula>"IV"</formula>
    </cfRule>
  </conditionalFormatting>
  <conditionalFormatting sqref="P199:P200">
    <cfRule type="cellIs" dxfId="6772" priority="1598" operator="between">
      <formula>"ALTO"</formula>
      <formula>"ALTO"</formula>
    </cfRule>
  </conditionalFormatting>
  <conditionalFormatting sqref="P199:P200">
    <cfRule type="cellIs" dxfId="6771" priority="1599" operator="between">
      <formula>"BAJO"</formula>
      <formula>"BAJO"</formula>
    </cfRule>
  </conditionalFormatting>
  <conditionalFormatting sqref="P199:P200">
    <cfRule type="cellIs" dxfId="6770" priority="1600" operator="between">
      <formula>"MEDIO"</formula>
      <formula>"MEDIO"</formula>
    </cfRule>
  </conditionalFormatting>
  <conditionalFormatting sqref="P199:P200">
    <cfRule type="cellIs" dxfId="6769" priority="1601" operator="between">
      <formula>"MUY ALTO"</formula>
      <formula>"MUY ALTO"</formula>
    </cfRule>
  </conditionalFormatting>
  <conditionalFormatting sqref="R199:R200">
    <cfRule type="cellIs" dxfId="6768" priority="1602" operator="between">
      <formula>20</formula>
      <formula>120</formula>
    </cfRule>
  </conditionalFormatting>
  <conditionalFormatting sqref="S200">
    <cfRule type="cellIs" dxfId="6767" priority="1603" operator="equal">
      <formula>"No significativo"</formula>
    </cfRule>
  </conditionalFormatting>
  <conditionalFormatting sqref="S200">
    <cfRule type="cellIs" dxfId="6766" priority="1604" operator="equal">
      <formula>"SIGNIFICATIVO"</formula>
    </cfRule>
  </conditionalFormatting>
  <conditionalFormatting sqref="S200">
    <cfRule type="cellIs" dxfId="6765" priority="1605" operator="equal">
      <formula>"SIGNIFICATIVO"</formula>
    </cfRule>
  </conditionalFormatting>
  <conditionalFormatting sqref="S201">
    <cfRule type="cellIs" dxfId="6764" priority="1606" operator="between">
      <formula>"I"</formula>
      <formula>"I"</formula>
    </cfRule>
  </conditionalFormatting>
  <conditionalFormatting sqref="S201">
    <cfRule type="cellIs" dxfId="6763" priority="1607" operator="between">
      <formula>"III"</formula>
      <formula>"IV"</formula>
    </cfRule>
  </conditionalFormatting>
  <conditionalFormatting sqref="P201:P202">
    <cfRule type="cellIs" dxfId="6762" priority="1608" operator="between">
      <formula>"ALTO"</formula>
      <formula>"ALTO"</formula>
    </cfRule>
  </conditionalFormatting>
  <conditionalFormatting sqref="P201:P202">
    <cfRule type="cellIs" dxfId="6761" priority="1609" operator="between">
      <formula>"BAJO"</formula>
      <formula>"BAJO"</formula>
    </cfRule>
  </conditionalFormatting>
  <conditionalFormatting sqref="P201:P202">
    <cfRule type="cellIs" dxfId="6760" priority="1610" operator="between">
      <formula>"MEDIO"</formula>
      <formula>"MEDIO"</formula>
    </cfRule>
  </conditionalFormatting>
  <conditionalFormatting sqref="P201:P202">
    <cfRule type="cellIs" dxfId="6759" priority="1611" operator="between">
      <formula>"MUY ALTO"</formula>
      <formula>"MUY ALTO"</formula>
    </cfRule>
  </conditionalFormatting>
  <conditionalFormatting sqref="R201:R202">
    <cfRule type="cellIs" dxfId="6758" priority="1612" operator="between">
      <formula>20</formula>
      <formula>120</formula>
    </cfRule>
  </conditionalFormatting>
  <conditionalFormatting sqref="S202">
    <cfRule type="cellIs" dxfId="6757" priority="1613" operator="equal">
      <formula>"No significativo"</formula>
    </cfRule>
  </conditionalFormatting>
  <conditionalFormatting sqref="S202">
    <cfRule type="cellIs" dxfId="6756" priority="1614" operator="equal">
      <formula>"SIGNIFICATIVO"</formula>
    </cfRule>
  </conditionalFormatting>
  <conditionalFormatting sqref="S202">
    <cfRule type="cellIs" dxfId="6755" priority="1615" operator="equal">
      <formula>"SIGNIFICATIVO"</formula>
    </cfRule>
  </conditionalFormatting>
  <conditionalFormatting sqref="S203">
    <cfRule type="cellIs" dxfId="6754" priority="1616" operator="between">
      <formula>"I"</formula>
      <formula>"I"</formula>
    </cfRule>
  </conditionalFormatting>
  <conditionalFormatting sqref="S203">
    <cfRule type="cellIs" dxfId="6753" priority="1617" operator="between">
      <formula>"III"</formula>
      <formula>"IV"</formula>
    </cfRule>
  </conditionalFormatting>
  <conditionalFormatting sqref="P203:P204">
    <cfRule type="cellIs" dxfId="6752" priority="1618" operator="between">
      <formula>"ALTO"</formula>
      <formula>"ALTO"</formula>
    </cfRule>
  </conditionalFormatting>
  <conditionalFormatting sqref="P203:P204">
    <cfRule type="cellIs" dxfId="6751" priority="1619" operator="between">
      <formula>"BAJO"</formula>
      <formula>"BAJO"</formula>
    </cfRule>
  </conditionalFormatting>
  <conditionalFormatting sqref="P203:P204">
    <cfRule type="cellIs" dxfId="6750" priority="1620" operator="between">
      <formula>"MEDIO"</formula>
      <formula>"MEDIO"</formula>
    </cfRule>
  </conditionalFormatting>
  <conditionalFormatting sqref="P203:P204">
    <cfRule type="cellIs" dxfId="6749" priority="1621" operator="between">
      <formula>"MUY ALTO"</formula>
      <formula>"MUY ALTO"</formula>
    </cfRule>
  </conditionalFormatting>
  <conditionalFormatting sqref="R203:R204">
    <cfRule type="cellIs" dxfId="6748" priority="1622" operator="between">
      <formula>20</formula>
      <formula>120</formula>
    </cfRule>
  </conditionalFormatting>
  <conditionalFormatting sqref="S204">
    <cfRule type="cellIs" dxfId="6747" priority="1623" operator="equal">
      <formula>"No significativo"</formula>
    </cfRule>
  </conditionalFormatting>
  <conditionalFormatting sqref="S204">
    <cfRule type="cellIs" dxfId="6746" priority="1624" operator="equal">
      <formula>"SIGNIFICATIVO"</formula>
    </cfRule>
  </conditionalFormatting>
  <conditionalFormatting sqref="S204">
    <cfRule type="cellIs" dxfId="6745" priority="1625" operator="equal">
      <formula>"SIGNIFICATIVO"</formula>
    </cfRule>
  </conditionalFormatting>
  <conditionalFormatting sqref="S205">
    <cfRule type="cellIs" dxfId="6744" priority="1626" operator="between">
      <formula>"I"</formula>
      <formula>"I"</formula>
    </cfRule>
  </conditionalFormatting>
  <conditionalFormatting sqref="S205">
    <cfRule type="cellIs" dxfId="6743" priority="1627" operator="between">
      <formula>"III"</formula>
      <formula>"IV"</formula>
    </cfRule>
  </conditionalFormatting>
  <conditionalFormatting sqref="P205:P206">
    <cfRule type="cellIs" dxfId="6742" priority="1628" operator="between">
      <formula>"ALTO"</formula>
      <formula>"ALTO"</formula>
    </cfRule>
  </conditionalFormatting>
  <conditionalFormatting sqref="P205:P206">
    <cfRule type="cellIs" dxfId="6741" priority="1629" operator="between">
      <formula>"BAJO"</formula>
      <formula>"BAJO"</formula>
    </cfRule>
  </conditionalFormatting>
  <conditionalFormatting sqref="P205:P206">
    <cfRule type="cellIs" dxfId="6740" priority="1630" operator="between">
      <formula>"MEDIO"</formula>
      <formula>"MEDIO"</formula>
    </cfRule>
  </conditionalFormatting>
  <conditionalFormatting sqref="P205:P206">
    <cfRule type="cellIs" dxfId="6739" priority="1631" operator="between">
      <formula>"MUY ALTO"</formula>
      <formula>"MUY ALTO"</formula>
    </cfRule>
  </conditionalFormatting>
  <conditionalFormatting sqref="R205:R206">
    <cfRule type="cellIs" dxfId="6738" priority="1632" operator="between">
      <formula>20</formula>
      <formula>120</formula>
    </cfRule>
  </conditionalFormatting>
  <conditionalFormatting sqref="S206">
    <cfRule type="cellIs" dxfId="6737" priority="1633" operator="equal">
      <formula>"No significativo"</formula>
    </cfRule>
  </conditionalFormatting>
  <conditionalFormatting sqref="S206">
    <cfRule type="cellIs" dxfId="6736" priority="1634" operator="equal">
      <formula>"SIGNIFICATIVO"</formula>
    </cfRule>
  </conditionalFormatting>
  <conditionalFormatting sqref="S206">
    <cfRule type="cellIs" dxfId="6735" priority="1635" operator="equal">
      <formula>"SIGNIFICATIVO"</formula>
    </cfRule>
  </conditionalFormatting>
  <conditionalFormatting sqref="P207">
    <cfRule type="cellIs" dxfId="6734" priority="1636" operator="between">
      <formula>"ALTO"</formula>
      <formula>"ALTO"</formula>
    </cfRule>
  </conditionalFormatting>
  <conditionalFormatting sqref="P207">
    <cfRule type="cellIs" dxfId="6733" priority="1637" operator="between">
      <formula>"BAJO"</formula>
      <formula>"BAJO"</formula>
    </cfRule>
  </conditionalFormatting>
  <conditionalFormatting sqref="S214">
    <cfRule type="cellIs" dxfId="6732" priority="1638" operator="between">
      <formula>"I"</formula>
      <formula>"I"</formula>
    </cfRule>
  </conditionalFormatting>
  <conditionalFormatting sqref="S214">
    <cfRule type="cellIs" dxfId="6731" priority="1639" operator="between">
      <formula>"III"</formula>
      <formula>"IV"</formula>
    </cfRule>
  </conditionalFormatting>
  <conditionalFormatting sqref="P207">
    <cfRule type="cellIs" dxfId="6730" priority="1640" operator="between">
      <formula>"MEDIO"</formula>
      <formula>"MEDIO"</formula>
    </cfRule>
  </conditionalFormatting>
  <conditionalFormatting sqref="P207">
    <cfRule type="cellIs" dxfId="6729" priority="1641" operator="between">
      <formula>"MUY ALTO"</formula>
      <formula>"MUY ALTO"</formula>
    </cfRule>
  </conditionalFormatting>
  <conditionalFormatting sqref="R207">
    <cfRule type="cellIs" dxfId="6728" priority="1642" operator="between">
      <formula>20</formula>
      <formula>120</formula>
    </cfRule>
  </conditionalFormatting>
  <conditionalFormatting sqref="U207">
    <cfRule type="cellIs" dxfId="6727" priority="1643" operator="equal">
      <formula>"No significativo"</formula>
    </cfRule>
  </conditionalFormatting>
  <conditionalFormatting sqref="S207">
    <cfRule type="cellIs" dxfId="6726" priority="1644" operator="equal">
      <formula>"No significativo"</formula>
    </cfRule>
  </conditionalFormatting>
  <conditionalFormatting sqref="U207">
    <cfRule type="cellIs" dxfId="6725" priority="1645" operator="equal">
      <formula>"SIGNIFICATIVO"</formula>
    </cfRule>
  </conditionalFormatting>
  <conditionalFormatting sqref="U207">
    <cfRule type="cellIs" dxfId="6724" priority="1646" operator="equal">
      <formula>"SIGNIFICATIVO"</formula>
    </cfRule>
  </conditionalFormatting>
  <conditionalFormatting sqref="S207">
    <cfRule type="cellIs" dxfId="6723" priority="1647" operator="equal">
      <formula>"SIGNIFICATIVO"</formula>
    </cfRule>
  </conditionalFormatting>
  <conditionalFormatting sqref="S207">
    <cfRule type="cellIs" dxfId="6722" priority="1648" operator="equal">
      <formula>"SIGNIFICATIVO"</formula>
    </cfRule>
  </conditionalFormatting>
  <conditionalFormatting sqref="P214">
    <cfRule type="cellIs" dxfId="6721" priority="1649" operator="between">
      <formula>"ALTO"</formula>
      <formula>"ALTO"</formula>
    </cfRule>
  </conditionalFormatting>
  <conditionalFormatting sqref="P214">
    <cfRule type="cellIs" dxfId="6720" priority="1650" operator="between">
      <formula>"BAJO"</formula>
      <formula>"BAJO"</formula>
    </cfRule>
  </conditionalFormatting>
  <conditionalFormatting sqref="P214">
    <cfRule type="cellIs" dxfId="6719" priority="1651" operator="between">
      <formula>"MEDIO"</formula>
      <formula>"MEDIO"</formula>
    </cfRule>
  </conditionalFormatting>
  <conditionalFormatting sqref="P214">
    <cfRule type="cellIs" dxfId="6718" priority="1652" operator="between">
      <formula>"MUY ALTO"</formula>
      <formula>"MUY ALTO"</formula>
    </cfRule>
  </conditionalFormatting>
  <conditionalFormatting sqref="R214">
    <cfRule type="cellIs" dxfId="6717" priority="1653" operator="between">
      <formula>20</formula>
      <formula>120</formula>
    </cfRule>
  </conditionalFormatting>
  <conditionalFormatting sqref="S210">
    <cfRule type="cellIs" dxfId="6716" priority="1654" operator="equal">
      <formula>"No significativo"</formula>
    </cfRule>
  </conditionalFormatting>
  <conditionalFormatting sqref="S210">
    <cfRule type="cellIs" dxfId="6715" priority="1655" operator="equal">
      <formula>"SIGNIFICATIVO"</formula>
    </cfRule>
  </conditionalFormatting>
  <conditionalFormatting sqref="S210">
    <cfRule type="cellIs" dxfId="6714" priority="1656" operator="equal">
      <formula>"SIGNIFICATIVO"</formula>
    </cfRule>
  </conditionalFormatting>
  <conditionalFormatting sqref="P210">
    <cfRule type="cellIs" dxfId="6713" priority="1657" operator="between">
      <formula>"ALTO"</formula>
      <formula>"ALTO"</formula>
    </cfRule>
  </conditionalFormatting>
  <conditionalFormatting sqref="P210">
    <cfRule type="cellIs" dxfId="6712" priority="1658" operator="between">
      <formula>"BAJO"</formula>
      <formula>"BAJO"</formula>
    </cfRule>
  </conditionalFormatting>
  <conditionalFormatting sqref="P210">
    <cfRule type="cellIs" dxfId="6711" priority="1659" operator="between">
      <formula>"MEDIO"</formula>
      <formula>"MEDIO"</formula>
    </cfRule>
  </conditionalFormatting>
  <conditionalFormatting sqref="P210">
    <cfRule type="cellIs" dxfId="6710" priority="1660" operator="between">
      <formula>"MUY ALTO"</formula>
      <formula>"MUY ALTO"</formula>
    </cfRule>
  </conditionalFormatting>
  <conditionalFormatting sqref="R210">
    <cfRule type="cellIs" dxfId="6709" priority="1661" operator="between">
      <formula>20</formula>
      <formula>120</formula>
    </cfRule>
  </conditionalFormatting>
  <conditionalFormatting sqref="P212">
    <cfRule type="cellIs" dxfId="6708" priority="1662" operator="between">
      <formula>"ALTO"</formula>
      <formula>"ALTO"</formula>
    </cfRule>
  </conditionalFormatting>
  <conditionalFormatting sqref="P212">
    <cfRule type="cellIs" dxfId="6707" priority="1663" operator="between">
      <formula>"BAJO"</formula>
      <formula>"BAJO"</formula>
    </cfRule>
  </conditionalFormatting>
  <conditionalFormatting sqref="S212">
    <cfRule type="cellIs" dxfId="6706" priority="1664" operator="between">
      <formula>"I"</formula>
      <formula>"I"</formula>
    </cfRule>
  </conditionalFormatting>
  <conditionalFormatting sqref="S212">
    <cfRule type="cellIs" dxfId="6705" priority="1665" operator="between">
      <formula>"III"</formula>
      <formula>"IV"</formula>
    </cfRule>
  </conditionalFormatting>
  <conditionalFormatting sqref="P212">
    <cfRule type="cellIs" dxfId="6704" priority="1666" operator="between">
      <formula>"MEDIO"</formula>
      <formula>"MEDIO"</formula>
    </cfRule>
  </conditionalFormatting>
  <conditionalFormatting sqref="P212">
    <cfRule type="cellIs" dxfId="6703" priority="1667" operator="between">
      <formula>"MUY ALTO"</formula>
      <formula>"MUY ALTO"</formula>
    </cfRule>
  </conditionalFormatting>
  <conditionalFormatting sqref="R212">
    <cfRule type="cellIs" dxfId="6702" priority="1668" operator="between">
      <formula>20</formula>
      <formula>120</formula>
    </cfRule>
  </conditionalFormatting>
  <conditionalFormatting sqref="S215">
    <cfRule type="cellIs" dxfId="6701" priority="1669" operator="between">
      <formula>"I"</formula>
      <formula>"I"</formula>
    </cfRule>
  </conditionalFormatting>
  <conditionalFormatting sqref="S215">
    <cfRule type="cellIs" dxfId="6700" priority="1670" operator="between">
      <formula>"III"</formula>
      <formula>"IV"</formula>
    </cfRule>
  </conditionalFormatting>
  <conditionalFormatting sqref="P215:P216">
    <cfRule type="cellIs" dxfId="6699" priority="1671" operator="between">
      <formula>"ALTO"</formula>
      <formula>"ALTO"</formula>
    </cfRule>
  </conditionalFormatting>
  <conditionalFormatting sqref="P215:P216">
    <cfRule type="cellIs" dxfId="6698" priority="1672" operator="between">
      <formula>"BAJO"</formula>
      <formula>"BAJO"</formula>
    </cfRule>
  </conditionalFormatting>
  <conditionalFormatting sqref="P215:P216">
    <cfRule type="cellIs" dxfId="6697" priority="1673" operator="between">
      <formula>"MEDIO"</formula>
      <formula>"MEDIO"</formula>
    </cfRule>
  </conditionalFormatting>
  <conditionalFormatting sqref="P215:P216">
    <cfRule type="cellIs" dxfId="6696" priority="1674" operator="between">
      <formula>"MUY ALTO"</formula>
      <formula>"MUY ALTO"</formula>
    </cfRule>
  </conditionalFormatting>
  <conditionalFormatting sqref="R215:R216">
    <cfRule type="cellIs" dxfId="6695" priority="1675" operator="between">
      <formula>20</formula>
      <formula>120</formula>
    </cfRule>
  </conditionalFormatting>
  <conditionalFormatting sqref="S216">
    <cfRule type="cellIs" dxfId="6694" priority="1676" operator="equal">
      <formula>"No significativo"</formula>
    </cfRule>
  </conditionalFormatting>
  <conditionalFormatting sqref="S216">
    <cfRule type="cellIs" dxfId="6693" priority="1677" operator="equal">
      <formula>"SIGNIFICATIVO"</formula>
    </cfRule>
  </conditionalFormatting>
  <conditionalFormatting sqref="S216">
    <cfRule type="cellIs" dxfId="6692" priority="1678" operator="equal">
      <formula>"SIGNIFICATIVO"</formula>
    </cfRule>
  </conditionalFormatting>
  <conditionalFormatting sqref="P218">
    <cfRule type="cellIs" dxfId="6691" priority="1679" operator="between">
      <formula>"ALTO"</formula>
      <formula>"ALTO"</formula>
    </cfRule>
  </conditionalFormatting>
  <conditionalFormatting sqref="P218">
    <cfRule type="cellIs" dxfId="6690" priority="1680" operator="between">
      <formula>"BAJO"</formula>
      <formula>"BAJO"</formula>
    </cfRule>
  </conditionalFormatting>
  <conditionalFormatting sqref="P218">
    <cfRule type="cellIs" dxfId="6689" priority="1681" operator="between">
      <formula>"MEDIO"</formula>
      <formula>"MEDIO"</formula>
    </cfRule>
  </conditionalFormatting>
  <conditionalFormatting sqref="P218">
    <cfRule type="cellIs" dxfId="6688" priority="1682" operator="between">
      <formula>"MUY ALTO"</formula>
      <formula>"MUY ALTO"</formula>
    </cfRule>
  </conditionalFormatting>
  <conditionalFormatting sqref="R218">
    <cfRule type="cellIs" dxfId="6687" priority="1683" operator="between">
      <formula>20</formula>
      <formula>120</formula>
    </cfRule>
  </conditionalFormatting>
  <conditionalFormatting sqref="U218">
    <cfRule type="cellIs" dxfId="6686" priority="1684" operator="equal">
      <formula>"No significativo"</formula>
    </cfRule>
  </conditionalFormatting>
  <conditionalFormatting sqref="S218">
    <cfRule type="cellIs" dxfId="6685" priority="1685" operator="equal">
      <formula>"No significativo"</formula>
    </cfRule>
  </conditionalFormatting>
  <conditionalFormatting sqref="U218">
    <cfRule type="cellIs" dxfId="6684" priority="1686" operator="equal">
      <formula>"SIGNIFICATIVO"</formula>
    </cfRule>
  </conditionalFormatting>
  <conditionalFormatting sqref="U218">
    <cfRule type="cellIs" dxfId="6683" priority="1687" operator="equal">
      <formula>"SIGNIFICATIVO"</formula>
    </cfRule>
  </conditionalFormatting>
  <conditionalFormatting sqref="S218">
    <cfRule type="cellIs" dxfId="6682" priority="1688" operator="equal">
      <formula>"SIGNIFICATIVO"</formula>
    </cfRule>
  </conditionalFormatting>
  <conditionalFormatting sqref="S218">
    <cfRule type="cellIs" dxfId="6681" priority="1689" operator="equal">
      <formula>"SIGNIFICATIVO"</formula>
    </cfRule>
  </conditionalFormatting>
  <conditionalFormatting sqref="S219">
    <cfRule type="cellIs" dxfId="6680" priority="1690" operator="between">
      <formula>"I"</formula>
      <formula>"I"</formula>
    </cfRule>
  </conditionalFormatting>
  <conditionalFormatting sqref="S219">
    <cfRule type="cellIs" dxfId="6679" priority="1691" operator="between">
      <formula>"III"</formula>
      <formula>"IV"</formula>
    </cfRule>
  </conditionalFormatting>
  <conditionalFormatting sqref="P219:P220">
    <cfRule type="cellIs" dxfId="6678" priority="1692" operator="between">
      <formula>"ALTO"</formula>
      <formula>"ALTO"</formula>
    </cfRule>
  </conditionalFormatting>
  <conditionalFormatting sqref="P219:P220">
    <cfRule type="cellIs" dxfId="6677" priority="1693" operator="between">
      <formula>"BAJO"</formula>
      <formula>"BAJO"</formula>
    </cfRule>
  </conditionalFormatting>
  <conditionalFormatting sqref="P219:P220">
    <cfRule type="cellIs" dxfId="6676" priority="1694" operator="between">
      <formula>"MEDIO"</formula>
      <formula>"MEDIO"</formula>
    </cfRule>
  </conditionalFormatting>
  <conditionalFormatting sqref="P219:P220">
    <cfRule type="cellIs" dxfId="6675" priority="1695" operator="between">
      <formula>"MUY ALTO"</formula>
      <formula>"MUY ALTO"</formula>
    </cfRule>
  </conditionalFormatting>
  <conditionalFormatting sqref="R219:R220">
    <cfRule type="cellIs" dxfId="6674" priority="1696" operator="between">
      <formula>20</formula>
      <formula>120</formula>
    </cfRule>
  </conditionalFormatting>
  <conditionalFormatting sqref="S220">
    <cfRule type="cellIs" dxfId="6673" priority="1697" operator="equal">
      <formula>"No significativo"</formula>
    </cfRule>
  </conditionalFormatting>
  <conditionalFormatting sqref="S220">
    <cfRule type="cellIs" dxfId="6672" priority="1698" operator="equal">
      <formula>"SIGNIFICATIVO"</formula>
    </cfRule>
  </conditionalFormatting>
  <conditionalFormatting sqref="S220">
    <cfRule type="cellIs" dxfId="6671" priority="1699" operator="equal">
      <formula>"SIGNIFICATIVO"</formula>
    </cfRule>
  </conditionalFormatting>
  <conditionalFormatting sqref="S233">
    <cfRule type="cellIs" dxfId="6670" priority="1700" operator="between">
      <formula>"I"</formula>
      <formula>"I"</formula>
    </cfRule>
  </conditionalFormatting>
  <conditionalFormatting sqref="S233">
    <cfRule type="cellIs" dxfId="6669" priority="1701" operator="between">
      <formula>"III"</formula>
      <formula>"IV"</formula>
    </cfRule>
  </conditionalFormatting>
  <conditionalFormatting sqref="P233:P234">
    <cfRule type="cellIs" dxfId="6668" priority="1702" operator="between">
      <formula>"ALTO"</formula>
      <formula>"ALTO"</formula>
    </cfRule>
  </conditionalFormatting>
  <conditionalFormatting sqref="P233:P234">
    <cfRule type="cellIs" dxfId="6667" priority="1703" operator="between">
      <formula>"BAJO"</formula>
      <formula>"BAJO"</formula>
    </cfRule>
  </conditionalFormatting>
  <conditionalFormatting sqref="P233:P234">
    <cfRule type="cellIs" dxfId="6666" priority="1704" operator="between">
      <formula>"MEDIO"</formula>
      <formula>"MEDIO"</formula>
    </cfRule>
  </conditionalFormatting>
  <conditionalFormatting sqref="P233:P234">
    <cfRule type="cellIs" dxfId="6665" priority="1705" operator="between">
      <formula>"MUY ALTO"</formula>
      <formula>"MUY ALTO"</formula>
    </cfRule>
  </conditionalFormatting>
  <conditionalFormatting sqref="R233:R234">
    <cfRule type="cellIs" dxfId="6664" priority="1706" operator="between">
      <formula>20</formula>
      <formula>120</formula>
    </cfRule>
  </conditionalFormatting>
  <conditionalFormatting sqref="S234">
    <cfRule type="cellIs" dxfId="6663" priority="1707" operator="equal">
      <formula>"No significativo"</formula>
    </cfRule>
  </conditionalFormatting>
  <conditionalFormatting sqref="S234">
    <cfRule type="cellIs" dxfId="6662" priority="1708" operator="equal">
      <formula>"SIGNIFICATIVO"</formula>
    </cfRule>
  </conditionalFormatting>
  <conditionalFormatting sqref="S221">
    <cfRule type="cellIs" dxfId="6661" priority="1709" operator="between">
      <formula>"I"</formula>
      <formula>"I"</formula>
    </cfRule>
  </conditionalFormatting>
  <conditionalFormatting sqref="S221">
    <cfRule type="cellIs" dxfId="6660" priority="1710" operator="between">
      <formula>"III"</formula>
      <formula>"IV"</formula>
    </cfRule>
  </conditionalFormatting>
  <conditionalFormatting sqref="P221:P222">
    <cfRule type="cellIs" dxfId="6659" priority="1711" operator="between">
      <formula>"ALTO"</formula>
      <formula>"ALTO"</formula>
    </cfRule>
  </conditionalFormatting>
  <conditionalFormatting sqref="P221:P222">
    <cfRule type="cellIs" dxfId="6658" priority="1712" operator="between">
      <formula>"BAJO"</formula>
      <formula>"BAJO"</formula>
    </cfRule>
  </conditionalFormatting>
  <conditionalFormatting sqref="P221:P222">
    <cfRule type="cellIs" dxfId="6657" priority="1713" operator="between">
      <formula>"MEDIO"</formula>
      <formula>"MEDIO"</formula>
    </cfRule>
  </conditionalFormatting>
  <conditionalFormatting sqref="P221:P222">
    <cfRule type="cellIs" dxfId="6656" priority="1714" operator="between">
      <formula>"MUY ALTO"</formula>
      <formula>"MUY ALTO"</formula>
    </cfRule>
  </conditionalFormatting>
  <conditionalFormatting sqref="R221:R222">
    <cfRule type="cellIs" dxfId="6655" priority="1715" operator="between">
      <formula>20</formula>
      <formula>120</formula>
    </cfRule>
  </conditionalFormatting>
  <conditionalFormatting sqref="S222">
    <cfRule type="cellIs" dxfId="6654" priority="1716" operator="equal">
      <formula>"No significativo"</formula>
    </cfRule>
  </conditionalFormatting>
  <conditionalFormatting sqref="S222">
    <cfRule type="cellIs" dxfId="6653" priority="1717" operator="equal">
      <formula>"SIGNIFICATIVO"</formula>
    </cfRule>
  </conditionalFormatting>
  <conditionalFormatting sqref="S222">
    <cfRule type="cellIs" dxfId="6652" priority="1718" operator="equal">
      <formula>"SIGNIFICATIVO"</formula>
    </cfRule>
  </conditionalFormatting>
  <conditionalFormatting sqref="S223">
    <cfRule type="cellIs" dxfId="6651" priority="1719" operator="between">
      <formula>"I"</formula>
      <formula>"I"</formula>
    </cfRule>
  </conditionalFormatting>
  <conditionalFormatting sqref="S223">
    <cfRule type="cellIs" dxfId="6650" priority="1720" operator="between">
      <formula>"III"</formula>
      <formula>"IV"</formula>
    </cfRule>
  </conditionalFormatting>
  <conditionalFormatting sqref="P223:P224">
    <cfRule type="cellIs" dxfId="6649" priority="1721" operator="between">
      <formula>"ALTO"</formula>
      <formula>"ALTO"</formula>
    </cfRule>
  </conditionalFormatting>
  <conditionalFormatting sqref="P223:P224">
    <cfRule type="cellIs" dxfId="6648" priority="1722" operator="between">
      <formula>"BAJO"</formula>
      <formula>"BAJO"</formula>
    </cfRule>
  </conditionalFormatting>
  <conditionalFormatting sqref="P223:P224">
    <cfRule type="cellIs" dxfId="6647" priority="1723" operator="between">
      <formula>"MEDIO"</formula>
      <formula>"MEDIO"</formula>
    </cfRule>
  </conditionalFormatting>
  <conditionalFormatting sqref="P223:P224">
    <cfRule type="cellIs" dxfId="6646" priority="1724" operator="between">
      <formula>"MUY ALTO"</formula>
      <formula>"MUY ALTO"</formula>
    </cfRule>
  </conditionalFormatting>
  <conditionalFormatting sqref="R223:R224">
    <cfRule type="cellIs" dxfId="6645" priority="1725" operator="between">
      <formula>20</formula>
      <formula>120</formula>
    </cfRule>
  </conditionalFormatting>
  <conditionalFormatting sqref="S224">
    <cfRule type="cellIs" dxfId="6644" priority="1726" operator="equal">
      <formula>"No significativo"</formula>
    </cfRule>
  </conditionalFormatting>
  <conditionalFormatting sqref="S224">
    <cfRule type="cellIs" dxfId="6643" priority="1727" operator="equal">
      <formula>"SIGNIFICATIVO"</formula>
    </cfRule>
  </conditionalFormatting>
  <conditionalFormatting sqref="S224">
    <cfRule type="cellIs" dxfId="6642" priority="1728" operator="equal">
      <formula>"SIGNIFICATIVO"</formula>
    </cfRule>
  </conditionalFormatting>
  <conditionalFormatting sqref="P226">
    <cfRule type="cellIs" dxfId="6641" priority="1729" operator="between">
      <formula>"ALTO"</formula>
      <formula>"ALTO"</formula>
    </cfRule>
  </conditionalFormatting>
  <conditionalFormatting sqref="P226">
    <cfRule type="cellIs" dxfId="6640" priority="1730" operator="between">
      <formula>"BAJO"</formula>
      <formula>"BAJO"</formula>
    </cfRule>
  </conditionalFormatting>
  <conditionalFormatting sqref="P226">
    <cfRule type="cellIs" dxfId="6639" priority="1731" operator="between">
      <formula>"MEDIO"</formula>
      <formula>"MEDIO"</formula>
    </cfRule>
  </conditionalFormatting>
  <conditionalFormatting sqref="P226">
    <cfRule type="cellIs" dxfId="6638" priority="1732" operator="between">
      <formula>"MUY ALTO"</formula>
      <formula>"MUY ALTO"</formula>
    </cfRule>
  </conditionalFormatting>
  <conditionalFormatting sqref="R226">
    <cfRule type="cellIs" dxfId="6637" priority="1733" operator="between">
      <formula>20</formula>
      <formula>120</formula>
    </cfRule>
  </conditionalFormatting>
  <conditionalFormatting sqref="U226">
    <cfRule type="cellIs" dxfId="6636" priority="1734" operator="equal">
      <formula>"No significativo"</formula>
    </cfRule>
  </conditionalFormatting>
  <conditionalFormatting sqref="S226">
    <cfRule type="cellIs" dxfId="6635" priority="1735" operator="equal">
      <formula>"No significativo"</formula>
    </cfRule>
  </conditionalFormatting>
  <conditionalFormatting sqref="U226">
    <cfRule type="cellIs" dxfId="6634" priority="1736" operator="equal">
      <formula>"SIGNIFICATIVO"</formula>
    </cfRule>
  </conditionalFormatting>
  <conditionalFormatting sqref="U226">
    <cfRule type="cellIs" dxfId="6633" priority="1737" operator="equal">
      <formula>"SIGNIFICATIVO"</formula>
    </cfRule>
  </conditionalFormatting>
  <conditionalFormatting sqref="S234">
    <cfRule type="cellIs" dxfId="6632" priority="1738" operator="equal">
      <formula>"SIGNIFICATIVO"</formula>
    </cfRule>
  </conditionalFormatting>
  <conditionalFormatting sqref="S226">
    <cfRule type="cellIs" dxfId="6631" priority="1739" operator="equal">
      <formula>"SIGNIFICATIVO"</formula>
    </cfRule>
  </conditionalFormatting>
  <conditionalFormatting sqref="S226">
    <cfRule type="cellIs" dxfId="6630" priority="1740" operator="equal">
      <formula>"SIGNIFICATIVO"</formula>
    </cfRule>
  </conditionalFormatting>
  <conditionalFormatting sqref="S228">
    <cfRule type="cellIs" dxfId="6629" priority="1741" operator="equal">
      <formula>"No significativo"</formula>
    </cfRule>
  </conditionalFormatting>
  <conditionalFormatting sqref="S228">
    <cfRule type="cellIs" dxfId="6628" priority="1742" operator="equal">
      <formula>"SIGNIFICATIVO"</formula>
    </cfRule>
  </conditionalFormatting>
  <conditionalFormatting sqref="S228">
    <cfRule type="cellIs" dxfId="6627" priority="1743" operator="equal">
      <formula>"SIGNIFICATIVO"</formula>
    </cfRule>
  </conditionalFormatting>
  <conditionalFormatting sqref="P228">
    <cfRule type="cellIs" dxfId="6626" priority="1744" operator="between">
      <formula>"ALTO"</formula>
      <formula>"ALTO"</formula>
    </cfRule>
  </conditionalFormatting>
  <conditionalFormatting sqref="P228">
    <cfRule type="cellIs" dxfId="6625" priority="1745" operator="between">
      <formula>"BAJO"</formula>
      <formula>"BAJO"</formula>
    </cfRule>
  </conditionalFormatting>
  <conditionalFormatting sqref="P228">
    <cfRule type="cellIs" dxfId="6624" priority="1746" operator="between">
      <formula>"MEDIO"</formula>
      <formula>"MEDIO"</formula>
    </cfRule>
  </conditionalFormatting>
  <conditionalFormatting sqref="P228">
    <cfRule type="cellIs" dxfId="6623" priority="1747" operator="between">
      <formula>"MUY ALTO"</formula>
      <formula>"MUY ALTO"</formula>
    </cfRule>
  </conditionalFormatting>
  <conditionalFormatting sqref="R228">
    <cfRule type="cellIs" dxfId="6622" priority="1748" operator="between">
      <formula>20</formula>
      <formula>120</formula>
    </cfRule>
  </conditionalFormatting>
  <conditionalFormatting sqref="S211">
    <cfRule type="cellIs" dxfId="6621" priority="1749" operator="equal">
      <formula>"No significativo"</formula>
    </cfRule>
  </conditionalFormatting>
  <conditionalFormatting sqref="S211">
    <cfRule type="cellIs" dxfId="6620" priority="1750" operator="equal">
      <formula>"SIGNIFICATIVO"</formula>
    </cfRule>
  </conditionalFormatting>
  <conditionalFormatting sqref="S211">
    <cfRule type="cellIs" dxfId="6619" priority="1751" operator="equal">
      <formula>"SIGNIFICATIVO"</formula>
    </cfRule>
  </conditionalFormatting>
  <conditionalFormatting sqref="P211">
    <cfRule type="cellIs" dxfId="6618" priority="1752" operator="between">
      <formula>"ALTO"</formula>
      <formula>"ALTO"</formula>
    </cfRule>
  </conditionalFormatting>
  <conditionalFormatting sqref="P211">
    <cfRule type="cellIs" dxfId="6617" priority="1753" operator="between">
      <formula>"BAJO"</formula>
      <formula>"BAJO"</formula>
    </cfRule>
  </conditionalFormatting>
  <conditionalFormatting sqref="P211">
    <cfRule type="cellIs" dxfId="6616" priority="1754" operator="between">
      <formula>"MEDIO"</formula>
      <formula>"MEDIO"</formula>
    </cfRule>
  </conditionalFormatting>
  <conditionalFormatting sqref="P211">
    <cfRule type="cellIs" dxfId="6615" priority="1755" operator="between">
      <formula>"MUY ALTO"</formula>
      <formula>"MUY ALTO"</formula>
    </cfRule>
  </conditionalFormatting>
  <conditionalFormatting sqref="R211">
    <cfRule type="cellIs" dxfId="6614" priority="1756" operator="between">
      <formula>20</formula>
      <formula>120</formula>
    </cfRule>
  </conditionalFormatting>
  <conditionalFormatting sqref="S192">
    <cfRule type="cellIs" dxfId="6613" priority="1757" operator="equal">
      <formula>"No significativo"</formula>
    </cfRule>
  </conditionalFormatting>
  <conditionalFormatting sqref="S192">
    <cfRule type="cellIs" dxfId="6612" priority="1758" operator="equal">
      <formula>"SIGNIFICATIVO"</formula>
    </cfRule>
  </conditionalFormatting>
  <conditionalFormatting sqref="S192">
    <cfRule type="cellIs" dxfId="6611" priority="1759" operator="equal">
      <formula>"SIGNIFICATIVO"</formula>
    </cfRule>
  </conditionalFormatting>
  <conditionalFormatting sqref="P192">
    <cfRule type="cellIs" dxfId="6610" priority="1760" operator="between">
      <formula>"ALTO"</formula>
      <formula>"ALTO"</formula>
    </cfRule>
  </conditionalFormatting>
  <conditionalFormatting sqref="P192">
    <cfRule type="cellIs" dxfId="6609" priority="1761" operator="between">
      <formula>"BAJO"</formula>
      <formula>"BAJO"</formula>
    </cfRule>
  </conditionalFormatting>
  <conditionalFormatting sqref="P192">
    <cfRule type="cellIs" dxfId="6608" priority="1762" operator="between">
      <formula>"MEDIO"</formula>
      <formula>"MEDIO"</formula>
    </cfRule>
  </conditionalFormatting>
  <conditionalFormatting sqref="P192">
    <cfRule type="cellIs" dxfId="6607" priority="1763" operator="between">
      <formula>"MUY ALTO"</formula>
      <formula>"MUY ALTO"</formula>
    </cfRule>
  </conditionalFormatting>
  <conditionalFormatting sqref="R192">
    <cfRule type="cellIs" dxfId="6606" priority="1764" operator="between">
      <formula>20</formula>
      <formula>120</formula>
    </cfRule>
  </conditionalFormatting>
  <conditionalFormatting sqref="S175">
    <cfRule type="cellIs" dxfId="6605" priority="1765" operator="equal">
      <formula>"No significativo"</formula>
    </cfRule>
  </conditionalFormatting>
  <conditionalFormatting sqref="S175">
    <cfRule type="cellIs" dxfId="6604" priority="1766" operator="equal">
      <formula>"SIGNIFICATIVO"</formula>
    </cfRule>
  </conditionalFormatting>
  <conditionalFormatting sqref="S175">
    <cfRule type="cellIs" dxfId="6603" priority="1767" operator="equal">
      <formula>"SIGNIFICATIVO"</formula>
    </cfRule>
  </conditionalFormatting>
  <conditionalFormatting sqref="P175">
    <cfRule type="cellIs" dxfId="6602" priority="1768" operator="between">
      <formula>"ALTO"</formula>
      <formula>"ALTO"</formula>
    </cfRule>
  </conditionalFormatting>
  <conditionalFormatting sqref="P175">
    <cfRule type="cellIs" dxfId="6601" priority="1769" operator="between">
      <formula>"BAJO"</formula>
      <formula>"BAJO"</formula>
    </cfRule>
  </conditionalFormatting>
  <conditionalFormatting sqref="P175">
    <cfRule type="cellIs" dxfId="6600" priority="1770" operator="between">
      <formula>"MEDIO"</formula>
      <formula>"MEDIO"</formula>
    </cfRule>
  </conditionalFormatting>
  <conditionalFormatting sqref="P175">
    <cfRule type="cellIs" dxfId="6599" priority="1771" operator="between">
      <formula>"MUY ALTO"</formula>
      <formula>"MUY ALTO"</formula>
    </cfRule>
  </conditionalFormatting>
  <conditionalFormatting sqref="R175">
    <cfRule type="cellIs" dxfId="6598" priority="1772" operator="between">
      <formula>20</formula>
      <formula>120</formula>
    </cfRule>
  </conditionalFormatting>
  <conditionalFormatting sqref="S229">
    <cfRule type="cellIs" dxfId="6597" priority="1773" operator="equal">
      <formula>"No significativo"</formula>
    </cfRule>
  </conditionalFormatting>
  <conditionalFormatting sqref="S229">
    <cfRule type="cellIs" dxfId="6596" priority="1774" operator="equal">
      <formula>"SIGNIFICATIVO"</formula>
    </cfRule>
  </conditionalFormatting>
  <conditionalFormatting sqref="S229">
    <cfRule type="cellIs" dxfId="6595" priority="1775" operator="equal">
      <formula>"SIGNIFICATIVO"</formula>
    </cfRule>
  </conditionalFormatting>
  <conditionalFormatting sqref="P229">
    <cfRule type="cellIs" dxfId="6594" priority="1776" operator="between">
      <formula>"ALTO"</formula>
      <formula>"ALTO"</formula>
    </cfRule>
  </conditionalFormatting>
  <conditionalFormatting sqref="P229">
    <cfRule type="cellIs" dxfId="6593" priority="1777" operator="between">
      <formula>"BAJO"</formula>
      <formula>"BAJO"</formula>
    </cfRule>
  </conditionalFormatting>
  <conditionalFormatting sqref="P229">
    <cfRule type="cellIs" dxfId="6592" priority="1778" operator="between">
      <formula>"MEDIO"</formula>
      <formula>"MEDIO"</formula>
    </cfRule>
  </conditionalFormatting>
  <conditionalFormatting sqref="P229">
    <cfRule type="cellIs" dxfId="6591" priority="1779" operator="between">
      <formula>"MUY ALTO"</formula>
      <formula>"MUY ALTO"</formula>
    </cfRule>
  </conditionalFormatting>
  <conditionalFormatting sqref="R229">
    <cfRule type="cellIs" dxfId="6590" priority="1780" operator="between">
      <formula>20</formula>
      <formula>120</formula>
    </cfRule>
  </conditionalFormatting>
  <conditionalFormatting sqref="S230">
    <cfRule type="cellIs" dxfId="6589" priority="1781" operator="between">
      <formula>"I"</formula>
      <formula>"I"</formula>
    </cfRule>
  </conditionalFormatting>
  <conditionalFormatting sqref="S230">
    <cfRule type="cellIs" dxfId="6588" priority="1782" operator="between">
      <formula>"III"</formula>
      <formula>"IV"</formula>
    </cfRule>
  </conditionalFormatting>
  <conditionalFormatting sqref="P230:P231">
    <cfRule type="cellIs" dxfId="6587" priority="1783" operator="between">
      <formula>"ALTO"</formula>
      <formula>"ALTO"</formula>
    </cfRule>
  </conditionalFormatting>
  <conditionalFormatting sqref="P230:P231">
    <cfRule type="cellIs" dxfId="6586" priority="1784" operator="between">
      <formula>"BAJO"</formula>
      <formula>"BAJO"</formula>
    </cfRule>
  </conditionalFormatting>
  <conditionalFormatting sqref="P230:P231">
    <cfRule type="cellIs" dxfId="6585" priority="1785" operator="between">
      <formula>"MEDIO"</formula>
      <formula>"MEDIO"</formula>
    </cfRule>
  </conditionalFormatting>
  <conditionalFormatting sqref="P230:P231">
    <cfRule type="cellIs" dxfId="6584" priority="1786" operator="between">
      <formula>"MUY ALTO"</formula>
      <formula>"MUY ALTO"</formula>
    </cfRule>
  </conditionalFormatting>
  <conditionalFormatting sqref="R230:R231">
    <cfRule type="cellIs" dxfId="6583" priority="1787" operator="between">
      <formula>20</formula>
      <formula>120</formula>
    </cfRule>
  </conditionalFormatting>
  <conditionalFormatting sqref="S231">
    <cfRule type="cellIs" dxfId="6582" priority="1788" operator="equal">
      <formula>"No significativo"</formula>
    </cfRule>
  </conditionalFormatting>
  <conditionalFormatting sqref="S231">
    <cfRule type="cellIs" dxfId="6581" priority="1789" operator="equal">
      <formula>"SIGNIFICATIVO"</formula>
    </cfRule>
  </conditionalFormatting>
  <conditionalFormatting sqref="S231">
    <cfRule type="cellIs" dxfId="6580" priority="1790" operator="equal">
      <formula>"SIGNIFICATIVO"</formula>
    </cfRule>
  </conditionalFormatting>
  <conditionalFormatting sqref="S232">
    <cfRule type="cellIs" dxfId="6579" priority="1791" operator="equal">
      <formula>"No significativo"</formula>
    </cfRule>
  </conditionalFormatting>
  <conditionalFormatting sqref="S232">
    <cfRule type="cellIs" dxfId="6578" priority="1792" operator="equal">
      <formula>"SIGNIFICATIVO"</formula>
    </cfRule>
  </conditionalFormatting>
  <conditionalFormatting sqref="S232">
    <cfRule type="cellIs" dxfId="6577" priority="1793" operator="equal">
      <formula>"SIGNIFICATIVO"</formula>
    </cfRule>
  </conditionalFormatting>
  <conditionalFormatting sqref="P232">
    <cfRule type="cellIs" dxfId="6576" priority="1794" operator="between">
      <formula>"ALTO"</formula>
      <formula>"ALTO"</formula>
    </cfRule>
  </conditionalFormatting>
  <conditionalFormatting sqref="P232">
    <cfRule type="cellIs" dxfId="6575" priority="1795" operator="between">
      <formula>"BAJO"</formula>
      <formula>"BAJO"</formula>
    </cfRule>
  </conditionalFormatting>
  <conditionalFormatting sqref="P232">
    <cfRule type="cellIs" dxfId="6574" priority="1796" operator="between">
      <formula>"MEDIO"</formula>
      <formula>"MEDIO"</formula>
    </cfRule>
  </conditionalFormatting>
  <conditionalFormatting sqref="P232">
    <cfRule type="cellIs" dxfId="6573" priority="1797" operator="between">
      <formula>"MUY ALTO"</formula>
      <formula>"MUY ALTO"</formula>
    </cfRule>
  </conditionalFormatting>
  <conditionalFormatting sqref="R232">
    <cfRule type="cellIs" dxfId="6572" priority="1798" operator="between">
      <formula>20</formula>
      <formula>120</formula>
    </cfRule>
  </conditionalFormatting>
  <conditionalFormatting sqref="S235">
    <cfRule type="cellIs" dxfId="6571" priority="1799" operator="between">
      <formula>"I"</formula>
      <formula>"I"</formula>
    </cfRule>
  </conditionalFormatting>
  <conditionalFormatting sqref="S235">
    <cfRule type="cellIs" dxfId="6570" priority="1800" operator="between">
      <formula>"III"</formula>
      <formula>"IV"</formula>
    </cfRule>
  </conditionalFormatting>
  <conditionalFormatting sqref="P235:P236">
    <cfRule type="cellIs" dxfId="6569" priority="1801" operator="between">
      <formula>"ALTO"</formula>
      <formula>"ALTO"</formula>
    </cfRule>
  </conditionalFormatting>
  <conditionalFormatting sqref="P235:P236">
    <cfRule type="cellIs" dxfId="6568" priority="1802" operator="between">
      <formula>"BAJO"</formula>
      <formula>"BAJO"</formula>
    </cfRule>
  </conditionalFormatting>
  <conditionalFormatting sqref="P235:P236">
    <cfRule type="cellIs" dxfId="6567" priority="1803" operator="between">
      <formula>"MEDIO"</formula>
      <formula>"MEDIO"</formula>
    </cfRule>
  </conditionalFormatting>
  <conditionalFormatting sqref="P235:P236">
    <cfRule type="cellIs" dxfId="6566" priority="1804" operator="between">
      <formula>"MUY ALTO"</formula>
      <formula>"MUY ALTO"</formula>
    </cfRule>
  </conditionalFormatting>
  <conditionalFormatting sqref="R235:R236">
    <cfRule type="cellIs" dxfId="6565" priority="1805" operator="between">
      <formula>20</formula>
      <formula>120</formula>
    </cfRule>
  </conditionalFormatting>
  <conditionalFormatting sqref="S236">
    <cfRule type="cellIs" dxfId="6564" priority="1806" operator="equal">
      <formula>"No significativo"</formula>
    </cfRule>
  </conditionalFormatting>
  <conditionalFormatting sqref="S236">
    <cfRule type="cellIs" dxfId="6563" priority="1807" operator="equal">
      <formula>"SIGNIFICATIVO"</formula>
    </cfRule>
  </conditionalFormatting>
  <conditionalFormatting sqref="S236">
    <cfRule type="cellIs" dxfId="6562" priority="1808" operator="equal">
      <formula>"SIGNIFICATIVO"</formula>
    </cfRule>
  </conditionalFormatting>
  <conditionalFormatting sqref="S237">
    <cfRule type="cellIs" dxfId="6561" priority="1809" operator="between">
      <formula>"I"</formula>
      <formula>"I"</formula>
    </cfRule>
  </conditionalFormatting>
  <conditionalFormatting sqref="S237">
    <cfRule type="cellIs" dxfId="6560" priority="1810" operator="between">
      <formula>"III"</formula>
      <formula>"IV"</formula>
    </cfRule>
  </conditionalFormatting>
  <conditionalFormatting sqref="P237:P238">
    <cfRule type="cellIs" dxfId="6559" priority="1811" operator="between">
      <formula>"ALTO"</formula>
      <formula>"ALTO"</formula>
    </cfRule>
  </conditionalFormatting>
  <conditionalFormatting sqref="P237:P238">
    <cfRule type="cellIs" dxfId="6558" priority="1812" operator="between">
      <formula>"BAJO"</formula>
      <formula>"BAJO"</formula>
    </cfRule>
  </conditionalFormatting>
  <conditionalFormatting sqref="P237:P238">
    <cfRule type="cellIs" dxfId="6557" priority="1813" operator="between">
      <formula>"MEDIO"</formula>
      <formula>"MEDIO"</formula>
    </cfRule>
  </conditionalFormatting>
  <conditionalFormatting sqref="P237:P238">
    <cfRule type="cellIs" dxfId="6556" priority="1814" operator="between">
      <formula>"MUY ALTO"</formula>
      <formula>"MUY ALTO"</formula>
    </cfRule>
  </conditionalFormatting>
  <conditionalFormatting sqref="R237:R238">
    <cfRule type="cellIs" dxfId="6555" priority="1815" operator="between">
      <formula>20</formula>
      <formula>120</formula>
    </cfRule>
  </conditionalFormatting>
  <conditionalFormatting sqref="S238">
    <cfRule type="cellIs" dxfId="6554" priority="1816" operator="equal">
      <formula>"No significativo"</formula>
    </cfRule>
  </conditionalFormatting>
  <conditionalFormatting sqref="S238">
    <cfRule type="cellIs" dxfId="6553" priority="1817" operator="equal">
      <formula>"SIGNIFICATIVO"</formula>
    </cfRule>
  </conditionalFormatting>
  <conditionalFormatting sqref="S238">
    <cfRule type="cellIs" dxfId="6552" priority="1818" operator="equal">
      <formula>"SIGNIFICATIVO"</formula>
    </cfRule>
  </conditionalFormatting>
  <conditionalFormatting sqref="P239">
    <cfRule type="cellIs" dxfId="6551" priority="1819" operator="between">
      <formula>"ALTO"</formula>
      <formula>"ALTO"</formula>
    </cfRule>
  </conditionalFormatting>
  <conditionalFormatting sqref="P239">
    <cfRule type="cellIs" dxfId="6550" priority="1820" operator="between">
      <formula>"BAJO"</formula>
      <formula>"BAJO"</formula>
    </cfRule>
  </conditionalFormatting>
  <conditionalFormatting sqref="P239">
    <cfRule type="cellIs" dxfId="6549" priority="1821" operator="between">
      <formula>"MEDIO"</formula>
      <formula>"MEDIO"</formula>
    </cfRule>
  </conditionalFormatting>
  <conditionalFormatting sqref="P239">
    <cfRule type="cellIs" dxfId="6548" priority="1822" operator="between">
      <formula>"MUY ALTO"</formula>
      <formula>"MUY ALTO"</formula>
    </cfRule>
  </conditionalFormatting>
  <conditionalFormatting sqref="R239">
    <cfRule type="cellIs" dxfId="6547" priority="1823" operator="between">
      <formula>20</formula>
      <formula>120</formula>
    </cfRule>
  </conditionalFormatting>
  <conditionalFormatting sqref="U239">
    <cfRule type="cellIs" dxfId="6546" priority="1824" operator="equal">
      <formula>"No significativo"</formula>
    </cfRule>
  </conditionalFormatting>
  <conditionalFormatting sqref="S239">
    <cfRule type="cellIs" dxfId="6545" priority="1825" operator="equal">
      <formula>"No significativo"</formula>
    </cfRule>
  </conditionalFormatting>
  <conditionalFormatting sqref="U239">
    <cfRule type="cellIs" dxfId="6544" priority="1826" operator="equal">
      <formula>"SIGNIFICATIVO"</formula>
    </cfRule>
  </conditionalFormatting>
  <conditionalFormatting sqref="U239">
    <cfRule type="cellIs" dxfId="6543" priority="1827" operator="equal">
      <formula>"SIGNIFICATIVO"</formula>
    </cfRule>
  </conditionalFormatting>
  <conditionalFormatting sqref="S239">
    <cfRule type="cellIs" dxfId="6542" priority="1828" operator="equal">
      <formula>"SIGNIFICATIVO"</formula>
    </cfRule>
  </conditionalFormatting>
  <conditionalFormatting sqref="S239">
    <cfRule type="cellIs" dxfId="6541" priority="1829" operator="equal">
      <formula>"SIGNIFICATIVO"</formula>
    </cfRule>
  </conditionalFormatting>
  <conditionalFormatting sqref="S241">
    <cfRule type="cellIs" dxfId="6540" priority="1830" operator="equal">
      <formula>"No significativo"</formula>
    </cfRule>
  </conditionalFormatting>
  <conditionalFormatting sqref="S241">
    <cfRule type="cellIs" dxfId="6539" priority="1831" operator="equal">
      <formula>"SIGNIFICATIVO"</formula>
    </cfRule>
  </conditionalFormatting>
  <conditionalFormatting sqref="S241">
    <cfRule type="cellIs" dxfId="6538" priority="1832" operator="equal">
      <formula>"SIGNIFICATIVO"</formula>
    </cfRule>
  </conditionalFormatting>
  <conditionalFormatting sqref="P241">
    <cfRule type="cellIs" dxfId="6537" priority="1833" operator="between">
      <formula>"ALTO"</formula>
      <formula>"ALTO"</formula>
    </cfRule>
  </conditionalFormatting>
  <conditionalFormatting sqref="P241">
    <cfRule type="cellIs" dxfId="6536" priority="1834" operator="between">
      <formula>"BAJO"</formula>
      <formula>"BAJO"</formula>
    </cfRule>
  </conditionalFormatting>
  <conditionalFormatting sqref="P241">
    <cfRule type="cellIs" dxfId="6535" priority="1835" operator="between">
      <formula>"MEDIO"</formula>
      <formula>"MEDIO"</formula>
    </cfRule>
  </conditionalFormatting>
  <conditionalFormatting sqref="P241">
    <cfRule type="cellIs" dxfId="6534" priority="1836" operator="between">
      <formula>"MUY ALTO"</formula>
      <formula>"MUY ALTO"</formula>
    </cfRule>
  </conditionalFormatting>
  <conditionalFormatting sqref="R241">
    <cfRule type="cellIs" dxfId="6533" priority="1837" operator="between">
      <formula>20</formula>
      <formula>120</formula>
    </cfRule>
  </conditionalFormatting>
  <conditionalFormatting sqref="S242">
    <cfRule type="cellIs" dxfId="6532" priority="1838" operator="equal">
      <formula>"No significativo"</formula>
    </cfRule>
  </conditionalFormatting>
  <conditionalFormatting sqref="S242">
    <cfRule type="cellIs" dxfId="6531" priority="1839" operator="equal">
      <formula>"SIGNIFICATIVO"</formula>
    </cfRule>
  </conditionalFormatting>
  <conditionalFormatting sqref="S242">
    <cfRule type="cellIs" dxfId="6530" priority="1840" operator="equal">
      <formula>"SIGNIFICATIVO"</formula>
    </cfRule>
  </conditionalFormatting>
  <conditionalFormatting sqref="P242">
    <cfRule type="cellIs" dxfId="6529" priority="1841" operator="between">
      <formula>"ALTO"</formula>
      <formula>"ALTO"</formula>
    </cfRule>
  </conditionalFormatting>
  <conditionalFormatting sqref="P242">
    <cfRule type="cellIs" dxfId="6528" priority="1842" operator="between">
      <formula>"BAJO"</formula>
      <formula>"BAJO"</formula>
    </cfRule>
  </conditionalFormatting>
  <conditionalFormatting sqref="P242">
    <cfRule type="cellIs" dxfId="6527" priority="1843" operator="between">
      <formula>"MEDIO"</formula>
      <formula>"MEDIO"</formula>
    </cfRule>
  </conditionalFormatting>
  <conditionalFormatting sqref="P242">
    <cfRule type="cellIs" dxfId="6526" priority="1844" operator="between">
      <formula>"MUY ALTO"</formula>
      <formula>"MUY ALTO"</formula>
    </cfRule>
  </conditionalFormatting>
  <conditionalFormatting sqref="R242">
    <cfRule type="cellIs" dxfId="6525" priority="1845" operator="between">
      <formula>20</formula>
      <formula>120</formula>
    </cfRule>
  </conditionalFormatting>
  <conditionalFormatting sqref="S243">
    <cfRule type="cellIs" dxfId="6524" priority="1846" operator="between">
      <formula>"I"</formula>
      <formula>"I"</formula>
    </cfRule>
  </conditionalFormatting>
  <conditionalFormatting sqref="S243">
    <cfRule type="cellIs" dxfId="6523" priority="1847" operator="between">
      <formula>"III"</formula>
      <formula>"IV"</formula>
    </cfRule>
  </conditionalFormatting>
  <conditionalFormatting sqref="P243:P244">
    <cfRule type="cellIs" dxfId="6522" priority="1848" operator="between">
      <formula>"ALTO"</formula>
      <formula>"ALTO"</formula>
    </cfRule>
  </conditionalFormatting>
  <conditionalFormatting sqref="P243:P244">
    <cfRule type="cellIs" dxfId="6521" priority="1849" operator="between">
      <formula>"BAJO"</formula>
      <formula>"BAJO"</formula>
    </cfRule>
  </conditionalFormatting>
  <conditionalFormatting sqref="P243:P244">
    <cfRule type="cellIs" dxfId="6520" priority="1850" operator="between">
      <formula>"MEDIO"</formula>
      <formula>"MEDIO"</formula>
    </cfRule>
  </conditionalFormatting>
  <conditionalFormatting sqref="P243:P244">
    <cfRule type="cellIs" dxfId="6519" priority="1851" operator="between">
      <formula>"MUY ALTO"</formula>
      <formula>"MUY ALTO"</formula>
    </cfRule>
  </conditionalFormatting>
  <conditionalFormatting sqref="R243:R244">
    <cfRule type="cellIs" dxfId="6518" priority="1852" operator="between">
      <formula>20</formula>
      <formula>120</formula>
    </cfRule>
  </conditionalFormatting>
  <conditionalFormatting sqref="S244">
    <cfRule type="cellIs" dxfId="6517" priority="1853" operator="equal">
      <formula>"No significativo"</formula>
    </cfRule>
  </conditionalFormatting>
  <conditionalFormatting sqref="S244">
    <cfRule type="cellIs" dxfId="6516" priority="1854" operator="equal">
      <formula>"SIGNIFICATIVO"</formula>
    </cfRule>
  </conditionalFormatting>
  <conditionalFormatting sqref="S244">
    <cfRule type="cellIs" dxfId="6515" priority="1855" operator="equal">
      <formula>"SIGNIFICATIVO"</formula>
    </cfRule>
  </conditionalFormatting>
  <conditionalFormatting sqref="S245">
    <cfRule type="cellIs" dxfId="6514" priority="1856" operator="equal">
      <formula>"No significativo"</formula>
    </cfRule>
  </conditionalFormatting>
  <conditionalFormatting sqref="S245">
    <cfRule type="cellIs" dxfId="6513" priority="1857" operator="equal">
      <formula>"SIGNIFICATIVO"</formula>
    </cfRule>
  </conditionalFormatting>
  <conditionalFormatting sqref="S245">
    <cfRule type="cellIs" dxfId="6512" priority="1858" operator="equal">
      <formula>"SIGNIFICATIVO"</formula>
    </cfRule>
  </conditionalFormatting>
  <conditionalFormatting sqref="P245">
    <cfRule type="cellIs" dxfId="6511" priority="1859" operator="between">
      <formula>"ALTO"</formula>
      <formula>"ALTO"</formula>
    </cfRule>
  </conditionalFormatting>
  <conditionalFormatting sqref="P245">
    <cfRule type="cellIs" dxfId="6510" priority="1860" operator="between">
      <formula>"BAJO"</formula>
      <formula>"BAJO"</formula>
    </cfRule>
  </conditionalFormatting>
  <conditionalFormatting sqref="P245">
    <cfRule type="cellIs" dxfId="6509" priority="1861" operator="between">
      <formula>"MEDIO"</formula>
      <formula>"MEDIO"</formula>
    </cfRule>
  </conditionalFormatting>
  <conditionalFormatting sqref="P245">
    <cfRule type="cellIs" dxfId="6508" priority="1862" operator="between">
      <formula>"MUY ALTO"</formula>
      <formula>"MUY ALTO"</formula>
    </cfRule>
  </conditionalFormatting>
  <conditionalFormatting sqref="R245">
    <cfRule type="cellIs" dxfId="6507" priority="1863" operator="between">
      <formula>20</formula>
      <formula>120</formula>
    </cfRule>
  </conditionalFormatting>
  <conditionalFormatting sqref="S246">
    <cfRule type="cellIs" dxfId="6506" priority="1864" operator="between">
      <formula>"I"</formula>
      <formula>"I"</formula>
    </cfRule>
  </conditionalFormatting>
  <conditionalFormatting sqref="S246">
    <cfRule type="cellIs" dxfId="6505" priority="1865" operator="between">
      <formula>"III"</formula>
      <formula>"IV"</formula>
    </cfRule>
  </conditionalFormatting>
  <conditionalFormatting sqref="P246:P247">
    <cfRule type="cellIs" dxfId="6504" priority="1866" operator="between">
      <formula>"ALTO"</formula>
      <formula>"ALTO"</formula>
    </cfRule>
  </conditionalFormatting>
  <conditionalFormatting sqref="P246:P247">
    <cfRule type="cellIs" dxfId="6503" priority="1867" operator="between">
      <formula>"BAJO"</formula>
      <formula>"BAJO"</formula>
    </cfRule>
  </conditionalFormatting>
  <conditionalFormatting sqref="P246:P247">
    <cfRule type="cellIs" dxfId="6502" priority="1868" operator="between">
      <formula>"MEDIO"</formula>
      <formula>"MEDIO"</formula>
    </cfRule>
  </conditionalFormatting>
  <conditionalFormatting sqref="P246:P247">
    <cfRule type="cellIs" dxfId="6501" priority="1869" operator="between">
      <formula>"MUY ALTO"</formula>
      <formula>"MUY ALTO"</formula>
    </cfRule>
  </conditionalFormatting>
  <conditionalFormatting sqref="R246:R247">
    <cfRule type="cellIs" dxfId="6500" priority="1870" operator="between">
      <formula>20</formula>
      <formula>120</formula>
    </cfRule>
  </conditionalFormatting>
  <conditionalFormatting sqref="S247">
    <cfRule type="cellIs" dxfId="6499" priority="1871" operator="equal">
      <formula>"No significativo"</formula>
    </cfRule>
  </conditionalFormatting>
  <conditionalFormatting sqref="S247">
    <cfRule type="cellIs" dxfId="6498" priority="1872" operator="equal">
      <formula>"SIGNIFICATIVO"</formula>
    </cfRule>
  </conditionalFormatting>
  <conditionalFormatting sqref="S247">
    <cfRule type="cellIs" dxfId="6497" priority="1873" operator="equal">
      <formula>"SIGNIFICATIVO"</formula>
    </cfRule>
  </conditionalFormatting>
  <conditionalFormatting sqref="S249">
    <cfRule type="cellIs" dxfId="6496" priority="1874" operator="between">
      <formula>"I"</formula>
      <formula>"I"</formula>
    </cfRule>
  </conditionalFormatting>
  <conditionalFormatting sqref="S249">
    <cfRule type="cellIs" dxfId="6495" priority="1875" operator="between">
      <formula>"III"</formula>
      <formula>"IV"</formula>
    </cfRule>
  </conditionalFormatting>
  <conditionalFormatting sqref="P249:P250">
    <cfRule type="cellIs" dxfId="6494" priority="1876" operator="between">
      <formula>"ALTO"</formula>
      <formula>"ALTO"</formula>
    </cfRule>
  </conditionalFormatting>
  <conditionalFormatting sqref="P249:P250">
    <cfRule type="cellIs" dxfId="6493" priority="1877" operator="between">
      <formula>"BAJO"</formula>
      <formula>"BAJO"</formula>
    </cfRule>
  </conditionalFormatting>
  <conditionalFormatting sqref="P249:P250">
    <cfRule type="cellIs" dxfId="6492" priority="1878" operator="between">
      <formula>"MEDIO"</formula>
      <formula>"MEDIO"</formula>
    </cfRule>
  </conditionalFormatting>
  <conditionalFormatting sqref="P249:P250">
    <cfRule type="cellIs" dxfId="6491" priority="1879" operator="between">
      <formula>"MUY ALTO"</formula>
      <formula>"MUY ALTO"</formula>
    </cfRule>
  </conditionalFormatting>
  <conditionalFormatting sqref="R249:R250">
    <cfRule type="cellIs" dxfId="6490" priority="1880" operator="between">
      <formula>20</formula>
      <formula>120</formula>
    </cfRule>
  </conditionalFormatting>
  <conditionalFormatting sqref="S250">
    <cfRule type="cellIs" dxfId="6489" priority="1881" operator="equal">
      <formula>"No significativo"</formula>
    </cfRule>
  </conditionalFormatting>
  <conditionalFormatting sqref="S250">
    <cfRule type="cellIs" dxfId="6488" priority="1882" operator="equal">
      <formula>"SIGNIFICATIVO"</formula>
    </cfRule>
  </conditionalFormatting>
  <conditionalFormatting sqref="S250">
    <cfRule type="cellIs" dxfId="6487" priority="1883" operator="equal">
      <formula>"SIGNIFICATIVO"</formula>
    </cfRule>
  </conditionalFormatting>
  <conditionalFormatting sqref="P251">
    <cfRule type="cellIs" dxfId="6486" priority="1884" operator="between">
      <formula>"ALTO"</formula>
      <formula>"ALTO"</formula>
    </cfRule>
  </conditionalFormatting>
  <conditionalFormatting sqref="P251">
    <cfRule type="cellIs" dxfId="6485" priority="1885" operator="between">
      <formula>"BAJO"</formula>
      <formula>"BAJO"</formula>
    </cfRule>
  </conditionalFormatting>
  <conditionalFormatting sqref="P251">
    <cfRule type="cellIs" dxfId="6484" priority="1886" operator="between">
      <formula>"MEDIO"</formula>
      <formula>"MEDIO"</formula>
    </cfRule>
  </conditionalFormatting>
  <conditionalFormatting sqref="P251">
    <cfRule type="cellIs" dxfId="6483" priority="1887" operator="between">
      <formula>"MUY ALTO"</formula>
      <formula>"MUY ALTO"</formula>
    </cfRule>
  </conditionalFormatting>
  <conditionalFormatting sqref="R251">
    <cfRule type="cellIs" dxfId="6482" priority="1888" operator="between">
      <formula>20</formula>
      <formula>120</formula>
    </cfRule>
  </conditionalFormatting>
  <conditionalFormatting sqref="U251">
    <cfRule type="cellIs" dxfId="6481" priority="1889" operator="equal">
      <formula>"No significativo"</formula>
    </cfRule>
  </conditionalFormatting>
  <conditionalFormatting sqref="S251">
    <cfRule type="cellIs" dxfId="6480" priority="1890" operator="equal">
      <formula>"No significativo"</formula>
    </cfRule>
  </conditionalFormatting>
  <conditionalFormatting sqref="U251">
    <cfRule type="cellIs" dxfId="6479" priority="1891" operator="equal">
      <formula>"SIGNIFICATIVO"</formula>
    </cfRule>
  </conditionalFormatting>
  <conditionalFormatting sqref="U251">
    <cfRule type="cellIs" dxfId="6478" priority="1892" operator="equal">
      <formula>"SIGNIFICATIVO"</formula>
    </cfRule>
  </conditionalFormatting>
  <conditionalFormatting sqref="S251">
    <cfRule type="cellIs" dxfId="6477" priority="1893" operator="equal">
      <formula>"SIGNIFICATIVO"</formula>
    </cfRule>
  </conditionalFormatting>
  <conditionalFormatting sqref="S251">
    <cfRule type="cellIs" dxfId="6476" priority="1894" operator="equal">
      <formula>"SIGNIFICATIVO"</formula>
    </cfRule>
  </conditionalFormatting>
  <conditionalFormatting sqref="S252">
    <cfRule type="cellIs" dxfId="6475" priority="1895" operator="between">
      <formula>"I"</formula>
      <formula>"I"</formula>
    </cfRule>
  </conditionalFormatting>
  <conditionalFormatting sqref="S252">
    <cfRule type="cellIs" dxfId="6474" priority="1896" operator="between">
      <formula>"III"</formula>
      <formula>"IV"</formula>
    </cfRule>
  </conditionalFormatting>
  <conditionalFormatting sqref="P252:P253">
    <cfRule type="cellIs" dxfId="6473" priority="1897" operator="between">
      <formula>"ALTO"</formula>
      <formula>"ALTO"</formula>
    </cfRule>
  </conditionalFormatting>
  <conditionalFormatting sqref="P252:P253">
    <cfRule type="cellIs" dxfId="6472" priority="1898" operator="between">
      <formula>"BAJO"</formula>
      <formula>"BAJO"</formula>
    </cfRule>
  </conditionalFormatting>
  <conditionalFormatting sqref="P252:P253">
    <cfRule type="cellIs" dxfId="6471" priority="1899" operator="between">
      <formula>"MEDIO"</formula>
      <formula>"MEDIO"</formula>
    </cfRule>
  </conditionalFormatting>
  <conditionalFormatting sqref="P252:P253">
    <cfRule type="cellIs" dxfId="6470" priority="1900" operator="between">
      <formula>"MUY ALTO"</formula>
      <formula>"MUY ALTO"</formula>
    </cfRule>
  </conditionalFormatting>
  <conditionalFormatting sqref="R252:R253">
    <cfRule type="cellIs" dxfId="6469" priority="1901" operator="between">
      <formula>20</formula>
      <formula>120</formula>
    </cfRule>
  </conditionalFormatting>
  <conditionalFormatting sqref="S253">
    <cfRule type="cellIs" dxfId="6468" priority="1902" operator="equal">
      <formula>"No significativo"</formula>
    </cfRule>
  </conditionalFormatting>
  <conditionalFormatting sqref="S253">
    <cfRule type="cellIs" dxfId="6467" priority="1903" operator="equal">
      <formula>"SIGNIFICATIVO"</formula>
    </cfRule>
  </conditionalFormatting>
  <conditionalFormatting sqref="S253">
    <cfRule type="cellIs" dxfId="6466" priority="1904" operator="equal">
      <formula>"SIGNIFICATIVO"</formula>
    </cfRule>
  </conditionalFormatting>
  <conditionalFormatting sqref="S254">
    <cfRule type="cellIs" dxfId="6465" priority="1905" operator="between">
      <formula>"I"</formula>
      <formula>"I"</formula>
    </cfRule>
  </conditionalFormatting>
  <conditionalFormatting sqref="S254">
    <cfRule type="cellIs" dxfId="6464" priority="1906" operator="between">
      <formula>"III"</formula>
      <formula>"IV"</formula>
    </cfRule>
  </conditionalFormatting>
  <conditionalFormatting sqref="P254:P255">
    <cfRule type="cellIs" dxfId="6463" priority="1907" operator="between">
      <formula>"ALTO"</formula>
      <formula>"ALTO"</formula>
    </cfRule>
  </conditionalFormatting>
  <conditionalFormatting sqref="P254:P255">
    <cfRule type="cellIs" dxfId="6462" priority="1908" operator="between">
      <formula>"BAJO"</formula>
      <formula>"BAJO"</formula>
    </cfRule>
  </conditionalFormatting>
  <conditionalFormatting sqref="P254:P255">
    <cfRule type="cellIs" dxfId="6461" priority="1909" operator="between">
      <formula>"MEDIO"</formula>
      <formula>"MEDIO"</formula>
    </cfRule>
  </conditionalFormatting>
  <conditionalFormatting sqref="P254:P255">
    <cfRule type="cellIs" dxfId="6460" priority="1910" operator="between">
      <formula>"MUY ALTO"</formula>
      <formula>"MUY ALTO"</formula>
    </cfRule>
  </conditionalFormatting>
  <conditionalFormatting sqref="R254:R255">
    <cfRule type="cellIs" dxfId="6459" priority="1911" operator="between">
      <formula>20</formula>
      <formula>120</formula>
    </cfRule>
  </conditionalFormatting>
  <conditionalFormatting sqref="S255">
    <cfRule type="cellIs" dxfId="6458" priority="1912" operator="equal">
      <formula>"No significativo"</formula>
    </cfRule>
  </conditionalFormatting>
  <conditionalFormatting sqref="S255">
    <cfRule type="cellIs" dxfId="6457" priority="1913" operator="equal">
      <formula>"SIGNIFICATIVO"</formula>
    </cfRule>
  </conditionalFormatting>
  <conditionalFormatting sqref="S255">
    <cfRule type="cellIs" dxfId="6456" priority="1914" operator="equal">
      <formula>"SIGNIFICATIVO"</formula>
    </cfRule>
  </conditionalFormatting>
  <conditionalFormatting sqref="S256">
    <cfRule type="cellIs" dxfId="6455" priority="1915" operator="between">
      <formula>"I"</formula>
      <formula>"I"</formula>
    </cfRule>
  </conditionalFormatting>
  <conditionalFormatting sqref="S256">
    <cfRule type="cellIs" dxfId="6454" priority="1916" operator="between">
      <formula>"III"</formula>
      <formula>"IV"</formula>
    </cfRule>
  </conditionalFormatting>
  <conditionalFormatting sqref="P256:P257">
    <cfRule type="cellIs" dxfId="6453" priority="1917" operator="between">
      <formula>"ALTO"</formula>
      <formula>"ALTO"</formula>
    </cfRule>
  </conditionalFormatting>
  <conditionalFormatting sqref="P256:P257">
    <cfRule type="cellIs" dxfId="6452" priority="1918" operator="between">
      <formula>"BAJO"</formula>
      <formula>"BAJO"</formula>
    </cfRule>
  </conditionalFormatting>
  <conditionalFormatting sqref="P256:P257">
    <cfRule type="cellIs" dxfId="6451" priority="1919" operator="between">
      <formula>"MEDIO"</formula>
      <formula>"MEDIO"</formula>
    </cfRule>
  </conditionalFormatting>
  <conditionalFormatting sqref="P256:P257">
    <cfRule type="cellIs" dxfId="6450" priority="1920" operator="between">
      <formula>"MUY ALTO"</formula>
      <formula>"MUY ALTO"</formula>
    </cfRule>
  </conditionalFormatting>
  <conditionalFormatting sqref="R256:R257">
    <cfRule type="cellIs" dxfId="6449" priority="1921" operator="between">
      <formula>20</formula>
      <formula>120</formula>
    </cfRule>
  </conditionalFormatting>
  <conditionalFormatting sqref="S257">
    <cfRule type="cellIs" dxfId="6448" priority="1922" operator="equal">
      <formula>"No significativo"</formula>
    </cfRule>
  </conditionalFormatting>
  <conditionalFormatting sqref="S257">
    <cfRule type="cellIs" dxfId="6447" priority="1923" operator="equal">
      <formula>"SIGNIFICATIVO"</formula>
    </cfRule>
  </conditionalFormatting>
  <conditionalFormatting sqref="S257">
    <cfRule type="cellIs" dxfId="6446" priority="1924" operator="equal">
      <formula>"SIGNIFICATIVO"</formula>
    </cfRule>
  </conditionalFormatting>
  <conditionalFormatting sqref="P258">
    <cfRule type="cellIs" dxfId="6445" priority="1925" operator="between">
      <formula>"ALTO"</formula>
      <formula>"ALTO"</formula>
    </cfRule>
  </conditionalFormatting>
  <conditionalFormatting sqref="P258">
    <cfRule type="cellIs" dxfId="6444" priority="1926" operator="between">
      <formula>"BAJO"</formula>
      <formula>"BAJO"</formula>
    </cfRule>
  </conditionalFormatting>
  <conditionalFormatting sqref="P258">
    <cfRule type="cellIs" dxfId="6443" priority="1927" operator="between">
      <formula>"MEDIO"</formula>
      <formula>"MEDIO"</formula>
    </cfRule>
  </conditionalFormatting>
  <conditionalFormatting sqref="P258">
    <cfRule type="cellIs" dxfId="6442" priority="1928" operator="between">
      <formula>"MUY ALTO"</formula>
      <formula>"MUY ALTO"</formula>
    </cfRule>
  </conditionalFormatting>
  <conditionalFormatting sqref="R258">
    <cfRule type="cellIs" dxfId="6441" priority="1929" operator="between">
      <formula>20</formula>
      <formula>120</formula>
    </cfRule>
  </conditionalFormatting>
  <conditionalFormatting sqref="U258">
    <cfRule type="cellIs" dxfId="6440" priority="1930" operator="equal">
      <formula>"No significativo"</formula>
    </cfRule>
  </conditionalFormatting>
  <conditionalFormatting sqref="S258">
    <cfRule type="cellIs" dxfId="6439" priority="1931" operator="equal">
      <formula>"No significativo"</formula>
    </cfRule>
  </conditionalFormatting>
  <conditionalFormatting sqref="U258">
    <cfRule type="cellIs" dxfId="6438" priority="1932" operator="equal">
      <formula>"SIGNIFICATIVO"</formula>
    </cfRule>
  </conditionalFormatting>
  <conditionalFormatting sqref="U258">
    <cfRule type="cellIs" dxfId="6437" priority="1933" operator="equal">
      <formula>"SIGNIFICATIVO"</formula>
    </cfRule>
  </conditionalFormatting>
  <conditionalFormatting sqref="S258">
    <cfRule type="cellIs" dxfId="6436" priority="1934" operator="equal">
      <formula>"SIGNIFICATIVO"</formula>
    </cfRule>
  </conditionalFormatting>
  <conditionalFormatting sqref="S258">
    <cfRule type="cellIs" dxfId="6435" priority="1935" operator="equal">
      <formula>"SIGNIFICATIVO"</formula>
    </cfRule>
  </conditionalFormatting>
  <conditionalFormatting sqref="S261">
    <cfRule type="cellIs" dxfId="6434" priority="1936" operator="equal">
      <formula>"No significativo"</formula>
    </cfRule>
  </conditionalFormatting>
  <conditionalFormatting sqref="S261">
    <cfRule type="cellIs" dxfId="6433" priority="1937" operator="equal">
      <formula>"SIGNIFICATIVO"</formula>
    </cfRule>
  </conditionalFormatting>
  <conditionalFormatting sqref="S261">
    <cfRule type="cellIs" dxfId="6432" priority="1938" operator="equal">
      <formula>"SIGNIFICATIVO"</formula>
    </cfRule>
  </conditionalFormatting>
  <conditionalFormatting sqref="P261">
    <cfRule type="cellIs" dxfId="6431" priority="1939" operator="between">
      <formula>"ALTO"</formula>
      <formula>"ALTO"</formula>
    </cfRule>
  </conditionalFormatting>
  <conditionalFormatting sqref="P261">
    <cfRule type="cellIs" dxfId="6430" priority="1940" operator="between">
      <formula>"BAJO"</formula>
      <formula>"BAJO"</formula>
    </cfRule>
  </conditionalFormatting>
  <conditionalFormatting sqref="P261">
    <cfRule type="cellIs" dxfId="6429" priority="1941" operator="between">
      <formula>"MEDIO"</formula>
      <formula>"MEDIO"</formula>
    </cfRule>
  </conditionalFormatting>
  <conditionalFormatting sqref="P261">
    <cfRule type="cellIs" dxfId="6428" priority="1942" operator="between">
      <formula>"MUY ALTO"</formula>
      <formula>"MUY ALTO"</formula>
    </cfRule>
  </conditionalFormatting>
  <conditionalFormatting sqref="R261">
    <cfRule type="cellIs" dxfId="6427" priority="1943" operator="between">
      <formula>20</formula>
      <formula>120</formula>
    </cfRule>
  </conditionalFormatting>
  <conditionalFormatting sqref="S262">
    <cfRule type="cellIs" dxfId="6426" priority="1944" operator="between">
      <formula>"I"</formula>
      <formula>"I"</formula>
    </cfRule>
  </conditionalFormatting>
  <conditionalFormatting sqref="S262">
    <cfRule type="cellIs" dxfId="6425" priority="1945" operator="between">
      <formula>"III"</formula>
      <formula>"IV"</formula>
    </cfRule>
  </conditionalFormatting>
  <conditionalFormatting sqref="P262:P263">
    <cfRule type="cellIs" dxfId="6424" priority="1946" operator="between">
      <formula>"ALTO"</formula>
      <formula>"ALTO"</formula>
    </cfRule>
  </conditionalFormatting>
  <conditionalFormatting sqref="P262:P263">
    <cfRule type="cellIs" dxfId="6423" priority="1947" operator="between">
      <formula>"BAJO"</formula>
      <formula>"BAJO"</formula>
    </cfRule>
  </conditionalFormatting>
  <conditionalFormatting sqref="P262:P263">
    <cfRule type="cellIs" dxfId="6422" priority="1948" operator="between">
      <formula>"MEDIO"</formula>
      <formula>"MEDIO"</formula>
    </cfRule>
  </conditionalFormatting>
  <conditionalFormatting sqref="P262:P263">
    <cfRule type="cellIs" dxfId="6421" priority="1949" operator="between">
      <formula>"MUY ALTO"</formula>
      <formula>"MUY ALTO"</formula>
    </cfRule>
  </conditionalFormatting>
  <conditionalFormatting sqref="R262:R263">
    <cfRule type="cellIs" dxfId="6420" priority="1950" operator="between">
      <formula>20</formula>
      <formula>120</formula>
    </cfRule>
  </conditionalFormatting>
  <conditionalFormatting sqref="S263">
    <cfRule type="cellIs" dxfId="6419" priority="1951" operator="equal">
      <formula>"No significativo"</formula>
    </cfRule>
  </conditionalFormatting>
  <conditionalFormatting sqref="S263">
    <cfRule type="cellIs" dxfId="6418" priority="1952" operator="equal">
      <formula>"SIGNIFICATIVO"</formula>
    </cfRule>
  </conditionalFormatting>
  <conditionalFormatting sqref="S263">
    <cfRule type="cellIs" dxfId="6417" priority="1953" operator="equal">
      <formula>"SIGNIFICATIVO"</formula>
    </cfRule>
  </conditionalFormatting>
  <conditionalFormatting sqref="S264">
    <cfRule type="cellIs" dxfId="6416" priority="1954" operator="between">
      <formula>"I"</formula>
      <formula>"I"</formula>
    </cfRule>
  </conditionalFormatting>
  <conditionalFormatting sqref="S264">
    <cfRule type="cellIs" dxfId="6415" priority="1955" operator="between">
      <formula>"III"</formula>
      <formula>"IV"</formula>
    </cfRule>
  </conditionalFormatting>
  <conditionalFormatting sqref="P264:P265">
    <cfRule type="cellIs" dxfId="6414" priority="1956" operator="between">
      <formula>"ALTO"</formula>
      <formula>"ALTO"</formula>
    </cfRule>
  </conditionalFormatting>
  <conditionalFormatting sqref="P264:P265">
    <cfRule type="cellIs" dxfId="6413" priority="1957" operator="between">
      <formula>"BAJO"</formula>
      <formula>"BAJO"</formula>
    </cfRule>
  </conditionalFormatting>
  <conditionalFormatting sqref="P264:P265">
    <cfRule type="cellIs" dxfId="6412" priority="1958" operator="between">
      <formula>"MEDIO"</formula>
      <formula>"MEDIO"</formula>
    </cfRule>
  </conditionalFormatting>
  <conditionalFormatting sqref="P264:P265">
    <cfRule type="cellIs" dxfId="6411" priority="1959" operator="between">
      <formula>"MUY ALTO"</formula>
      <formula>"MUY ALTO"</formula>
    </cfRule>
  </conditionalFormatting>
  <conditionalFormatting sqref="R264:R265">
    <cfRule type="cellIs" dxfId="6410" priority="1960" operator="between">
      <formula>20</formula>
      <formula>120</formula>
    </cfRule>
  </conditionalFormatting>
  <conditionalFormatting sqref="S265">
    <cfRule type="cellIs" dxfId="6409" priority="1961" operator="equal">
      <formula>"No significativo"</formula>
    </cfRule>
  </conditionalFormatting>
  <conditionalFormatting sqref="S265">
    <cfRule type="cellIs" dxfId="6408" priority="1962" operator="equal">
      <formula>"SIGNIFICATIVO"</formula>
    </cfRule>
  </conditionalFormatting>
  <conditionalFormatting sqref="S265">
    <cfRule type="cellIs" dxfId="6407" priority="1963" operator="equal">
      <formula>"SIGNIFICATIVO"</formula>
    </cfRule>
  </conditionalFormatting>
  <conditionalFormatting sqref="S266">
    <cfRule type="cellIs" dxfId="6406" priority="1964" operator="equal">
      <formula>"No significativo"</formula>
    </cfRule>
  </conditionalFormatting>
  <conditionalFormatting sqref="S266">
    <cfRule type="cellIs" dxfId="6405" priority="1965" operator="equal">
      <formula>"SIGNIFICATIVO"</formula>
    </cfRule>
  </conditionalFormatting>
  <conditionalFormatting sqref="S266">
    <cfRule type="cellIs" dxfId="6404" priority="1966" operator="equal">
      <formula>"SIGNIFICATIVO"</formula>
    </cfRule>
  </conditionalFormatting>
  <conditionalFormatting sqref="P266">
    <cfRule type="cellIs" dxfId="6403" priority="1967" operator="between">
      <formula>"ALTO"</formula>
      <formula>"ALTO"</formula>
    </cfRule>
  </conditionalFormatting>
  <conditionalFormatting sqref="P266">
    <cfRule type="cellIs" dxfId="6402" priority="1968" operator="between">
      <formula>"BAJO"</formula>
      <formula>"BAJO"</formula>
    </cfRule>
  </conditionalFormatting>
  <conditionalFormatting sqref="P266">
    <cfRule type="cellIs" dxfId="6401" priority="1969" operator="between">
      <formula>"MEDIO"</formula>
      <formula>"MEDIO"</formula>
    </cfRule>
  </conditionalFormatting>
  <conditionalFormatting sqref="P266">
    <cfRule type="cellIs" dxfId="6400" priority="1970" operator="between">
      <formula>"MUY ALTO"</formula>
      <formula>"MUY ALTO"</formula>
    </cfRule>
  </conditionalFormatting>
  <conditionalFormatting sqref="R266">
    <cfRule type="cellIs" dxfId="6399" priority="1971" operator="between">
      <formula>20</formula>
      <formula>120</formula>
    </cfRule>
  </conditionalFormatting>
  <conditionalFormatting sqref="S267">
    <cfRule type="cellIs" dxfId="6398" priority="1972" operator="between">
      <formula>"I"</formula>
      <formula>"I"</formula>
    </cfRule>
  </conditionalFormatting>
  <conditionalFormatting sqref="S267">
    <cfRule type="cellIs" dxfId="6397" priority="1973" operator="between">
      <formula>"III"</formula>
      <formula>"IV"</formula>
    </cfRule>
  </conditionalFormatting>
  <conditionalFormatting sqref="P267:P268">
    <cfRule type="cellIs" dxfId="6396" priority="1974" operator="between">
      <formula>"ALTO"</formula>
      <formula>"ALTO"</formula>
    </cfRule>
  </conditionalFormatting>
  <conditionalFormatting sqref="P267:P268">
    <cfRule type="cellIs" dxfId="6395" priority="1975" operator="between">
      <formula>"BAJO"</formula>
      <formula>"BAJO"</formula>
    </cfRule>
  </conditionalFormatting>
  <conditionalFormatting sqref="P267:P268">
    <cfRule type="cellIs" dxfId="6394" priority="1976" operator="between">
      <formula>"MEDIO"</formula>
      <formula>"MEDIO"</formula>
    </cfRule>
  </conditionalFormatting>
  <conditionalFormatting sqref="P267:P268">
    <cfRule type="cellIs" dxfId="6393" priority="1977" operator="between">
      <formula>"MUY ALTO"</formula>
      <formula>"MUY ALTO"</formula>
    </cfRule>
  </conditionalFormatting>
  <conditionalFormatting sqref="R267:R268">
    <cfRule type="cellIs" dxfId="6392" priority="1978" operator="between">
      <formula>20</formula>
      <formula>120</formula>
    </cfRule>
  </conditionalFormatting>
  <conditionalFormatting sqref="S268">
    <cfRule type="cellIs" dxfId="6391" priority="1979" operator="equal">
      <formula>"No significativo"</formula>
    </cfRule>
  </conditionalFormatting>
  <conditionalFormatting sqref="S268">
    <cfRule type="cellIs" dxfId="6390" priority="1980" operator="equal">
      <formula>"SIGNIFICATIVO"</formula>
    </cfRule>
  </conditionalFormatting>
  <conditionalFormatting sqref="S268">
    <cfRule type="cellIs" dxfId="6389" priority="1981" operator="equal">
      <formula>"SIGNIFICATIVO"</formula>
    </cfRule>
  </conditionalFormatting>
  <conditionalFormatting sqref="S269">
    <cfRule type="cellIs" dxfId="6388" priority="1982" operator="between">
      <formula>"I"</formula>
      <formula>"I"</formula>
    </cfRule>
  </conditionalFormatting>
  <conditionalFormatting sqref="S269">
    <cfRule type="cellIs" dxfId="6387" priority="1983" operator="between">
      <formula>"III"</formula>
      <formula>"IV"</formula>
    </cfRule>
  </conditionalFormatting>
  <conditionalFormatting sqref="P269:P270">
    <cfRule type="cellIs" dxfId="6386" priority="1984" operator="between">
      <formula>"ALTO"</formula>
      <formula>"ALTO"</formula>
    </cfRule>
  </conditionalFormatting>
  <conditionalFormatting sqref="P269:P270">
    <cfRule type="cellIs" dxfId="6385" priority="1985" operator="between">
      <formula>"BAJO"</formula>
      <formula>"BAJO"</formula>
    </cfRule>
  </conditionalFormatting>
  <conditionalFormatting sqref="P269:P270">
    <cfRule type="cellIs" dxfId="6384" priority="1986" operator="between">
      <formula>"MEDIO"</formula>
      <formula>"MEDIO"</formula>
    </cfRule>
  </conditionalFormatting>
  <conditionalFormatting sqref="P269:P270">
    <cfRule type="cellIs" dxfId="6383" priority="1987" operator="between">
      <formula>"MUY ALTO"</formula>
      <formula>"MUY ALTO"</formula>
    </cfRule>
  </conditionalFormatting>
  <conditionalFormatting sqref="R269:R270">
    <cfRule type="cellIs" dxfId="6382" priority="1988" operator="between">
      <formula>20</formula>
      <formula>120</formula>
    </cfRule>
  </conditionalFormatting>
  <conditionalFormatting sqref="S270">
    <cfRule type="cellIs" dxfId="6381" priority="1989" operator="equal">
      <formula>"No significativo"</formula>
    </cfRule>
  </conditionalFormatting>
  <conditionalFormatting sqref="S270">
    <cfRule type="cellIs" dxfId="6380" priority="1990" operator="equal">
      <formula>"SIGNIFICATIVO"</formula>
    </cfRule>
  </conditionalFormatting>
  <conditionalFormatting sqref="S270">
    <cfRule type="cellIs" dxfId="6379" priority="1991" operator="equal">
      <formula>"SIGNIFICATIVO"</formula>
    </cfRule>
  </conditionalFormatting>
  <conditionalFormatting sqref="S271">
    <cfRule type="cellIs" dxfId="6378" priority="1992" operator="between">
      <formula>"I"</formula>
      <formula>"I"</formula>
    </cfRule>
  </conditionalFormatting>
  <conditionalFormatting sqref="S271">
    <cfRule type="cellIs" dxfId="6377" priority="1993" operator="between">
      <formula>"III"</formula>
      <formula>"IV"</formula>
    </cfRule>
  </conditionalFormatting>
  <conditionalFormatting sqref="P271:P272">
    <cfRule type="cellIs" dxfId="6376" priority="1994" operator="between">
      <formula>"ALTO"</formula>
      <formula>"ALTO"</formula>
    </cfRule>
  </conditionalFormatting>
  <conditionalFormatting sqref="P271:P272">
    <cfRule type="cellIs" dxfId="6375" priority="1995" operator="between">
      <formula>"BAJO"</formula>
      <formula>"BAJO"</formula>
    </cfRule>
  </conditionalFormatting>
  <conditionalFormatting sqref="P271:P272">
    <cfRule type="cellIs" dxfId="6374" priority="1996" operator="between">
      <formula>"MEDIO"</formula>
      <formula>"MEDIO"</formula>
    </cfRule>
  </conditionalFormatting>
  <conditionalFormatting sqref="P271:P272">
    <cfRule type="cellIs" dxfId="6373" priority="1997" operator="between">
      <formula>"MUY ALTO"</formula>
      <formula>"MUY ALTO"</formula>
    </cfRule>
  </conditionalFormatting>
  <conditionalFormatting sqref="R271:R272">
    <cfRule type="cellIs" dxfId="6372" priority="1998" operator="between">
      <formula>20</formula>
      <formula>120</formula>
    </cfRule>
  </conditionalFormatting>
  <conditionalFormatting sqref="S272">
    <cfRule type="cellIs" dxfId="6371" priority="1999" operator="equal">
      <formula>"No significativo"</formula>
    </cfRule>
  </conditionalFormatting>
  <conditionalFormatting sqref="S272">
    <cfRule type="cellIs" dxfId="6370" priority="2000" operator="equal">
      <formula>"SIGNIFICATIVO"</formula>
    </cfRule>
  </conditionalFormatting>
  <conditionalFormatting sqref="S272">
    <cfRule type="cellIs" dxfId="6369" priority="2001" operator="equal">
      <formula>"SIGNIFICATIVO"</formula>
    </cfRule>
  </conditionalFormatting>
  <conditionalFormatting sqref="S273">
    <cfRule type="cellIs" dxfId="6368" priority="2002" operator="between">
      <formula>"I"</formula>
      <formula>"I"</formula>
    </cfRule>
  </conditionalFormatting>
  <conditionalFormatting sqref="S273">
    <cfRule type="cellIs" dxfId="6367" priority="2003" operator="between">
      <formula>"III"</formula>
      <formula>"IV"</formula>
    </cfRule>
  </conditionalFormatting>
  <conditionalFormatting sqref="P273:P274">
    <cfRule type="cellIs" dxfId="6366" priority="2004" operator="between">
      <formula>"ALTO"</formula>
      <formula>"ALTO"</formula>
    </cfRule>
  </conditionalFormatting>
  <conditionalFormatting sqref="P273:P274">
    <cfRule type="cellIs" dxfId="6365" priority="2005" operator="between">
      <formula>"BAJO"</formula>
      <formula>"BAJO"</formula>
    </cfRule>
  </conditionalFormatting>
  <conditionalFormatting sqref="P273:P274">
    <cfRule type="cellIs" dxfId="6364" priority="2006" operator="between">
      <formula>"MEDIO"</formula>
      <formula>"MEDIO"</formula>
    </cfRule>
  </conditionalFormatting>
  <conditionalFormatting sqref="P273:P274">
    <cfRule type="cellIs" dxfId="6363" priority="2007" operator="between">
      <formula>"MUY ALTO"</formula>
      <formula>"MUY ALTO"</formula>
    </cfRule>
  </conditionalFormatting>
  <conditionalFormatting sqref="R273:R274">
    <cfRule type="cellIs" dxfId="6362" priority="2008" operator="between">
      <formula>20</formula>
      <formula>120</formula>
    </cfRule>
  </conditionalFormatting>
  <conditionalFormatting sqref="S274">
    <cfRule type="cellIs" dxfId="6361" priority="2009" operator="equal">
      <formula>"No significativo"</formula>
    </cfRule>
  </conditionalFormatting>
  <conditionalFormatting sqref="S274">
    <cfRule type="cellIs" dxfId="6360" priority="2010" operator="equal">
      <formula>"SIGNIFICATIVO"</formula>
    </cfRule>
  </conditionalFormatting>
  <conditionalFormatting sqref="S274">
    <cfRule type="cellIs" dxfId="6359" priority="2011" operator="equal">
      <formula>"SIGNIFICATIVO"</formula>
    </cfRule>
  </conditionalFormatting>
  <conditionalFormatting sqref="S275">
    <cfRule type="cellIs" dxfId="6358" priority="2012" operator="between">
      <formula>"I"</formula>
      <formula>"I"</formula>
    </cfRule>
  </conditionalFormatting>
  <conditionalFormatting sqref="S275">
    <cfRule type="cellIs" dxfId="6357" priority="2013" operator="between">
      <formula>"III"</formula>
      <formula>"IV"</formula>
    </cfRule>
  </conditionalFormatting>
  <conditionalFormatting sqref="P275:P276">
    <cfRule type="cellIs" dxfId="6356" priority="2014" operator="between">
      <formula>"ALTO"</formula>
      <formula>"ALTO"</formula>
    </cfRule>
  </conditionalFormatting>
  <conditionalFormatting sqref="P275:P276">
    <cfRule type="cellIs" dxfId="6355" priority="2015" operator="between">
      <formula>"BAJO"</formula>
      <formula>"BAJO"</formula>
    </cfRule>
  </conditionalFormatting>
  <conditionalFormatting sqref="P275:P276">
    <cfRule type="cellIs" dxfId="6354" priority="2016" operator="between">
      <formula>"MEDIO"</formula>
      <formula>"MEDIO"</formula>
    </cfRule>
  </conditionalFormatting>
  <conditionalFormatting sqref="P275:P276">
    <cfRule type="cellIs" dxfId="6353" priority="2017" operator="between">
      <formula>"MUY ALTO"</formula>
      <formula>"MUY ALTO"</formula>
    </cfRule>
  </conditionalFormatting>
  <conditionalFormatting sqref="R275:R276">
    <cfRule type="cellIs" dxfId="6352" priority="2018" operator="between">
      <formula>20</formula>
      <formula>120</formula>
    </cfRule>
  </conditionalFormatting>
  <conditionalFormatting sqref="S276">
    <cfRule type="cellIs" dxfId="6351" priority="2019" operator="equal">
      <formula>"No significativo"</formula>
    </cfRule>
  </conditionalFormatting>
  <conditionalFormatting sqref="S276">
    <cfRule type="cellIs" dxfId="6350" priority="2020" operator="equal">
      <formula>"SIGNIFICATIVO"</formula>
    </cfRule>
  </conditionalFormatting>
  <conditionalFormatting sqref="S276">
    <cfRule type="cellIs" dxfId="6349" priority="2021" operator="equal">
      <formula>"SIGNIFICATIVO"</formula>
    </cfRule>
  </conditionalFormatting>
  <conditionalFormatting sqref="S277">
    <cfRule type="cellIs" dxfId="6348" priority="2022" operator="between">
      <formula>"I"</formula>
      <formula>"I"</formula>
    </cfRule>
  </conditionalFormatting>
  <conditionalFormatting sqref="S277">
    <cfRule type="cellIs" dxfId="6347" priority="2023" operator="between">
      <formula>"III"</formula>
      <formula>"IV"</formula>
    </cfRule>
  </conditionalFormatting>
  <conditionalFormatting sqref="P277:P278">
    <cfRule type="cellIs" dxfId="6346" priority="2024" operator="between">
      <formula>"ALTO"</formula>
      <formula>"ALTO"</formula>
    </cfRule>
  </conditionalFormatting>
  <conditionalFormatting sqref="P277:P278">
    <cfRule type="cellIs" dxfId="6345" priority="2025" operator="between">
      <formula>"BAJO"</formula>
      <formula>"BAJO"</formula>
    </cfRule>
  </conditionalFormatting>
  <conditionalFormatting sqref="P277:P278">
    <cfRule type="cellIs" dxfId="6344" priority="2026" operator="between">
      <formula>"MEDIO"</formula>
      <formula>"MEDIO"</formula>
    </cfRule>
  </conditionalFormatting>
  <conditionalFormatting sqref="P277:P278">
    <cfRule type="cellIs" dxfId="6343" priority="2027" operator="between">
      <formula>"MUY ALTO"</formula>
      <formula>"MUY ALTO"</formula>
    </cfRule>
  </conditionalFormatting>
  <conditionalFormatting sqref="R277:R278">
    <cfRule type="cellIs" dxfId="6342" priority="2028" operator="between">
      <formula>20</formula>
      <formula>120</formula>
    </cfRule>
  </conditionalFormatting>
  <conditionalFormatting sqref="S278">
    <cfRule type="cellIs" dxfId="6341" priority="2029" operator="equal">
      <formula>"No significativo"</formula>
    </cfRule>
  </conditionalFormatting>
  <conditionalFormatting sqref="S278">
    <cfRule type="cellIs" dxfId="6340" priority="2030" operator="equal">
      <formula>"SIGNIFICATIVO"</formula>
    </cfRule>
  </conditionalFormatting>
  <conditionalFormatting sqref="S278">
    <cfRule type="cellIs" dxfId="6339" priority="2031" operator="equal">
      <formula>"SIGNIFICATIVO"</formula>
    </cfRule>
  </conditionalFormatting>
  <conditionalFormatting sqref="P279">
    <cfRule type="cellIs" dxfId="6338" priority="2032" operator="between">
      <formula>"ALTO"</formula>
      <formula>"ALTO"</formula>
    </cfRule>
  </conditionalFormatting>
  <conditionalFormatting sqref="P279">
    <cfRule type="cellIs" dxfId="6337" priority="2033" operator="between">
      <formula>"BAJO"</formula>
      <formula>"BAJO"</formula>
    </cfRule>
  </conditionalFormatting>
  <conditionalFormatting sqref="P279">
    <cfRule type="cellIs" dxfId="6336" priority="2034" operator="between">
      <formula>"MEDIO"</formula>
      <formula>"MEDIO"</formula>
    </cfRule>
  </conditionalFormatting>
  <conditionalFormatting sqref="P279">
    <cfRule type="cellIs" dxfId="6335" priority="2035" operator="between">
      <formula>"MUY ALTO"</formula>
      <formula>"MUY ALTO"</formula>
    </cfRule>
  </conditionalFormatting>
  <conditionalFormatting sqref="R279">
    <cfRule type="cellIs" dxfId="6334" priority="2036" operator="between">
      <formula>20</formula>
      <formula>120</formula>
    </cfRule>
  </conditionalFormatting>
  <conditionalFormatting sqref="U279">
    <cfRule type="cellIs" dxfId="6333" priority="2037" operator="equal">
      <formula>"No significativo"</formula>
    </cfRule>
  </conditionalFormatting>
  <conditionalFormatting sqref="S279">
    <cfRule type="cellIs" dxfId="6332" priority="2038" operator="equal">
      <formula>"No significativo"</formula>
    </cfRule>
  </conditionalFormatting>
  <conditionalFormatting sqref="U279">
    <cfRule type="cellIs" dxfId="6331" priority="2039" operator="equal">
      <formula>"SIGNIFICATIVO"</formula>
    </cfRule>
  </conditionalFormatting>
  <conditionalFormatting sqref="U279">
    <cfRule type="cellIs" dxfId="6330" priority="2040" operator="equal">
      <formula>"SIGNIFICATIVO"</formula>
    </cfRule>
  </conditionalFormatting>
  <conditionalFormatting sqref="S279">
    <cfRule type="cellIs" dxfId="6329" priority="2041" operator="equal">
      <formula>"SIGNIFICATIVO"</formula>
    </cfRule>
  </conditionalFormatting>
  <conditionalFormatting sqref="S279">
    <cfRule type="cellIs" dxfId="6328" priority="2042" operator="equal">
      <formula>"SIGNIFICATIVO"</formula>
    </cfRule>
  </conditionalFormatting>
  <conditionalFormatting sqref="S282">
    <cfRule type="cellIs" dxfId="6327" priority="2043" operator="equal">
      <formula>"No significativo"</formula>
    </cfRule>
  </conditionalFormatting>
  <conditionalFormatting sqref="S282">
    <cfRule type="cellIs" dxfId="6326" priority="2044" operator="equal">
      <formula>"SIGNIFICATIVO"</formula>
    </cfRule>
  </conditionalFormatting>
  <conditionalFormatting sqref="S282">
    <cfRule type="cellIs" dxfId="6325" priority="2045" operator="equal">
      <formula>"SIGNIFICATIVO"</formula>
    </cfRule>
  </conditionalFormatting>
  <conditionalFormatting sqref="P282">
    <cfRule type="cellIs" dxfId="6324" priority="2046" operator="between">
      <formula>"ALTO"</formula>
      <formula>"ALTO"</formula>
    </cfRule>
  </conditionalFormatting>
  <conditionalFormatting sqref="P282">
    <cfRule type="cellIs" dxfId="6323" priority="2047" operator="between">
      <formula>"BAJO"</formula>
      <formula>"BAJO"</formula>
    </cfRule>
  </conditionalFormatting>
  <conditionalFormatting sqref="P282">
    <cfRule type="cellIs" dxfId="6322" priority="2048" operator="between">
      <formula>"MEDIO"</formula>
      <formula>"MEDIO"</formula>
    </cfRule>
  </conditionalFormatting>
  <conditionalFormatting sqref="P282">
    <cfRule type="cellIs" dxfId="6321" priority="2049" operator="between">
      <formula>"MUY ALTO"</formula>
      <formula>"MUY ALTO"</formula>
    </cfRule>
  </conditionalFormatting>
  <conditionalFormatting sqref="R282">
    <cfRule type="cellIs" dxfId="6320" priority="2050" operator="between">
      <formula>20</formula>
      <formula>120</formula>
    </cfRule>
  </conditionalFormatting>
  <conditionalFormatting sqref="P283:P285">
    <cfRule type="cellIs" dxfId="6319" priority="2051" operator="between">
      <formula>"ALTO"</formula>
      <formula>"ALTO"</formula>
    </cfRule>
  </conditionalFormatting>
  <conditionalFormatting sqref="P283:P285">
    <cfRule type="cellIs" dxfId="6318" priority="2052" operator="between">
      <formula>"BAJO"</formula>
      <formula>"BAJO"</formula>
    </cfRule>
  </conditionalFormatting>
  <conditionalFormatting sqref="S283:S285">
    <cfRule type="cellIs" dxfId="6317" priority="2053" operator="between">
      <formula>"I"</formula>
      <formula>"I"</formula>
    </cfRule>
  </conditionalFormatting>
  <conditionalFormatting sqref="S283:S285">
    <cfRule type="cellIs" dxfId="6316" priority="2054" operator="between">
      <formula>"III"</formula>
      <formula>"IV"</formula>
    </cfRule>
  </conditionalFormatting>
  <conditionalFormatting sqref="P283:P285">
    <cfRule type="cellIs" dxfId="6315" priority="2055" operator="between">
      <formula>"MEDIO"</formula>
      <formula>"MEDIO"</formula>
    </cfRule>
  </conditionalFormatting>
  <conditionalFormatting sqref="P283:P285">
    <cfRule type="cellIs" dxfId="6314" priority="2056" operator="between">
      <formula>"MUY ALTO"</formula>
      <formula>"MUY ALTO"</formula>
    </cfRule>
  </conditionalFormatting>
  <conditionalFormatting sqref="R283:R285">
    <cfRule type="cellIs" dxfId="6313" priority="2057" operator="between">
      <formula>20</formula>
      <formula>120</formula>
    </cfRule>
  </conditionalFormatting>
  <conditionalFormatting sqref="S286">
    <cfRule type="cellIs" dxfId="6312" priority="2058" operator="between">
      <formula>"I"</formula>
      <formula>"I"</formula>
    </cfRule>
  </conditionalFormatting>
  <conditionalFormatting sqref="S286">
    <cfRule type="cellIs" dxfId="6311" priority="2059" operator="between">
      <formula>"III"</formula>
      <formula>"IV"</formula>
    </cfRule>
  </conditionalFormatting>
  <conditionalFormatting sqref="P286:P287">
    <cfRule type="cellIs" dxfId="6310" priority="2060" operator="between">
      <formula>"ALTO"</formula>
      <formula>"ALTO"</formula>
    </cfRule>
  </conditionalFormatting>
  <conditionalFormatting sqref="P286:P287">
    <cfRule type="cellIs" dxfId="6309" priority="2061" operator="between">
      <formula>"BAJO"</formula>
      <formula>"BAJO"</formula>
    </cfRule>
  </conditionalFormatting>
  <conditionalFormatting sqref="P286:P287">
    <cfRule type="cellIs" dxfId="6308" priority="2062" operator="between">
      <formula>"MEDIO"</formula>
      <formula>"MEDIO"</formula>
    </cfRule>
  </conditionalFormatting>
  <conditionalFormatting sqref="P286:P287">
    <cfRule type="cellIs" dxfId="6307" priority="2063" operator="between">
      <formula>"MUY ALTO"</formula>
      <formula>"MUY ALTO"</formula>
    </cfRule>
  </conditionalFormatting>
  <conditionalFormatting sqref="R286:R287">
    <cfRule type="cellIs" dxfId="6306" priority="2064" operator="between">
      <formula>20</formula>
      <formula>120</formula>
    </cfRule>
  </conditionalFormatting>
  <conditionalFormatting sqref="S287">
    <cfRule type="cellIs" dxfId="6305" priority="2065" operator="equal">
      <formula>"No significativo"</formula>
    </cfRule>
  </conditionalFormatting>
  <conditionalFormatting sqref="S287">
    <cfRule type="cellIs" dxfId="6304" priority="2066" operator="equal">
      <formula>"SIGNIFICATIVO"</formula>
    </cfRule>
  </conditionalFormatting>
  <conditionalFormatting sqref="S287">
    <cfRule type="cellIs" dxfId="6303" priority="2067" operator="equal">
      <formula>"SIGNIFICATIVO"</formula>
    </cfRule>
  </conditionalFormatting>
  <conditionalFormatting sqref="P290">
    <cfRule type="cellIs" dxfId="6302" priority="2068" operator="between">
      <formula>"ALTO"</formula>
      <formula>"ALTO"</formula>
    </cfRule>
  </conditionalFormatting>
  <conditionalFormatting sqref="P290">
    <cfRule type="cellIs" dxfId="6301" priority="2069" operator="between">
      <formula>"BAJO"</formula>
      <formula>"BAJO"</formula>
    </cfRule>
  </conditionalFormatting>
  <conditionalFormatting sqref="P290">
    <cfRule type="cellIs" dxfId="6300" priority="2070" operator="between">
      <formula>"MEDIO"</formula>
      <formula>"MEDIO"</formula>
    </cfRule>
  </conditionalFormatting>
  <conditionalFormatting sqref="P290">
    <cfRule type="cellIs" dxfId="6299" priority="2071" operator="between">
      <formula>"MUY ALTO"</formula>
      <formula>"MUY ALTO"</formula>
    </cfRule>
  </conditionalFormatting>
  <conditionalFormatting sqref="R290">
    <cfRule type="cellIs" dxfId="6298" priority="2072" operator="between">
      <formula>20</formula>
      <formula>120</formula>
    </cfRule>
  </conditionalFormatting>
  <conditionalFormatting sqref="U290">
    <cfRule type="cellIs" dxfId="6297" priority="2073" operator="equal">
      <formula>"No significativo"</formula>
    </cfRule>
  </conditionalFormatting>
  <conditionalFormatting sqref="S290">
    <cfRule type="cellIs" dxfId="6296" priority="2074" operator="equal">
      <formula>"No significativo"</formula>
    </cfRule>
  </conditionalFormatting>
  <conditionalFormatting sqref="U290">
    <cfRule type="cellIs" dxfId="6295" priority="2075" operator="equal">
      <formula>"SIGNIFICATIVO"</formula>
    </cfRule>
  </conditionalFormatting>
  <conditionalFormatting sqref="U290">
    <cfRule type="cellIs" dxfId="6294" priority="2076" operator="equal">
      <formula>"SIGNIFICATIVO"</formula>
    </cfRule>
  </conditionalFormatting>
  <conditionalFormatting sqref="S290">
    <cfRule type="cellIs" dxfId="6293" priority="2077" operator="equal">
      <formula>"SIGNIFICATIVO"</formula>
    </cfRule>
  </conditionalFormatting>
  <conditionalFormatting sqref="S290">
    <cfRule type="cellIs" dxfId="6292" priority="2078" operator="equal">
      <formula>"SIGNIFICATIVO"</formula>
    </cfRule>
  </conditionalFormatting>
  <conditionalFormatting sqref="S291">
    <cfRule type="cellIs" dxfId="6291" priority="2079" operator="between">
      <formula>"I"</formula>
      <formula>"I"</formula>
    </cfRule>
  </conditionalFormatting>
  <conditionalFormatting sqref="S291">
    <cfRule type="cellIs" dxfId="6290" priority="2080" operator="between">
      <formula>"III"</formula>
      <formula>"IV"</formula>
    </cfRule>
  </conditionalFormatting>
  <conditionalFormatting sqref="P291:P292">
    <cfRule type="cellIs" dxfId="6289" priority="2081" operator="between">
      <formula>"ALTO"</formula>
      <formula>"ALTO"</formula>
    </cfRule>
  </conditionalFormatting>
  <conditionalFormatting sqref="P291:P292">
    <cfRule type="cellIs" dxfId="6288" priority="2082" operator="between">
      <formula>"BAJO"</formula>
      <formula>"BAJO"</formula>
    </cfRule>
  </conditionalFormatting>
  <conditionalFormatting sqref="P291:P292">
    <cfRule type="cellIs" dxfId="6287" priority="2083" operator="between">
      <formula>"MEDIO"</formula>
      <formula>"MEDIO"</formula>
    </cfRule>
  </conditionalFormatting>
  <conditionalFormatting sqref="P291:P292">
    <cfRule type="cellIs" dxfId="6286" priority="2084" operator="between">
      <formula>"MUY ALTO"</formula>
      <formula>"MUY ALTO"</formula>
    </cfRule>
  </conditionalFormatting>
  <conditionalFormatting sqref="R291:R292">
    <cfRule type="cellIs" dxfId="6285" priority="2085" operator="between">
      <formula>20</formula>
      <formula>120</formula>
    </cfRule>
  </conditionalFormatting>
  <conditionalFormatting sqref="S292">
    <cfRule type="cellIs" dxfId="6284" priority="2086" operator="equal">
      <formula>"No significativo"</formula>
    </cfRule>
  </conditionalFormatting>
  <conditionalFormatting sqref="S292">
    <cfRule type="cellIs" dxfId="6283" priority="2087" operator="equal">
      <formula>"SIGNIFICATIVO"</formula>
    </cfRule>
  </conditionalFormatting>
  <conditionalFormatting sqref="S292">
    <cfRule type="cellIs" dxfId="6282" priority="2088" operator="equal">
      <formula>"SIGNIFICATIVO"</formula>
    </cfRule>
  </conditionalFormatting>
  <conditionalFormatting sqref="P293">
    <cfRule type="cellIs" dxfId="6281" priority="2089" operator="between">
      <formula>"ALTO"</formula>
      <formula>"ALTO"</formula>
    </cfRule>
  </conditionalFormatting>
  <conditionalFormatting sqref="P293">
    <cfRule type="cellIs" dxfId="6280" priority="2090" operator="between">
      <formula>"BAJO"</formula>
      <formula>"BAJO"</formula>
    </cfRule>
  </conditionalFormatting>
  <conditionalFormatting sqref="P293">
    <cfRule type="cellIs" dxfId="6279" priority="2091" operator="between">
      <formula>"MEDIO"</formula>
      <formula>"MEDIO"</formula>
    </cfRule>
  </conditionalFormatting>
  <conditionalFormatting sqref="P293">
    <cfRule type="cellIs" dxfId="6278" priority="2092" operator="between">
      <formula>"MUY ALTO"</formula>
      <formula>"MUY ALTO"</formula>
    </cfRule>
  </conditionalFormatting>
  <conditionalFormatting sqref="R293">
    <cfRule type="cellIs" dxfId="6277" priority="2093" operator="between">
      <formula>20</formula>
      <formula>120</formula>
    </cfRule>
  </conditionalFormatting>
  <conditionalFormatting sqref="U293">
    <cfRule type="cellIs" dxfId="6276" priority="2094" operator="equal">
      <formula>"No significativo"</formula>
    </cfRule>
  </conditionalFormatting>
  <conditionalFormatting sqref="S293">
    <cfRule type="cellIs" dxfId="6275" priority="2095" operator="equal">
      <formula>"No significativo"</formula>
    </cfRule>
  </conditionalFormatting>
  <conditionalFormatting sqref="U293">
    <cfRule type="cellIs" dxfId="6274" priority="2096" operator="equal">
      <formula>"SIGNIFICATIVO"</formula>
    </cfRule>
  </conditionalFormatting>
  <conditionalFormatting sqref="U293">
    <cfRule type="cellIs" dxfId="6273" priority="2097" operator="equal">
      <formula>"SIGNIFICATIVO"</formula>
    </cfRule>
  </conditionalFormatting>
  <conditionalFormatting sqref="S293">
    <cfRule type="cellIs" dxfId="6272" priority="2098" operator="equal">
      <formula>"SIGNIFICATIVO"</formula>
    </cfRule>
  </conditionalFormatting>
  <conditionalFormatting sqref="S293">
    <cfRule type="cellIs" dxfId="6271" priority="2099" operator="equal">
      <formula>"SIGNIFICATIVO"</formula>
    </cfRule>
  </conditionalFormatting>
  <conditionalFormatting sqref="S294">
    <cfRule type="cellIs" dxfId="6270" priority="2100" operator="between">
      <formula>"I"</formula>
      <formula>"I"</formula>
    </cfRule>
  </conditionalFormatting>
  <conditionalFormatting sqref="S294">
    <cfRule type="cellIs" dxfId="6269" priority="2101" operator="between">
      <formula>"III"</formula>
      <formula>"IV"</formula>
    </cfRule>
  </conditionalFormatting>
  <conditionalFormatting sqref="P294:P295">
    <cfRule type="cellIs" dxfId="6268" priority="2102" operator="between">
      <formula>"ALTO"</formula>
      <formula>"ALTO"</formula>
    </cfRule>
  </conditionalFormatting>
  <conditionalFormatting sqref="P294:P295">
    <cfRule type="cellIs" dxfId="6267" priority="2103" operator="between">
      <formula>"BAJO"</formula>
      <formula>"BAJO"</formula>
    </cfRule>
  </conditionalFormatting>
  <conditionalFormatting sqref="P294:P295">
    <cfRule type="cellIs" dxfId="6266" priority="2104" operator="between">
      <formula>"MEDIO"</formula>
      <formula>"MEDIO"</formula>
    </cfRule>
  </conditionalFormatting>
  <conditionalFormatting sqref="P294:P295">
    <cfRule type="cellIs" dxfId="6265" priority="2105" operator="between">
      <formula>"MUY ALTO"</formula>
      <formula>"MUY ALTO"</formula>
    </cfRule>
  </conditionalFormatting>
  <conditionalFormatting sqref="R294:R295">
    <cfRule type="cellIs" dxfId="6264" priority="2106" operator="between">
      <formula>20</formula>
      <formula>120</formula>
    </cfRule>
  </conditionalFormatting>
  <conditionalFormatting sqref="S295">
    <cfRule type="cellIs" dxfId="6263" priority="2107" operator="equal">
      <formula>"No significativo"</formula>
    </cfRule>
  </conditionalFormatting>
  <conditionalFormatting sqref="S295">
    <cfRule type="cellIs" dxfId="6262" priority="2108" operator="equal">
      <formula>"SIGNIFICATIVO"</formula>
    </cfRule>
  </conditionalFormatting>
  <conditionalFormatting sqref="S295">
    <cfRule type="cellIs" dxfId="6261" priority="2109" operator="equal">
      <formula>"SIGNIFICATIVO"</formula>
    </cfRule>
  </conditionalFormatting>
  <conditionalFormatting sqref="P296">
    <cfRule type="cellIs" dxfId="6260" priority="2110" operator="between">
      <formula>"ALTO"</formula>
      <formula>"ALTO"</formula>
    </cfRule>
  </conditionalFormatting>
  <conditionalFormatting sqref="P296">
    <cfRule type="cellIs" dxfId="6259" priority="2111" operator="between">
      <formula>"BAJO"</formula>
      <formula>"BAJO"</formula>
    </cfRule>
  </conditionalFormatting>
  <conditionalFormatting sqref="P296">
    <cfRule type="cellIs" dxfId="6258" priority="2112" operator="between">
      <formula>"MEDIO"</formula>
      <formula>"MEDIO"</formula>
    </cfRule>
  </conditionalFormatting>
  <conditionalFormatting sqref="P296">
    <cfRule type="cellIs" dxfId="6257" priority="2113" operator="between">
      <formula>"MUY ALTO"</formula>
      <formula>"MUY ALTO"</formula>
    </cfRule>
  </conditionalFormatting>
  <conditionalFormatting sqref="R296">
    <cfRule type="cellIs" dxfId="6256" priority="2114" operator="between">
      <formula>20</formula>
      <formula>120</formula>
    </cfRule>
  </conditionalFormatting>
  <conditionalFormatting sqref="U296">
    <cfRule type="cellIs" dxfId="6255" priority="2115" operator="equal">
      <formula>"No significativo"</formula>
    </cfRule>
  </conditionalFormatting>
  <conditionalFormatting sqref="S296">
    <cfRule type="cellIs" dxfId="6254" priority="2116" operator="equal">
      <formula>"No significativo"</formula>
    </cfRule>
  </conditionalFormatting>
  <conditionalFormatting sqref="U296">
    <cfRule type="cellIs" dxfId="6253" priority="2117" operator="equal">
      <formula>"SIGNIFICATIVO"</formula>
    </cfRule>
  </conditionalFormatting>
  <conditionalFormatting sqref="U296">
    <cfRule type="cellIs" dxfId="6252" priority="2118" operator="equal">
      <formula>"SIGNIFICATIVO"</formula>
    </cfRule>
  </conditionalFormatting>
  <conditionalFormatting sqref="S296">
    <cfRule type="cellIs" dxfId="6251" priority="2119" operator="equal">
      <formula>"SIGNIFICATIVO"</formula>
    </cfRule>
  </conditionalFormatting>
  <conditionalFormatting sqref="S296">
    <cfRule type="cellIs" dxfId="6250" priority="2120" operator="equal">
      <formula>"SIGNIFICATIVO"</formula>
    </cfRule>
  </conditionalFormatting>
  <conditionalFormatting sqref="S297">
    <cfRule type="cellIs" dxfId="6249" priority="2121" operator="between">
      <formula>"I"</formula>
      <formula>"I"</formula>
    </cfRule>
  </conditionalFormatting>
  <conditionalFormatting sqref="S297">
    <cfRule type="cellIs" dxfId="6248" priority="2122" operator="between">
      <formula>"III"</formula>
      <formula>"IV"</formula>
    </cfRule>
  </conditionalFormatting>
  <conditionalFormatting sqref="P297:P298">
    <cfRule type="cellIs" dxfId="6247" priority="2123" operator="between">
      <formula>"ALTO"</formula>
      <formula>"ALTO"</formula>
    </cfRule>
  </conditionalFormatting>
  <conditionalFormatting sqref="P297:P298">
    <cfRule type="cellIs" dxfId="6246" priority="2124" operator="between">
      <formula>"BAJO"</formula>
      <formula>"BAJO"</formula>
    </cfRule>
  </conditionalFormatting>
  <conditionalFormatting sqref="P297:P298">
    <cfRule type="cellIs" dxfId="6245" priority="2125" operator="between">
      <formula>"MEDIO"</formula>
      <formula>"MEDIO"</formula>
    </cfRule>
  </conditionalFormatting>
  <conditionalFormatting sqref="P297:P298">
    <cfRule type="cellIs" dxfId="6244" priority="2126" operator="between">
      <formula>"MUY ALTO"</formula>
      <formula>"MUY ALTO"</formula>
    </cfRule>
  </conditionalFormatting>
  <conditionalFormatting sqref="R297:R298">
    <cfRule type="cellIs" dxfId="6243" priority="2127" operator="between">
      <formula>20</formula>
      <formula>120</formula>
    </cfRule>
  </conditionalFormatting>
  <conditionalFormatting sqref="S298">
    <cfRule type="cellIs" dxfId="6242" priority="2128" operator="equal">
      <formula>"No significativo"</formula>
    </cfRule>
  </conditionalFormatting>
  <conditionalFormatting sqref="S298">
    <cfRule type="cellIs" dxfId="6241" priority="2129" operator="equal">
      <formula>"SIGNIFICATIVO"</formula>
    </cfRule>
  </conditionalFormatting>
  <conditionalFormatting sqref="S298">
    <cfRule type="cellIs" dxfId="6240" priority="2130" operator="equal">
      <formula>"SIGNIFICATIVO"</formula>
    </cfRule>
  </conditionalFormatting>
  <conditionalFormatting sqref="S299">
    <cfRule type="cellIs" dxfId="6239" priority="2131" operator="between">
      <formula>"I"</formula>
      <formula>"I"</formula>
    </cfRule>
  </conditionalFormatting>
  <conditionalFormatting sqref="S299">
    <cfRule type="cellIs" dxfId="6238" priority="2132" operator="between">
      <formula>"III"</formula>
      <formula>"IV"</formula>
    </cfRule>
  </conditionalFormatting>
  <conditionalFormatting sqref="P299:P300">
    <cfRule type="cellIs" dxfId="6237" priority="2133" operator="between">
      <formula>"ALTO"</formula>
      <formula>"ALTO"</formula>
    </cfRule>
  </conditionalFormatting>
  <conditionalFormatting sqref="P299:P300">
    <cfRule type="cellIs" dxfId="6236" priority="2134" operator="between">
      <formula>"BAJO"</formula>
      <formula>"BAJO"</formula>
    </cfRule>
  </conditionalFormatting>
  <conditionalFormatting sqref="P299:P300">
    <cfRule type="cellIs" dxfId="6235" priority="2135" operator="between">
      <formula>"MEDIO"</formula>
      <formula>"MEDIO"</formula>
    </cfRule>
  </conditionalFormatting>
  <conditionalFormatting sqref="P299:P300">
    <cfRule type="cellIs" dxfId="6234" priority="2136" operator="between">
      <formula>"MUY ALTO"</formula>
      <formula>"MUY ALTO"</formula>
    </cfRule>
  </conditionalFormatting>
  <conditionalFormatting sqref="R299:R300">
    <cfRule type="cellIs" dxfId="6233" priority="2137" operator="between">
      <formula>20</formula>
      <formula>120</formula>
    </cfRule>
  </conditionalFormatting>
  <conditionalFormatting sqref="S300">
    <cfRule type="cellIs" dxfId="6232" priority="2138" operator="equal">
      <formula>"No significativo"</formula>
    </cfRule>
  </conditionalFormatting>
  <conditionalFormatting sqref="S300">
    <cfRule type="cellIs" dxfId="6231" priority="2139" operator="equal">
      <formula>"SIGNIFICATIVO"</formula>
    </cfRule>
  </conditionalFormatting>
  <conditionalFormatting sqref="S300">
    <cfRule type="cellIs" dxfId="6230" priority="2140" operator="equal">
      <formula>"SIGNIFICATIVO"</formula>
    </cfRule>
  </conditionalFormatting>
  <conditionalFormatting sqref="S301">
    <cfRule type="cellIs" dxfId="6229" priority="2141" operator="between">
      <formula>"I"</formula>
      <formula>"I"</formula>
    </cfRule>
  </conditionalFormatting>
  <conditionalFormatting sqref="S301">
    <cfRule type="cellIs" dxfId="6228" priority="2142" operator="between">
      <formula>"III"</formula>
      <formula>"IV"</formula>
    </cfRule>
  </conditionalFormatting>
  <conditionalFormatting sqref="P301:P302">
    <cfRule type="cellIs" dxfId="6227" priority="2143" operator="between">
      <formula>"ALTO"</formula>
      <formula>"ALTO"</formula>
    </cfRule>
  </conditionalFormatting>
  <conditionalFormatting sqref="P301:P302">
    <cfRule type="cellIs" dxfId="6226" priority="2144" operator="between">
      <formula>"BAJO"</formula>
      <formula>"BAJO"</formula>
    </cfRule>
  </conditionalFormatting>
  <conditionalFormatting sqref="P301:P302">
    <cfRule type="cellIs" dxfId="6225" priority="2145" operator="between">
      <formula>"MEDIO"</formula>
      <formula>"MEDIO"</formula>
    </cfRule>
  </conditionalFormatting>
  <conditionalFormatting sqref="P301:P302">
    <cfRule type="cellIs" dxfId="6224" priority="2146" operator="between">
      <formula>"MUY ALTO"</formula>
      <formula>"MUY ALTO"</formula>
    </cfRule>
  </conditionalFormatting>
  <conditionalFormatting sqref="R301:R302">
    <cfRule type="cellIs" dxfId="6223" priority="2147" operator="between">
      <formula>20</formula>
      <formula>120</formula>
    </cfRule>
  </conditionalFormatting>
  <conditionalFormatting sqref="S302">
    <cfRule type="cellIs" dxfId="6222" priority="2148" operator="equal">
      <formula>"No significativo"</formula>
    </cfRule>
  </conditionalFormatting>
  <conditionalFormatting sqref="S302">
    <cfRule type="cellIs" dxfId="6221" priority="2149" operator="equal">
      <formula>"SIGNIFICATIVO"</formula>
    </cfRule>
  </conditionalFormatting>
  <conditionalFormatting sqref="S302">
    <cfRule type="cellIs" dxfId="6220" priority="2150" operator="equal">
      <formula>"SIGNIFICATIVO"</formula>
    </cfRule>
  </conditionalFormatting>
  <conditionalFormatting sqref="U288">
    <cfRule type="cellIs" dxfId="6219" priority="2151" operator="equal">
      <formula>"No significativo"</formula>
    </cfRule>
  </conditionalFormatting>
  <conditionalFormatting sqref="S288">
    <cfRule type="cellIs" dxfId="6218" priority="2152" operator="equal">
      <formula>"No significativo"</formula>
    </cfRule>
  </conditionalFormatting>
  <conditionalFormatting sqref="U288">
    <cfRule type="cellIs" dxfId="6217" priority="2153" operator="equal">
      <formula>"SIGNIFICATIVO"</formula>
    </cfRule>
  </conditionalFormatting>
  <conditionalFormatting sqref="U288">
    <cfRule type="cellIs" dxfId="6216" priority="2154" operator="equal">
      <formula>"SIGNIFICATIVO"</formula>
    </cfRule>
  </conditionalFormatting>
  <conditionalFormatting sqref="S288">
    <cfRule type="cellIs" dxfId="6215" priority="2155" operator="equal">
      <formula>"SIGNIFICATIVO"</formula>
    </cfRule>
  </conditionalFormatting>
  <conditionalFormatting sqref="S288">
    <cfRule type="cellIs" dxfId="6214" priority="2156" operator="equal">
      <formula>"SIGNIFICATIVO"</formula>
    </cfRule>
  </conditionalFormatting>
  <conditionalFormatting sqref="P288">
    <cfRule type="cellIs" dxfId="6213" priority="2157" operator="between">
      <formula>"ALTO"</formula>
      <formula>"ALTO"</formula>
    </cfRule>
  </conditionalFormatting>
  <conditionalFormatting sqref="P288">
    <cfRule type="cellIs" dxfId="6212" priority="2158" operator="between">
      <formula>"BAJO"</formula>
      <formula>"BAJO"</formula>
    </cfRule>
  </conditionalFormatting>
  <conditionalFormatting sqref="P288">
    <cfRule type="cellIs" dxfId="6211" priority="2159" operator="between">
      <formula>"MEDIO"</formula>
      <formula>"MEDIO"</formula>
    </cfRule>
  </conditionalFormatting>
  <conditionalFormatting sqref="P288">
    <cfRule type="cellIs" dxfId="6210" priority="2160" operator="between">
      <formula>"MUY ALTO"</formula>
      <formula>"MUY ALTO"</formula>
    </cfRule>
  </conditionalFormatting>
  <conditionalFormatting sqref="R288">
    <cfRule type="cellIs" dxfId="6209" priority="2161" operator="between">
      <formula>20</formula>
      <formula>120</formula>
    </cfRule>
  </conditionalFormatting>
  <conditionalFormatting sqref="S303">
    <cfRule type="cellIs" dxfId="6208" priority="2162" operator="between">
      <formula>"I"</formula>
      <formula>"I"</formula>
    </cfRule>
  </conditionalFormatting>
  <conditionalFormatting sqref="S303">
    <cfRule type="cellIs" dxfId="6207" priority="2163" operator="between">
      <formula>"III"</formula>
      <formula>"IV"</formula>
    </cfRule>
  </conditionalFormatting>
  <conditionalFormatting sqref="P303:P304">
    <cfRule type="cellIs" dxfId="6206" priority="2164" operator="between">
      <formula>"ALTO"</formula>
      <formula>"ALTO"</formula>
    </cfRule>
  </conditionalFormatting>
  <conditionalFormatting sqref="P303:P304">
    <cfRule type="cellIs" dxfId="6205" priority="2165" operator="between">
      <formula>"BAJO"</formula>
      <formula>"BAJO"</formula>
    </cfRule>
  </conditionalFormatting>
  <conditionalFormatting sqref="P303:P304">
    <cfRule type="cellIs" dxfId="6204" priority="2166" operator="between">
      <formula>"MEDIO"</formula>
      <formula>"MEDIO"</formula>
    </cfRule>
  </conditionalFormatting>
  <conditionalFormatting sqref="P303:P304">
    <cfRule type="cellIs" dxfId="6203" priority="2167" operator="between">
      <formula>"MUY ALTO"</formula>
      <formula>"MUY ALTO"</formula>
    </cfRule>
  </conditionalFormatting>
  <conditionalFormatting sqref="R303:R304">
    <cfRule type="cellIs" dxfId="6202" priority="2168" operator="between">
      <formula>20</formula>
      <formula>120</formula>
    </cfRule>
  </conditionalFormatting>
  <conditionalFormatting sqref="S304">
    <cfRule type="cellIs" dxfId="6201" priority="2169" operator="equal">
      <formula>"No significativo"</formula>
    </cfRule>
  </conditionalFormatting>
  <conditionalFormatting sqref="S304">
    <cfRule type="cellIs" dxfId="6200" priority="2170" operator="equal">
      <formula>"SIGNIFICATIVO"</formula>
    </cfRule>
  </conditionalFormatting>
  <conditionalFormatting sqref="S304">
    <cfRule type="cellIs" dxfId="6199" priority="2171" operator="equal">
      <formula>"SIGNIFICATIVO"</formula>
    </cfRule>
  </conditionalFormatting>
  <conditionalFormatting sqref="P306">
    <cfRule type="cellIs" dxfId="6198" priority="2172" operator="between">
      <formula>"ALTO"</formula>
      <formula>"ALTO"</formula>
    </cfRule>
  </conditionalFormatting>
  <conditionalFormatting sqref="P306">
    <cfRule type="cellIs" dxfId="6197" priority="2173" operator="between">
      <formula>"BAJO"</formula>
      <formula>"BAJO"</formula>
    </cfRule>
  </conditionalFormatting>
  <conditionalFormatting sqref="P306">
    <cfRule type="cellIs" dxfId="6196" priority="2174" operator="between">
      <formula>"MEDIO"</formula>
      <formula>"MEDIO"</formula>
    </cfRule>
  </conditionalFormatting>
  <conditionalFormatting sqref="P306">
    <cfRule type="cellIs" dxfId="6195" priority="2175" operator="between">
      <formula>"MUY ALTO"</formula>
      <formula>"MUY ALTO"</formula>
    </cfRule>
  </conditionalFormatting>
  <conditionalFormatting sqref="R306">
    <cfRule type="cellIs" dxfId="6194" priority="2176" operator="between">
      <formula>20</formula>
      <formula>120</formula>
    </cfRule>
  </conditionalFormatting>
  <conditionalFormatting sqref="U306">
    <cfRule type="cellIs" dxfId="6193" priority="2177" operator="equal">
      <formula>"No significativo"</formula>
    </cfRule>
  </conditionalFormatting>
  <conditionalFormatting sqref="S306">
    <cfRule type="cellIs" dxfId="6192" priority="2178" operator="equal">
      <formula>"No significativo"</formula>
    </cfRule>
  </conditionalFormatting>
  <conditionalFormatting sqref="U306">
    <cfRule type="cellIs" dxfId="6191" priority="2179" operator="equal">
      <formula>"SIGNIFICATIVO"</formula>
    </cfRule>
  </conditionalFormatting>
  <conditionalFormatting sqref="U306">
    <cfRule type="cellIs" dxfId="6190" priority="2180" operator="equal">
      <formula>"SIGNIFICATIVO"</formula>
    </cfRule>
  </conditionalFormatting>
  <conditionalFormatting sqref="S306">
    <cfRule type="cellIs" dxfId="6189" priority="2181" operator="equal">
      <formula>"SIGNIFICATIVO"</formula>
    </cfRule>
  </conditionalFormatting>
  <conditionalFormatting sqref="S306">
    <cfRule type="cellIs" dxfId="6188" priority="2182" operator="equal">
      <formula>"SIGNIFICATIVO"</formula>
    </cfRule>
  </conditionalFormatting>
  <conditionalFormatting sqref="S308">
    <cfRule type="cellIs" dxfId="6187" priority="2183" operator="equal">
      <formula>"No significativo"</formula>
    </cfRule>
  </conditionalFormatting>
  <conditionalFormatting sqref="S308">
    <cfRule type="cellIs" dxfId="6186" priority="2184" operator="equal">
      <formula>"SIGNIFICATIVO"</formula>
    </cfRule>
  </conditionalFormatting>
  <conditionalFormatting sqref="S308">
    <cfRule type="cellIs" dxfId="6185" priority="2185" operator="equal">
      <formula>"SIGNIFICATIVO"</formula>
    </cfRule>
  </conditionalFormatting>
  <conditionalFormatting sqref="P308">
    <cfRule type="cellIs" dxfId="6184" priority="2186" operator="between">
      <formula>"ALTO"</formula>
      <formula>"ALTO"</formula>
    </cfRule>
  </conditionalFormatting>
  <conditionalFormatting sqref="P308">
    <cfRule type="cellIs" dxfId="6183" priority="2187" operator="between">
      <formula>"BAJO"</formula>
      <formula>"BAJO"</formula>
    </cfRule>
  </conditionalFormatting>
  <conditionalFormatting sqref="P308">
    <cfRule type="cellIs" dxfId="6182" priority="2188" operator="between">
      <formula>"MEDIO"</formula>
      <formula>"MEDIO"</formula>
    </cfRule>
  </conditionalFormatting>
  <conditionalFormatting sqref="P308">
    <cfRule type="cellIs" dxfId="6181" priority="2189" operator="between">
      <formula>"MUY ALTO"</formula>
      <formula>"MUY ALTO"</formula>
    </cfRule>
  </conditionalFormatting>
  <conditionalFormatting sqref="R308">
    <cfRule type="cellIs" dxfId="6180" priority="2190" operator="between">
      <formula>20</formula>
      <formula>120</formula>
    </cfRule>
  </conditionalFormatting>
  <conditionalFormatting sqref="S309">
    <cfRule type="cellIs" dxfId="6179" priority="2191" operator="between">
      <formula>"I"</formula>
      <formula>"I"</formula>
    </cfRule>
  </conditionalFormatting>
  <conditionalFormatting sqref="S309">
    <cfRule type="cellIs" dxfId="6178" priority="2192" operator="between">
      <formula>"III"</formula>
      <formula>"IV"</formula>
    </cfRule>
  </conditionalFormatting>
  <conditionalFormatting sqref="P309:P310">
    <cfRule type="cellIs" dxfId="6177" priority="2193" operator="between">
      <formula>"ALTO"</formula>
      <formula>"ALTO"</formula>
    </cfRule>
  </conditionalFormatting>
  <conditionalFormatting sqref="P309:P310">
    <cfRule type="cellIs" dxfId="6176" priority="2194" operator="between">
      <formula>"BAJO"</formula>
      <formula>"BAJO"</formula>
    </cfRule>
  </conditionalFormatting>
  <conditionalFormatting sqref="P309:P310">
    <cfRule type="cellIs" dxfId="6175" priority="2195" operator="between">
      <formula>"MEDIO"</formula>
      <formula>"MEDIO"</formula>
    </cfRule>
  </conditionalFormatting>
  <conditionalFormatting sqref="P309:P310">
    <cfRule type="cellIs" dxfId="6174" priority="2196" operator="between">
      <formula>"MUY ALTO"</formula>
      <formula>"MUY ALTO"</formula>
    </cfRule>
  </conditionalFormatting>
  <conditionalFormatting sqref="R309:R310">
    <cfRule type="cellIs" dxfId="6173" priority="2197" operator="between">
      <formula>20</formula>
      <formula>120</formula>
    </cfRule>
  </conditionalFormatting>
  <conditionalFormatting sqref="S310">
    <cfRule type="cellIs" dxfId="6172" priority="2198" operator="equal">
      <formula>"No significativo"</formula>
    </cfRule>
  </conditionalFormatting>
  <conditionalFormatting sqref="S310">
    <cfRule type="cellIs" dxfId="6171" priority="2199" operator="equal">
      <formula>"SIGNIFICATIVO"</formula>
    </cfRule>
  </conditionalFormatting>
  <conditionalFormatting sqref="S310">
    <cfRule type="cellIs" dxfId="6170" priority="2200" operator="equal">
      <formula>"SIGNIFICATIVO"</formula>
    </cfRule>
  </conditionalFormatting>
  <conditionalFormatting sqref="S311">
    <cfRule type="cellIs" dxfId="6169" priority="2201" operator="equal">
      <formula>"No significativo"</formula>
    </cfRule>
  </conditionalFormatting>
  <conditionalFormatting sqref="S311">
    <cfRule type="cellIs" dxfId="6168" priority="2202" operator="equal">
      <formula>"SIGNIFICATIVO"</formula>
    </cfRule>
  </conditionalFormatting>
  <conditionalFormatting sqref="S311">
    <cfRule type="cellIs" dxfId="6167" priority="2203" operator="equal">
      <formula>"SIGNIFICATIVO"</formula>
    </cfRule>
  </conditionalFormatting>
  <conditionalFormatting sqref="P311">
    <cfRule type="cellIs" dxfId="6166" priority="2204" operator="between">
      <formula>"ALTO"</formula>
      <formula>"ALTO"</formula>
    </cfRule>
  </conditionalFormatting>
  <conditionalFormatting sqref="P311">
    <cfRule type="cellIs" dxfId="6165" priority="2205" operator="between">
      <formula>"BAJO"</formula>
      <formula>"BAJO"</formula>
    </cfRule>
  </conditionalFormatting>
  <conditionalFormatting sqref="P311">
    <cfRule type="cellIs" dxfId="6164" priority="2206" operator="between">
      <formula>"MEDIO"</formula>
      <formula>"MEDIO"</formula>
    </cfRule>
  </conditionalFormatting>
  <conditionalFormatting sqref="P311">
    <cfRule type="cellIs" dxfId="6163" priority="2207" operator="between">
      <formula>"MUY ALTO"</formula>
      <formula>"MUY ALTO"</formula>
    </cfRule>
  </conditionalFormatting>
  <conditionalFormatting sqref="R311">
    <cfRule type="cellIs" dxfId="6162" priority="2208" operator="between">
      <formula>20</formula>
      <formula>120</formula>
    </cfRule>
  </conditionalFormatting>
  <conditionalFormatting sqref="S312">
    <cfRule type="cellIs" dxfId="6161" priority="2209" operator="between">
      <formula>"I"</formula>
      <formula>"I"</formula>
    </cfRule>
  </conditionalFormatting>
  <conditionalFormatting sqref="S312">
    <cfRule type="cellIs" dxfId="6160" priority="2210" operator="between">
      <formula>"III"</formula>
      <formula>"IV"</formula>
    </cfRule>
  </conditionalFormatting>
  <conditionalFormatting sqref="P312:P313">
    <cfRule type="cellIs" dxfId="6159" priority="2211" operator="between">
      <formula>"ALTO"</formula>
      <formula>"ALTO"</formula>
    </cfRule>
  </conditionalFormatting>
  <conditionalFormatting sqref="P312:P313">
    <cfRule type="cellIs" dxfId="6158" priority="2212" operator="between">
      <formula>"BAJO"</formula>
      <formula>"BAJO"</formula>
    </cfRule>
  </conditionalFormatting>
  <conditionalFormatting sqref="P312:P313">
    <cfRule type="cellIs" dxfId="6157" priority="2213" operator="between">
      <formula>"MEDIO"</formula>
      <formula>"MEDIO"</formula>
    </cfRule>
  </conditionalFormatting>
  <conditionalFormatting sqref="P312:P313">
    <cfRule type="cellIs" dxfId="6156" priority="2214" operator="between">
      <formula>"MUY ALTO"</formula>
      <formula>"MUY ALTO"</formula>
    </cfRule>
  </conditionalFormatting>
  <conditionalFormatting sqref="R312:R313">
    <cfRule type="cellIs" dxfId="6155" priority="2215" operator="between">
      <formula>20</formula>
      <formula>120</formula>
    </cfRule>
  </conditionalFormatting>
  <conditionalFormatting sqref="S313">
    <cfRule type="cellIs" dxfId="6154" priority="2216" operator="equal">
      <formula>"No significativo"</formula>
    </cfRule>
  </conditionalFormatting>
  <conditionalFormatting sqref="S313">
    <cfRule type="cellIs" dxfId="6153" priority="2217" operator="equal">
      <formula>"SIGNIFICATIVO"</formula>
    </cfRule>
  </conditionalFormatting>
  <conditionalFormatting sqref="S313">
    <cfRule type="cellIs" dxfId="6152" priority="2218" operator="equal">
      <formula>"SIGNIFICATIVO"</formula>
    </cfRule>
  </conditionalFormatting>
  <conditionalFormatting sqref="S314">
    <cfRule type="cellIs" dxfId="6151" priority="2219" operator="between">
      <formula>"I"</formula>
      <formula>"I"</formula>
    </cfRule>
  </conditionalFormatting>
  <conditionalFormatting sqref="S314">
    <cfRule type="cellIs" dxfId="6150" priority="2220" operator="between">
      <formula>"III"</formula>
      <formula>"IV"</formula>
    </cfRule>
  </conditionalFormatting>
  <conditionalFormatting sqref="P314:P315">
    <cfRule type="cellIs" dxfId="6149" priority="2221" operator="between">
      <formula>"ALTO"</formula>
      <formula>"ALTO"</formula>
    </cfRule>
  </conditionalFormatting>
  <conditionalFormatting sqref="P314:P315">
    <cfRule type="cellIs" dxfId="6148" priority="2222" operator="between">
      <formula>"BAJO"</formula>
      <formula>"BAJO"</formula>
    </cfRule>
  </conditionalFormatting>
  <conditionalFormatting sqref="P314:P315">
    <cfRule type="cellIs" dxfId="6147" priority="2223" operator="between">
      <formula>"MEDIO"</formula>
      <formula>"MEDIO"</formula>
    </cfRule>
  </conditionalFormatting>
  <conditionalFormatting sqref="P314:P315">
    <cfRule type="cellIs" dxfId="6146" priority="2224" operator="between">
      <formula>"MUY ALTO"</formula>
      <formula>"MUY ALTO"</formula>
    </cfRule>
  </conditionalFormatting>
  <conditionalFormatting sqref="R314:R315">
    <cfRule type="cellIs" dxfId="6145" priority="2225" operator="between">
      <formula>20</formula>
      <formula>120</formula>
    </cfRule>
  </conditionalFormatting>
  <conditionalFormatting sqref="S315">
    <cfRule type="cellIs" dxfId="6144" priority="2226" operator="equal">
      <formula>"No significativo"</formula>
    </cfRule>
  </conditionalFormatting>
  <conditionalFormatting sqref="S315">
    <cfRule type="cellIs" dxfId="6143" priority="2227" operator="equal">
      <formula>"SIGNIFICATIVO"</formula>
    </cfRule>
  </conditionalFormatting>
  <conditionalFormatting sqref="S315">
    <cfRule type="cellIs" dxfId="6142" priority="2228" operator="equal">
      <formula>"SIGNIFICATIVO"</formula>
    </cfRule>
  </conditionalFormatting>
  <conditionalFormatting sqref="S316">
    <cfRule type="cellIs" dxfId="6141" priority="2229" operator="between">
      <formula>"I"</formula>
      <formula>"I"</formula>
    </cfRule>
  </conditionalFormatting>
  <conditionalFormatting sqref="S316">
    <cfRule type="cellIs" dxfId="6140" priority="2230" operator="between">
      <formula>"III"</formula>
      <formula>"IV"</formula>
    </cfRule>
  </conditionalFormatting>
  <conditionalFormatting sqref="P316:P317">
    <cfRule type="cellIs" dxfId="6139" priority="2231" operator="between">
      <formula>"ALTO"</formula>
      <formula>"ALTO"</formula>
    </cfRule>
  </conditionalFormatting>
  <conditionalFormatting sqref="P316:P317">
    <cfRule type="cellIs" dxfId="6138" priority="2232" operator="between">
      <formula>"BAJO"</formula>
      <formula>"BAJO"</formula>
    </cfRule>
  </conditionalFormatting>
  <conditionalFormatting sqref="P316:P317">
    <cfRule type="cellIs" dxfId="6137" priority="2233" operator="between">
      <formula>"MEDIO"</formula>
      <formula>"MEDIO"</formula>
    </cfRule>
  </conditionalFormatting>
  <conditionalFormatting sqref="P316:P317">
    <cfRule type="cellIs" dxfId="6136" priority="2234" operator="between">
      <formula>"MUY ALTO"</formula>
      <formula>"MUY ALTO"</formula>
    </cfRule>
  </conditionalFormatting>
  <conditionalFormatting sqref="R316:R317">
    <cfRule type="cellIs" dxfId="6135" priority="2235" operator="between">
      <formula>20</formula>
      <formula>120</formula>
    </cfRule>
  </conditionalFormatting>
  <conditionalFormatting sqref="S317">
    <cfRule type="cellIs" dxfId="6134" priority="2236" operator="equal">
      <formula>"No significativo"</formula>
    </cfRule>
  </conditionalFormatting>
  <conditionalFormatting sqref="S317">
    <cfRule type="cellIs" dxfId="6133" priority="2237" operator="equal">
      <formula>"SIGNIFICATIVO"</formula>
    </cfRule>
  </conditionalFormatting>
  <conditionalFormatting sqref="S317">
    <cfRule type="cellIs" dxfId="6132" priority="2238" operator="equal">
      <formula>"SIGNIFICATIVO"</formula>
    </cfRule>
  </conditionalFormatting>
  <conditionalFormatting sqref="S319">
    <cfRule type="cellIs" dxfId="6131" priority="2239" operator="between">
      <formula>"I"</formula>
      <formula>"I"</formula>
    </cfRule>
  </conditionalFormatting>
  <conditionalFormatting sqref="S319">
    <cfRule type="cellIs" dxfId="6130" priority="2240" operator="between">
      <formula>"III"</formula>
      <formula>"IV"</formula>
    </cfRule>
  </conditionalFormatting>
  <conditionalFormatting sqref="P319:P320">
    <cfRule type="cellIs" dxfId="6129" priority="2241" operator="between">
      <formula>"ALTO"</formula>
      <formula>"ALTO"</formula>
    </cfRule>
  </conditionalFormatting>
  <conditionalFormatting sqref="P319:P320">
    <cfRule type="cellIs" dxfId="6128" priority="2242" operator="between">
      <formula>"BAJO"</formula>
      <formula>"BAJO"</formula>
    </cfRule>
  </conditionalFormatting>
  <conditionalFormatting sqref="P319:P320">
    <cfRule type="cellIs" dxfId="6127" priority="2243" operator="between">
      <formula>"MEDIO"</formula>
      <formula>"MEDIO"</formula>
    </cfRule>
  </conditionalFormatting>
  <conditionalFormatting sqref="P319:P320">
    <cfRule type="cellIs" dxfId="6126" priority="2244" operator="between">
      <formula>"MUY ALTO"</formula>
      <formula>"MUY ALTO"</formula>
    </cfRule>
  </conditionalFormatting>
  <conditionalFormatting sqref="R319:R320">
    <cfRule type="cellIs" dxfId="6125" priority="2245" operator="between">
      <formula>20</formula>
      <formula>120</formula>
    </cfRule>
  </conditionalFormatting>
  <conditionalFormatting sqref="S320">
    <cfRule type="cellIs" dxfId="6124" priority="2246" operator="equal">
      <formula>"No significativo"</formula>
    </cfRule>
  </conditionalFormatting>
  <conditionalFormatting sqref="S320">
    <cfRule type="cellIs" dxfId="6123" priority="2247" operator="equal">
      <formula>"SIGNIFICATIVO"</formula>
    </cfRule>
  </conditionalFormatting>
  <conditionalFormatting sqref="S320">
    <cfRule type="cellIs" dxfId="6122" priority="2248" operator="equal">
      <formula>"SIGNIFICATIVO"</formula>
    </cfRule>
  </conditionalFormatting>
  <conditionalFormatting sqref="S322">
    <cfRule type="cellIs" dxfId="6121" priority="2249" operator="between">
      <formula>"I"</formula>
      <formula>"I"</formula>
    </cfRule>
  </conditionalFormatting>
  <conditionalFormatting sqref="S322">
    <cfRule type="cellIs" dxfId="6120" priority="2250" operator="between">
      <formula>"III"</formula>
      <formula>"IV"</formula>
    </cfRule>
  </conditionalFormatting>
  <conditionalFormatting sqref="P322:P323">
    <cfRule type="cellIs" dxfId="6119" priority="2251" operator="between">
      <formula>"ALTO"</formula>
      <formula>"ALTO"</formula>
    </cfRule>
  </conditionalFormatting>
  <conditionalFormatting sqref="P322:P323">
    <cfRule type="cellIs" dxfId="6118" priority="2252" operator="between">
      <formula>"BAJO"</formula>
      <formula>"BAJO"</formula>
    </cfRule>
  </conditionalFormatting>
  <conditionalFormatting sqref="P322:P323">
    <cfRule type="cellIs" dxfId="6117" priority="2253" operator="between">
      <formula>"MEDIO"</formula>
      <formula>"MEDIO"</formula>
    </cfRule>
  </conditionalFormatting>
  <conditionalFormatting sqref="P322:P323">
    <cfRule type="cellIs" dxfId="6116" priority="2254" operator="between">
      <formula>"MUY ALTO"</formula>
      <formula>"MUY ALTO"</formula>
    </cfRule>
  </conditionalFormatting>
  <conditionalFormatting sqref="R322:R323">
    <cfRule type="cellIs" dxfId="6115" priority="2255" operator="between">
      <formula>20</formula>
      <formula>120</formula>
    </cfRule>
  </conditionalFormatting>
  <conditionalFormatting sqref="S323">
    <cfRule type="cellIs" dxfId="6114" priority="2256" operator="equal">
      <formula>"No significativo"</formula>
    </cfRule>
  </conditionalFormatting>
  <conditionalFormatting sqref="S323">
    <cfRule type="cellIs" dxfId="6113" priority="2257" operator="equal">
      <formula>"SIGNIFICATIVO"</formula>
    </cfRule>
  </conditionalFormatting>
  <conditionalFormatting sqref="S323">
    <cfRule type="cellIs" dxfId="6112" priority="2258" operator="equal">
      <formula>"SIGNIFICATIVO"</formula>
    </cfRule>
  </conditionalFormatting>
  <conditionalFormatting sqref="S324">
    <cfRule type="cellIs" dxfId="6111" priority="2259" operator="between">
      <formula>"I"</formula>
      <formula>"I"</formula>
    </cfRule>
  </conditionalFormatting>
  <conditionalFormatting sqref="S324">
    <cfRule type="cellIs" dxfId="6110" priority="2260" operator="between">
      <formula>"III"</formula>
      <formula>"IV"</formula>
    </cfRule>
  </conditionalFormatting>
  <conditionalFormatting sqref="P324:P325">
    <cfRule type="cellIs" dxfId="6109" priority="2261" operator="between">
      <formula>"ALTO"</formula>
      <formula>"ALTO"</formula>
    </cfRule>
  </conditionalFormatting>
  <conditionalFormatting sqref="P324:P325">
    <cfRule type="cellIs" dxfId="6108" priority="2262" operator="between">
      <formula>"BAJO"</formula>
      <formula>"BAJO"</formula>
    </cfRule>
  </conditionalFormatting>
  <conditionalFormatting sqref="P324:P325">
    <cfRule type="cellIs" dxfId="6107" priority="2263" operator="between">
      <formula>"MEDIO"</formula>
      <formula>"MEDIO"</formula>
    </cfRule>
  </conditionalFormatting>
  <conditionalFormatting sqref="P324:P325">
    <cfRule type="cellIs" dxfId="6106" priority="2264" operator="between">
      <formula>"MUY ALTO"</formula>
      <formula>"MUY ALTO"</formula>
    </cfRule>
  </conditionalFormatting>
  <conditionalFormatting sqref="R324:R325">
    <cfRule type="cellIs" dxfId="6105" priority="2265" operator="between">
      <formula>20</formula>
      <formula>120</formula>
    </cfRule>
  </conditionalFormatting>
  <conditionalFormatting sqref="S325">
    <cfRule type="cellIs" dxfId="6104" priority="2266" operator="equal">
      <formula>"No significativo"</formula>
    </cfRule>
  </conditionalFormatting>
  <conditionalFormatting sqref="S325">
    <cfRule type="cellIs" dxfId="6103" priority="2267" operator="equal">
      <formula>"SIGNIFICATIVO"</formula>
    </cfRule>
  </conditionalFormatting>
  <conditionalFormatting sqref="S325">
    <cfRule type="cellIs" dxfId="6102" priority="2268" operator="equal">
      <formula>"SIGNIFICATIVO"</formula>
    </cfRule>
  </conditionalFormatting>
  <conditionalFormatting sqref="S326">
    <cfRule type="cellIs" dxfId="6101" priority="2269" operator="between">
      <formula>"I"</formula>
      <formula>"I"</formula>
    </cfRule>
  </conditionalFormatting>
  <conditionalFormatting sqref="S326">
    <cfRule type="cellIs" dxfId="6100" priority="2270" operator="between">
      <formula>"III"</formula>
      <formula>"IV"</formula>
    </cfRule>
  </conditionalFormatting>
  <conditionalFormatting sqref="P326:P327">
    <cfRule type="cellIs" dxfId="6099" priority="2271" operator="between">
      <formula>"ALTO"</formula>
      <formula>"ALTO"</formula>
    </cfRule>
  </conditionalFormatting>
  <conditionalFormatting sqref="P326:P327">
    <cfRule type="cellIs" dxfId="6098" priority="2272" operator="between">
      <formula>"BAJO"</formula>
      <formula>"BAJO"</formula>
    </cfRule>
  </conditionalFormatting>
  <conditionalFormatting sqref="P326:P327">
    <cfRule type="cellIs" dxfId="6097" priority="2273" operator="between">
      <formula>"MEDIO"</formula>
      <formula>"MEDIO"</formula>
    </cfRule>
  </conditionalFormatting>
  <conditionalFormatting sqref="P326:P327">
    <cfRule type="cellIs" dxfId="6096" priority="2274" operator="between">
      <formula>"MUY ALTO"</formula>
      <formula>"MUY ALTO"</formula>
    </cfRule>
  </conditionalFormatting>
  <conditionalFormatting sqref="R326:R327">
    <cfRule type="cellIs" dxfId="6095" priority="2275" operator="between">
      <formula>20</formula>
      <formula>120</formula>
    </cfRule>
  </conditionalFormatting>
  <conditionalFormatting sqref="S327">
    <cfRule type="cellIs" dxfId="6094" priority="2276" operator="equal">
      <formula>"No significativo"</formula>
    </cfRule>
  </conditionalFormatting>
  <conditionalFormatting sqref="S327">
    <cfRule type="cellIs" dxfId="6093" priority="2277" operator="equal">
      <formula>"SIGNIFICATIVO"</formula>
    </cfRule>
  </conditionalFormatting>
  <conditionalFormatting sqref="S327">
    <cfRule type="cellIs" dxfId="6092" priority="2278" operator="equal">
      <formula>"SIGNIFICATIVO"</formula>
    </cfRule>
  </conditionalFormatting>
  <conditionalFormatting sqref="S328">
    <cfRule type="cellIs" dxfId="6091" priority="2279" operator="between">
      <formula>"I"</formula>
      <formula>"I"</formula>
    </cfRule>
  </conditionalFormatting>
  <conditionalFormatting sqref="S328">
    <cfRule type="cellIs" dxfId="6090" priority="2280" operator="between">
      <formula>"III"</formula>
      <formula>"IV"</formula>
    </cfRule>
  </conditionalFormatting>
  <conditionalFormatting sqref="P328:P329">
    <cfRule type="cellIs" dxfId="6089" priority="2281" operator="between">
      <formula>"ALTO"</formula>
      <formula>"ALTO"</formula>
    </cfRule>
  </conditionalFormatting>
  <conditionalFormatting sqref="P328:P329">
    <cfRule type="cellIs" dxfId="6088" priority="2282" operator="between">
      <formula>"BAJO"</formula>
      <formula>"BAJO"</formula>
    </cfRule>
  </conditionalFormatting>
  <conditionalFormatting sqref="P328:P329">
    <cfRule type="cellIs" dxfId="6087" priority="2283" operator="between">
      <formula>"MEDIO"</formula>
      <formula>"MEDIO"</formula>
    </cfRule>
  </conditionalFormatting>
  <conditionalFormatting sqref="P328:P329">
    <cfRule type="cellIs" dxfId="6086" priority="2284" operator="between">
      <formula>"MUY ALTO"</formula>
      <formula>"MUY ALTO"</formula>
    </cfRule>
  </conditionalFormatting>
  <conditionalFormatting sqref="R328:R329">
    <cfRule type="cellIs" dxfId="6085" priority="2285" operator="between">
      <formula>20</formula>
      <formula>120</formula>
    </cfRule>
  </conditionalFormatting>
  <conditionalFormatting sqref="S329">
    <cfRule type="cellIs" dxfId="6084" priority="2286" operator="equal">
      <formula>"No significativo"</formula>
    </cfRule>
  </conditionalFormatting>
  <conditionalFormatting sqref="S329">
    <cfRule type="cellIs" dxfId="6083" priority="2287" operator="equal">
      <formula>"SIGNIFICATIVO"</formula>
    </cfRule>
  </conditionalFormatting>
  <conditionalFormatting sqref="S329">
    <cfRule type="cellIs" dxfId="6082" priority="2288" operator="equal">
      <formula>"SIGNIFICATIVO"</formula>
    </cfRule>
  </conditionalFormatting>
  <conditionalFormatting sqref="S332">
    <cfRule type="cellIs" dxfId="6081" priority="2289" operator="between">
      <formula>"I"</formula>
      <formula>"I"</formula>
    </cfRule>
  </conditionalFormatting>
  <conditionalFormatting sqref="S332">
    <cfRule type="cellIs" dxfId="6080" priority="2290" operator="between">
      <formula>"III"</formula>
      <formula>"IV"</formula>
    </cfRule>
  </conditionalFormatting>
  <conditionalFormatting sqref="P332:P333">
    <cfRule type="cellIs" dxfId="6079" priority="2291" operator="between">
      <formula>"ALTO"</formula>
      <formula>"ALTO"</formula>
    </cfRule>
  </conditionalFormatting>
  <conditionalFormatting sqref="P332:P333">
    <cfRule type="cellIs" dxfId="6078" priority="2292" operator="between">
      <formula>"BAJO"</formula>
      <formula>"BAJO"</formula>
    </cfRule>
  </conditionalFormatting>
  <conditionalFormatting sqref="P332:P333">
    <cfRule type="cellIs" dxfId="6077" priority="2293" operator="between">
      <formula>"MEDIO"</formula>
      <formula>"MEDIO"</formula>
    </cfRule>
  </conditionalFormatting>
  <conditionalFormatting sqref="P332:P333">
    <cfRule type="cellIs" dxfId="6076" priority="2294" operator="between">
      <formula>"MUY ALTO"</formula>
      <formula>"MUY ALTO"</formula>
    </cfRule>
  </conditionalFormatting>
  <conditionalFormatting sqref="R332:R333">
    <cfRule type="cellIs" dxfId="6075" priority="2295" operator="between">
      <formula>20</formula>
      <formula>120</formula>
    </cfRule>
  </conditionalFormatting>
  <conditionalFormatting sqref="S333">
    <cfRule type="cellIs" dxfId="6074" priority="2296" operator="equal">
      <formula>"No significativo"</formula>
    </cfRule>
  </conditionalFormatting>
  <conditionalFormatting sqref="S333">
    <cfRule type="cellIs" dxfId="6073" priority="2297" operator="equal">
      <formula>"SIGNIFICATIVO"</formula>
    </cfRule>
  </conditionalFormatting>
  <conditionalFormatting sqref="S333">
    <cfRule type="cellIs" dxfId="6072" priority="2298" operator="equal">
      <formula>"SIGNIFICATIVO"</formula>
    </cfRule>
  </conditionalFormatting>
  <conditionalFormatting sqref="S334">
    <cfRule type="cellIs" dxfId="6071" priority="2299" operator="between">
      <formula>"I"</formula>
      <formula>"I"</formula>
    </cfRule>
  </conditionalFormatting>
  <conditionalFormatting sqref="S334">
    <cfRule type="cellIs" dxfId="6070" priority="2300" operator="between">
      <formula>"III"</formula>
      <formula>"IV"</formula>
    </cfRule>
  </conditionalFormatting>
  <conditionalFormatting sqref="P334:P335">
    <cfRule type="cellIs" dxfId="6069" priority="2301" operator="between">
      <formula>"ALTO"</formula>
      <formula>"ALTO"</formula>
    </cfRule>
  </conditionalFormatting>
  <conditionalFormatting sqref="P334:P335">
    <cfRule type="cellIs" dxfId="6068" priority="2302" operator="between">
      <formula>"BAJO"</formula>
      <formula>"BAJO"</formula>
    </cfRule>
  </conditionalFormatting>
  <conditionalFormatting sqref="P334:P335">
    <cfRule type="cellIs" dxfId="6067" priority="2303" operator="between">
      <formula>"MEDIO"</formula>
      <formula>"MEDIO"</formula>
    </cfRule>
  </conditionalFormatting>
  <conditionalFormatting sqref="P334:P335">
    <cfRule type="cellIs" dxfId="6066" priority="2304" operator="between">
      <formula>"MUY ALTO"</formula>
      <formula>"MUY ALTO"</formula>
    </cfRule>
  </conditionalFormatting>
  <conditionalFormatting sqref="R334:R335">
    <cfRule type="cellIs" dxfId="6065" priority="2305" operator="between">
      <formula>20</formula>
      <formula>120</formula>
    </cfRule>
  </conditionalFormatting>
  <conditionalFormatting sqref="S335">
    <cfRule type="cellIs" dxfId="6064" priority="2306" operator="equal">
      <formula>"No significativo"</formula>
    </cfRule>
  </conditionalFormatting>
  <conditionalFormatting sqref="S335">
    <cfRule type="cellIs" dxfId="6063" priority="2307" operator="equal">
      <formula>"SIGNIFICATIVO"</formula>
    </cfRule>
  </conditionalFormatting>
  <conditionalFormatting sqref="S335">
    <cfRule type="cellIs" dxfId="6062" priority="2308" operator="equal">
      <formula>"SIGNIFICATIVO"</formula>
    </cfRule>
  </conditionalFormatting>
  <conditionalFormatting sqref="P331">
    <cfRule type="cellIs" dxfId="6061" priority="2309" operator="between">
      <formula>"ALTO"</formula>
      <formula>"ALTO"</formula>
    </cfRule>
  </conditionalFormatting>
  <conditionalFormatting sqref="P331">
    <cfRule type="cellIs" dxfId="6060" priority="2310" operator="between">
      <formula>"BAJO"</formula>
      <formula>"BAJO"</formula>
    </cfRule>
  </conditionalFormatting>
  <conditionalFormatting sqref="P331">
    <cfRule type="cellIs" dxfId="6059" priority="2311" operator="between">
      <formula>"MEDIO"</formula>
      <formula>"MEDIO"</formula>
    </cfRule>
  </conditionalFormatting>
  <conditionalFormatting sqref="P331">
    <cfRule type="cellIs" dxfId="6058" priority="2312" operator="between">
      <formula>"MUY ALTO"</formula>
      <formula>"MUY ALTO"</formula>
    </cfRule>
  </conditionalFormatting>
  <conditionalFormatting sqref="R331">
    <cfRule type="cellIs" dxfId="6057" priority="2313" operator="between">
      <formula>20</formula>
      <formula>120</formula>
    </cfRule>
  </conditionalFormatting>
  <conditionalFormatting sqref="U331">
    <cfRule type="cellIs" dxfId="6056" priority="2314" operator="equal">
      <formula>"No significativo"</formula>
    </cfRule>
  </conditionalFormatting>
  <conditionalFormatting sqref="S331">
    <cfRule type="cellIs" dxfId="6055" priority="2315" operator="equal">
      <formula>"No significativo"</formula>
    </cfRule>
  </conditionalFormatting>
  <conditionalFormatting sqref="U331">
    <cfRule type="cellIs" dxfId="6054" priority="2316" operator="equal">
      <formula>"SIGNIFICATIVO"</formula>
    </cfRule>
  </conditionalFormatting>
  <conditionalFormatting sqref="U331">
    <cfRule type="cellIs" dxfId="6053" priority="2317" operator="equal">
      <formula>"SIGNIFICATIVO"</formula>
    </cfRule>
  </conditionalFormatting>
  <conditionalFormatting sqref="S331">
    <cfRule type="cellIs" dxfId="6052" priority="2318" operator="equal">
      <formula>"SIGNIFICATIVO"</formula>
    </cfRule>
  </conditionalFormatting>
  <conditionalFormatting sqref="S331">
    <cfRule type="cellIs" dxfId="6051" priority="2319" operator="equal">
      <formula>"SIGNIFICATIVO"</formula>
    </cfRule>
  </conditionalFormatting>
  <conditionalFormatting sqref="U330">
    <cfRule type="cellIs" dxfId="6050" priority="2320" operator="equal">
      <formula>"No significativo"</formula>
    </cfRule>
  </conditionalFormatting>
  <conditionalFormatting sqref="S330">
    <cfRule type="cellIs" dxfId="6049" priority="2321" operator="equal">
      <formula>"No significativo"</formula>
    </cfRule>
  </conditionalFormatting>
  <conditionalFormatting sqref="U330">
    <cfRule type="cellIs" dxfId="6048" priority="2322" operator="equal">
      <formula>"SIGNIFICATIVO"</formula>
    </cfRule>
  </conditionalFormatting>
  <conditionalFormatting sqref="U330">
    <cfRule type="cellIs" dxfId="6047" priority="2323" operator="equal">
      <formula>"SIGNIFICATIVO"</formula>
    </cfRule>
  </conditionalFormatting>
  <conditionalFormatting sqref="S330">
    <cfRule type="cellIs" dxfId="6046" priority="2324" operator="equal">
      <formula>"SIGNIFICATIVO"</formula>
    </cfRule>
  </conditionalFormatting>
  <conditionalFormatting sqref="S330">
    <cfRule type="cellIs" dxfId="6045" priority="2325" operator="equal">
      <formula>"SIGNIFICATIVO"</formula>
    </cfRule>
  </conditionalFormatting>
  <conditionalFormatting sqref="P330">
    <cfRule type="cellIs" dxfId="6044" priority="2326" operator="between">
      <formula>"ALTO"</formula>
      <formula>"ALTO"</formula>
    </cfRule>
  </conditionalFormatting>
  <conditionalFormatting sqref="P330">
    <cfRule type="cellIs" dxfId="6043" priority="2327" operator="between">
      <formula>"BAJO"</formula>
      <formula>"BAJO"</formula>
    </cfRule>
  </conditionalFormatting>
  <conditionalFormatting sqref="P330">
    <cfRule type="cellIs" dxfId="6042" priority="2328" operator="between">
      <formula>"MEDIO"</formula>
      <formula>"MEDIO"</formula>
    </cfRule>
  </conditionalFormatting>
  <conditionalFormatting sqref="P330">
    <cfRule type="cellIs" dxfId="6041" priority="2329" operator="between">
      <formula>"MUY ALTO"</formula>
      <formula>"MUY ALTO"</formula>
    </cfRule>
  </conditionalFormatting>
  <conditionalFormatting sqref="R330">
    <cfRule type="cellIs" dxfId="6040" priority="2330" operator="between">
      <formula>20</formula>
      <formula>120</formula>
    </cfRule>
  </conditionalFormatting>
  <conditionalFormatting sqref="S336">
    <cfRule type="cellIs" dxfId="6039" priority="2331" operator="between">
      <formula>"I"</formula>
      <formula>"I"</formula>
    </cfRule>
  </conditionalFormatting>
  <conditionalFormatting sqref="S336">
    <cfRule type="cellIs" dxfId="6038" priority="2332" operator="between">
      <formula>"III"</formula>
      <formula>"IV"</formula>
    </cfRule>
  </conditionalFormatting>
  <conditionalFormatting sqref="P336:P337">
    <cfRule type="cellIs" dxfId="6037" priority="2333" operator="between">
      <formula>"ALTO"</formula>
      <formula>"ALTO"</formula>
    </cfRule>
  </conditionalFormatting>
  <conditionalFormatting sqref="P336:P337">
    <cfRule type="cellIs" dxfId="6036" priority="2334" operator="between">
      <formula>"BAJO"</formula>
      <formula>"BAJO"</formula>
    </cfRule>
  </conditionalFormatting>
  <conditionalFormatting sqref="P336:P337">
    <cfRule type="cellIs" dxfId="6035" priority="2335" operator="between">
      <formula>"MEDIO"</formula>
      <formula>"MEDIO"</formula>
    </cfRule>
  </conditionalFormatting>
  <conditionalFormatting sqref="P336:P337">
    <cfRule type="cellIs" dxfId="6034" priority="2336" operator="between">
      <formula>"MUY ALTO"</formula>
      <formula>"MUY ALTO"</formula>
    </cfRule>
  </conditionalFormatting>
  <conditionalFormatting sqref="R336:R337">
    <cfRule type="cellIs" dxfId="6033" priority="2337" operator="between">
      <formula>20</formula>
      <formula>120</formula>
    </cfRule>
  </conditionalFormatting>
  <conditionalFormatting sqref="S337">
    <cfRule type="cellIs" dxfId="6032" priority="2338" operator="equal">
      <formula>"No significativo"</formula>
    </cfRule>
  </conditionalFormatting>
  <conditionalFormatting sqref="S337">
    <cfRule type="cellIs" dxfId="6031" priority="2339" operator="equal">
      <formula>"SIGNIFICATIVO"</formula>
    </cfRule>
  </conditionalFormatting>
  <conditionalFormatting sqref="S337">
    <cfRule type="cellIs" dxfId="6030" priority="2340" operator="equal">
      <formula>"SIGNIFICATIVO"</formula>
    </cfRule>
  </conditionalFormatting>
  <conditionalFormatting sqref="P338">
    <cfRule type="cellIs" dxfId="6029" priority="2341" operator="between">
      <formula>"ALTO"</formula>
      <formula>"ALTO"</formula>
    </cfRule>
  </conditionalFormatting>
  <conditionalFormatting sqref="P338">
    <cfRule type="cellIs" dxfId="6028" priority="2342" operator="between">
      <formula>"BAJO"</formula>
      <formula>"BAJO"</formula>
    </cfRule>
  </conditionalFormatting>
  <conditionalFormatting sqref="P338">
    <cfRule type="cellIs" dxfId="6027" priority="2343" operator="between">
      <formula>"MEDIO"</formula>
      <formula>"MEDIO"</formula>
    </cfRule>
  </conditionalFormatting>
  <conditionalFormatting sqref="P338">
    <cfRule type="cellIs" dxfId="6026" priority="2344" operator="between">
      <formula>"MUY ALTO"</formula>
      <formula>"MUY ALTO"</formula>
    </cfRule>
  </conditionalFormatting>
  <conditionalFormatting sqref="R338">
    <cfRule type="cellIs" dxfId="6025" priority="2345" operator="between">
      <formula>20</formula>
      <formula>120</formula>
    </cfRule>
  </conditionalFormatting>
  <conditionalFormatting sqref="U338">
    <cfRule type="cellIs" dxfId="6024" priority="2346" operator="equal">
      <formula>"No significativo"</formula>
    </cfRule>
  </conditionalFormatting>
  <conditionalFormatting sqref="S338">
    <cfRule type="cellIs" dxfId="6023" priority="2347" operator="equal">
      <formula>"No significativo"</formula>
    </cfRule>
  </conditionalFormatting>
  <conditionalFormatting sqref="U338">
    <cfRule type="cellIs" dxfId="6022" priority="2348" operator="equal">
      <formula>"SIGNIFICATIVO"</formula>
    </cfRule>
  </conditionalFormatting>
  <conditionalFormatting sqref="U338">
    <cfRule type="cellIs" dxfId="6021" priority="2349" operator="equal">
      <formula>"SIGNIFICATIVO"</formula>
    </cfRule>
  </conditionalFormatting>
  <conditionalFormatting sqref="S338">
    <cfRule type="cellIs" dxfId="6020" priority="2350" operator="equal">
      <formula>"SIGNIFICATIVO"</formula>
    </cfRule>
  </conditionalFormatting>
  <conditionalFormatting sqref="S338">
    <cfRule type="cellIs" dxfId="6019" priority="2351" operator="equal">
      <formula>"SIGNIFICATIVO"</formula>
    </cfRule>
  </conditionalFormatting>
  <conditionalFormatting sqref="S340">
    <cfRule type="cellIs" dxfId="6018" priority="2352" operator="equal">
      <formula>"No significativo"</formula>
    </cfRule>
  </conditionalFormatting>
  <conditionalFormatting sqref="S340">
    <cfRule type="cellIs" dxfId="6017" priority="2353" operator="equal">
      <formula>"SIGNIFICATIVO"</formula>
    </cfRule>
  </conditionalFormatting>
  <conditionalFormatting sqref="S340">
    <cfRule type="cellIs" dxfId="6016" priority="2354" operator="equal">
      <formula>"SIGNIFICATIVO"</formula>
    </cfRule>
  </conditionalFormatting>
  <conditionalFormatting sqref="P340">
    <cfRule type="cellIs" dxfId="6015" priority="2355" operator="between">
      <formula>"ALTO"</formula>
      <formula>"ALTO"</formula>
    </cfRule>
  </conditionalFormatting>
  <conditionalFormatting sqref="P340">
    <cfRule type="cellIs" dxfId="6014" priority="2356" operator="between">
      <formula>"BAJO"</formula>
      <formula>"BAJO"</formula>
    </cfRule>
  </conditionalFormatting>
  <conditionalFormatting sqref="P340">
    <cfRule type="cellIs" dxfId="6013" priority="2357" operator="between">
      <formula>"MEDIO"</formula>
      <formula>"MEDIO"</formula>
    </cfRule>
  </conditionalFormatting>
  <conditionalFormatting sqref="P340">
    <cfRule type="cellIs" dxfId="6012" priority="2358" operator="between">
      <formula>"MUY ALTO"</formula>
      <formula>"MUY ALTO"</formula>
    </cfRule>
  </conditionalFormatting>
  <conditionalFormatting sqref="R340">
    <cfRule type="cellIs" dxfId="6011" priority="2359" operator="between">
      <formula>20</formula>
      <formula>120</formula>
    </cfRule>
  </conditionalFormatting>
  <conditionalFormatting sqref="S341">
    <cfRule type="cellIs" dxfId="6010" priority="2360" operator="between">
      <formula>"I"</formula>
      <formula>"I"</formula>
    </cfRule>
  </conditionalFormatting>
  <conditionalFormatting sqref="S341">
    <cfRule type="cellIs" dxfId="6009" priority="2361" operator="between">
      <formula>"III"</formula>
      <formula>"IV"</formula>
    </cfRule>
  </conditionalFormatting>
  <conditionalFormatting sqref="P341">
    <cfRule type="cellIs" dxfId="6008" priority="2362" operator="between">
      <formula>"ALTO"</formula>
      <formula>"ALTO"</formula>
    </cfRule>
  </conditionalFormatting>
  <conditionalFormatting sqref="P341">
    <cfRule type="cellIs" dxfId="6007" priority="2363" operator="between">
      <formula>"BAJO"</formula>
      <formula>"BAJO"</formula>
    </cfRule>
  </conditionalFormatting>
  <conditionalFormatting sqref="P341">
    <cfRule type="cellIs" dxfId="6006" priority="2364" operator="between">
      <formula>"MEDIO"</formula>
      <formula>"MEDIO"</formula>
    </cfRule>
  </conditionalFormatting>
  <conditionalFormatting sqref="P341">
    <cfRule type="cellIs" dxfId="6005" priority="2365" operator="between">
      <formula>"MUY ALTO"</formula>
      <formula>"MUY ALTO"</formula>
    </cfRule>
  </conditionalFormatting>
  <conditionalFormatting sqref="R341">
    <cfRule type="cellIs" dxfId="6004" priority="2366" operator="between">
      <formula>20</formula>
      <formula>120</formula>
    </cfRule>
  </conditionalFormatting>
  <conditionalFormatting sqref="S342">
    <cfRule type="cellIs" dxfId="6003" priority="2367" operator="between">
      <formula>"I"</formula>
      <formula>"I"</formula>
    </cfRule>
  </conditionalFormatting>
  <conditionalFormatting sqref="S342">
    <cfRule type="cellIs" dxfId="6002" priority="2368" operator="between">
      <formula>"III"</formula>
      <formula>"IV"</formula>
    </cfRule>
  </conditionalFormatting>
  <conditionalFormatting sqref="P342:P343">
    <cfRule type="cellIs" dxfId="6001" priority="2369" operator="between">
      <formula>"ALTO"</formula>
      <formula>"ALTO"</formula>
    </cfRule>
  </conditionalFormatting>
  <conditionalFormatting sqref="P342:P343">
    <cfRule type="cellIs" dxfId="6000" priority="2370" operator="between">
      <formula>"BAJO"</formula>
      <formula>"BAJO"</formula>
    </cfRule>
  </conditionalFormatting>
  <conditionalFormatting sqref="P342:P343">
    <cfRule type="cellIs" dxfId="5999" priority="2371" operator="between">
      <formula>"MEDIO"</formula>
      <formula>"MEDIO"</formula>
    </cfRule>
  </conditionalFormatting>
  <conditionalFormatting sqref="P342:P343">
    <cfRule type="cellIs" dxfId="5998" priority="2372" operator="between">
      <formula>"MUY ALTO"</formula>
      <formula>"MUY ALTO"</formula>
    </cfRule>
  </conditionalFormatting>
  <conditionalFormatting sqref="R342:R343">
    <cfRule type="cellIs" dxfId="5997" priority="2373" operator="between">
      <formula>20</formula>
      <formula>120</formula>
    </cfRule>
  </conditionalFormatting>
  <conditionalFormatting sqref="S343">
    <cfRule type="cellIs" dxfId="5996" priority="2374" operator="equal">
      <formula>"No significativo"</formula>
    </cfRule>
  </conditionalFormatting>
  <conditionalFormatting sqref="S343">
    <cfRule type="cellIs" dxfId="5995" priority="2375" operator="equal">
      <formula>"SIGNIFICATIVO"</formula>
    </cfRule>
  </conditionalFormatting>
  <conditionalFormatting sqref="S343">
    <cfRule type="cellIs" dxfId="5994" priority="2376" operator="equal">
      <formula>"SIGNIFICATIVO"</formula>
    </cfRule>
  </conditionalFormatting>
  <conditionalFormatting sqref="S350">
    <cfRule type="cellIs" dxfId="5993" priority="2377" operator="between">
      <formula>"I"</formula>
      <formula>"I"</formula>
    </cfRule>
  </conditionalFormatting>
  <conditionalFormatting sqref="S350">
    <cfRule type="cellIs" dxfId="5992" priority="2378" operator="between">
      <formula>"III"</formula>
      <formula>"IV"</formula>
    </cfRule>
  </conditionalFormatting>
  <conditionalFormatting sqref="P350:P351">
    <cfRule type="cellIs" dxfId="5991" priority="2379" operator="between">
      <formula>"ALTO"</formula>
      <formula>"ALTO"</formula>
    </cfRule>
  </conditionalFormatting>
  <conditionalFormatting sqref="P350:P351">
    <cfRule type="cellIs" dxfId="5990" priority="2380" operator="between">
      <formula>"BAJO"</formula>
      <formula>"BAJO"</formula>
    </cfRule>
  </conditionalFormatting>
  <conditionalFormatting sqref="P350:P351">
    <cfRule type="cellIs" dxfId="5989" priority="2381" operator="between">
      <formula>"MEDIO"</formula>
      <formula>"MEDIO"</formula>
    </cfRule>
  </conditionalFormatting>
  <conditionalFormatting sqref="P350:P351">
    <cfRule type="cellIs" dxfId="5988" priority="2382" operator="between">
      <formula>"MUY ALTO"</formula>
      <formula>"MUY ALTO"</formula>
    </cfRule>
  </conditionalFormatting>
  <conditionalFormatting sqref="R350:R351">
    <cfRule type="cellIs" dxfId="5987" priority="2383" operator="between">
      <formula>20</formula>
      <formula>120</formula>
    </cfRule>
  </conditionalFormatting>
  <conditionalFormatting sqref="S351">
    <cfRule type="cellIs" dxfId="5986" priority="2384" operator="equal">
      <formula>"No significativo"</formula>
    </cfRule>
  </conditionalFormatting>
  <conditionalFormatting sqref="S351">
    <cfRule type="cellIs" dxfId="5985" priority="2385" operator="equal">
      <formula>"SIGNIFICATIVO"</formula>
    </cfRule>
  </conditionalFormatting>
  <conditionalFormatting sqref="S351">
    <cfRule type="cellIs" dxfId="5984" priority="2386" operator="equal">
      <formula>"SIGNIFICATIVO"</formula>
    </cfRule>
  </conditionalFormatting>
  <conditionalFormatting sqref="S352">
    <cfRule type="cellIs" dxfId="5983" priority="2387" operator="equal">
      <formula>"No significativo"</formula>
    </cfRule>
  </conditionalFormatting>
  <conditionalFormatting sqref="S352">
    <cfRule type="cellIs" dxfId="5982" priority="2388" operator="equal">
      <formula>"SIGNIFICATIVO"</formula>
    </cfRule>
  </conditionalFormatting>
  <conditionalFormatting sqref="S352">
    <cfRule type="cellIs" dxfId="5981" priority="2389" operator="equal">
      <formula>"SIGNIFICATIVO"</formula>
    </cfRule>
  </conditionalFormatting>
  <conditionalFormatting sqref="P352">
    <cfRule type="cellIs" dxfId="5980" priority="2390" operator="between">
      <formula>"ALTO"</formula>
      <formula>"ALTO"</formula>
    </cfRule>
  </conditionalFormatting>
  <conditionalFormatting sqref="P352">
    <cfRule type="cellIs" dxfId="5979" priority="2391" operator="between">
      <formula>"BAJO"</formula>
      <formula>"BAJO"</formula>
    </cfRule>
  </conditionalFormatting>
  <conditionalFormatting sqref="P352">
    <cfRule type="cellIs" dxfId="5978" priority="2392" operator="between">
      <formula>"MEDIO"</formula>
      <formula>"MEDIO"</formula>
    </cfRule>
  </conditionalFormatting>
  <conditionalFormatting sqref="P352">
    <cfRule type="cellIs" dxfId="5977" priority="2393" operator="between">
      <formula>"MUY ALTO"</formula>
      <formula>"MUY ALTO"</formula>
    </cfRule>
  </conditionalFormatting>
  <conditionalFormatting sqref="R352">
    <cfRule type="cellIs" dxfId="5976" priority="2394" operator="between">
      <formula>20</formula>
      <formula>120</formula>
    </cfRule>
  </conditionalFormatting>
  <conditionalFormatting sqref="P353">
    <cfRule type="cellIs" dxfId="5975" priority="2395" operator="between">
      <formula>"ALTO"</formula>
      <formula>"ALTO"</formula>
    </cfRule>
  </conditionalFormatting>
  <conditionalFormatting sqref="P353">
    <cfRule type="cellIs" dxfId="5974" priority="2396" operator="between">
      <formula>"BAJO"</formula>
      <formula>"BAJO"</formula>
    </cfRule>
  </conditionalFormatting>
  <conditionalFormatting sqref="P353">
    <cfRule type="cellIs" dxfId="5973" priority="2397" operator="between">
      <formula>"MEDIO"</formula>
      <formula>"MEDIO"</formula>
    </cfRule>
  </conditionalFormatting>
  <conditionalFormatting sqref="P353">
    <cfRule type="cellIs" dxfId="5972" priority="2398" operator="between">
      <formula>"MUY ALTO"</formula>
      <formula>"MUY ALTO"</formula>
    </cfRule>
  </conditionalFormatting>
  <conditionalFormatting sqref="R353">
    <cfRule type="cellIs" dxfId="5971" priority="2399" operator="between">
      <formula>20</formula>
      <formula>120</formula>
    </cfRule>
  </conditionalFormatting>
  <conditionalFormatting sqref="S353">
    <cfRule type="cellIs" dxfId="5970" priority="2400" operator="equal">
      <formula>"No significativo"</formula>
    </cfRule>
  </conditionalFormatting>
  <conditionalFormatting sqref="S353">
    <cfRule type="cellIs" dxfId="5969" priority="2401" operator="equal">
      <formula>"SIGNIFICATIVO"</formula>
    </cfRule>
  </conditionalFormatting>
  <conditionalFormatting sqref="S353">
    <cfRule type="cellIs" dxfId="5968" priority="2402" operator="equal">
      <formula>"SIGNIFICATIVO"</formula>
    </cfRule>
  </conditionalFormatting>
  <conditionalFormatting sqref="S355">
    <cfRule type="cellIs" dxfId="5967" priority="2403" operator="between">
      <formula>"I"</formula>
      <formula>"I"</formula>
    </cfRule>
  </conditionalFormatting>
  <conditionalFormatting sqref="S355">
    <cfRule type="cellIs" dxfId="5966" priority="2404" operator="between">
      <formula>"III"</formula>
      <formula>"IV"</formula>
    </cfRule>
  </conditionalFormatting>
  <conditionalFormatting sqref="P355:P356">
    <cfRule type="cellIs" dxfId="5965" priority="2405" operator="between">
      <formula>"ALTO"</formula>
      <formula>"ALTO"</formula>
    </cfRule>
  </conditionalFormatting>
  <conditionalFormatting sqref="P355:P356">
    <cfRule type="cellIs" dxfId="5964" priority="2406" operator="between">
      <formula>"BAJO"</formula>
      <formula>"BAJO"</formula>
    </cfRule>
  </conditionalFormatting>
  <conditionalFormatting sqref="P355:P356">
    <cfRule type="cellIs" dxfId="5963" priority="2407" operator="between">
      <formula>"MEDIO"</formula>
      <formula>"MEDIO"</formula>
    </cfRule>
  </conditionalFormatting>
  <conditionalFormatting sqref="P355:P356">
    <cfRule type="cellIs" dxfId="5962" priority="2408" operator="between">
      <formula>"MUY ALTO"</formula>
      <formula>"MUY ALTO"</formula>
    </cfRule>
  </conditionalFormatting>
  <conditionalFormatting sqref="R355:R356">
    <cfRule type="cellIs" dxfId="5961" priority="2409" operator="between">
      <formula>20</formula>
      <formula>120</formula>
    </cfRule>
  </conditionalFormatting>
  <conditionalFormatting sqref="S356">
    <cfRule type="cellIs" dxfId="5960" priority="2410" operator="equal">
      <formula>"No significativo"</formula>
    </cfRule>
  </conditionalFormatting>
  <conditionalFormatting sqref="S356">
    <cfRule type="cellIs" dxfId="5959" priority="2411" operator="equal">
      <formula>"SIGNIFICATIVO"</formula>
    </cfRule>
  </conditionalFormatting>
  <conditionalFormatting sqref="S356">
    <cfRule type="cellIs" dxfId="5958" priority="2412" operator="equal">
      <formula>"SIGNIFICATIVO"</formula>
    </cfRule>
  </conditionalFormatting>
  <conditionalFormatting sqref="S357">
    <cfRule type="cellIs" dxfId="5957" priority="2413" operator="between">
      <formula>"I"</formula>
      <formula>"I"</formula>
    </cfRule>
  </conditionalFormatting>
  <conditionalFormatting sqref="S357">
    <cfRule type="cellIs" dxfId="5956" priority="2414" operator="between">
      <formula>"III"</formula>
      <formula>"IV"</formula>
    </cfRule>
  </conditionalFormatting>
  <conditionalFormatting sqref="P357:P358">
    <cfRule type="cellIs" dxfId="5955" priority="2415" operator="between">
      <formula>"ALTO"</formula>
      <formula>"ALTO"</formula>
    </cfRule>
  </conditionalFormatting>
  <conditionalFormatting sqref="P357:P358">
    <cfRule type="cellIs" dxfId="5954" priority="2416" operator="between">
      <formula>"BAJO"</formula>
      <formula>"BAJO"</formula>
    </cfRule>
  </conditionalFormatting>
  <conditionalFormatting sqref="P357:P358">
    <cfRule type="cellIs" dxfId="5953" priority="2417" operator="between">
      <formula>"MEDIO"</formula>
      <formula>"MEDIO"</formula>
    </cfRule>
  </conditionalFormatting>
  <conditionalFormatting sqref="P357:P358">
    <cfRule type="cellIs" dxfId="5952" priority="2418" operator="between">
      <formula>"MUY ALTO"</formula>
      <formula>"MUY ALTO"</formula>
    </cfRule>
  </conditionalFormatting>
  <conditionalFormatting sqref="R357:R358">
    <cfRule type="cellIs" dxfId="5951" priority="2419" operator="between">
      <formula>20</formula>
      <formula>120</formula>
    </cfRule>
  </conditionalFormatting>
  <conditionalFormatting sqref="S358">
    <cfRule type="cellIs" dxfId="5950" priority="2420" operator="equal">
      <formula>"No significativo"</formula>
    </cfRule>
  </conditionalFormatting>
  <conditionalFormatting sqref="S358">
    <cfRule type="cellIs" dxfId="5949" priority="2421" operator="equal">
      <formula>"SIGNIFICATIVO"</formula>
    </cfRule>
  </conditionalFormatting>
  <conditionalFormatting sqref="S358">
    <cfRule type="cellIs" dxfId="5948" priority="2422" operator="equal">
      <formula>"SIGNIFICATIVO"</formula>
    </cfRule>
  </conditionalFormatting>
  <conditionalFormatting sqref="S359">
    <cfRule type="cellIs" dxfId="5947" priority="2423" operator="equal">
      <formula>"No significativo"</formula>
    </cfRule>
  </conditionalFormatting>
  <conditionalFormatting sqref="S359">
    <cfRule type="cellIs" dxfId="5946" priority="2424" operator="equal">
      <formula>"SIGNIFICATIVO"</formula>
    </cfRule>
  </conditionalFormatting>
  <conditionalFormatting sqref="S359">
    <cfRule type="cellIs" dxfId="5945" priority="2425" operator="equal">
      <formula>"SIGNIFICATIVO"</formula>
    </cfRule>
  </conditionalFormatting>
  <conditionalFormatting sqref="P359">
    <cfRule type="cellIs" dxfId="5944" priority="2426" operator="between">
      <formula>"ALTO"</formula>
      <formula>"ALTO"</formula>
    </cfRule>
  </conditionalFormatting>
  <conditionalFormatting sqref="P359">
    <cfRule type="cellIs" dxfId="5943" priority="2427" operator="between">
      <formula>"BAJO"</formula>
      <formula>"BAJO"</formula>
    </cfRule>
  </conditionalFormatting>
  <conditionalFormatting sqref="P359">
    <cfRule type="cellIs" dxfId="5942" priority="2428" operator="between">
      <formula>"MEDIO"</formula>
      <formula>"MEDIO"</formula>
    </cfRule>
  </conditionalFormatting>
  <conditionalFormatting sqref="P359">
    <cfRule type="cellIs" dxfId="5941" priority="2429" operator="between">
      <formula>"MUY ALTO"</formula>
      <formula>"MUY ALTO"</formula>
    </cfRule>
  </conditionalFormatting>
  <conditionalFormatting sqref="R359">
    <cfRule type="cellIs" dxfId="5940" priority="2430" operator="between">
      <formula>20</formula>
      <formula>120</formula>
    </cfRule>
  </conditionalFormatting>
  <conditionalFormatting sqref="P360">
    <cfRule type="cellIs" dxfId="5939" priority="2431" operator="between">
      <formula>"ALTO"</formula>
      <formula>"ALTO"</formula>
    </cfRule>
  </conditionalFormatting>
  <conditionalFormatting sqref="P360">
    <cfRule type="cellIs" dxfId="5938" priority="2432" operator="between">
      <formula>"BAJO"</formula>
      <formula>"BAJO"</formula>
    </cfRule>
  </conditionalFormatting>
  <conditionalFormatting sqref="P360">
    <cfRule type="cellIs" dxfId="5937" priority="2433" operator="between">
      <formula>"MEDIO"</formula>
      <formula>"MEDIO"</formula>
    </cfRule>
  </conditionalFormatting>
  <conditionalFormatting sqref="P360">
    <cfRule type="cellIs" dxfId="5936" priority="2434" operator="between">
      <formula>"MUY ALTO"</formula>
      <formula>"MUY ALTO"</formula>
    </cfRule>
  </conditionalFormatting>
  <conditionalFormatting sqref="R360">
    <cfRule type="cellIs" dxfId="5935" priority="2435" operator="between">
      <formula>20</formula>
      <formula>120</formula>
    </cfRule>
  </conditionalFormatting>
  <conditionalFormatting sqref="S360">
    <cfRule type="cellIs" dxfId="5934" priority="2436" operator="equal">
      <formula>"No significativo"</formula>
    </cfRule>
  </conditionalFormatting>
  <conditionalFormatting sqref="S360">
    <cfRule type="cellIs" dxfId="5933" priority="2437" operator="equal">
      <formula>"SIGNIFICATIVO"</formula>
    </cfRule>
  </conditionalFormatting>
  <conditionalFormatting sqref="S360">
    <cfRule type="cellIs" dxfId="5932" priority="2438" operator="equal">
      <formula>"SIGNIFICATIVO"</formula>
    </cfRule>
  </conditionalFormatting>
  <conditionalFormatting sqref="S361">
    <cfRule type="cellIs" dxfId="5931" priority="2439" operator="between">
      <formula>"I"</formula>
      <formula>"I"</formula>
    </cfRule>
  </conditionalFormatting>
  <conditionalFormatting sqref="S361">
    <cfRule type="cellIs" dxfId="5930" priority="2440" operator="between">
      <formula>"III"</formula>
      <formula>"IV"</formula>
    </cfRule>
  </conditionalFormatting>
  <conditionalFormatting sqref="P361:P362">
    <cfRule type="cellIs" dxfId="5929" priority="2441" operator="between">
      <formula>"ALTO"</formula>
      <formula>"ALTO"</formula>
    </cfRule>
  </conditionalFormatting>
  <conditionalFormatting sqref="P361:P362">
    <cfRule type="cellIs" dxfId="5928" priority="2442" operator="between">
      <formula>"BAJO"</formula>
      <formula>"BAJO"</formula>
    </cfRule>
  </conditionalFormatting>
  <conditionalFormatting sqref="P361:P362">
    <cfRule type="cellIs" dxfId="5927" priority="2443" operator="between">
      <formula>"MEDIO"</formula>
      <formula>"MEDIO"</formula>
    </cfRule>
  </conditionalFormatting>
  <conditionalFormatting sqref="P361:P362">
    <cfRule type="cellIs" dxfId="5926" priority="2444" operator="between">
      <formula>"MUY ALTO"</formula>
      <formula>"MUY ALTO"</formula>
    </cfRule>
  </conditionalFormatting>
  <conditionalFormatting sqref="R361:R362">
    <cfRule type="cellIs" dxfId="5925" priority="2445" operator="between">
      <formula>20</formula>
      <formula>120</formula>
    </cfRule>
  </conditionalFormatting>
  <conditionalFormatting sqref="S362">
    <cfRule type="cellIs" dxfId="5924" priority="2446" operator="equal">
      <formula>"No significativo"</formula>
    </cfRule>
  </conditionalFormatting>
  <conditionalFormatting sqref="S362">
    <cfRule type="cellIs" dxfId="5923" priority="2447" operator="equal">
      <formula>"SIGNIFICATIVO"</formula>
    </cfRule>
  </conditionalFormatting>
  <conditionalFormatting sqref="S362">
    <cfRule type="cellIs" dxfId="5922" priority="2448" operator="equal">
      <formula>"SIGNIFICATIVO"</formula>
    </cfRule>
  </conditionalFormatting>
  <conditionalFormatting sqref="P363">
    <cfRule type="cellIs" dxfId="5921" priority="2449" operator="between">
      <formula>"ALTO"</formula>
      <formula>"ALTO"</formula>
    </cfRule>
  </conditionalFormatting>
  <conditionalFormatting sqref="P363">
    <cfRule type="cellIs" dxfId="5920" priority="2450" operator="between">
      <formula>"BAJO"</formula>
      <formula>"BAJO"</formula>
    </cfRule>
  </conditionalFormatting>
  <conditionalFormatting sqref="P363">
    <cfRule type="cellIs" dxfId="5919" priority="2451" operator="between">
      <formula>"MEDIO"</formula>
      <formula>"MEDIO"</formula>
    </cfRule>
  </conditionalFormatting>
  <conditionalFormatting sqref="P363">
    <cfRule type="cellIs" dxfId="5918" priority="2452" operator="between">
      <formula>"MUY ALTO"</formula>
      <formula>"MUY ALTO"</formula>
    </cfRule>
  </conditionalFormatting>
  <conditionalFormatting sqref="R363">
    <cfRule type="cellIs" dxfId="5917" priority="2453" operator="between">
      <formula>20</formula>
      <formula>120</formula>
    </cfRule>
  </conditionalFormatting>
  <conditionalFormatting sqref="U363">
    <cfRule type="cellIs" dxfId="5916" priority="2454" operator="equal">
      <formula>"No significativo"</formula>
    </cfRule>
  </conditionalFormatting>
  <conditionalFormatting sqref="S363">
    <cfRule type="cellIs" dxfId="5915" priority="2455" operator="equal">
      <formula>"No significativo"</formula>
    </cfRule>
  </conditionalFormatting>
  <conditionalFormatting sqref="U363">
    <cfRule type="cellIs" dxfId="5914" priority="2456" operator="equal">
      <formula>"SIGNIFICATIVO"</formula>
    </cfRule>
  </conditionalFormatting>
  <conditionalFormatting sqref="U363">
    <cfRule type="cellIs" dxfId="5913" priority="2457" operator="equal">
      <formula>"SIGNIFICATIVO"</formula>
    </cfRule>
  </conditionalFormatting>
  <conditionalFormatting sqref="S363">
    <cfRule type="cellIs" dxfId="5912" priority="2458" operator="equal">
      <formula>"SIGNIFICATIVO"</formula>
    </cfRule>
  </conditionalFormatting>
  <conditionalFormatting sqref="S363">
    <cfRule type="cellIs" dxfId="5911" priority="2459" operator="equal">
      <formula>"SIGNIFICATIVO"</formula>
    </cfRule>
  </conditionalFormatting>
  <conditionalFormatting sqref="S365">
    <cfRule type="cellIs" dxfId="5910" priority="2460" operator="equal">
      <formula>"No significativo"</formula>
    </cfRule>
  </conditionalFormatting>
  <conditionalFormatting sqref="S365">
    <cfRule type="cellIs" dxfId="5909" priority="2461" operator="equal">
      <formula>"SIGNIFICATIVO"</formula>
    </cfRule>
  </conditionalFormatting>
  <conditionalFormatting sqref="S365">
    <cfRule type="cellIs" dxfId="5908" priority="2462" operator="equal">
      <formula>"SIGNIFICATIVO"</formula>
    </cfRule>
  </conditionalFormatting>
  <conditionalFormatting sqref="P365">
    <cfRule type="cellIs" dxfId="5907" priority="2463" operator="between">
      <formula>"ALTO"</formula>
      <formula>"ALTO"</formula>
    </cfRule>
  </conditionalFormatting>
  <conditionalFormatting sqref="P365">
    <cfRule type="cellIs" dxfId="5906" priority="2464" operator="between">
      <formula>"BAJO"</formula>
      <formula>"BAJO"</formula>
    </cfRule>
  </conditionalFormatting>
  <conditionalFormatting sqref="P365">
    <cfRule type="cellIs" dxfId="5905" priority="2465" operator="between">
      <formula>"MEDIO"</formula>
      <formula>"MEDIO"</formula>
    </cfRule>
  </conditionalFormatting>
  <conditionalFormatting sqref="P365">
    <cfRule type="cellIs" dxfId="5904" priority="2466" operator="between">
      <formula>"MUY ALTO"</formula>
      <formula>"MUY ALTO"</formula>
    </cfRule>
  </conditionalFormatting>
  <conditionalFormatting sqref="R365">
    <cfRule type="cellIs" dxfId="5903" priority="2467" operator="between">
      <formula>20</formula>
      <formula>120</formula>
    </cfRule>
  </conditionalFormatting>
  <conditionalFormatting sqref="S366">
    <cfRule type="cellIs" dxfId="5902" priority="2468" operator="between">
      <formula>"I"</formula>
      <formula>"I"</formula>
    </cfRule>
  </conditionalFormatting>
  <conditionalFormatting sqref="S366">
    <cfRule type="cellIs" dxfId="5901" priority="2469" operator="between">
      <formula>"III"</formula>
      <formula>"IV"</formula>
    </cfRule>
  </conditionalFormatting>
  <conditionalFormatting sqref="P366:P367">
    <cfRule type="cellIs" dxfId="5900" priority="2470" operator="between">
      <formula>"ALTO"</formula>
      <formula>"ALTO"</formula>
    </cfRule>
  </conditionalFormatting>
  <conditionalFormatting sqref="P366:P367">
    <cfRule type="cellIs" dxfId="5899" priority="2471" operator="between">
      <formula>"BAJO"</formula>
      <formula>"BAJO"</formula>
    </cfRule>
  </conditionalFormatting>
  <conditionalFormatting sqref="P366:P367">
    <cfRule type="cellIs" dxfId="5898" priority="2472" operator="between">
      <formula>"MEDIO"</formula>
      <formula>"MEDIO"</formula>
    </cfRule>
  </conditionalFormatting>
  <conditionalFormatting sqref="P366:P367">
    <cfRule type="cellIs" dxfId="5897" priority="2473" operator="between">
      <formula>"MUY ALTO"</formula>
      <formula>"MUY ALTO"</formula>
    </cfRule>
  </conditionalFormatting>
  <conditionalFormatting sqref="R366:R367">
    <cfRule type="cellIs" dxfId="5896" priority="2474" operator="between">
      <formula>20</formula>
      <formula>120</formula>
    </cfRule>
  </conditionalFormatting>
  <conditionalFormatting sqref="S367">
    <cfRule type="cellIs" dxfId="5895" priority="2475" operator="equal">
      <formula>"No significativo"</formula>
    </cfRule>
  </conditionalFormatting>
  <conditionalFormatting sqref="S367">
    <cfRule type="cellIs" dxfId="5894" priority="2476" operator="equal">
      <formula>"SIGNIFICATIVO"</formula>
    </cfRule>
  </conditionalFormatting>
  <conditionalFormatting sqref="S367">
    <cfRule type="cellIs" dxfId="5893" priority="2477" operator="equal">
      <formula>"SIGNIFICATIVO"</formula>
    </cfRule>
  </conditionalFormatting>
  <conditionalFormatting sqref="P372">
    <cfRule type="cellIs" dxfId="5892" priority="2478" operator="between">
      <formula>"ALTO"</formula>
      <formula>"ALTO"</formula>
    </cfRule>
  </conditionalFormatting>
  <conditionalFormatting sqref="P372">
    <cfRule type="cellIs" dxfId="5891" priority="2479" operator="between">
      <formula>"BAJO"</formula>
      <formula>"BAJO"</formula>
    </cfRule>
  </conditionalFormatting>
  <conditionalFormatting sqref="P372">
    <cfRule type="cellIs" dxfId="5890" priority="2480" operator="between">
      <formula>"MEDIO"</formula>
      <formula>"MEDIO"</formula>
    </cfRule>
  </conditionalFormatting>
  <conditionalFormatting sqref="P372">
    <cfRule type="cellIs" dxfId="5889" priority="2481" operator="between">
      <formula>"MUY ALTO"</formula>
      <formula>"MUY ALTO"</formula>
    </cfRule>
  </conditionalFormatting>
  <conditionalFormatting sqref="R372">
    <cfRule type="cellIs" dxfId="5888" priority="2482" operator="between">
      <formula>20</formula>
      <formula>120</formula>
    </cfRule>
  </conditionalFormatting>
  <conditionalFormatting sqref="S372">
    <cfRule type="cellIs" dxfId="5887" priority="2483" operator="equal">
      <formula>"No significativo"</formula>
    </cfRule>
  </conditionalFormatting>
  <conditionalFormatting sqref="S372">
    <cfRule type="cellIs" dxfId="5886" priority="2484" operator="equal">
      <formula>"SIGNIFICATIVO"</formula>
    </cfRule>
  </conditionalFormatting>
  <conditionalFormatting sqref="S372">
    <cfRule type="cellIs" dxfId="5885" priority="2485" operator="equal">
      <formula>"SIGNIFICATIVO"</formula>
    </cfRule>
  </conditionalFormatting>
  <conditionalFormatting sqref="P373">
    <cfRule type="cellIs" dxfId="5884" priority="2486" operator="between">
      <formula>"ALTO"</formula>
      <formula>"ALTO"</formula>
    </cfRule>
  </conditionalFormatting>
  <conditionalFormatting sqref="P373">
    <cfRule type="cellIs" dxfId="5883" priority="2487" operator="between">
      <formula>"BAJO"</formula>
      <formula>"BAJO"</formula>
    </cfRule>
  </conditionalFormatting>
  <conditionalFormatting sqref="P373">
    <cfRule type="cellIs" dxfId="5882" priority="2488" operator="between">
      <formula>"MEDIO"</formula>
      <formula>"MEDIO"</formula>
    </cfRule>
  </conditionalFormatting>
  <conditionalFormatting sqref="P373">
    <cfRule type="cellIs" dxfId="5881" priority="2489" operator="between">
      <formula>"MUY ALTO"</formula>
      <formula>"MUY ALTO"</formula>
    </cfRule>
  </conditionalFormatting>
  <conditionalFormatting sqref="R373">
    <cfRule type="cellIs" dxfId="5880" priority="2490" operator="between">
      <formula>20</formula>
      <formula>120</formula>
    </cfRule>
  </conditionalFormatting>
  <conditionalFormatting sqref="S373">
    <cfRule type="cellIs" dxfId="5879" priority="2491" operator="equal">
      <formula>"No significativo"</formula>
    </cfRule>
  </conditionalFormatting>
  <conditionalFormatting sqref="S373">
    <cfRule type="cellIs" dxfId="5878" priority="2492" operator="equal">
      <formula>"SIGNIFICATIVO"</formula>
    </cfRule>
  </conditionalFormatting>
  <conditionalFormatting sqref="S373">
    <cfRule type="cellIs" dxfId="5877" priority="2493" operator="equal">
      <formula>"SIGNIFICATIVO"</formula>
    </cfRule>
  </conditionalFormatting>
  <conditionalFormatting sqref="S371">
    <cfRule type="cellIs" dxfId="5876" priority="2494" operator="between">
      <formula>"I"</formula>
      <formula>"I"</formula>
    </cfRule>
  </conditionalFormatting>
  <conditionalFormatting sqref="S371">
    <cfRule type="cellIs" dxfId="5875" priority="2495" operator="between">
      <formula>"III"</formula>
      <formula>"IV"</formula>
    </cfRule>
  </conditionalFormatting>
  <conditionalFormatting sqref="P371">
    <cfRule type="cellIs" dxfId="5874" priority="2496" operator="between">
      <formula>"ALTO"</formula>
      <formula>"ALTO"</formula>
    </cfRule>
  </conditionalFormatting>
  <conditionalFormatting sqref="P371">
    <cfRule type="cellIs" dxfId="5873" priority="2497" operator="between">
      <formula>"BAJO"</formula>
      <formula>"BAJO"</formula>
    </cfRule>
  </conditionalFormatting>
  <conditionalFormatting sqref="P371">
    <cfRule type="cellIs" dxfId="5872" priority="2498" operator="between">
      <formula>"MEDIO"</formula>
      <formula>"MEDIO"</formula>
    </cfRule>
  </conditionalFormatting>
  <conditionalFormatting sqref="P371">
    <cfRule type="cellIs" dxfId="5871" priority="2499" operator="between">
      <formula>"MUY ALTO"</formula>
      <formula>"MUY ALTO"</formula>
    </cfRule>
  </conditionalFormatting>
  <conditionalFormatting sqref="R371">
    <cfRule type="cellIs" dxfId="5870" priority="2500" operator="between">
      <formula>20</formula>
      <formula>120</formula>
    </cfRule>
  </conditionalFormatting>
  <conditionalFormatting sqref="S529">
    <cfRule type="cellIs" dxfId="5869" priority="2501" operator="between">
      <formula>"I"</formula>
      <formula>"I"</formula>
    </cfRule>
  </conditionalFormatting>
  <conditionalFormatting sqref="S529">
    <cfRule type="cellIs" dxfId="5868" priority="2502" operator="between">
      <formula>"III"</formula>
      <formula>"IV"</formula>
    </cfRule>
  </conditionalFormatting>
  <conditionalFormatting sqref="P529:P530">
    <cfRule type="cellIs" dxfId="5867" priority="2503" operator="between">
      <formula>"ALTO"</formula>
      <formula>"ALTO"</formula>
    </cfRule>
  </conditionalFormatting>
  <conditionalFormatting sqref="P529:P530">
    <cfRule type="cellIs" dxfId="5866" priority="2504" operator="between">
      <formula>"BAJO"</formula>
      <formula>"BAJO"</formula>
    </cfRule>
  </conditionalFormatting>
  <conditionalFormatting sqref="P529:P530">
    <cfRule type="cellIs" dxfId="5865" priority="2505" operator="between">
      <formula>"MEDIO"</formula>
      <formula>"MEDIO"</formula>
    </cfRule>
  </conditionalFormatting>
  <conditionalFormatting sqref="P529:P530">
    <cfRule type="cellIs" dxfId="5864" priority="2506" operator="between">
      <formula>"MUY ALTO"</formula>
      <formula>"MUY ALTO"</formula>
    </cfRule>
  </conditionalFormatting>
  <conditionalFormatting sqref="R529:R530">
    <cfRule type="cellIs" dxfId="5863" priority="2507" operator="between">
      <formula>20</formula>
      <formula>120</formula>
    </cfRule>
  </conditionalFormatting>
  <conditionalFormatting sqref="S530">
    <cfRule type="cellIs" dxfId="5862" priority="2508" operator="equal">
      <formula>"No significativo"</formula>
    </cfRule>
  </conditionalFormatting>
  <conditionalFormatting sqref="S530">
    <cfRule type="cellIs" dxfId="5861" priority="2509" operator="equal">
      <formula>"SIGNIFICATIVO"</formula>
    </cfRule>
  </conditionalFormatting>
  <conditionalFormatting sqref="S530">
    <cfRule type="cellIs" dxfId="5860" priority="2510" operator="equal">
      <formula>"SIGNIFICATIVO"</formula>
    </cfRule>
  </conditionalFormatting>
  <conditionalFormatting sqref="P531">
    <cfRule type="cellIs" dxfId="5859" priority="2511" operator="between">
      <formula>"ALTO"</formula>
      <formula>"ALTO"</formula>
    </cfRule>
  </conditionalFormatting>
  <conditionalFormatting sqref="P531">
    <cfRule type="cellIs" dxfId="5858" priority="2512" operator="between">
      <formula>"BAJO"</formula>
      <formula>"BAJO"</formula>
    </cfRule>
  </conditionalFormatting>
  <conditionalFormatting sqref="P531">
    <cfRule type="cellIs" dxfId="5857" priority="2513" operator="between">
      <formula>"MEDIO"</formula>
      <formula>"MEDIO"</formula>
    </cfRule>
  </conditionalFormatting>
  <conditionalFormatting sqref="P531">
    <cfRule type="cellIs" dxfId="5856" priority="2514" operator="between">
      <formula>"MUY ALTO"</formula>
      <formula>"MUY ALTO"</formula>
    </cfRule>
  </conditionalFormatting>
  <conditionalFormatting sqref="R531">
    <cfRule type="cellIs" dxfId="5855" priority="2515" operator="between">
      <formula>20</formula>
      <formula>120</formula>
    </cfRule>
  </conditionalFormatting>
  <conditionalFormatting sqref="U531">
    <cfRule type="cellIs" dxfId="5854" priority="2516" operator="equal">
      <formula>"No significativo"</formula>
    </cfRule>
  </conditionalFormatting>
  <conditionalFormatting sqref="S531">
    <cfRule type="cellIs" dxfId="5853" priority="2517" operator="equal">
      <formula>"No significativo"</formula>
    </cfRule>
  </conditionalFormatting>
  <conditionalFormatting sqref="U531">
    <cfRule type="cellIs" dxfId="5852" priority="2518" operator="equal">
      <formula>"SIGNIFICATIVO"</formula>
    </cfRule>
  </conditionalFormatting>
  <conditionalFormatting sqref="U531">
    <cfRule type="cellIs" dxfId="5851" priority="2519" operator="equal">
      <formula>"SIGNIFICATIVO"</formula>
    </cfRule>
  </conditionalFormatting>
  <conditionalFormatting sqref="S531">
    <cfRule type="cellIs" dxfId="5850" priority="2520" operator="equal">
      <formula>"SIGNIFICATIVO"</formula>
    </cfRule>
  </conditionalFormatting>
  <conditionalFormatting sqref="S531">
    <cfRule type="cellIs" dxfId="5849" priority="2521" operator="equal">
      <formula>"SIGNIFICATIVO"</formula>
    </cfRule>
  </conditionalFormatting>
  <conditionalFormatting sqref="S535">
    <cfRule type="cellIs" dxfId="5848" priority="2522" operator="equal">
      <formula>"No significativo"</formula>
    </cfRule>
  </conditionalFormatting>
  <conditionalFormatting sqref="S535">
    <cfRule type="cellIs" dxfId="5847" priority="2523" operator="equal">
      <formula>"SIGNIFICATIVO"</formula>
    </cfRule>
  </conditionalFormatting>
  <conditionalFormatting sqref="S535">
    <cfRule type="cellIs" dxfId="5846" priority="2524" operator="equal">
      <formula>"SIGNIFICATIVO"</formula>
    </cfRule>
  </conditionalFormatting>
  <conditionalFormatting sqref="P535">
    <cfRule type="cellIs" dxfId="5845" priority="2525" operator="between">
      <formula>"ALTO"</formula>
      <formula>"ALTO"</formula>
    </cfRule>
  </conditionalFormatting>
  <conditionalFormatting sqref="P535">
    <cfRule type="cellIs" dxfId="5844" priority="2526" operator="between">
      <formula>"BAJO"</formula>
      <formula>"BAJO"</formula>
    </cfRule>
  </conditionalFormatting>
  <conditionalFormatting sqref="P535">
    <cfRule type="cellIs" dxfId="5843" priority="2527" operator="between">
      <formula>"MEDIO"</formula>
      <formula>"MEDIO"</formula>
    </cfRule>
  </conditionalFormatting>
  <conditionalFormatting sqref="P535">
    <cfRule type="cellIs" dxfId="5842" priority="2528" operator="between">
      <formula>"MUY ALTO"</formula>
      <formula>"MUY ALTO"</formula>
    </cfRule>
  </conditionalFormatting>
  <conditionalFormatting sqref="R535">
    <cfRule type="cellIs" dxfId="5841" priority="2529" operator="between">
      <formula>20</formula>
      <formula>120</formula>
    </cfRule>
  </conditionalFormatting>
  <conditionalFormatting sqref="P537">
    <cfRule type="cellIs" dxfId="5840" priority="2530" operator="between">
      <formula>"ALTO"</formula>
      <formula>"ALTO"</formula>
    </cfRule>
  </conditionalFormatting>
  <conditionalFormatting sqref="P537">
    <cfRule type="cellIs" dxfId="5839" priority="2531" operator="between">
      <formula>"BAJO"</formula>
      <formula>"BAJO"</formula>
    </cfRule>
  </conditionalFormatting>
  <conditionalFormatting sqref="P537">
    <cfRule type="cellIs" dxfId="5838" priority="2532" operator="between">
      <formula>"MEDIO"</formula>
      <formula>"MEDIO"</formula>
    </cfRule>
  </conditionalFormatting>
  <conditionalFormatting sqref="P537">
    <cfRule type="cellIs" dxfId="5837" priority="2533" operator="between">
      <formula>"MUY ALTO"</formula>
      <formula>"MUY ALTO"</formula>
    </cfRule>
  </conditionalFormatting>
  <conditionalFormatting sqref="R537">
    <cfRule type="cellIs" dxfId="5836" priority="2534" operator="between">
      <formula>20</formula>
      <formula>120</formula>
    </cfRule>
  </conditionalFormatting>
  <conditionalFormatting sqref="S537">
    <cfRule type="cellIs" dxfId="5835" priority="2535" operator="equal">
      <formula>"No significativo"</formula>
    </cfRule>
  </conditionalFormatting>
  <conditionalFormatting sqref="S537">
    <cfRule type="cellIs" dxfId="5834" priority="2536" operator="equal">
      <formula>"SIGNIFICATIVO"</formula>
    </cfRule>
  </conditionalFormatting>
  <conditionalFormatting sqref="S537">
    <cfRule type="cellIs" dxfId="5833" priority="2537" operator="equal">
      <formula>"SIGNIFICATIVO"</formula>
    </cfRule>
  </conditionalFormatting>
  <conditionalFormatting sqref="P538">
    <cfRule type="cellIs" dxfId="5832" priority="2538" operator="between">
      <formula>"ALTO"</formula>
      <formula>"ALTO"</formula>
    </cfRule>
  </conditionalFormatting>
  <conditionalFormatting sqref="P538">
    <cfRule type="cellIs" dxfId="5831" priority="2539" operator="between">
      <formula>"BAJO"</formula>
      <formula>"BAJO"</formula>
    </cfRule>
  </conditionalFormatting>
  <conditionalFormatting sqref="P538">
    <cfRule type="cellIs" dxfId="5830" priority="2540" operator="between">
      <formula>"MEDIO"</formula>
      <formula>"MEDIO"</formula>
    </cfRule>
  </conditionalFormatting>
  <conditionalFormatting sqref="P538">
    <cfRule type="cellIs" dxfId="5829" priority="2541" operator="between">
      <formula>"MUY ALTO"</formula>
      <formula>"MUY ALTO"</formula>
    </cfRule>
  </conditionalFormatting>
  <conditionalFormatting sqref="R538">
    <cfRule type="cellIs" dxfId="5828" priority="2542" operator="between">
      <formula>20</formula>
      <formula>120</formula>
    </cfRule>
  </conditionalFormatting>
  <conditionalFormatting sqref="S538">
    <cfRule type="cellIs" dxfId="5827" priority="2543" operator="equal">
      <formula>"No significativo"</formula>
    </cfRule>
  </conditionalFormatting>
  <conditionalFormatting sqref="S538">
    <cfRule type="cellIs" dxfId="5826" priority="2544" operator="equal">
      <formula>"SIGNIFICATIVO"</formula>
    </cfRule>
  </conditionalFormatting>
  <conditionalFormatting sqref="S538">
    <cfRule type="cellIs" dxfId="5825" priority="2545" operator="equal">
      <formula>"SIGNIFICATIVO"</formula>
    </cfRule>
  </conditionalFormatting>
  <conditionalFormatting sqref="P539">
    <cfRule type="cellIs" dxfId="5824" priority="2546" operator="between">
      <formula>"ALTO"</formula>
      <formula>"ALTO"</formula>
    </cfRule>
  </conditionalFormatting>
  <conditionalFormatting sqref="P539">
    <cfRule type="cellIs" dxfId="5823" priority="2547" operator="between">
      <formula>"BAJO"</formula>
      <formula>"BAJO"</formula>
    </cfRule>
  </conditionalFormatting>
  <conditionalFormatting sqref="P539">
    <cfRule type="cellIs" dxfId="5822" priority="2548" operator="between">
      <formula>"MEDIO"</formula>
      <formula>"MEDIO"</formula>
    </cfRule>
  </conditionalFormatting>
  <conditionalFormatting sqref="P539">
    <cfRule type="cellIs" dxfId="5821" priority="2549" operator="between">
      <formula>"MUY ALTO"</formula>
      <formula>"MUY ALTO"</formula>
    </cfRule>
  </conditionalFormatting>
  <conditionalFormatting sqref="R539">
    <cfRule type="cellIs" dxfId="5820" priority="2550" operator="between">
      <formula>20</formula>
      <formula>120</formula>
    </cfRule>
  </conditionalFormatting>
  <conditionalFormatting sqref="S539">
    <cfRule type="cellIs" dxfId="5819" priority="2551" operator="equal">
      <formula>"No significativo"</formula>
    </cfRule>
  </conditionalFormatting>
  <conditionalFormatting sqref="S539">
    <cfRule type="cellIs" dxfId="5818" priority="2552" operator="equal">
      <formula>"SIGNIFICATIVO"</formula>
    </cfRule>
  </conditionalFormatting>
  <conditionalFormatting sqref="S539">
    <cfRule type="cellIs" dxfId="5817" priority="2553" operator="equal">
      <formula>"SIGNIFICATIVO"</formula>
    </cfRule>
  </conditionalFormatting>
  <conditionalFormatting sqref="P540">
    <cfRule type="cellIs" dxfId="5816" priority="2554" operator="between">
      <formula>"ALTO"</formula>
      <formula>"ALTO"</formula>
    </cfRule>
  </conditionalFormatting>
  <conditionalFormatting sqref="P540">
    <cfRule type="cellIs" dxfId="5815" priority="2555" operator="between">
      <formula>"BAJO"</formula>
      <formula>"BAJO"</formula>
    </cfRule>
  </conditionalFormatting>
  <conditionalFormatting sqref="P540">
    <cfRule type="cellIs" dxfId="5814" priority="2556" operator="between">
      <formula>"MEDIO"</formula>
      <formula>"MEDIO"</formula>
    </cfRule>
  </conditionalFormatting>
  <conditionalFormatting sqref="P540">
    <cfRule type="cellIs" dxfId="5813" priority="2557" operator="between">
      <formula>"MUY ALTO"</formula>
      <formula>"MUY ALTO"</formula>
    </cfRule>
  </conditionalFormatting>
  <conditionalFormatting sqref="R540">
    <cfRule type="cellIs" dxfId="5812" priority="2558" operator="between">
      <formula>20</formula>
      <formula>120</formula>
    </cfRule>
  </conditionalFormatting>
  <conditionalFormatting sqref="S540">
    <cfRule type="cellIs" dxfId="5811" priority="2559" operator="equal">
      <formula>"No significativo"</formula>
    </cfRule>
  </conditionalFormatting>
  <conditionalFormatting sqref="S540">
    <cfRule type="cellIs" dxfId="5810" priority="2560" operator="equal">
      <formula>"SIGNIFICATIVO"</formula>
    </cfRule>
  </conditionalFormatting>
  <conditionalFormatting sqref="S540">
    <cfRule type="cellIs" dxfId="5809" priority="2561" operator="equal">
      <formula>"SIGNIFICATIVO"</formula>
    </cfRule>
  </conditionalFormatting>
  <conditionalFormatting sqref="S541">
    <cfRule type="cellIs" dxfId="5808" priority="2562" operator="between">
      <formula>"I"</formula>
      <formula>"I"</formula>
    </cfRule>
  </conditionalFormatting>
  <conditionalFormatting sqref="S541">
    <cfRule type="cellIs" dxfId="5807" priority="2563" operator="between">
      <formula>"III"</formula>
      <formula>"IV"</formula>
    </cfRule>
  </conditionalFormatting>
  <conditionalFormatting sqref="P541:P542">
    <cfRule type="cellIs" dxfId="5806" priority="2564" operator="between">
      <formula>"ALTO"</formula>
      <formula>"ALTO"</formula>
    </cfRule>
  </conditionalFormatting>
  <conditionalFormatting sqref="P541:P542">
    <cfRule type="cellIs" dxfId="5805" priority="2565" operator="between">
      <formula>"BAJO"</formula>
      <formula>"BAJO"</formula>
    </cfRule>
  </conditionalFormatting>
  <conditionalFormatting sqref="P541:P542">
    <cfRule type="cellIs" dxfId="5804" priority="2566" operator="between">
      <formula>"MEDIO"</formula>
      <formula>"MEDIO"</formula>
    </cfRule>
  </conditionalFormatting>
  <conditionalFormatting sqref="P541:P542">
    <cfRule type="cellIs" dxfId="5803" priority="2567" operator="between">
      <formula>"MUY ALTO"</formula>
      <formula>"MUY ALTO"</formula>
    </cfRule>
  </conditionalFormatting>
  <conditionalFormatting sqref="R541:R542">
    <cfRule type="cellIs" dxfId="5802" priority="2568" operator="between">
      <formula>20</formula>
      <formula>120</formula>
    </cfRule>
  </conditionalFormatting>
  <conditionalFormatting sqref="S542">
    <cfRule type="cellIs" dxfId="5801" priority="2569" operator="equal">
      <formula>"No significativo"</formula>
    </cfRule>
  </conditionalFormatting>
  <conditionalFormatting sqref="S542">
    <cfRule type="cellIs" dxfId="5800" priority="2570" operator="equal">
      <formula>"SIGNIFICATIVO"</formula>
    </cfRule>
  </conditionalFormatting>
  <conditionalFormatting sqref="S542">
    <cfRule type="cellIs" dxfId="5799" priority="2571" operator="equal">
      <formula>"SIGNIFICATIVO"</formula>
    </cfRule>
  </conditionalFormatting>
  <conditionalFormatting sqref="P543">
    <cfRule type="cellIs" dxfId="5798" priority="2572" operator="between">
      <formula>"ALTO"</formula>
      <formula>"ALTO"</formula>
    </cfRule>
  </conditionalFormatting>
  <conditionalFormatting sqref="P543">
    <cfRule type="cellIs" dxfId="5797" priority="2573" operator="between">
      <formula>"BAJO"</formula>
      <formula>"BAJO"</formula>
    </cfRule>
  </conditionalFormatting>
  <conditionalFormatting sqref="P543">
    <cfRule type="cellIs" dxfId="5796" priority="2574" operator="between">
      <formula>"MEDIO"</formula>
      <formula>"MEDIO"</formula>
    </cfRule>
  </conditionalFormatting>
  <conditionalFormatting sqref="P543">
    <cfRule type="cellIs" dxfId="5795" priority="2575" operator="between">
      <formula>"MUY ALTO"</formula>
      <formula>"MUY ALTO"</formula>
    </cfRule>
  </conditionalFormatting>
  <conditionalFormatting sqref="R543">
    <cfRule type="cellIs" dxfId="5794" priority="2576" operator="between">
      <formula>20</formula>
      <formula>120</formula>
    </cfRule>
  </conditionalFormatting>
  <conditionalFormatting sqref="S543">
    <cfRule type="cellIs" dxfId="5793" priority="2577" operator="equal">
      <formula>"No significativo"</formula>
    </cfRule>
  </conditionalFormatting>
  <conditionalFormatting sqref="S543">
    <cfRule type="cellIs" dxfId="5792" priority="2578" operator="equal">
      <formula>"SIGNIFICATIVO"</formula>
    </cfRule>
  </conditionalFormatting>
  <conditionalFormatting sqref="S543">
    <cfRule type="cellIs" dxfId="5791" priority="2579" operator="equal">
      <formula>"SIGNIFICATIVO"</formula>
    </cfRule>
  </conditionalFormatting>
  <conditionalFormatting sqref="P544">
    <cfRule type="cellIs" dxfId="5790" priority="2580" operator="between">
      <formula>"ALTO"</formula>
      <formula>"ALTO"</formula>
    </cfRule>
  </conditionalFormatting>
  <conditionalFormatting sqref="P544">
    <cfRule type="cellIs" dxfId="5789" priority="2581" operator="between">
      <formula>"BAJO"</formula>
      <formula>"BAJO"</formula>
    </cfRule>
  </conditionalFormatting>
  <conditionalFormatting sqref="P544">
    <cfRule type="cellIs" dxfId="5788" priority="2582" operator="between">
      <formula>"MEDIO"</formula>
      <formula>"MEDIO"</formula>
    </cfRule>
  </conditionalFormatting>
  <conditionalFormatting sqref="P544">
    <cfRule type="cellIs" dxfId="5787" priority="2583" operator="between">
      <formula>"MUY ALTO"</formula>
      <formula>"MUY ALTO"</formula>
    </cfRule>
  </conditionalFormatting>
  <conditionalFormatting sqref="R544">
    <cfRule type="cellIs" dxfId="5786" priority="2584" operator="between">
      <formula>20</formula>
      <formula>120</formula>
    </cfRule>
  </conditionalFormatting>
  <conditionalFormatting sqref="S544">
    <cfRule type="cellIs" dxfId="5785" priority="2585" operator="equal">
      <formula>"No significativo"</formula>
    </cfRule>
  </conditionalFormatting>
  <conditionalFormatting sqref="S544">
    <cfRule type="cellIs" dxfId="5784" priority="2586" operator="equal">
      <formula>"SIGNIFICATIVO"</formula>
    </cfRule>
  </conditionalFormatting>
  <conditionalFormatting sqref="S544">
    <cfRule type="cellIs" dxfId="5783" priority="2587" operator="equal">
      <formula>"SIGNIFICATIVO"</formula>
    </cfRule>
  </conditionalFormatting>
  <conditionalFormatting sqref="S545">
    <cfRule type="cellIs" dxfId="5782" priority="2588" operator="equal">
      <formula>"SIGNIFICATIVO"</formula>
    </cfRule>
  </conditionalFormatting>
  <conditionalFormatting sqref="S545">
    <cfRule type="cellIs" dxfId="5781" priority="2589" operator="equal">
      <formula>"No significativo"</formula>
    </cfRule>
  </conditionalFormatting>
  <conditionalFormatting sqref="S545">
    <cfRule type="cellIs" dxfId="5780" priority="2590" operator="equal">
      <formula>"SIGNIFICATIVO"</formula>
    </cfRule>
  </conditionalFormatting>
  <conditionalFormatting sqref="P545">
    <cfRule type="cellIs" dxfId="5779" priority="2591" operator="between">
      <formula>"ALTO"</formula>
      <formula>"ALTO"</formula>
    </cfRule>
  </conditionalFormatting>
  <conditionalFormatting sqref="P545">
    <cfRule type="cellIs" dxfId="5778" priority="2592" operator="between">
      <formula>"BAJO"</formula>
      <formula>"BAJO"</formula>
    </cfRule>
  </conditionalFormatting>
  <conditionalFormatting sqref="P545">
    <cfRule type="cellIs" dxfId="5777" priority="2593" operator="between">
      <formula>"MEDIO"</formula>
      <formula>"MEDIO"</formula>
    </cfRule>
  </conditionalFormatting>
  <conditionalFormatting sqref="P545">
    <cfRule type="cellIs" dxfId="5776" priority="2594" operator="between">
      <formula>"MUY ALTO"</formula>
      <formula>"MUY ALTO"</formula>
    </cfRule>
  </conditionalFormatting>
  <conditionalFormatting sqref="R545">
    <cfRule type="cellIs" dxfId="5775" priority="2595" operator="between">
      <formula>20</formula>
      <formula>120</formula>
    </cfRule>
  </conditionalFormatting>
  <conditionalFormatting sqref="S546">
    <cfRule type="cellIs" dxfId="5774" priority="2596" operator="between">
      <formula>"I"</formula>
      <formula>"I"</formula>
    </cfRule>
  </conditionalFormatting>
  <conditionalFormatting sqref="S546">
    <cfRule type="cellIs" dxfId="5773" priority="2597" operator="between">
      <formula>"III"</formula>
      <formula>"IV"</formula>
    </cfRule>
  </conditionalFormatting>
  <conditionalFormatting sqref="P546:P547">
    <cfRule type="cellIs" dxfId="5772" priority="2598" operator="between">
      <formula>"ALTO"</formula>
      <formula>"ALTO"</formula>
    </cfRule>
  </conditionalFormatting>
  <conditionalFormatting sqref="P546:P547">
    <cfRule type="cellIs" dxfId="5771" priority="2599" operator="between">
      <formula>"BAJO"</formula>
      <formula>"BAJO"</formula>
    </cfRule>
  </conditionalFormatting>
  <conditionalFormatting sqref="P546:P547">
    <cfRule type="cellIs" dxfId="5770" priority="2600" operator="between">
      <formula>"MEDIO"</formula>
      <formula>"MEDIO"</formula>
    </cfRule>
  </conditionalFormatting>
  <conditionalFormatting sqref="P546:P547">
    <cfRule type="cellIs" dxfId="5769" priority="2601" operator="between">
      <formula>"MUY ALTO"</formula>
      <formula>"MUY ALTO"</formula>
    </cfRule>
  </conditionalFormatting>
  <conditionalFormatting sqref="R546:R547">
    <cfRule type="cellIs" dxfId="5768" priority="2602" operator="between">
      <formula>20</formula>
      <formula>120</formula>
    </cfRule>
  </conditionalFormatting>
  <conditionalFormatting sqref="S547">
    <cfRule type="cellIs" dxfId="5767" priority="2603" operator="equal">
      <formula>"No significativo"</formula>
    </cfRule>
  </conditionalFormatting>
  <conditionalFormatting sqref="S547">
    <cfRule type="cellIs" dxfId="5766" priority="2604" operator="equal">
      <formula>"SIGNIFICATIVO"</formula>
    </cfRule>
  </conditionalFormatting>
  <conditionalFormatting sqref="S547">
    <cfRule type="cellIs" dxfId="5765" priority="2605" operator="equal">
      <formula>"SIGNIFICATIVO"</formula>
    </cfRule>
  </conditionalFormatting>
  <conditionalFormatting sqref="P548">
    <cfRule type="cellIs" dxfId="5764" priority="2606" operator="between">
      <formula>"ALTO"</formula>
      <formula>"ALTO"</formula>
    </cfRule>
  </conditionalFormatting>
  <conditionalFormatting sqref="P548">
    <cfRule type="cellIs" dxfId="5763" priority="2607" operator="between">
      <formula>"BAJO"</formula>
      <formula>"BAJO"</formula>
    </cfRule>
  </conditionalFormatting>
  <conditionalFormatting sqref="P548">
    <cfRule type="cellIs" dxfId="5762" priority="2608" operator="between">
      <formula>"MEDIO"</formula>
      <formula>"MEDIO"</formula>
    </cfRule>
  </conditionalFormatting>
  <conditionalFormatting sqref="P548">
    <cfRule type="cellIs" dxfId="5761" priority="2609" operator="between">
      <formula>"MUY ALTO"</formula>
      <formula>"MUY ALTO"</formula>
    </cfRule>
  </conditionalFormatting>
  <conditionalFormatting sqref="R548">
    <cfRule type="cellIs" dxfId="5760" priority="2610" operator="between">
      <formula>20</formula>
      <formula>120</formula>
    </cfRule>
  </conditionalFormatting>
  <conditionalFormatting sqref="U548">
    <cfRule type="cellIs" dxfId="5759" priority="2611" operator="equal">
      <formula>"No significativo"</formula>
    </cfRule>
  </conditionalFormatting>
  <conditionalFormatting sqref="S548">
    <cfRule type="cellIs" dxfId="5758" priority="2612" operator="equal">
      <formula>"No significativo"</formula>
    </cfRule>
  </conditionalFormatting>
  <conditionalFormatting sqref="U548">
    <cfRule type="cellIs" dxfId="5757" priority="2613" operator="equal">
      <formula>"SIGNIFICATIVO"</formula>
    </cfRule>
  </conditionalFormatting>
  <conditionalFormatting sqref="U548">
    <cfRule type="cellIs" dxfId="5756" priority="2614" operator="equal">
      <formula>"SIGNIFICATIVO"</formula>
    </cfRule>
  </conditionalFormatting>
  <conditionalFormatting sqref="S548">
    <cfRule type="cellIs" dxfId="5755" priority="2615" operator="equal">
      <formula>"SIGNIFICATIVO"</formula>
    </cfRule>
  </conditionalFormatting>
  <conditionalFormatting sqref="S548">
    <cfRule type="cellIs" dxfId="5754" priority="2616" operator="equal">
      <formula>"SIGNIFICATIVO"</formula>
    </cfRule>
  </conditionalFormatting>
  <conditionalFormatting sqref="S550">
    <cfRule type="cellIs" dxfId="5753" priority="2617" operator="equal">
      <formula>"No significativo"</formula>
    </cfRule>
  </conditionalFormatting>
  <conditionalFormatting sqref="S550">
    <cfRule type="cellIs" dxfId="5752" priority="2618" operator="equal">
      <formula>"SIGNIFICATIVO"</formula>
    </cfRule>
  </conditionalFormatting>
  <conditionalFormatting sqref="S550">
    <cfRule type="cellIs" dxfId="5751" priority="2619" operator="equal">
      <formula>"SIGNIFICATIVO"</formula>
    </cfRule>
  </conditionalFormatting>
  <conditionalFormatting sqref="P550">
    <cfRule type="cellIs" dxfId="5750" priority="2620" operator="between">
      <formula>"ALTO"</formula>
      <formula>"ALTO"</formula>
    </cfRule>
  </conditionalFormatting>
  <conditionalFormatting sqref="P550">
    <cfRule type="cellIs" dxfId="5749" priority="2621" operator="between">
      <formula>"BAJO"</formula>
      <formula>"BAJO"</formula>
    </cfRule>
  </conditionalFormatting>
  <conditionalFormatting sqref="P550">
    <cfRule type="cellIs" dxfId="5748" priority="2622" operator="between">
      <formula>"MEDIO"</formula>
      <formula>"MEDIO"</formula>
    </cfRule>
  </conditionalFormatting>
  <conditionalFormatting sqref="P550">
    <cfRule type="cellIs" dxfId="5747" priority="2623" operator="between">
      <formula>"MUY ALTO"</formula>
      <formula>"MUY ALTO"</formula>
    </cfRule>
  </conditionalFormatting>
  <conditionalFormatting sqref="R550">
    <cfRule type="cellIs" dxfId="5746" priority="2624" operator="between">
      <formula>20</formula>
      <formula>120</formula>
    </cfRule>
  </conditionalFormatting>
  <conditionalFormatting sqref="P551">
    <cfRule type="cellIs" dxfId="5745" priority="2625" operator="between">
      <formula>"ALTO"</formula>
      <formula>"ALTO"</formula>
    </cfRule>
  </conditionalFormatting>
  <conditionalFormatting sqref="P551">
    <cfRule type="cellIs" dxfId="5744" priority="2626" operator="between">
      <formula>"BAJO"</formula>
      <formula>"BAJO"</formula>
    </cfRule>
  </conditionalFormatting>
  <conditionalFormatting sqref="P551">
    <cfRule type="cellIs" dxfId="5743" priority="2627" operator="between">
      <formula>"MEDIO"</formula>
      <formula>"MEDIO"</formula>
    </cfRule>
  </conditionalFormatting>
  <conditionalFormatting sqref="P551">
    <cfRule type="cellIs" dxfId="5742" priority="2628" operator="between">
      <formula>"MUY ALTO"</formula>
      <formula>"MUY ALTO"</formula>
    </cfRule>
  </conditionalFormatting>
  <conditionalFormatting sqref="R551">
    <cfRule type="cellIs" dxfId="5741" priority="2629" operator="between">
      <formula>20</formula>
      <formula>120</formula>
    </cfRule>
  </conditionalFormatting>
  <conditionalFormatting sqref="S551">
    <cfRule type="cellIs" dxfId="5740" priority="2630" operator="equal">
      <formula>"No significativo"</formula>
    </cfRule>
  </conditionalFormatting>
  <conditionalFormatting sqref="S551">
    <cfRule type="cellIs" dxfId="5739" priority="2631" operator="equal">
      <formula>"SIGNIFICATIVO"</formula>
    </cfRule>
  </conditionalFormatting>
  <conditionalFormatting sqref="S551">
    <cfRule type="cellIs" dxfId="5738" priority="2632" operator="equal">
      <formula>"SIGNIFICATIVO"</formula>
    </cfRule>
  </conditionalFormatting>
  <conditionalFormatting sqref="S552">
    <cfRule type="cellIs" dxfId="5737" priority="2633" operator="between">
      <formula>"I"</formula>
      <formula>"I"</formula>
    </cfRule>
  </conditionalFormatting>
  <conditionalFormatting sqref="S552">
    <cfRule type="cellIs" dxfId="5736" priority="2634" operator="between">
      <formula>"III"</formula>
      <formula>"IV"</formula>
    </cfRule>
  </conditionalFormatting>
  <conditionalFormatting sqref="P552:P553">
    <cfRule type="cellIs" dxfId="5735" priority="2635" operator="between">
      <formula>"ALTO"</formula>
      <formula>"ALTO"</formula>
    </cfRule>
  </conditionalFormatting>
  <conditionalFormatting sqref="P552:P553">
    <cfRule type="cellIs" dxfId="5734" priority="2636" operator="between">
      <formula>"BAJO"</formula>
      <formula>"BAJO"</formula>
    </cfRule>
  </conditionalFormatting>
  <conditionalFormatting sqref="P552:P553">
    <cfRule type="cellIs" dxfId="5733" priority="2637" operator="between">
      <formula>"MEDIO"</formula>
      <formula>"MEDIO"</formula>
    </cfRule>
  </conditionalFormatting>
  <conditionalFormatting sqref="P552:P553">
    <cfRule type="cellIs" dxfId="5732" priority="2638" operator="between">
      <formula>"MUY ALTO"</formula>
      <formula>"MUY ALTO"</formula>
    </cfRule>
  </conditionalFormatting>
  <conditionalFormatting sqref="R552:R553">
    <cfRule type="cellIs" dxfId="5731" priority="2639" operator="between">
      <formula>20</formula>
      <formula>120</formula>
    </cfRule>
  </conditionalFormatting>
  <conditionalFormatting sqref="S553">
    <cfRule type="cellIs" dxfId="5730" priority="2640" operator="equal">
      <formula>"No significativo"</formula>
    </cfRule>
  </conditionalFormatting>
  <conditionalFormatting sqref="S553">
    <cfRule type="cellIs" dxfId="5729" priority="2641" operator="equal">
      <formula>"SIGNIFICATIVO"</formula>
    </cfRule>
  </conditionalFormatting>
  <conditionalFormatting sqref="S553">
    <cfRule type="cellIs" dxfId="5728" priority="2642" operator="equal">
      <formula>"SIGNIFICATIVO"</formula>
    </cfRule>
  </conditionalFormatting>
  <conditionalFormatting sqref="P554">
    <cfRule type="cellIs" dxfId="5727" priority="2643" operator="between">
      <formula>"ALTO"</formula>
      <formula>"ALTO"</formula>
    </cfRule>
  </conditionalFormatting>
  <conditionalFormatting sqref="P554">
    <cfRule type="cellIs" dxfId="5726" priority="2644" operator="between">
      <formula>"BAJO"</formula>
      <formula>"BAJO"</formula>
    </cfRule>
  </conditionalFormatting>
  <conditionalFormatting sqref="P554">
    <cfRule type="cellIs" dxfId="5725" priority="2645" operator="between">
      <formula>"MEDIO"</formula>
      <formula>"MEDIO"</formula>
    </cfRule>
  </conditionalFormatting>
  <conditionalFormatting sqref="P554">
    <cfRule type="cellIs" dxfId="5724" priority="2646" operator="between">
      <formula>"MUY ALTO"</formula>
      <formula>"MUY ALTO"</formula>
    </cfRule>
  </conditionalFormatting>
  <conditionalFormatting sqref="R554">
    <cfRule type="cellIs" dxfId="5723" priority="2647" operator="between">
      <formula>20</formula>
      <formula>120</formula>
    </cfRule>
  </conditionalFormatting>
  <conditionalFormatting sqref="S554">
    <cfRule type="cellIs" dxfId="5722" priority="2648" operator="equal">
      <formula>"No significativo"</formula>
    </cfRule>
  </conditionalFormatting>
  <conditionalFormatting sqref="S554">
    <cfRule type="cellIs" dxfId="5721" priority="2649" operator="equal">
      <formula>"SIGNIFICATIVO"</formula>
    </cfRule>
  </conditionalFormatting>
  <conditionalFormatting sqref="S554">
    <cfRule type="cellIs" dxfId="5720" priority="2650" operator="equal">
      <formula>"SIGNIFICATIVO"</formula>
    </cfRule>
  </conditionalFormatting>
  <conditionalFormatting sqref="P555">
    <cfRule type="cellIs" dxfId="5719" priority="2651" operator="between">
      <formula>"ALTO"</formula>
      <formula>"ALTO"</formula>
    </cfRule>
  </conditionalFormatting>
  <conditionalFormatting sqref="P555">
    <cfRule type="cellIs" dxfId="5718" priority="2652" operator="between">
      <formula>"BAJO"</formula>
      <formula>"BAJO"</formula>
    </cfRule>
  </conditionalFormatting>
  <conditionalFormatting sqref="P555">
    <cfRule type="cellIs" dxfId="5717" priority="2653" operator="between">
      <formula>"MEDIO"</formula>
      <formula>"MEDIO"</formula>
    </cfRule>
  </conditionalFormatting>
  <conditionalFormatting sqref="P555">
    <cfRule type="cellIs" dxfId="5716" priority="2654" operator="between">
      <formula>"MUY ALTO"</formula>
      <formula>"MUY ALTO"</formula>
    </cfRule>
  </conditionalFormatting>
  <conditionalFormatting sqref="R555">
    <cfRule type="cellIs" dxfId="5715" priority="2655" operator="between">
      <formula>20</formula>
      <formula>120</formula>
    </cfRule>
  </conditionalFormatting>
  <conditionalFormatting sqref="U555">
    <cfRule type="cellIs" dxfId="5714" priority="2656" operator="equal">
      <formula>"No significativo"</formula>
    </cfRule>
  </conditionalFormatting>
  <conditionalFormatting sqref="S555">
    <cfRule type="cellIs" dxfId="5713" priority="2657" operator="equal">
      <formula>"No significativo"</formula>
    </cfRule>
  </conditionalFormatting>
  <conditionalFormatting sqref="U555">
    <cfRule type="cellIs" dxfId="5712" priority="2658" operator="equal">
      <formula>"SIGNIFICATIVO"</formula>
    </cfRule>
  </conditionalFormatting>
  <conditionalFormatting sqref="U555">
    <cfRule type="cellIs" dxfId="5711" priority="2659" operator="equal">
      <formula>"SIGNIFICATIVO"</formula>
    </cfRule>
  </conditionalFormatting>
  <conditionalFormatting sqref="S555">
    <cfRule type="cellIs" dxfId="5710" priority="2660" operator="equal">
      <formula>"SIGNIFICATIVO"</formula>
    </cfRule>
  </conditionalFormatting>
  <conditionalFormatting sqref="S555">
    <cfRule type="cellIs" dxfId="5709" priority="2661" operator="equal">
      <formula>"SIGNIFICATIVO"</formula>
    </cfRule>
  </conditionalFormatting>
  <conditionalFormatting sqref="P556">
    <cfRule type="cellIs" dxfId="5708" priority="2662" operator="between">
      <formula>"ALTO"</formula>
      <formula>"ALTO"</formula>
    </cfRule>
  </conditionalFormatting>
  <conditionalFormatting sqref="P556">
    <cfRule type="cellIs" dxfId="5707" priority="2663" operator="between">
      <formula>"BAJO"</formula>
      <formula>"BAJO"</formula>
    </cfRule>
  </conditionalFormatting>
  <conditionalFormatting sqref="S556">
    <cfRule type="cellIs" dxfId="5706" priority="2664" operator="between">
      <formula>"I"</formula>
      <formula>"I"</formula>
    </cfRule>
  </conditionalFormatting>
  <conditionalFormatting sqref="S556">
    <cfRule type="cellIs" dxfId="5705" priority="2665" operator="between">
      <formula>"III"</formula>
      <formula>"IV"</formula>
    </cfRule>
  </conditionalFormatting>
  <conditionalFormatting sqref="P556">
    <cfRule type="cellIs" dxfId="5704" priority="2666" operator="between">
      <formula>"MEDIO"</formula>
      <formula>"MEDIO"</formula>
    </cfRule>
  </conditionalFormatting>
  <conditionalFormatting sqref="P556">
    <cfRule type="cellIs" dxfId="5703" priority="2667" operator="between">
      <formula>"MUY ALTO"</formula>
      <formula>"MUY ALTO"</formula>
    </cfRule>
  </conditionalFormatting>
  <conditionalFormatting sqref="R556">
    <cfRule type="cellIs" dxfId="5702" priority="2668" operator="between">
      <formula>20</formula>
      <formula>120</formula>
    </cfRule>
  </conditionalFormatting>
  <conditionalFormatting sqref="P558">
    <cfRule type="cellIs" dxfId="5701" priority="2669" operator="between">
      <formula>"ALTO"</formula>
      <formula>"ALTO"</formula>
    </cfRule>
  </conditionalFormatting>
  <conditionalFormatting sqref="P558">
    <cfRule type="cellIs" dxfId="5700" priority="2670" operator="between">
      <formula>"BAJO"</formula>
      <formula>"BAJO"</formula>
    </cfRule>
  </conditionalFormatting>
  <conditionalFormatting sqref="P558">
    <cfRule type="cellIs" dxfId="5699" priority="2671" operator="between">
      <formula>"MEDIO"</formula>
      <formula>"MEDIO"</formula>
    </cfRule>
  </conditionalFormatting>
  <conditionalFormatting sqref="P558">
    <cfRule type="cellIs" dxfId="5698" priority="2672" operator="between">
      <formula>"MUY ALTO"</formula>
      <formula>"MUY ALTO"</formula>
    </cfRule>
  </conditionalFormatting>
  <conditionalFormatting sqref="R558">
    <cfRule type="cellIs" dxfId="5697" priority="2673" operator="between">
      <formula>20</formula>
      <formula>120</formula>
    </cfRule>
  </conditionalFormatting>
  <conditionalFormatting sqref="S558">
    <cfRule type="cellIs" dxfId="5696" priority="2674" operator="equal">
      <formula>"No significativo"</formula>
    </cfRule>
  </conditionalFormatting>
  <conditionalFormatting sqref="S558">
    <cfRule type="cellIs" dxfId="5695" priority="2675" operator="equal">
      <formula>"SIGNIFICATIVO"</formula>
    </cfRule>
  </conditionalFormatting>
  <conditionalFormatting sqref="S558">
    <cfRule type="cellIs" dxfId="5694" priority="2676" operator="equal">
      <formula>"SIGNIFICATIVO"</formula>
    </cfRule>
  </conditionalFormatting>
  <conditionalFormatting sqref="P559">
    <cfRule type="cellIs" dxfId="5693" priority="2677" operator="between">
      <formula>"ALTO"</formula>
      <formula>"ALTO"</formula>
    </cfRule>
  </conditionalFormatting>
  <conditionalFormatting sqref="P559">
    <cfRule type="cellIs" dxfId="5692" priority="2678" operator="between">
      <formula>"BAJO"</formula>
      <formula>"BAJO"</formula>
    </cfRule>
  </conditionalFormatting>
  <conditionalFormatting sqref="P559">
    <cfRule type="cellIs" dxfId="5691" priority="2679" operator="between">
      <formula>"MEDIO"</formula>
      <formula>"MEDIO"</formula>
    </cfRule>
  </conditionalFormatting>
  <conditionalFormatting sqref="P559">
    <cfRule type="cellIs" dxfId="5690" priority="2680" operator="between">
      <formula>"MUY ALTO"</formula>
      <formula>"MUY ALTO"</formula>
    </cfRule>
  </conditionalFormatting>
  <conditionalFormatting sqref="R559">
    <cfRule type="cellIs" dxfId="5689" priority="2681" operator="between">
      <formula>20</formula>
      <formula>120</formula>
    </cfRule>
  </conditionalFormatting>
  <conditionalFormatting sqref="S559">
    <cfRule type="cellIs" dxfId="5688" priority="2682" operator="equal">
      <formula>"No significativo"</formula>
    </cfRule>
  </conditionalFormatting>
  <conditionalFormatting sqref="S559">
    <cfRule type="cellIs" dxfId="5687" priority="2683" operator="equal">
      <formula>"SIGNIFICATIVO"</formula>
    </cfRule>
  </conditionalFormatting>
  <conditionalFormatting sqref="S559">
    <cfRule type="cellIs" dxfId="5686" priority="2684" operator="equal">
      <formula>"SIGNIFICATIVO"</formula>
    </cfRule>
  </conditionalFormatting>
  <conditionalFormatting sqref="S560">
    <cfRule type="cellIs" dxfId="5685" priority="2685" operator="between">
      <formula>"I"</formula>
      <formula>"I"</formula>
    </cfRule>
  </conditionalFormatting>
  <conditionalFormatting sqref="S560">
    <cfRule type="cellIs" dxfId="5684" priority="2686" operator="between">
      <formula>"III"</formula>
      <formula>"IV"</formula>
    </cfRule>
  </conditionalFormatting>
  <conditionalFormatting sqref="P560:P561">
    <cfRule type="cellIs" dxfId="5683" priority="2687" operator="between">
      <formula>"ALTO"</formula>
      <formula>"ALTO"</formula>
    </cfRule>
  </conditionalFormatting>
  <conditionalFormatting sqref="P560:P561">
    <cfRule type="cellIs" dxfId="5682" priority="2688" operator="between">
      <formula>"BAJO"</formula>
      <formula>"BAJO"</formula>
    </cfRule>
  </conditionalFormatting>
  <conditionalFormatting sqref="P560:P561">
    <cfRule type="cellIs" dxfId="5681" priority="2689" operator="between">
      <formula>"MEDIO"</formula>
      <formula>"MEDIO"</formula>
    </cfRule>
  </conditionalFormatting>
  <conditionalFormatting sqref="P560:P561">
    <cfRule type="cellIs" dxfId="5680" priority="2690" operator="between">
      <formula>"MUY ALTO"</formula>
      <formula>"MUY ALTO"</formula>
    </cfRule>
  </conditionalFormatting>
  <conditionalFormatting sqref="R560:R561">
    <cfRule type="cellIs" dxfId="5679" priority="2691" operator="between">
      <formula>20</formula>
      <formula>120</formula>
    </cfRule>
  </conditionalFormatting>
  <conditionalFormatting sqref="S561">
    <cfRule type="cellIs" dxfId="5678" priority="2692" operator="equal">
      <formula>"No significativo"</formula>
    </cfRule>
  </conditionalFormatting>
  <conditionalFormatting sqref="S561">
    <cfRule type="cellIs" dxfId="5677" priority="2693" operator="equal">
      <formula>"SIGNIFICATIVO"</formula>
    </cfRule>
  </conditionalFormatting>
  <conditionalFormatting sqref="S561">
    <cfRule type="cellIs" dxfId="5676" priority="2694" operator="equal">
      <formula>"SIGNIFICATIVO"</formula>
    </cfRule>
  </conditionalFormatting>
  <conditionalFormatting sqref="P562">
    <cfRule type="cellIs" dxfId="5675" priority="2695" operator="between">
      <formula>"ALTO"</formula>
      <formula>"ALTO"</formula>
    </cfRule>
  </conditionalFormatting>
  <conditionalFormatting sqref="P562">
    <cfRule type="cellIs" dxfId="5674" priority="2696" operator="between">
      <formula>"BAJO"</formula>
      <formula>"BAJO"</formula>
    </cfRule>
  </conditionalFormatting>
  <conditionalFormatting sqref="P562">
    <cfRule type="cellIs" dxfId="5673" priority="2697" operator="between">
      <formula>"MEDIO"</formula>
      <formula>"MEDIO"</formula>
    </cfRule>
  </conditionalFormatting>
  <conditionalFormatting sqref="P562">
    <cfRule type="cellIs" dxfId="5672" priority="2698" operator="between">
      <formula>"MUY ALTO"</formula>
      <formula>"MUY ALTO"</formula>
    </cfRule>
  </conditionalFormatting>
  <conditionalFormatting sqref="R562">
    <cfRule type="cellIs" dxfId="5671" priority="2699" operator="between">
      <formula>20</formula>
      <formula>120</formula>
    </cfRule>
  </conditionalFormatting>
  <conditionalFormatting sqref="U562">
    <cfRule type="cellIs" dxfId="5670" priority="2700" operator="equal">
      <formula>"No significativo"</formula>
    </cfRule>
  </conditionalFormatting>
  <conditionalFormatting sqref="S562">
    <cfRule type="cellIs" dxfId="5669" priority="2701" operator="equal">
      <formula>"No significativo"</formula>
    </cfRule>
  </conditionalFormatting>
  <conditionalFormatting sqref="U562">
    <cfRule type="cellIs" dxfId="5668" priority="2702" operator="equal">
      <formula>"SIGNIFICATIVO"</formula>
    </cfRule>
  </conditionalFormatting>
  <conditionalFormatting sqref="U562">
    <cfRule type="cellIs" dxfId="5667" priority="2703" operator="equal">
      <formula>"SIGNIFICATIVO"</formula>
    </cfRule>
  </conditionalFormatting>
  <conditionalFormatting sqref="S562">
    <cfRule type="cellIs" dxfId="5666" priority="2704" operator="equal">
      <formula>"SIGNIFICATIVO"</formula>
    </cfRule>
  </conditionalFormatting>
  <conditionalFormatting sqref="S562">
    <cfRule type="cellIs" dxfId="5665" priority="2705" operator="equal">
      <formula>"SIGNIFICATIVO"</formula>
    </cfRule>
  </conditionalFormatting>
  <conditionalFormatting sqref="S564">
    <cfRule type="cellIs" dxfId="5664" priority="2706" operator="equal">
      <formula>"No significativo"</formula>
    </cfRule>
  </conditionalFormatting>
  <conditionalFormatting sqref="S564">
    <cfRule type="cellIs" dxfId="5663" priority="2707" operator="equal">
      <formula>"SIGNIFICATIVO"</formula>
    </cfRule>
  </conditionalFormatting>
  <conditionalFormatting sqref="S564">
    <cfRule type="cellIs" dxfId="5662" priority="2708" operator="equal">
      <formula>"SIGNIFICATIVO"</formula>
    </cfRule>
  </conditionalFormatting>
  <conditionalFormatting sqref="P564">
    <cfRule type="cellIs" dxfId="5661" priority="2709" operator="between">
      <formula>"ALTO"</formula>
      <formula>"ALTO"</formula>
    </cfRule>
  </conditionalFormatting>
  <conditionalFormatting sqref="P564">
    <cfRule type="cellIs" dxfId="5660" priority="2710" operator="between">
      <formula>"BAJO"</formula>
      <formula>"BAJO"</formula>
    </cfRule>
  </conditionalFormatting>
  <conditionalFormatting sqref="P564">
    <cfRule type="cellIs" dxfId="5659" priority="2711" operator="between">
      <formula>"MEDIO"</formula>
      <formula>"MEDIO"</formula>
    </cfRule>
  </conditionalFormatting>
  <conditionalFormatting sqref="P564">
    <cfRule type="cellIs" dxfId="5658" priority="2712" operator="between">
      <formula>"MUY ALTO"</formula>
      <formula>"MUY ALTO"</formula>
    </cfRule>
  </conditionalFormatting>
  <conditionalFormatting sqref="R564">
    <cfRule type="cellIs" dxfId="5657" priority="2713" operator="between">
      <formula>20</formula>
      <formula>120</formula>
    </cfRule>
  </conditionalFormatting>
  <conditionalFormatting sqref="P565">
    <cfRule type="cellIs" dxfId="5656" priority="2714" operator="between">
      <formula>"ALTO"</formula>
      <formula>"ALTO"</formula>
    </cfRule>
  </conditionalFormatting>
  <conditionalFormatting sqref="P565">
    <cfRule type="cellIs" dxfId="5655" priority="2715" operator="between">
      <formula>"BAJO"</formula>
      <formula>"BAJO"</formula>
    </cfRule>
  </conditionalFormatting>
  <conditionalFormatting sqref="P565">
    <cfRule type="cellIs" dxfId="5654" priority="2716" operator="between">
      <formula>"MEDIO"</formula>
      <formula>"MEDIO"</formula>
    </cfRule>
  </conditionalFormatting>
  <conditionalFormatting sqref="P565">
    <cfRule type="cellIs" dxfId="5653" priority="2717" operator="between">
      <formula>"MUY ALTO"</formula>
      <formula>"MUY ALTO"</formula>
    </cfRule>
  </conditionalFormatting>
  <conditionalFormatting sqref="R565">
    <cfRule type="cellIs" dxfId="5652" priority="2718" operator="between">
      <formula>20</formula>
      <formula>120</formula>
    </cfRule>
  </conditionalFormatting>
  <conditionalFormatting sqref="S565">
    <cfRule type="cellIs" dxfId="5651" priority="2719" operator="equal">
      <formula>"No significativo"</formula>
    </cfRule>
  </conditionalFormatting>
  <conditionalFormatting sqref="S565">
    <cfRule type="cellIs" dxfId="5650" priority="2720" operator="equal">
      <formula>"SIGNIFICATIVO"</formula>
    </cfRule>
  </conditionalFormatting>
  <conditionalFormatting sqref="S565">
    <cfRule type="cellIs" dxfId="5649" priority="2721" operator="equal">
      <formula>"SIGNIFICATIVO"</formula>
    </cfRule>
  </conditionalFormatting>
  <conditionalFormatting sqref="P572">
    <cfRule type="cellIs" dxfId="5648" priority="2722" operator="between">
      <formula>"ALTO"</formula>
      <formula>"ALTO"</formula>
    </cfRule>
  </conditionalFormatting>
  <conditionalFormatting sqref="P572">
    <cfRule type="cellIs" dxfId="5647" priority="2723" operator="between">
      <formula>"BAJO"</formula>
      <formula>"BAJO"</formula>
    </cfRule>
  </conditionalFormatting>
  <conditionalFormatting sqref="P572">
    <cfRule type="cellIs" dxfId="5646" priority="2724" operator="between">
      <formula>"MEDIO"</formula>
      <formula>"MEDIO"</formula>
    </cfRule>
  </conditionalFormatting>
  <conditionalFormatting sqref="P572">
    <cfRule type="cellIs" dxfId="5645" priority="2725" operator="between">
      <formula>"MUY ALTO"</formula>
      <formula>"MUY ALTO"</formula>
    </cfRule>
  </conditionalFormatting>
  <conditionalFormatting sqref="R572">
    <cfRule type="cellIs" dxfId="5644" priority="2726" operator="between">
      <formula>20</formula>
      <formula>120</formula>
    </cfRule>
  </conditionalFormatting>
  <conditionalFormatting sqref="S572">
    <cfRule type="cellIs" dxfId="5643" priority="2727" operator="equal">
      <formula>"No significativo"</formula>
    </cfRule>
  </conditionalFormatting>
  <conditionalFormatting sqref="S572">
    <cfRule type="cellIs" dxfId="5642" priority="2728" operator="equal">
      <formula>"SIGNIFICATIVO"</formula>
    </cfRule>
  </conditionalFormatting>
  <conditionalFormatting sqref="S572">
    <cfRule type="cellIs" dxfId="5641" priority="2729" operator="equal">
      <formula>"SIGNIFICATIVO"</formula>
    </cfRule>
  </conditionalFormatting>
  <conditionalFormatting sqref="P566">
    <cfRule type="cellIs" dxfId="5640" priority="2730" operator="between">
      <formula>"ALTO"</formula>
      <formula>"ALTO"</formula>
    </cfRule>
  </conditionalFormatting>
  <conditionalFormatting sqref="P566">
    <cfRule type="cellIs" dxfId="5639" priority="2731" operator="between">
      <formula>"BAJO"</formula>
      <formula>"BAJO"</formula>
    </cfRule>
  </conditionalFormatting>
  <conditionalFormatting sqref="P566">
    <cfRule type="cellIs" dxfId="5638" priority="2732" operator="between">
      <formula>"MEDIO"</formula>
      <formula>"MEDIO"</formula>
    </cfRule>
  </conditionalFormatting>
  <conditionalFormatting sqref="P566">
    <cfRule type="cellIs" dxfId="5637" priority="2733" operator="between">
      <formula>"MUY ALTO"</formula>
      <formula>"MUY ALTO"</formula>
    </cfRule>
  </conditionalFormatting>
  <conditionalFormatting sqref="R566">
    <cfRule type="cellIs" dxfId="5636" priority="2734" operator="between">
      <formula>20</formula>
      <formula>120</formula>
    </cfRule>
  </conditionalFormatting>
  <conditionalFormatting sqref="S566">
    <cfRule type="cellIs" dxfId="5635" priority="2735" operator="equal">
      <formula>"No significativo"</formula>
    </cfRule>
  </conditionalFormatting>
  <conditionalFormatting sqref="S566">
    <cfRule type="cellIs" dxfId="5634" priority="2736" operator="equal">
      <formula>"SIGNIFICATIVO"</formula>
    </cfRule>
  </conditionalFormatting>
  <conditionalFormatting sqref="S566">
    <cfRule type="cellIs" dxfId="5633" priority="2737" operator="equal">
      <formula>"SIGNIFICATIVO"</formula>
    </cfRule>
  </conditionalFormatting>
  <conditionalFormatting sqref="P567">
    <cfRule type="cellIs" dxfId="5632" priority="2738" operator="between">
      <formula>"ALTO"</formula>
      <formula>"ALTO"</formula>
    </cfRule>
  </conditionalFormatting>
  <conditionalFormatting sqref="P567">
    <cfRule type="cellIs" dxfId="5631" priority="2739" operator="between">
      <formula>"BAJO"</formula>
      <formula>"BAJO"</formula>
    </cfRule>
  </conditionalFormatting>
  <conditionalFormatting sqref="P567">
    <cfRule type="cellIs" dxfId="5630" priority="2740" operator="between">
      <formula>"MEDIO"</formula>
      <formula>"MEDIO"</formula>
    </cfRule>
  </conditionalFormatting>
  <conditionalFormatting sqref="P567">
    <cfRule type="cellIs" dxfId="5629" priority="2741" operator="between">
      <formula>"MUY ALTO"</formula>
      <formula>"MUY ALTO"</formula>
    </cfRule>
  </conditionalFormatting>
  <conditionalFormatting sqref="R567">
    <cfRule type="cellIs" dxfId="5628" priority="2742" operator="between">
      <formula>20</formula>
      <formula>120</formula>
    </cfRule>
  </conditionalFormatting>
  <conditionalFormatting sqref="U567">
    <cfRule type="cellIs" dxfId="5627" priority="2743" operator="equal">
      <formula>"No significativo"</formula>
    </cfRule>
  </conditionalFormatting>
  <conditionalFormatting sqref="S567">
    <cfRule type="cellIs" dxfId="5626" priority="2744" operator="equal">
      <formula>"No significativo"</formula>
    </cfRule>
  </conditionalFormatting>
  <conditionalFormatting sqref="U567">
    <cfRule type="cellIs" dxfId="5625" priority="2745" operator="equal">
      <formula>"SIGNIFICATIVO"</formula>
    </cfRule>
  </conditionalFormatting>
  <conditionalFormatting sqref="U567">
    <cfRule type="cellIs" dxfId="5624" priority="2746" operator="equal">
      <formula>"SIGNIFICATIVO"</formula>
    </cfRule>
  </conditionalFormatting>
  <conditionalFormatting sqref="S567">
    <cfRule type="cellIs" dxfId="5623" priority="2747" operator="equal">
      <formula>"SIGNIFICATIVO"</formula>
    </cfRule>
  </conditionalFormatting>
  <conditionalFormatting sqref="S567">
    <cfRule type="cellIs" dxfId="5622" priority="2748" operator="equal">
      <formula>"SIGNIFICATIVO"</formula>
    </cfRule>
  </conditionalFormatting>
  <conditionalFormatting sqref="P568">
    <cfRule type="cellIs" dxfId="5621" priority="2749" operator="between">
      <formula>"ALTO"</formula>
      <formula>"ALTO"</formula>
    </cfRule>
  </conditionalFormatting>
  <conditionalFormatting sqref="P568">
    <cfRule type="cellIs" dxfId="5620" priority="2750" operator="between">
      <formula>"BAJO"</formula>
      <formula>"BAJO"</formula>
    </cfRule>
  </conditionalFormatting>
  <conditionalFormatting sqref="S568">
    <cfRule type="cellIs" dxfId="5619" priority="2751" operator="between">
      <formula>"I"</formula>
      <formula>"I"</formula>
    </cfRule>
  </conditionalFormatting>
  <conditionalFormatting sqref="S568">
    <cfRule type="cellIs" dxfId="5618" priority="2752" operator="between">
      <formula>"III"</formula>
      <formula>"IV"</formula>
    </cfRule>
  </conditionalFormatting>
  <conditionalFormatting sqref="P568">
    <cfRule type="cellIs" dxfId="5617" priority="2753" operator="between">
      <formula>"MEDIO"</formula>
      <formula>"MEDIO"</formula>
    </cfRule>
  </conditionalFormatting>
  <conditionalFormatting sqref="P568">
    <cfRule type="cellIs" dxfId="5616" priority="2754" operator="between">
      <formula>"MUY ALTO"</formula>
      <formula>"MUY ALTO"</formula>
    </cfRule>
  </conditionalFormatting>
  <conditionalFormatting sqref="R568">
    <cfRule type="cellIs" dxfId="5615" priority="2755" operator="between">
      <formula>20</formula>
      <formula>120</formula>
    </cfRule>
  </conditionalFormatting>
  <conditionalFormatting sqref="S570">
    <cfRule type="cellIs" dxfId="5614" priority="2756" operator="between">
      <formula>"I"</formula>
      <formula>"I"</formula>
    </cfRule>
  </conditionalFormatting>
  <conditionalFormatting sqref="S570">
    <cfRule type="cellIs" dxfId="5613" priority="2757" operator="between">
      <formula>"III"</formula>
      <formula>"IV"</formula>
    </cfRule>
  </conditionalFormatting>
  <conditionalFormatting sqref="P570">
    <cfRule type="cellIs" dxfId="5612" priority="2758" operator="between">
      <formula>"ALTO"</formula>
      <formula>"ALTO"</formula>
    </cfRule>
  </conditionalFormatting>
  <conditionalFormatting sqref="P570">
    <cfRule type="cellIs" dxfId="5611" priority="2759" operator="between">
      <formula>"BAJO"</formula>
      <formula>"BAJO"</formula>
    </cfRule>
  </conditionalFormatting>
  <conditionalFormatting sqref="P570">
    <cfRule type="cellIs" dxfId="5610" priority="2760" operator="between">
      <formula>"MEDIO"</formula>
      <formula>"MEDIO"</formula>
    </cfRule>
  </conditionalFormatting>
  <conditionalFormatting sqref="P570">
    <cfRule type="cellIs" dxfId="5609" priority="2761" operator="between">
      <formula>"MUY ALTO"</formula>
      <formula>"MUY ALTO"</formula>
    </cfRule>
  </conditionalFormatting>
  <conditionalFormatting sqref="R570">
    <cfRule type="cellIs" dxfId="5608" priority="2762" operator="between">
      <formula>20</formula>
      <formula>120</formula>
    </cfRule>
  </conditionalFormatting>
  <conditionalFormatting sqref="P571">
    <cfRule type="cellIs" dxfId="5607" priority="2763" operator="between">
      <formula>"ALTO"</formula>
      <formula>"ALTO"</formula>
    </cfRule>
  </conditionalFormatting>
  <conditionalFormatting sqref="P571">
    <cfRule type="cellIs" dxfId="5606" priority="2764" operator="between">
      <formula>"BAJO"</formula>
      <formula>"BAJO"</formula>
    </cfRule>
  </conditionalFormatting>
  <conditionalFormatting sqref="P571">
    <cfRule type="cellIs" dxfId="5605" priority="2765" operator="between">
      <formula>"MEDIO"</formula>
      <formula>"MEDIO"</formula>
    </cfRule>
  </conditionalFormatting>
  <conditionalFormatting sqref="P571">
    <cfRule type="cellIs" dxfId="5604" priority="2766" operator="between">
      <formula>"MUY ALTO"</formula>
      <formula>"MUY ALTO"</formula>
    </cfRule>
  </conditionalFormatting>
  <conditionalFormatting sqref="R571">
    <cfRule type="cellIs" dxfId="5603" priority="2767" operator="between">
      <formula>20</formula>
      <formula>120</formula>
    </cfRule>
  </conditionalFormatting>
  <conditionalFormatting sqref="S571">
    <cfRule type="cellIs" dxfId="5602" priority="2768" operator="equal">
      <formula>"No significativo"</formula>
    </cfRule>
  </conditionalFormatting>
  <conditionalFormatting sqref="S571">
    <cfRule type="cellIs" dxfId="5601" priority="2769" operator="equal">
      <formula>"SIGNIFICATIVO"</formula>
    </cfRule>
  </conditionalFormatting>
  <conditionalFormatting sqref="S571">
    <cfRule type="cellIs" dxfId="5600" priority="2770" operator="equal">
      <formula>"SIGNIFICATIVO"</formula>
    </cfRule>
  </conditionalFormatting>
  <conditionalFormatting sqref="S573">
    <cfRule type="cellIs" dxfId="5599" priority="2771" operator="between">
      <formula>"I"</formula>
      <formula>"I"</formula>
    </cfRule>
  </conditionalFormatting>
  <conditionalFormatting sqref="S573">
    <cfRule type="cellIs" dxfId="5598" priority="2772" operator="between">
      <formula>"III"</formula>
      <formula>"IV"</formula>
    </cfRule>
  </conditionalFormatting>
  <conditionalFormatting sqref="P573:P574">
    <cfRule type="cellIs" dxfId="5597" priority="2773" operator="between">
      <formula>"ALTO"</formula>
      <formula>"ALTO"</formula>
    </cfRule>
  </conditionalFormatting>
  <conditionalFormatting sqref="P573:P574">
    <cfRule type="cellIs" dxfId="5596" priority="2774" operator="between">
      <formula>"BAJO"</formula>
      <formula>"BAJO"</formula>
    </cfRule>
  </conditionalFormatting>
  <conditionalFormatting sqref="P573:P574">
    <cfRule type="cellIs" dxfId="5595" priority="2775" operator="between">
      <formula>"MEDIO"</formula>
      <formula>"MEDIO"</formula>
    </cfRule>
  </conditionalFormatting>
  <conditionalFormatting sqref="P573:P574">
    <cfRule type="cellIs" dxfId="5594" priority="2776" operator="between">
      <formula>"MUY ALTO"</formula>
      <formula>"MUY ALTO"</formula>
    </cfRule>
  </conditionalFormatting>
  <conditionalFormatting sqref="R573:R574">
    <cfRule type="cellIs" dxfId="5593" priority="2777" operator="between">
      <formula>20</formula>
      <formula>120</formula>
    </cfRule>
  </conditionalFormatting>
  <conditionalFormatting sqref="S574">
    <cfRule type="cellIs" dxfId="5592" priority="2778" operator="equal">
      <formula>"No significativo"</formula>
    </cfRule>
  </conditionalFormatting>
  <conditionalFormatting sqref="S574">
    <cfRule type="cellIs" dxfId="5591" priority="2779" operator="equal">
      <formula>"SIGNIFICATIVO"</formula>
    </cfRule>
  </conditionalFormatting>
  <conditionalFormatting sqref="S574">
    <cfRule type="cellIs" dxfId="5590" priority="2780" operator="equal">
      <formula>"SIGNIFICATIVO"</formula>
    </cfRule>
  </conditionalFormatting>
  <conditionalFormatting sqref="P575">
    <cfRule type="cellIs" dxfId="5589" priority="2781" operator="between">
      <formula>"ALTO"</formula>
      <formula>"ALTO"</formula>
    </cfRule>
  </conditionalFormatting>
  <conditionalFormatting sqref="P575">
    <cfRule type="cellIs" dxfId="5588" priority="2782" operator="between">
      <formula>"BAJO"</formula>
      <formula>"BAJO"</formula>
    </cfRule>
  </conditionalFormatting>
  <conditionalFormatting sqref="P575">
    <cfRule type="cellIs" dxfId="5587" priority="2783" operator="between">
      <formula>"MEDIO"</formula>
      <formula>"MEDIO"</formula>
    </cfRule>
  </conditionalFormatting>
  <conditionalFormatting sqref="P575">
    <cfRule type="cellIs" dxfId="5586" priority="2784" operator="between">
      <formula>"MUY ALTO"</formula>
      <formula>"MUY ALTO"</formula>
    </cfRule>
  </conditionalFormatting>
  <conditionalFormatting sqref="R575">
    <cfRule type="cellIs" dxfId="5585" priority="2785" operator="between">
      <formula>20</formula>
      <formula>120</formula>
    </cfRule>
  </conditionalFormatting>
  <conditionalFormatting sqref="S575">
    <cfRule type="cellIs" dxfId="5584" priority="2786" operator="equal">
      <formula>"No significativo"</formula>
    </cfRule>
  </conditionalFormatting>
  <conditionalFormatting sqref="S583">
    <cfRule type="cellIs" dxfId="5583" priority="2787" operator="equal">
      <formula>"SIGNIFICATIVO"</formula>
    </cfRule>
  </conditionalFormatting>
  <conditionalFormatting sqref="S638:S640">
    <cfRule type="cellIs" dxfId="5582" priority="2788" operator="equal">
      <formula>"SIGNIFICATIVO"</formula>
    </cfRule>
  </conditionalFormatting>
  <conditionalFormatting sqref="S575">
    <cfRule type="cellIs" dxfId="5581" priority="2789" operator="equal">
      <formula>"SIGNIFICATIVO"</formula>
    </cfRule>
  </conditionalFormatting>
  <conditionalFormatting sqref="S575">
    <cfRule type="cellIs" dxfId="5580" priority="2790" operator="equal">
      <formula>"SIGNIFICATIVO"</formula>
    </cfRule>
  </conditionalFormatting>
  <conditionalFormatting sqref="S577">
    <cfRule type="cellIs" dxfId="5579" priority="2791" operator="equal">
      <formula>"No significativo"</formula>
    </cfRule>
  </conditionalFormatting>
  <conditionalFormatting sqref="S577">
    <cfRule type="cellIs" dxfId="5578" priority="2792" operator="equal">
      <formula>"SIGNIFICATIVO"</formula>
    </cfRule>
  </conditionalFormatting>
  <conditionalFormatting sqref="S577">
    <cfRule type="cellIs" dxfId="5577" priority="2793" operator="equal">
      <formula>"SIGNIFICATIVO"</formula>
    </cfRule>
  </conditionalFormatting>
  <conditionalFormatting sqref="P577">
    <cfRule type="cellIs" dxfId="5576" priority="2794" operator="between">
      <formula>"ALTO"</formula>
      <formula>"ALTO"</formula>
    </cfRule>
  </conditionalFormatting>
  <conditionalFormatting sqref="P577">
    <cfRule type="cellIs" dxfId="5575" priority="2795" operator="between">
      <formula>"BAJO"</formula>
      <formula>"BAJO"</formula>
    </cfRule>
  </conditionalFormatting>
  <conditionalFormatting sqref="P577">
    <cfRule type="cellIs" dxfId="5574" priority="2796" operator="between">
      <formula>"MEDIO"</formula>
      <formula>"MEDIO"</formula>
    </cfRule>
  </conditionalFormatting>
  <conditionalFormatting sqref="P577">
    <cfRule type="cellIs" dxfId="5573" priority="2797" operator="between">
      <formula>"MUY ALTO"</formula>
      <formula>"MUY ALTO"</formula>
    </cfRule>
  </conditionalFormatting>
  <conditionalFormatting sqref="R577">
    <cfRule type="cellIs" dxfId="5572" priority="2798" operator="between">
      <formula>20</formula>
      <formula>120</formula>
    </cfRule>
  </conditionalFormatting>
  <conditionalFormatting sqref="P582">
    <cfRule type="cellIs" dxfId="5571" priority="2799" operator="between">
      <formula>"ALTO"</formula>
      <formula>"ALTO"</formula>
    </cfRule>
  </conditionalFormatting>
  <conditionalFormatting sqref="P582">
    <cfRule type="cellIs" dxfId="5570" priority="2800" operator="between">
      <formula>"BAJO"</formula>
      <formula>"BAJO"</formula>
    </cfRule>
  </conditionalFormatting>
  <conditionalFormatting sqref="P582">
    <cfRule type="cellIs" dxfId="5569" priority="2801" operator="between">
      <formula>"MEDIO"</formula>
      <formula>"MEDIO"</formula>
    </cfRule>
  </conditionalFormatting>
  <conditionalFormatting sqref="P582">
    <cfRule type="cellIs" dxfId="5568" priority="2802" operator="between">
      <formula>"MUY ALTO"</formula>
      <formula>"MUY ALTO"</formula>
    </cfRule>
  </conditionalFormatting>
  <conditionalFormatting sqref="R582">
    <cfRule type="cellIs" dxfId="5567" priority="2803" operator="between">
      <formula>20</formula>
      <formula>120</formula>
    </cfRule>
  </conditionalFormatting>
  <conditionalFormatting sqref="S582">
    <cfRule type="cellIs" dxfId="5566" priority="2804" operator="equal">
      <formula>"No significativo"</formula>
    </cfRule>
  </conditionalFormatting>
  <conditionalFormatting sqref="S582">
    <cfRule type="cellIs" dxfId="5565" priority="2805" operator="equal">
      <formula>"SIGNIFICATIVO"</formula>
    </cfRule>
  </conditionalFormatting>
  <conditionalFormatting sqref="S582">
    <cfRule type="cellIs" dxfId="5564" priority="2806" operator="equal">
      <formula>"SIGNIFICATIVO"</formula>
    </cfRule>
  </conditionalFormatting>
  <conditionalFormatting sqref="P578">
    <cfRule type="cellIs" dxfId="5563" priority="2807" operator="between">
      <formula>"ALTO"</formula>
      <formula>"ALTO"</formula>
    </cfRule>
  </conditionalFormatting>
  <conditionalFormatting sqref="P578">
    <cfRule type="cellIs" dxfId="5562" priority="2808" operator="between">
      <formula>"BAJO"</formula>
      <formula>"BAJO"</formula>
    </cfRule>
  </conditionalFormatting>
  <conditionalFormatting sqref="S578">
    <cfRule type="cellIs" dxfId="5561" priority="2809" operator="between">
      <formula>"I"</formula>
      <formula>"I"</formula>
    </cfRule>
  </conditionalFormatting>
  <conditionalFormatting sqref="S578">
    <cfRule type="cellIs" dxfId="5560" priority="2810" operator="between">
      <formula>"III"</formula>
      <formula>"IV"</formula>
    </cfRule>
  </conditionalFormatting>
  <conditionalFormatting sqref="P578">
    <cfRule type="cellIs" dxfId="5559" priority="2811" operator="between">
      <formula>"MEDIO"</formula>
      <formula>"MEDIO"</formula>
    </cfRule>
  </conditionalFormatting>
  <conditionalFormatting sqref="P578">
    <cfRule type="cellIs" dxfId="5558" priority="2812" operator="between">
      <formula>"MUY ALTO"</formula>
      <formula>"MUY ALTO"</formula>
    </cfRule>
  </conditionalFormatting>
  <conditionalFormatting sqref="R578">
    <cfRule type="cellIs" dxfId="5557" priority="2813" operator="between">
      <formula>20</formula>
      <formula>120</formula>
    </cfRule>
  </conditionalFormatting>
  <conditionalFormatting sqref="S580">
    <cfRule type="cellIs" dxfId="5556" priority="2814" operator="between">
      <formula>"I"</formula>
      <formula>"I"</formula>
    </cfRule>
  </conditionalFormatting>
  <conditionalFormatting sqref="S580">
    <cfRule type="cellIs" dxfId="5555" priority="2815" operator="between">
      <formula>"III"</formula>
      <formula>"IV"</formula>
    </cfRule>
  </conditionalFormatting>
  <conditionalFormatting sqref="P580:P581">
    <cfRule type="cellIs" dxfId="5554" priority="2816" operator="between">
      <formula>"ALTO"</formula>
      <formula>"ALTO"</formula>
    </cfRule>
  </conditionalFormatting>
  <conditionalFormatting sqref="P580:P581">
    <cfRule type="cellIs" dxfId="5553" priority="2817" operator="between">
      <formula>"BAJO"</formula>
      <formula>"BAJO"</formula>
    </cfRule>
  </conditionalFormatting>
  <conditionalFormatting sqref="P580:P581">
    <cfRule type="cellIs" dxfId="5552" priority="2818" operator="between">
      <formula>"MEDIO"</formula>
      <formula>"MEDIO"</formula>
    </cfRule>
  </conditionalFormatting>
  <conditionalFormatting sqref="P580:P581">
    <cfRule type="cellIs" dxfId="5551" priority="2819" operator="between">
      <formula>"MUY ALTO"</formula>
      <formula>"MUY ALTO"</formula>
    </cfRule>
  </conditionalFormatting>
  <conditionalFormatting sqref="R580:R581">
    <cfRule type="cellIs" dxfId="5550" priority="2820" operator="between">
      <formula>20</formula>
      <formula>120</formula>
    </cfRule>
  </conditionalFormatting>
  <conditionalFormatting sqref="S581">
    <cfRule type="cellIs" dxfId="5549" priority="2821" operator="equal">
      <formula>"No significativo"</formula>
    </cfRule>
  </conditionalFormatting>
  <conditionalFormatting sqref="S581">
    <cfRule type="cellIs" dxfId="5548" priority="2822" operator="equal">
      <formula>"SIGNIFICATIVO"</formula>
    </cfRule>
  </conditionalFormatting>
  <conditionalFormatting sqref="S581">
    <cfRule type="cellIs" dxfId="5547" priority="2823" operator="equal">
      <formula>"SIGNIFICATIVO"</formula>
    </cfRule>
  </conditionalFormatting>
  <conditionalFormatting sqref="S583">
    <cfRule type="cellIs" dxfId="5546" priority="2824" operator="equal">
      <formula>"SIGNIFICATIVO"</formula>
    </cfRule>
  </conditionalFormatting>
  <conditionalFormatting sqref="S583">
    <cfRule type="cellIs" dxfId="5545" priority="2825" operator="equal">
      <formula>"No significativo"</formula>
    </cfRule>
  </conditionalFormatting>
  <conditionalFormatting sqref="S610">
    <cfRule type="cellIs" dxfId="5544" priority="2826" operator="equal">
      <formula>"SIGNIFICATIVO"</formula>
    </cfRule>
  </conditionalFormatting>
  <conditionalFormatting sqref="P583">
    <cfRule type="cellIs" dxfId="5543" priority="2827" operator="between">
      <formula>"ALTO"</formula>
      <formula>"ALTO"</formula>
    </cfRule>
  </conditionalFormatting>
  <conditionalFormatting sqref="P583">
    <cfRule type="cellIs" dxfId="5542" priority="2828" operator="between">
      <formula>"BAJO"</formula>
      <formula>"BAJO"</formula>
    </cfRule>
  </conditionalFormatting>
  <conditionalFormatting sqref="P583">
    <cfRule type="cellIs" dxfId="5541" priority="2829" operator="between">
      <formula>"MEDIO"</formula>
      <formula>"MEDIO"</formula>
    </cfRule>
  </conditionalFormatting>
  <conditionalFormatting sqref="P583">
    <cfRule type="cellIs" dxfId="5540" priority="2830" operator="between">
      <formula>"MUY ALTO"</formula>
      <formula>"MUY ALTO"</formula>
    </cfRule>
  </conditionalFormatting>
  <conditionalFormatting sqref="R583">
    <cfRule type="cellIs" dxfId="5539" priority="2831" operator="between">
      <formula>20</formula>
      <formula>120</formula>
    </cfRule>
  </conditionalFormatting>
  <conditionalFormatting sqref="P586">
    <cfRule type="cellIs" dxfId="5538" priority="2832" operator="between">
      <formula>"ALTO"</formula>
      <formula>"ALTO"</formula>
    </cfRule>
  </conditionalFormatting>
  <conditionalFormatting sqref="P586">
    <cfRule type="cellIs" dxfId="5537" priority="2833" operator="between">
      <formula>"BAJO"</formula>
      <formula>"BAJO"</formula>
    </cfRule>
  </conditionalFormatting>
  <conditionalFormatting sqref="P586">
    <cfRule type="cellIs" dxfId="5536" priority="2834" operator="between">
      <formula>"MEDIO"</formula>
      <formula>"MEDIO"</formula>
    </cfRule>
  </conditionalFormatting>
  <conditionalFormatting sqref="P586">
    <cfRule type="cellIs" dxfId="5535" priority="2835" operator="between">
      <formula>"MUY ALTO"</formula>
      <formula>"MUY ALTO"</formula>
    </cfRule>
  </conditionalFormatting>
  <conditionalFormatting sqref="R586">
    <cfRule type="cellIs" dxfId="5534" priority="2836" operator="between">
      <formula>20</formula>
      <formula>120</formula>
    </cfRule>
  </conditionalFormatting>
  <conditionalFormatting sqref="S586">
    <cfRule type="cellIs" dxfId="5533" priority="2837" operator="equal">
      <formula>"No significativo"</formula>
    </cfRule>
  </conditionalFormatting>
  <conditionalFormatting sqref="S586">
    <cfRule type="cellIs" dxfId="5532" priority="2838" operator="equal">
      <formula>"SIGNIFICATIVO"</formula>
    </cfRule>
  </conditionalFormatting>
  <conditionalFormatting sqref="S586">
    <cfRule type="cellIs" dxfId="5531" priority="2839" operator="equal">
      <formula>"SIGNIFICATIVO"</formula>
    </cfRule>
  </conditionalFormatting>
  <conditionalFormatting sqref="S584">
    <cfRule type="cellIs" dxfId="5530" priority="2840" operator="between">
      <formula>"I"</formula>
      <formula>"I"</formula>
    </cfRule>
  </conditionalFormatting>
  <conditionalFormatting sqref="S584">
    <cfRule type="cellIs" dxfId="5529" priority="2841" operator="between">
      <formula>"III"</formula>
      <formula>"IV"</formula>
    </cfRule>
  </conditionalFormatting>
  <conditionalFormatting sqref="P584:P585">
    <cfRule type="cellIs" dxfId="5528" priority="2842" operator="between">
      <formula>"ALTO"</formula>
      <formula>"ALTO"</formula>
    </cfRule>
  </conditionalFormatting>
  <conditionalFormatting sqref="P584:P585">
    <cfRule type="cellIs" dxfId="5527" priority="2843" operator="between">
      <formula>"BAJO"</formula>
      <formula>"BAJO"</formula>
    </cfRule>
  </conditionalFormatting>
  <conditionalFormatting sqref="P584:P585">
    <cfRule type="cellIs" dxfId="5526" priority="2844" operator="between">
      <formula>"MEDIO"</formula>
      <formula>"MEDIO"</formula>
    </cfRule>
  </conditionalFormatting>
  <conditionalFormatting sqref="P584:P585">
    <cfRule type="cellIs" dxfId="5525" priority="2845" operator="between">
      <formula>"MUY ALTO"</formula>
      <formula>"MUY ALTO"</formula>
    </cfRule>
  </conditionalFormatting>
  <conditionalFormatting sqref="R584:R585">
    <cfRule type="cellIs" dxfId="5524" priority="2846" operator="between">
      <formula>20</formula>
      <formula>120</formula>
    </cfRule>
  </conditionalFormatting>
  <conditionalFormatting sqref="S585">
    <cfRule type="cellIs" dxfId="5523" priority="2847" operator="equal">
      <formula>"No significativo"</formula>
    </cfRule>
  </conditionalFormatting>
  <conditionalFormatting sqref="S585">
    <cfRule type="cellIs" dxfId="5522" priority="2848" operator="equal">
      <formula>"SIGNIFICATIVO"</formula>
    </cfRule>
  </conditionalFormatting>
  <conditionalFormatting sqref="S585">
    <cfRule type="cellIs" dxfId="5521" priority="2849" operator="equal">
      <formula>"SIGNIFICATIVO"</formula>
    </cfRule>
  </conditionalFormatting>
  <conditionalFormatting sqref="S587">
    <cfRule type="cellIs" dxfId="5520" priority="2850" operator="equal">
      <formula>"SIGNIFICATIVO"</formula>
    </cfRule>
  </conditionalFormatting>
  <conditionalFormatting sqref="S587">
    <cfRule type="cellIs" dxfId="5519" priority="2851" operator="equal">
      <formula>"No significativo"</formula>
    </cfRule>
  </conditionalFormatting>
  <conditionalFormatting sqref="S587">
    <cfRule type="cellIs" dxfId="5518" priority="2852" operator="equal">
      <formula>"SIGNIFICATIVO"</formula>
    </cfRule>
  </conditionalFormatting>
  <conditionalFormatting sqref="P587">
    <cfRule type="cellIs" dxfId="5517" priority="2853" operator="between">
      <formula>"ALTO"</formula>
      <formula>"ALTO"</formula>
    </cfRule>
  </conditionalFormatting>
  <conditionalFormatting sqref="P587">
    <cfRule type="cellIs" dxfId="5516" priority="2854" operator="between">
      <formula>"BAJO"</formula>
      <formula>"BAJO"</formula>
    </cfRule>
  </conditionalFormatting>
  <conditionalFormatting sqref="P587">
    <cfRule type="cellIs" dxfId="5515" priority="2855" operator="between">
      <formula>"MEDIO"</formula>
      <formula>"MEDIO"</formula>
    </cfRule>
  </conditionalFormatting>
  <conditionalFormatting sqref="P587">
    <cfRule type="cellIs" dxfId="5514" priority="2856" operator="between">
      <formula>"MUY ALTO"</formula>
      <formula>"MUY ALTO"</formula>
    </cfRule>
  </conditionalFormatting>
  <conditionalFormatting sqref="R587">
    <cfRule type="cellIs" dxfId="5513" priority="2857" operator="between">
      <formula>20</formula>
      <formula>120</formula>
    </cfRule>
  </conditionalFormatting>
  <conditionalFormatting sqref="P588">
    <cfRule type="cellIs" dxfId="5512" priority="2858" operator="between">
      <formula>"ALTO"</formula>
      <formula>"ALTO"</formula>
    </cfRule>
  </conditionalFormatting>
  <conditionalFormatting sqref="P588">
    <cfRule type="cellIs" dxfId="5511" priority="2859" operator="between">
      <formula>"BAJO"</formula>
      <formula>"BAJO"</formula>
    </cfRule>
  </conditionalFormatting>
  <conditionalFormatting sqref="S588">
    <cfRule type="cellIs" dxfId="5510" priority="2860" operator="between">
      <formula>"I"</formula>
      <formula>"I"</formula>
    </cfRule>
  </conditionalFormatting>
  <conditionalFormatting sqref="S588">
    <cfRule type="cellIs" dxfId="5509" priority="2861" operator="between">
      <formula>"III"</formula>
      <formula>"IV"</formula>
    </cfRule>
  </conditionalFormatting>
  <conditionalFormatting sqref="P588">
    <cfRule type="cellIs" dxfId="5508" priority="2862" operator="between">
      <formula>"MEDIO"</formula>
      <formula>"MEDIO"</formula>
    </cfRule>
  </conditionalFormatting>
  <conditionalFormatting sqref="P588">
    <cfRule type="cellIs" dxfId="5507" priority="2863" operator="between">
      <formula>"MUY ALTO"</formula>
      <formula>"MUY ALTO"</formula>
    </cfRule>
  </conditionalFormatting>
  <conditionalFormatting sqref="R588">
    <cfRule type="cellIs" dxfId="5506" priority="2864" operator="between">
      <formula>20</formula>
      <formula>120</formula>
    </cfRule>
  </conditionalFormatting>
  <conditionalFormatting sqref="S590">
    <cfRule type="cellIs" dxfId="5505" priority="2865" operator="between">
      <formula>"I"</formula>
      <formula>"I"</formula>
    </cfRule>
  </conditionalFormatting>
  <conditionalFormatting sqref="S590">
    <cfRule type="cellIs" dxfId="5504" priority="2866" operator="between">
      <formula>"III"</formula>
      <formula>"IV"</formula>
    </cfRule>
  </conditionalFormatting>
  <conditionalFormatting sqref="P590:P591">
    <cfRule type="cellIs" dxfId="5503" priority="2867" operator="between">
      <formula>"ALTO"</formula>
      <formula>"ALTO"</formula>
    </cfRule>
  </conditionalFormatting>
  <conditionalFormatting sqref="P590:P591">
    <cfRule type="cellIs" dxfId="5502" priority="2868" operator="between">
      <formula>"BAJO"</formula>
      <formula>"BAJO"</formula>
    </cfRule>
  </conditionalFormatting>
  <conditionalFormatting sqref="P590:P591">
    <cfRule type="cellIs" dxfId="5501" priority="2869" operator="between">
      <formula>"MEDIO"</formula>
      <formula>"MEDIO"</formula>
    </cfRule>
  </conditionalFormatting>
  <conditionalFormatting sqref="P590:P591">
    <cfRule type="cellIs" dxfId="5500" priority="2870" operator="between">
      <formula>"MUY ALTO"</formula>
      <formula>"MUY ALTO"</formula>
    </cfRule>
  </conditionalFormatting>
  <conditionalFormatting sqref="R590:R591">
    <cfRule type="cellIs" dxfId="5499" priority="2871" operator="between">
      <formula>20</formula>
      <formula>120</formula>
    </cfRule>
  </conditionalFormatting>
  <conditionalFormatting sqref="S591">
    <cfRule type="cellIs" dxfId="5498" priority="2872" operator="equal">
      <formula>"No significativo"</formula>
    </cfRule>
  </conditionalFormatting>
  <conditionalFormatting sqref="S591">
    <cfRule type="cellIs" dxfId="5497" priority="2873" operator="equal">
      <formula>"SIGNIFICATIVO"</formula>
    </cfRule>
  </conditionalFormatting>
  <conditionalFormatting sqref="S591">
    <cfRule type="cellIs" dxfId="5496" priority="2874" operator="equal">
      <formula>"SIGNIFICATIVO"</formula>
    </cfRule>
  </conditionalFormatting>
  <conditionalFormatting sqref="P592 P594">
    <cfRule type="cellIs" dxfId="5495" priority="2875" operator="between">
      <formula>"ALTO"</formula>
      <formula>"ALTO"</formula>
    </cfRule>
  </conditionalFormatting>
  <conditionalFormatting sqref="P592 P594">
    <cfRule type="cellIs" dxfId="5494" priority="2876" operator="between">
      <formula>"BAJO"</formula>
      <formula>"BAJO"</formula>
    </cfRule>
  </conditionalFormatting>
  <conditionalFormatting sqref="S592 S594">
    <cfRule type="cellIs" dxfId="5493" priority="2877" operator="between">
      <formula>"I"</formula>
      <formula>"I"</formula>
    </cfRule>
  </conditionalFormatting>
  <conditionalFormatting sqref="S592 S594">
    <cfRule type="cellIs" dxfId="5492" priority="2878" operator="between">
      <formula>"III"</formula>
      <formula>"IV"</formula>
    </cfRule>
  </conditionalFormatting>
  <conditionalFormatting sqref="P592 P594">
    <cfRule type="cellIs" dxfId="5491" priority="2879" operator="between">
      <formula>"MEDIO"</formula>
      <formula>"MEDIO"</formula>
    </cfRule>
  </conditionalFormatting>
  <conditionalFormatting sqref="P592 P594">
    <cfRule type="cellIs" dxfId="5490" priority="2880" operator="between">
      <formula>"MUY ALTO"</formula>
      <formula>"MUY ALTO"</formula>
    </cfRule>
  </conditionalFormatting>
  <conditionalFormatting sqref="R592 R594">
    <cfRule type="cellIs" dxfId="5489" priority="2881" operator="between">
      <formula>20</formula>
      <formula>120</formula>
    </cfRule>
  </conditionalFormatting>
  <conditionalFormatting sqref="P595">
    <cfRule type="cellIs" dxfId="5488" priority="2882" operator="between">
      <formula>"ALTO"</formula>
      <formula>"ALTO"</formula>
    </cfRule>
  </conditionalFormatting>
  <conditionalFormatting sqref="P595">
    <cfRule type="cellIs" dxfId="5487" priority="2883" operator="between">
      <formula>"BAJO"</formula>
      <formula>"BAJO"</formula>
    </cfRule>
  </conditionalFormatting>
  <conditionalFormatting sqref="S595">
    <cfRule type="cellIs" dxfId="5486" priority="2884" operator="between">
      <formula>"I"</formula>
      <formula>"I"</formula>
    </cfRule>
  </conditionalFormatting>
  <conditionalFormatting sqref="S595">
    <cfRule type="cellIs" dxfId="5485" priority="2885" operator="between">
      <formula>"III"</formula>
      <formula>"IV"</formula>
    </cfRule>
  </conditionalFormatting>
  <conditionalFormatting sqref="P595">
    <cfRule type="cellIs" dxfId="5484" priority="2886" operator="between">
      <formula>"MEDIO"</formula>
      <formula>"MEDIO"</formula>
    </cfRule>
  </conditionalFormatting>
  <conditionalFormatting sqref="P595">
    <cfRule type="cellIs" dxfId="5483" priority="2887" operator="between">
      <formula>"MUY ALTO"</formula>
      <formula>"MUY ALTO"</formula>
    </cfRule>
  </conditionalFormatting>
  <conditionalFormatting sqref="R595">
    <cfRule type="cellIs" dxfId="5482" priority="2888" operator="between">
      <formula>20</formula>
      <formula>120</formula>
    </cfRule>
  </conditionalFormatting>
  <conditionalFormatting sqref="P596">
    <cfRule type="cellIs" dxfId="5481" priority="2889" operator="between">
      <formula>"ALTO"</formula>
      <formula>"ALTO"</formula>
    </cfRule>
  </conditionalFormatting>
  <conditionalFormatting sqref="P596">
    <cfRule type="cellIs" dxfId="5480" priority="2890" operator="between">
      <formula>"BAJO"</formula>
      <formula>"BAJO"</formula>
    </cfRule>
  </conditionalFormatting>
  <conditionalFormatting sqref="P596">
    <cfRule type="cellIs" dxfId="5479" priority="2891" operator="between">
      <formula>"MEDIO"</formula>
      <formula>"MEDIO"</formula>
    </cfRule>
  </conditionalFormatting>
  <conditionalFormatting sqref="P596">
    <cfRule type="cellIs" dxfId="5478" priority="2892" operator="between">
      <formula>"MUY ALTO"</formula>
      <formula>"MUY ALTO"</formula>
    </cfRule>
  </conditionalFormatting>
  <conditionalFormatting sqref="R596">
    <cfRule type="cellIs" dxfId="5477" priority="2893" operator="between">
      <formula>20</formula>
      <formula>120</formula>
    </cfRule>
  </conditionalFormatting>
  <conditionalFormatting sqref="S596">
    <cfRule type="cellIs" dxfId="5476" priority="2894" operator="equal">
      <formula>"No significativo"</formula>
    </cfRule>
  </conditionalFormatting>
  <conditionalFormatting sqref="S596">
    <cfRule type="cellIs" dxfId="5475" priority="2895" operator="equal">
      <formula>"SIGNIFICATIVO"</formula>
    </cfRule>
  </conditionalFormatting>
  <conditionalFormatting sqref="S596">
    <cfRule type="cellIs" dxfId="5474" priority="2896" operator="equal">
      <formula>"SIGNIFICATIVO"</formula>
    </cfRule>
  </conditionalFormatting>
  <conditionalFormatting sqref="S600">
    <cfRule type="cellIs" dxfId="5473" priority="2897" operator="between">
      <formula>"I"</formula>
      <formula>"I"</formula>
    </cfRule>
  </conditionalFormatting>
  <conditionalFormatting sqref="S600">
    <cfRule type="cellIs" dxfId="5472" priority="2898" operator="between">
      <formula>"III"</formula>
      <formula>"IV"</formula>
    </cfRule>
  </conditionalFormatting>
  <conditionalFormatting sqref="P600:P601">
    <cfRule type="cellIs" dxfId="5471" priority="2899" operator="between">
      <formula>"ALTO"</formula>
      <formula>"ALTO"</formula>
    </cfRule>
  </conditionalFormatting>
  <conditionalFormatting sqref="P600:P601">
    <cfRule type="cellIs" dxfId="5470" priority="2900" operator="between">
      <formula>"BAJO"</formula>
      <formula>"BAJO"</formula>
    </cfRule>
  </conditionalFormatting>
  <conditionalFormatting sqref="P600:P601">
    <cfRule type="cellIs" dxfId="5469" priority="2901" operator="between">
      <formula>"MEDIO"</formula>
      <formula>"MEDIO"</formula>
    </cfRule>
  </conditionalFormatting>
  <conditionalFormatting sqref="P600:P601">
    <cfRule type="cellIs" dxfId="5468" priority="2902" operator="between">
      <formula>"MUY ALTO"</formula>
      <formula>"MUY ALTO"</formula>
    </cfRule>
  </conditionalFormatting>
  <conditionalFormatting sqref="R600:R601">
    <cfRule type="cellIs" dxfId="5467" priority="2903" operator="between">
      <formula>20</formula>
      <formula>120</formula>
    </cfRule>
  </conditionalFormatting>
  <conditionalFormatting sqref="S601">
    <cfRule type="cellIs" dxfId="5466" priority="2904" operator="equal">
      <formula>"No significativo"</formula>
    </cfRule>
  </conditionalFormatting>
  <conditionalFormatting sqref="S601">
    <cfRule type="cellIs" dxfId="5465" priority="2905" operator="equal">
      <formula>"SIGNIFICATIVO"</formula>
    </cfRule>
  </conditionalFormatting>
  <conditionalFormatting sqref="S601">
    <cfRule type="cellIs" dxfId="5464" priority="2906" operator="equal">
      <formula>"SIGNIFICATIVO"</formula>
    </cfRule>
  </conditionalFormatting>
  <conditionalFormatting sqref="P604">
    <cfRule type="cellIs" dxfId="5463" priority="2907" operator="between">
      <formula>"ALTO"</formula>
      <formula>"ALTO"</formula>
    </cfRule>
  </conditionalFormatting>
  <conditionalFormatting sqref="P604">
    <cfRule type="cellIs" dxfId="5462" priority="2908" operator="between">
      <formula>"BAJO"</formula>
      <formula>"BAJO"</formula>
    </cfRule>
  </conditionalFormatting>
  <conditionalFormatting sqref="P604">
    <cfRule type="cellIs" dxfId="5461" priority="2909" operator="between">
      <formula>"MEDIO"</formula>
      <formula>"MEDIO"</formula>
    </cfRule>
  </conditionalFormatting>
  <conditionalFormatting sqref="P604">
    <cfRule type="cellIs" dxfId="5460" priority="2910" operator="between">
      <formula>"MUY ALTO"</formula>
      <formula>"MUY ALTO"</formula>
    </cfRule>
  </conditionalFormatting>
  <conditionalFormatting sqref="R604">
    <cfRule type="cellIs" dxfId="5459" priority="2911" operator="between">
      <formula>20</formula>
      <formula>120</formula>
    </cfRule>
  </conditionalFormatting>
  <conditionalFormatting sqref="U604">
    <cfRule type="cellIs" dxfId="5458" priority="2912" operator="equal">
      <formula>"No significativo"</formula>
    </cfRule>
  </conditionalFormatting>
  <conditionalFormatting sqref="S604">
    <cfRule type="cellIs" dxfId="5457" priority="2913" operator="equal">
      <formula>"No significativo"</formula>
    </cfRule>
  </conditionalFormatting>
  <conditionalFormatting sqref="U604">
    <cfRule type="cellIs" dxfId="5456" priority="2914" operator="equal">
      <formula>"SIGNIFICATIVO"</formula>
    </cfRule>
  </conditionalFormatting>
  <conditionalFormatting sqref="U604">
    <cfRule type="cellIs" dxfId="5455" priority="2915" operator="equal">
      <formula>"SIGNIFICATIVO"</formula>
    </cfRule>
  </conditionalFormatting>
  <conditionalFormatting sqref="S604">
    <cfRule type="cellIs" dxfId="5454" priority="2916" operator="equal">
      <formula>"SIGNIFICATIVO"</formula>
    </cfRule>
  </conditionalFormatting>
  <conditionalFormatting sqref="S604">
    <cfRule type="cellIs" dxfId="5453" priority="2917" operator="equal">
      <formula>"SIGNIFICATIVO"</formula>
    </cfRule>
  </conditionalFormatting>
  <conditionalFormatting sqref="S606">
    <cfRule type="cellIs" dxfId="5452" priority="2918" operator="equal">
      <formula>"No significativo"</formula>
    </cfRule>
  </conditionalFormatting>
  <conditionalFormatting sqref="S606">
    <cfRule type="cellIs" dxfId="5451" priority="2919" operator="equal">
      <formula>"SIGNIFICATIVO"</formula>
    </cfRule>
  </conditionalFormatting>
  <conditionalFormatting sqref="S606">
    <cfRule type="cellIs" dxfId="5450" priority="2920" operator="equal">
      <formula>"SIGNIFICATIVO"</formula>
    </cfRule>
  </conditionalFormatting>
  <conditionalFormatting sqref="P606">
    <cfRule type="cellIs" dxfId="5449" priority="2921" operator="between">
      <formula>"ALTO"</formula>
      <formula>"ALTO"</formula>
    </cfRule>
  </conditionalFormatting>
  <conditionalFormatting sqref="P606">
    <cfRule type="cellIs" dxfId="5448" priority="2922" operator="between">
      <formula>"BAJO"</formula>
      <formula>"BAJO"</formula>
    </cfRule>
  </conditionalFormatting>
  <conditionalFormatting sqref="P606">
    <cfRule type="cellIs" dxfId="5447" priority="2923" operator="between">
      <formula>"MEDIO"</formula>
      <formula>"MEDIO"</formula>
    </cfRule>
  </conditionalFormatting>
  <conditionalFormatting sqref="P606">
    <cfRule type="cellIs" dxfId="5446" priority="2924" operator="between">
      <formula>"MUY ALTO"</formula>
      <formula>"MUY ALTO"</formula>
    </cfRule>
  </conditionalFormatting>
  <conditionalFormatting sqref="R606">
    <cfRule type="cellIs" dxfId="5445" priority="2925" operator="between">
      <formula>20</formula>
      <formula>120</formula>
    </cfRule>
  </conditionalFormatting>
  <conditionalFormatting sqref="P607">
    <cfRule type="cellIs" dxfId="5444" priority="2926" operator="between">
      <formula>"ALTO"</formula>
      <formula>"ALTO"</formula>
    </cfRule>
  </conditionalFormatting>
  <conditionalFormatting sqref="P607">
    <cfRule type="cellIs" dxfId="5443" priority="2927" operator="between">
      <formula>"BAJO"</formula>
      <formula>"BAJO"</formula>
    </cfRule>
  </conditionalFormatting>
  <conditionalFormatting sqref="P607">
    <cfRule type="cellIs" dxfId="5442" priority="2928" operator="between">
      <formula>"MEDIO"</formula>
      <formula>"MEDIO"</formula>
    </cfRule>
  </conditionalFormatting>
  <conditionalFormatting sqref="P607">
    <cfRule type="cellIs" dxfId="5441" priority="2929" operator="between">
      <formula>"MUY ALTO"</formula>
      <formula>"MUY ALTO"</formula>
    </cfRule>
  </conditionalFormatting>
  <conditionalFormatting sqref="R607">
    <cfRule type="cellIs" dxfId="5440" priority="2930" operator="between">
      <formula>20</formula>
      <formula>120</formula>
    </cfRule>
  </conditionalFormatting>
  <conditionalFormatting sqref="S607">
    <cfRule type="cellIs" dxfId="5439" priority="2931" operator="equal">
      <formula>"No significativo"</formula>
    </cfRule>
  </conditionalFormatting>
  <conditionalFormatting sqref="S607">
    <cfRule type="cellIs" dxfId="5438" priority="2932" operator="equal">
      <formula>"SIGNIFICATIVO"</formula>
    </cfRule>
  </conditionalFormatting>
  <conditionalFormatting sqref="S607">
    <cfRule type="cellIs" dxfId="5437" priority="2933" operator="equal">
      <formula>"SIGNIFICATIVO"</formula>
    </cfRule>
  </conditionalFormatting>
  <conditionalFormatting sqref="S613">
    <cfRule type="cellIs" dxfId="5436" priority="2934" operator="equal">
      <formula>"SIGNIFICATIVO"</formula>
    </cfRule>
  </conditionalFormatting>
  <conditionalFormatting sqref="S613">
    <cfRule type="cellIs" dxfId="5435" priority="2935" operator="equal">
      <formula>"No significativo"</formula>
    </cfRule>
  </conditionalFormatting>
  <conditionalFormatting sqref="S613">
    <cfRule type="cellIs" dxfId="5434" priority="2936" operator="equal">
      <formula>"SIGNIFICATIVO"</formula>
    </cfRule>
  </conditionalFormatting>
  <conditionalFormatting sqref="P608:P609">
    <cfRule type="cellIs" dxfId="5433" priority="2937" operator="between">
      <formula>"ALTO"</formula>
      <formula>"ALTO"</formula>
    </cfRule>
  </conditionalFormatting>
  <conditionalFormatting sqref="P608:P609">
    <cfRule type="cellIs" dxfId="5432" priority="2938" operator="between">
      <formula>"BAJO"</formula>
      <formula>"BAJO"</formula>
    </cfRule>
  </conditionalFormatting>
  <conditionalFormatting sqref="P608:P609">
    <cfRule type="cellIs" dxfId="5431" priority="2939" operator="between">
      <formula>"MEDIO"</formula>
      <formula>"MEDIO"</formula>
    </cfRule>
  </conditionalFormatting>
  <conditionalFormatting sqref="P608:P609">
    <cfRule type="cellIs" dxfId="5430" priority="2940" operator="between">
      <formula>"MUY ALTO"</formula>
      <formula>"MUY ALTO"</formula>
    </cfRule>
  </conditionalFormatting>
  <conditionalFormatting sqref="R608:R609">
    <cfRule type="cellIs" dxfId="5429" priority="2941" operator="between">
      <formula>20</formula>
      <formula>120</formula>
    </cfRule>
  </conditionalFormatting>
  <conditionalFormatting sqref="S608">
    <cfRule type="cellIs" dxfId="5428" priority="2942" operator="between">
      <formula>"I"</formula>
      <formula>"I"</formula>
    </cfRule>
  </conditionalFormatting>
  <conditionalFormatting sqref="S608">
    <cfRule type="cellIs" dxfId="5427" priority="2943" operator="between">
      <formula>"III"</formula>
      <formula>"IV"</formula>
    </cfRule>
  </conditionalFormatting>
  <conditionalFormatting sqref="P613">
    <cfRule type="cellIs" dxfId="5426" priority="2944" operator="between">
      <formula>"ALTO"</formula>
      <formula>"ALTO"</formula>
    </cfRule>
  </conditionalFormatting>
  <conditionalFormatting sqref="P613">
    <cfRule type="cellIs" dxfId="5425" priority="2945" operator="between">
      <formula>"BAJO"</formula>
      <formula>"BAJO"</formula>
    </cfRule>
  </conditionalFormatting>
  <conditionalFormatting sqref="P613">
    <cfRule type="cellIs" dxfId="5424" priority="2946" operator="between">
      <formula>"MEDIO"</formula>
      <formula>"MEDIO"</formula>
    </cfRule>
  </conditionalFormatting>
  <conditionalFormatting sqref="P613">
    <cfRule type="cellIs" dxfId="5423" priority="2947" operator="between">
      <formula>"MUY ALTO"</formula>
      <formula>"MUY ALTO"</formula>
    </cfRule>
  </conditionalFormatting>
  <conditionalFormatting sqref="R613">
    <cfRule type="cellIs" dxfId="5422" priority="2948" operator="between">
      <formula>20</formula>
      <formula>120</formula>
    </cfRule>
  </conditionalFormatting>
  <conditionalFormatting sqref="S609">
    <cfRule type="cellIs" dxfId="5421" priority="2949" operator="equal">
      <formula>"No significativo"</formula>
    </cfRule>
  </conditionalFormatting>
  <conditionalFormatting sqref="S609">
    <cfRule type="cellIs" dxfId="5420" priority="2950" operator="equal">
      <formula>"SIGNIFICATIVO"</formula>
    </cfRule>
  </conditionalFormatting>
  <conditionalFormatting sqref="S609">
    <cfRule type="cellIs" dxfId="5419" priority="2951" operator="equal">
      <formula>"SIGNIFICATIVO"</formula>
    </cfRule>
  </conditionalFormatting>
  <conditionalFormatting sqref="P610">
    <cfRule type="cellIs" dxfId="5418" priority="2952" operator="between">
      <formula>"ALTO"</formula>
      <formula>"ALTO"</formula>
    </cfRule>
  </conditionalFormatting>
  <conditionalFormatting sqref="P610">
    <cfRule type="cellIs" dxfId="5417" priority="2953" operator="between">
      <formula>"BAJO"</formula>
      <formula>"BAJO"</formula>
    </cfRule>
  </conditionalFormatting>
  <conditionalFormatting sqref="P610">
    <cfRule type="cellIs" dxfId="5416" priority="2954" operator="between">
      <formula>"MEDIO"</formula>
      <formula>"MEDIO"</formula>
    </cfRule>
  </conditionalFormatting>
  <conditionalFormatting sqref="P610">
    <cfRule type="cellIs" dxfId="5415" priority="2955" operator="between">
      <formula>"MUY ALTO"</formula>
      <formula>"MUY ALTO"</formula>
    </cfRule>
  </conditionalFormatting>
  <conditionalFormatting sqref="R610">
    <cfRule type="cellIs" dxfId="5414" priority="2956" operator="between">
      <formula>20</formula>
      <formula>120</formula>
    </cfRule>
  </conditionalFormatting>
  <conditionalFormatting sqref="S610">
    <cfRule type="cellIs" dxfId="5413" priority="2957" operator="equal">
      <formula>"No significativo"</formula>
    </cfRule>
  </conditionalFormatting>
  <conditionalFormatting sqref="S610">
    <cfRule type="cellIs" dxfId="5412" priority="2958" operator="equal">
      <formula>"SIGNIFICATIVO"</formula>
    </cfRule>
  </conditionalFormatting>
  <conditionalFormatting sqref="P611:P612">
    <cfRule type="cellIs" dxfId="5411" priority="2959" operator="between">
      <formula>"ALTO"</formula>
      <formula>"ALTO"</formula>
    </cfRule>
  </conditionalFormatting>
  <conditionalFormatting sqref="P611:P612">
    <cfRule type="cellIs" dxfId="5410" priority="2960" operator="between">
      <formula>"BAJO"</formula>
      <formula>"BAJO"</formula>
    </cfRule>
  </conditionalFormatting>
  <conditionalFormatting sqref="P611:P612">
    <cfRule type="cellIs" dxfId="5409" priority="2961" operator="between">
      <formula>"MEDIO"</formula>
      <formula>"MEDIO"</formula>
    </cfRule>
  </conditionalFormatting>
  <conditionalFormatting sqref="P611:P612">
    <cfRule type="cellIs" dxfId="5408" priority="2962" operator="between">
      <formula>"MUY ALTO"</formula>
      <formula>"MUY ALTO"</formula>
    </cfRule>
  </conditionalFormatting>
  <conditionalFormatting sqref="R611:R612">
    <cfRule type="cellIs" dxfId="5407" priority="2963" operator="between">
      <formula>20</formula>
      <formula>120</formula>
    </cfRule>
  </conditionalFormatting>
  <conditionalFormatting sqref="S611">
    <cfRule type="cellIs" dxfId="5406" priority="2964" operator="between">
      <formula>"I"</formula>
      <formula>"I"</formula>
    </cfRule>
  </conditionalFormatting>
  <conditionalFormatting sqref="S611">
    <cfRule type="cellIs" dxfId="5405" priority="2965" operator="between">
      <formula>"III"</formula>
      <formula>"IV"</formula>
    </cfRule>
  </conditionalFormatting>
  <conditionalFormatting sqref="S612">
    <cfRule type="cellIs" dxfId="5404" priority="2966" operator="equal">
      <formula>"No significativo"</formula>
    </cfRule>
  </conditionalFormatting>
  <conditionalFormatting sqref="S612">
    <cfRule type="cellIs" dxfId="5403" priority="2967" operator="equal">
      <formula>"SIGNIFICATIVO"</formula>
    </cfRule>
  </conditionalFormatting>
  <conditionalFormatting sqref="S612">
    <cfRule type="cellIs" dxfId="5402" priority="2968" operator="equal">
      <formula>"SIGNIFICATIVO"</formula>
    </cfRule>
  </conditionalFormatting>
  <conditionalFormatting sqref="P620">
    <cfRule type="cellIs" dxfId="5401" priority="2969" operator="between">
      <formula>"ALTO"</formula>
      <formula>"ALTO"</formula>
    </cfRule>
  </conditionalFormatting>
  <conditionalFormatting sqref="P620">
    <cfRule type="cellIs" dxfId="5400" priority="2970" operator="between">
      <formula>"BAJO"</formula>
      <formula>"BAJO"</formula>
    </cfRule>
  </conditionalFormatting>
  <conditionalFormatting sqref="P620">
    <cfRule type="cellIs" dxfId="5399" priority="2971" operator="between">
      <formula>"MEDIO"</formula>
      <formula>"MEDIO"</formula>
    </cfRule>
  </conditionalFormatting>
  <conditionalFormatting sqref="P620">
    <cfRule type="cellIs" dxfId="5398" priority="2972" operator="between">
      <formula>"MUY ALTO"</formula>
      <formula>"MUY ALTO"</formula>
    </cfRule>
  </conditionalFormatting>
  <conditionalFormatting sqref="R620">
    <cfRule type="cellIs" dxfId="5397" priority="2973" operator="between">
      <formula>20</formula>
      <formula>120</formula>
    </cfRule>
  </conditionalFormatting>
  <conditionalFormatting sqref="S620">
    <cfRule type="cellIs" dxfId="5396" priority="2974" operator="equal">
      <formula>"No significativo"</formula>
    </cfRule>
  </conditionalFormatting>
  <conditionalFormatting sqref="S620">
    <cfRule type="cellIs" dxfId="5395" priority="2975" operator="equal">
      <formula>"SIGNIFICATIVO"</formula>
    </cfRule>
  </conditionalFormatting>
  <conditionalFormatting sqref="S620">
    <cfRule type="cellIs" dxfId="5394" priority="2976" operator="equal">
      <formula>"SIGNIFICATIVO"</formula>
    </cfRule>
  </conditionalFormatting>
  <conditionalFormatting sqref="P619">
    <cfRule type="cellIs" dxfId="5393" priority="2977" operator="between">
      <formula>"ALTO"</formula>
      <formula>"ALTO"</formula>
    </cfRule>
  </conditionalFormatting>
  <conditionalFormatting sqref="P619">
    <cfRule type="cellIs" dxfId="5392" priority="2978" operator="between">
      <formula>"BAJO"</formula>
      <formula>"BAJO"</formula>
    </cfRule>
  </conditionalFormatting>
  <conditionalFormatting sqref="P619">
    <cfRule type="cellIs" dxfId="5391" priority="2979" operator="between">
      <formula>"MEDIO"</formula>
      <formula>"MEDIO"</formula>
    </cfRule>
  </conditionalFormatting>
  <conditionalFormatting sqref="P619">
    <cfRule type="cellIs" dxfId="5390" priority="2980" operator="between">
      <formula>"MUY ALTO"</formula>
      <formula>"MUY ALTO"</formula>
    </cfRule>
  </conditionalFormatting>
  <conditionalFormatting sqref="R619">
    <cfRule type="cellIs" dxfId="5389" priority="2981" operator="between">
      <formula>20</formula>
      <formula>120</formula>
    </cfRule>
  </conditionalFormatting>
  <conditionalFormatting sqref="S619">
    <cfRule type="cellIs" dxfId="5388" priority="2982" operator="equal">
      <formula>"No significativo"</formula>
    </cfRule>
  </conditionalFormatting>
  <conditionalFormatting sqref="S619">
    <cfRule type="cellIs" dxfId="5387" priority="2983" operator="equal">
      <formula>"SIGNIFICATIVO"</formula>
    </cfRule>
  </conditionalFormatting>
  <conditionalFormatting sqref="S619">
    <cfRule type="cellIs" dxfId="5386" priority="2984" operator="equal">
      <formula>"SIGNIFICATIVO"</formula>
    </cfRule>
  </conditionalFormatting>
  <conditionalFormatting sqref="P631">
    <cfRule type="cellIs" dxfId="5385" priority="2985" operator="between">
      <formula>"ALTO"</formula>
      <formula>"ALTO"</formula>
    </cfRule>
  </conditionalFormatting>
  <conditionalFormatting sqref="P631">
    <cfRule type="cellIs" dxfId="5384" priority="2986" operator="between">
      <formula>"BAJO"</formula>
      <formula>"BAJO"</formula>
    </cfRule>
  </conditionalFormatting>
  <conditionalFormatting sqref="P631">
    <cfRule type="cellIs" dxfId="5383" priority="2987" operator="between">
      <formula>"MEDIO"</formula>
      <formula>"MEDIO"</formula>
    </cfRule>
  </conditionalFormatting>
  <conditionalFormatting sqref="P631">
    <cfRule type="cellIs" dxfId="5382" priority="2988" operator="between">
      <formula>"MUY ALTO"</formula>
      <formula>"MUY ALTO"</formula>
    </cfRule>
  </conditionalFormatting>
  <conditionalFormatting sqref="R631">
    <cfRule type="cellIs" dxfId="5381" priority="2989" operator="between">
      <formula>20</formula>
      <formula>120</formula>
    </cfRule>
  </conditionalFormatting>
  <conditionalFormatting sqref="S631">
    <cfRule type="cellIs" dxfId="5380" priority="2990" operator="equal">
      <formula>"No significativo"</formula>
    </cfRule>
  </conditionalFormatting>
  <conditionalFormatting sqref="S631">
    <cfRule type="cellIs" dxfId="5379" priority="2991" operator="equal">
      <formula>"SIGNIFICATIVO"</formula>
    </cfRule>
  </conditionalFormatting>
  <conditionalFormatting sqref="S631">
    <cfRule type="cellIs" dxfId="5378" priority="2992" operator="equal">
      <formula>"SIGNIFICATIVO"</formula>
    </cfRule>
  </conditionalFormatting>
  <conditionalFormatting sqref="S614">
    <cfRule type="cellIs" dxfId="5377" priority="2993" operator="between">
      <formula>"I"</formula>
      <formula>"I"</formula>
    </cfRule>
  </conditionalFormatting>
  <conditionalFormatting sqref="S614">
    <cfRule type="cellIs" dxfId="5376" priority="2994" operator="between">
      <formula>"III"</formula>
      <formula>"IV"</formula>
    </cfRule>
  </conditionalFormatting>
  <conditionalFormatting sqref="P614:P615">
    <cfRule type="cellIs" dxfId="5375" priority="2995" operator="between">
      <formula>"ALTO"</formula>
      <formula>"ALTO"</formula>
    </cfRule>
  </conditionalFormatting>
  <conditionalFormatting sqref="P614:P615">
    <cfRule type="cellIs" dxfId="5374" priority="2996" operator="between">
      <formula>"BAJO"</formula>
      <formula>"BAJO"</formula>
    </cfRule>
  </conditionalFormatting>
  <conditionalFormatting sqref="P614:P615">
    <cfRule type="cellIs" dxfId="5373" priority="2997" operator="between">
      <formula>"MEDIO"</formula>
      <formula>"MEDIO"</formula>
    </cfRule>
  </conditionalFormatting>
  <conditionalFormatting sqref="P614:P615">
    <cfRule type="cellIs" dxfId="5372" priority="2998" operator="between">
      <formula>"MUY ALTO"</formula>
      <formula>"MUY ALTO"</formula>
    </cfRule>
  </conditionalFormatting>
  <conditionalFormatting sqref="R614:R615">
    <cfRule type="cellIs" dxfId="5371" priority="2999" operator="between">
      <formula>20</formula>
      <formula>120</formula>
    </cfRule>
  </conditionalFormatting>
  <conditionalFormatting sqref="S615">
    <cfRule type="cellIs" dxfId="5370" priority="3000" operator="equal">
      <formula>"No significativo"</formula>
    </cfRule>
  </conditionalFormatting>
  <conditionalFormatting sqref="S615">
    <cfRule type="cellIs" dxfId="5369" priority="3001" operator="equal">
      <formula>"SIGNIFICATIVO"</formula>
    </cfRule>
  </conditionalFormatting>
  <conditionalFormatting sqref="S615">
    <cfRule type="cellIs" dxfId="5368" priority="3002" operator="equal">
      <formula>"SIGNIFICATIVO"</formula>
    </cfRule>
  </conditionalFormatting>
  <conditionalFormatting sqref="P616 P618">
    <cfRule type="cellIs" dxfId="5367" priority="3003" operator="between">
      <formula>"ALTO"</formula>
      <formula>"ALTO"</formula>
    </cfRule>
  </conditionalFormatting>
  <conditionalFormatting sqref="P616 P618">
    <cfRule type="cellIs" dxfId="5366" priority="3004" operator="between">
      <formula>"BAJO"</formula>
      <formula>"BAJO"</formula>
    </cfRule>
  </conditionalFormatting>
  <conditionalFormatting sqref="S616 S618">
    <cfRule type="cellIs" dxfId="5365" priority="3005" operator="between">
      <formula>"I"</formula>
      <formula>"I"</formula>
    </cfRule>
  </conditionalFormatting>
  <conditionalFormatting sqref="S616 S618">
    <cfRule type="cellIs" dxfId="5364" priority="3006" operator="between">
      <formula>"III"</formula>
      <formula>"IV"</formula>
    </cfRule>
  </conditionalFormatting>
  <conditionalFormatting sqref="P616 P618">
    <cfRule type="cellIs" dxfId="5363" priority="3007" operator="between">
      <formula>"MEDIO"</formula>
      <formula>"MEDIO"</formula>
    </cfRule>
  </conditionalFormatting>
  <conditionalFormatting sqref="P616 P618">
    <cfRule type="cellIs" dxfId="5362" priority="3008" operator="between">
      <formula>"MUY ALTO"</formula>
      <formula>"MUY ALTO"</formula>
    </cfRule>
  </conditionalFormatting>
  <conditionalFormatting sqref="R616 R618">
    <cfRule type="cellIs" dxfId="5361" priority="3009" operator="between">
      <formula>20</formula>
      <formula>120</formula>
    </cfRule>
  </conditionalFormatting>
  <conditionalFormatting sqref="P633">
    <cfRule type="cellIs" dxfId="5360" priority="3010" operator="between">
      <formula>"ALTO"</formula>
      <formula>"ALTO"</formula>
    </cfRule>
  </conditionalFormatting>
  <conditionalFormatting sqref="P633">
    <cfRule type="cellIs" dxfId="5359" priority="3011" operator="between">
      <formula>"BAJO"</formula>
      <formula>"BAJO"</formula>
    </cfRule>
  </conditionalFormatting>
  <conditionalFormatting sqref="S654 S656">
    <cfRule type="cellIs" dxfId="5358" priority="3012" operator="between">
      <formula>"I"</formula>
      <formula>"I"</formula>
    </cfRule>
  </conditionalFormatting>
  <conditionalFormatting sqref="S654 S656">
    <cfRule type="cellIs" dxfId="5357" priority="3013" operator="between">
      <formula>"III"</formula>
      <formula>"IV"</formula>
    </cfRule>
  </conditionalFormatting>
  <conditionalFormatting sqref="P633">
    <cfRule type="cellIs" dxfId="5356" priority="3014" operator="between">
      <formula>"MEDIO"</formula>
      <formula>"MEDIO"</formula>
    </cfRule>
  </conditionalFormatting>
  <conditionalFormatting sqref="P633">
    <cfRule type="cellIs" dxfId="5355" priority="3015" operator="between">
      <formula>"MUY ALTO"</formula>
      <formula>"MUY ALTO"</formula>
    </cfRule>
  </conditionalFormatting>
  <conditionalFormatting sqref="R633">
    <cfRule type="cellIs" dxfId="5354" priority="3016" operator="between">
      <formula>20</formula>
      <formula>120</formula>
    </cfRule>
  </conditionalFormatting>
  <conditionalFormatting sqref="S621">
    <cfRule type="cellIs" dxfId="5353" priority="3017" operator="between">
      <formula>"I"</formula>
      <formula>"I"</formula>
    </cfRule>
  </conditionalFormatting>
  <conditionalFormatting sqref="S621">
    <cfRule type="cellIs" dxfId="5352" priority="3018" operator="between">
      <formula>"III"</formula>
      <formula>"IV"</formula>
    </cfRule>
  </conditionalFormatting>
  <conditionalFormatting sqref="P621:P622">
    <cfRule type="cellIs" dxfId="5351" priority="3019" operator="between">
      <formula>"ALTO"</formula>
      <formula>"ALTO"</formula>
    </cfRule>
  </conditionalFormatting>
  <conditionalFormatting sqref="P621:P622">
    <cfRule type="cellIs" dxfId="5350" priority="3020" operator="between">
      <formula>"BAJO"</formula>
      <formula>"BAJO"</formula>
    </cfRule>
  </conditionalFormatting>
  <conditionalFormatting sqref="P621:P622">
    <cfRule type="cellIs" dxfId="5349" priority="3021" operator="between">
      <formula>"MEDIO"</formula>
      <formula>"MEDIO"</formula>
    </cfRule>
  </conditionalFormatting>
  <conditionalFormatting sqref="P621:P622">
    <cfRule type="cellIs" dxfId="5348" priority="3022" operator="between">
      <formula>"MUY ALTO"</formula>
      <formula>"MUY ALTO"</formula>
    </cfRule>
  </conditionalFormatting>
  <conditionalFormatting sqref="R621:R622">
    <cfRule type="cellIs" dxfId="5347" priority="3023" operator="between">
      <formula>20</formula>
      <formula>120</formula>
    </cfRule>
  </conditionalFormatting>
  <conditionalFormatting sqref="S622">
    <cfRule type="cellIs" dxfId="5346" priority="3024" operator="equal">
      <formula>"No significativo"</formula>
    </cfRule>
  </conditionalFormatting>
  <conditionalFormatting sqref="S622">
    <cfRule type="cellIs" dxfId="5345" priority="3025" operator="equal">
      <formula>"SIGNIFICATIVO"</formula>
    </cfRule>
  </conditionalFormatting>
  <conditionalFormatting sqref="S622">
    <cfRule type="cellIs" dxfId="5344" priority="3026" operator="equal">
      <formula>"SIGNIFICATIVO"</formula>
    </cfRule>
  </conditionalFormatting>
  <conditionalFormatting sqref="P623">
    <cfRule type="cellIs" dxfId="5343" priority="3027" operator="between">
      <formula>"ALTO"</formula>
      <formula>"ALTO"</formula>
    </cfRule>
  </conditionalFormatting>
  <conditionalFormatting sqref="P623">
    <cfRule type="cellIs" dxfId="5342" priority="3028" operator="between">
      <formula>"BAJO"</formula>
      <formula>"BAJO"</formula>
    </cfRule>
  </conditionalFormatting>
  <conditionalFormatting sqref="P623">
    <cfRule type="cellIs" dxfId="5341" priority="3029" operator="between">
      <formula>"MEDIO"</formula>
      <formula>"MEDIO"</formula>
    </cfRule>
  </conditionalFormatting>
  <conditionalFormatting sqref="P623">
    <cfRule type="cellIs" dxfId="5340" priority="3030" operator="between">
      <formula>"MUY ALTO"</formula>
      <formula>"MUY ALTO"</formula>
    </cfRule>
  </conditionalFormatting>
  <conditionalFormatting sqref="R623">
    <cfRule type="cellIs" dxfId="5339" priority="3031" operator="between">
      <formula>20</formula>
      <formula>120</formula>
    </cfRule>
  </conditionalFormatting>
  <conditionalFormatting sqref="S623">
    <cfRule type="cellIs" dxfId="5338" priority="3032" operator="equal">
      <formula>"No significativo"</formula>
    </cfRule>
  </conditionalFormatting>
  <conditionalFormatting sqref="S660">
    <cfRule type="cellIs" dxfId="5337" priority="3033" operator="equal">
      <formula>"SIGNIFICATIVO"</formula>
    </cfRule>
  </conditionalFormatting>
  <conditionalFormatting sqref="S623">
    <cfRule type="cellIs" dxfId="5336" priority="3034" operator="equal">
      <formula>"SIGNIFICATIVO"</formula>
    </cfRule>
  </conditionalFormatting>
  <conditionalFormatting sqref="S623">
    <cfRule type="cellIs" dxfId="5335" priority="3035" operator="equal">
      <formula>"SIGNIFICATIVO"</formula>
    </cfRule>
  </conditionalFormatting>
  <conditionalFormatting sqref="S625">
    <cfRule type="cellIs" dxfId="5334" priority="3036" operator="equal">
      <formula>"No significativo"</formula>
    </cfRule>
  </conditionalFormatting>
  <conditionalFormatting sqref="S625">
    <cfRule type="cellIs" dxfId="5333" priority="3037" operator="equal">
      <formula>"SIGNIFICATIVO"</formula>
    </cfRule>
  </conditionalFormatting>
  <conditionalFormatting sqref="S625">
    <cfRule type="cellIs" dxfId="5332" priority="3038" operator="equal">
      <formula>"SIGNIFICATIVO"</formula>
    </cfRule>
  </conditionalFormatting>
  <conditionalFormatting sqref="P625">
    <cfRule type="cellIs" dxfId="5331" priority="3039" operator="between">
      <formula>"ALTO"</formula>
      <formula>"ALTO"</formula>
    </cfRule>
  </conditionalFormatting>
  <conditionalFormatting sqref="P625">
    <cfRule type="cellIs" dxfId="5330" priority="3040" operator="between">
      <formula>"BAJO"</formula>
      <formula>"BAJO"</formula>
    </cfRule>
  </conditionalFormatting>
  <conditionalFormatting sqref="P625">
    <cfRule type="cellIs" dxfId="5329" priority="3041" operator="between">
      <formula>"MEDIO"</formula>
      <formula>"MEDIO"</formula>
    </cfRule>
  </conditionalFormatting>
  <conditionalFormatting sqref="P625">
    <cfRule type="cellIs" dxfId="5328" priority="3042" operator="between">
      <formula>"MUY ALTO"</formula>
      <formula>"MUY ALTO"</formula>
    </cfRule>
  </conditionalFormatting>
  <conditionalFormatting sqref="R625">
    <cfRule type="cellIs" dxfId="5327" priority="3043" operator="between">
      <formula>20</formula>
      <formula>120</formula>
    </cfRule>
  </conditionalFormatting>
  <conditionalFormatting sqref="P628">
    <cfRule type="cellIs" dxfId="5326" priority="3044" operator="between">
      <formula>"ALTO"</formula>
      <formula>"ALTO"</formula>
    </cfRule>
  </conditionalFormatting>
  <conditionalFormatting sqref="P628">
    <cfRule type="cellIs" dxfId="5325" priority="3045" operator="between">
      <formula>"BAJO"</formula>
      <formula>"BAJO"</formula>
    </cfRule>
  </conditionalFormatting>
  <conditionalFormatting sqref="S628">
    <cfRule type="cellIs" dxfId="5324" priority="3046" operator="between">
      <formula>"I"</formula>
      <formula>"I"</formula>
    </cfRule>
  </conditionalFormatting>
  <conditionalFormatting sqref="S628">
    <cfRule type="cellIs" dxfId="5323" priority="3047" operator="between">
      <formula>"III"</formula>
      <formula>"IV"</formula>
    </cfRule>
  </conditionalFormatting>
  <conditionalFormatting sqref="P628">
    <cfRule type="cellIs" dxfId="5322" priority="3048" operator="between">
      <formula>"MEDIO"</formula>
      <formula>"MEDIO"</formula>
    </cfRule>
  </conditionalFormatting>
  <conditionalFormatting sqref="P628">
    <cfRule type="cellIs" dxfId="5321" priority="3049" operator="between">
      <formula>"MUY ALTO"</formula>
      <formula>"MUY ALTO"</formula>
    </cfRule>
  </conditionalFormatting>
  <conditionalFormatting sqref="R628">
    <cfRule type="cellIs" dxfId="5320" priority="3050" operator="between">
      <formula>20</formula>
      <formula>120</formula>
    </cfRule>
  </conditionalFormatting>
  <conditionalFormatting sqref="P629">
    <cfRule type="cellIs" dxfId="5319" priority="3051" operator="between">
      <formula>"ALTO"</formula>
      <formula>"ALTO"</formula>
    </cfRule>
  </conditionalFormatting>
  <conditionalFormatting sqref="P629">
    <cfRule type="cellIs" dxfId="5318" priority="3052" operator="between">
      <formula>"BAJO"</formula>
      <formula>"BAJO"</formula>
    </cfRule>
  </conditionalFormatting>
  <conditionalFormatting sqref="P629">
    <cfRule type="cellIs" dxfId="5317" priority="3053" operator="between">
      <formula>"MEDIO"</formula>
      <formula>"MEDIO"</formula>
    </cfRule>
  </conditionalFormatting>
  <conditionalFormatting sqref="P629">
    <cfRule type="cellIs" dxfId="5316" priority="3054" operator="between">
      <formula>"MUY ALTO"</formula>
      <formula>"MUY ALTO"</formula>
    </cfRule>
  </conditionalFormatting>
  <conditionalFormatting sqref="R629">
    <cfRule type="cellIs" dxfId="5315" priority="3055" operator="between">
      <formula>20</formula>
      <formula>120</formula>
    </cfRule>
  </conditionalFormatting>
  <conditionalFormatting sqref="S629">
    <cfRule type="cellIs" dxfId="5314" priority="3056" operator="equal">
      <formula>"No significativo"</formula>
    </cfRule>
  </conditionalFormatting>
  <conditionalFormatting sqref="S629">
    <cfRule type="cellIs" dxfId="5313" priority="3057" operator="equal">
      <formula>"SIGNIFICATIVO"</formula>
    </cfRule>
  </conditionalFormatting>
  <conditionalFormatting sqref="S629">
    <cfRule type="cellIs" dxfId="5312" priority="3058" operator="equal">
      <formula>"SIGNIFICATIVO"</formula>
    </cfRule>
  </conditionalFormatting>
  <conditionalFormatting sqref="P644">
    <cfRule type="cellIs" dxfId="5311" priority="3059" operator="between">
      <formula>"ALTO"</formula>
      <formula>"ALTO"</formula>
    </cfRule>
  </conditionalFormatting>
  <conditionalFormatting sqref="P644">
    <cfRule type="cellIs" dxfId="5310" priority="3060" operator="between">
      <formula>"BAJO"</formula>
      <formula>"BAJO"</formula>
    </cfRule>
  </conditionalFormatting>
  <conditionalFormatting sqref="P644">
    <cfRule type="cellIs" dxfId="5309" priority="3061" operator="between">
      <formula>"MEDIO"</formula>
      <formula>"MEDIO"</formula>
    </cfRule>
  </conditionalFormatting>
  <conditionalFormatting sqref="P644">
    <cfRule type="cellIs" dxfId="5308" priority="3062" operator="between">
      <formula>"MUY ALTO"</formula>
      <formula>"MUY ALTO"</formula>
    </cfRule>
  </conditionalFormatting>
  <conditionalFormatting sqref="R644">
    <cfRule type="cellIs" dxfId="5307" priority="3063" operator="between">
      <formula>20</formula>
      <formula>120</formula>
    </cfRule>
  </conditionalFormatting>
  <conditionalFormatting sqref="S633">
    <cfRule type="cellIs" dxfId="5306" priority="3064" operator="equal">
      <formula>"No significativo"</formula>
    </cfRule>
  </conditionalFormatting>
  <conditionalFormatting sqref="S633">
    <cfRule type="cellIs" dxfId="5305" priority="3065" operator="equal">
      <formula>"SIGNIFICATIVO"</formula>
    </cfRule>
  </conditionalFormatting>
  <conditionalFormatting sqref="S633">
    <cfRule type="cellIs" dxfId="5304" priority="3066" operator="equal">
      <formula>"SIGNIFICATIVO"</formula>
    </cfRule>
  </conditionalFormatting>
  <conditionalFormatting sqref="P626">
    <cfRule type="cellIs" dxfId="5303" priority="3067" operator="between">
      <formula>"ALTO"</formula>
      <formula>"ALTO"</formula>
    </cfRule>
  </conditionalFormatting>
  <conditionalFormatting sqref="P626">
    <cfRule type="cellIs" dxfId="5302" priority="3068" operator="between">
      <formula>"BAJO"</formula>
      <formula>"BAJO"</formula>
    </cfRule>
  </conditionalFormatting>
  <conditionalFormatting sqref="S626">
    <cfRule type="cellIs" dxfId="5301" priority="3069" operator="between">
      <formula>"I"</formula>
      <formula>"I"</formula>
    </cfRule>
  </conditionalFormatting>
  <conditionalFormatting sqref="S626">
    <cfRule type="cellIs" dxfId="5300" priority="3070" operator="between">
      <formula>"III"</formula>
      <formula>"IV"</formula>
    </cfRule>
  </conditionalFormatting>
  <conditionalFormatting sqref="P626">
    <cfRule type="cellIs" dxfId="5299" priority="3071" operator="between">
      <formula>"MEDIO"</formula>
      <formula>"MEDIO"</formula>
    </cfRule>
  </conditionalFormatting>
  <conditionalFormatting sqref="P626">
    <cfRule type="cellIs" dxfId="5298" priority="3072" operator="between">
      <formula>"MUY ALTO"</formula>
      <formula>"MUY ALTO"</formula>
    </cfRule>
  </conditionalFormatting>
  <conditionalFormatting sqref="R626">
    <cfRule type="cellIs" dxfId="5297" priority="3073" operator="between">
      <formula>20</formula>
      <formula>120</formula>
    </cfRule>
  </conditionalFormatting>
  <conditionalFormatting sqref="P632">
    <cfRule type="cellIs" dxfId="5296" priority="3074" operator="between">
      <formula>"ALTO"</formula>
      <formula>"ALTO"</formula>
    </cfRule>
  </conditionalFormatting>
  <conditionalFormatting sqref="P632">
    <cfRule type="cellIs" dxfId="5295" priority="3075" operator="between">
      <formula>"BAJO"</formula>
      <formula>"BAJO"</formula>
    </cfRule>
  </conditionalFormatting>
  <conditionalFormatting sqref="P632">
    <cfRule type="cellIs" dxfId="5294" priority="3076" operator="between">
      <formula>"MEDIO"</formula>
      <formula>"MEDIO"</formula>
    </cfRule>
  </conditionalFormatting>
  <conditionalFormatting sqref="P632">
    <cfRule type="cellIs" dxfId="5293" priority="3077" operator="between">
      <formula>"MUY ALTO"</formula>
      <formula>"MUY ALTO"</formula>
    </cfRule>
  </conditionalFormatting>
  <conditionalFormatting sqref="R632">
    <cfRule type="cellIs" dxfId="5292" priority="3078" operator="between">
      <formula>20</formula>
      <formula>120</formula>
    </cfRule>
  </conditionalFormatting>
  <conditionalFormatting sqref="S632">
    <cfRule type="cellIs" dxfId="5291" priority="3079" operator="equal">
      <formula>"No significativo"</formula>
    </cfRule>
  </conditionalFormatting>
  <conditionalFormatting sqref="S632">
    <cfRule type="cellIs" dxfId="5290" priority="3080" operator="equal">
      <formula>"SIGNIFICATIVO"</formula>
    </cfRule>
  </conditionalFormatting>
  <conditionalFormatting sqref="S632">
    <cfRule type="cellIs" dxfId="5289" priority="3081" operator="equal">
      <formula>"SIGNIFICATIVO"</formula>
    </cfRule>
  </conditionalFormatting>
  <conditionalFormatting sqref="P654 P656">
    <cfRule type="cellIs" dxfId="5288" priority="3082" operator="between">
      <formula>"ALTO"</formula>
      <formula>"ALTO"</formula>
    </cfRule>
  </conditionalFormatting>
  <conditionalFormatting sqref="P654 P656">
    <cfRule type="cellIs" dxfId="5287" priority="3083" operator="between">
      <formula>"BAJO"</formula>
      <formula>"BAJO"</formula>
    </cfRule>
  </conditionalFormatting>
  <conditionalFormatting sqref="P654 P656">
    <cfRule type="cellIs" dxfId="5286" priority="3084" operator="between">
      <formula>"MEDIO"</formula>
      <formula>"MEDIO"</formula>
    </cfRule>
  </conditionalFormatting>
  <conditionalFormatting sqref="P654 P656">
    <cfRule type="cellIs" dxfId="5285" priority="3085" operator="between">
      <formula>"MUY ALTO"</formula>
      <formula>"MUY ALTO"</formula>
    </cfRule>
  </conditionalFormatting>
  <conditionalFormatting sqref="R654 R656">
    <cfRule type="cellIs" dxfId="5284" priority="3086" operator="between">
      <formula>20</formula>
      <formula>120</formula>
    </cfRule>
  </conditionalFormatting>
  <conditionalFormatting sqref="S644">
    <cfRule type="cellIs" dxfId="5283" priority="3087" operator="equal">
      <formula>"No significativo"</formula>
    </cfRule>
  </conditionalFormatting>
  <conditionalFormatting sqref="S644">
    <cfRule type="cellIs" dxfId="5282" priority="3088" operator="equal">
      <formula>"SIGNIFICATIVO"</formula>
    </cfRule>
  </conditionalFormatting>
  <conditionalFormatting sqref="S644">
    <cfRule type="cellIs" dxfId="5281" priority="3089" operator="equal">
      <formula>"SIGNIFICATIVO"</formula>
    </cfRule>
  </conditionalFormatting>
  <conditionalFormatting sqref="S634">
    <cfRule type="cellIs" dxfId="5280" priority="3090" operator="between">
      <formula>"I"</formula>
      <formula>"I"</formula>
    </cfRule>
  </conditionalFormatting>
  <conditionalFormatting sqref="S634">
    <cfRule type="cellIs" dxfId="5279" priority="3091" operator="between">
      <formula>"III"</formula>
      <formula>"IV"</formula>
    </cfRule>
  </conditionalFormatting>
  <conditionalFormatting sqref="P634:P635">
    <cfRule type="cellIs" dxfId="5278" priority="3092" operator="between">
      <formula>"ALTO"</formula>
      <formula>"ALTO"</formula>
    </cfRule>
  </conditionalFormatting>
  <conditionalFormatting sqref="P634:P635">
    <cfRule type="cellIs" dxfId="5277" priority="3093" operator="between">
      <formula>"BAJO"</formula>
      <formula>"BAJO"</formula>
    </cfRule>
  </conditionalFormatting>
  <conditionalFormatting sqref="P634:P635">
    <cfRule type="cellIs" dxfId="5276" priority="3094" operator="between">
      <formula>"MEDIO"</formula>
      <formula>"MEDIO"</formula>
    </cfRule>
  </conditionalFormatting>
  <conditionalFormatting sqref="P634:P635">
    <cfRule type="cellIs" dxfId="5275" priority="3095" operator="between">
      <formula>"MUY ALTO"</formula>
      <formula>"MUY ALTO"</formula>
    </cfRule>
  </conditionalFormatting>
  <conditionalFormatting sqref="R634:R635">
    <cfRule type="cellIs" dxfId="5274" priority="3096" operator="between">
      <formula>20</formula>
      <formula>120</formula>
    </cfRule>
  </conditionalFormatting>
  <conditionalFormatting sqref="S635">
    <cfRule type="cellIs" dxfId="5273" priority="3097" operator="equal">
      <formula>"No significativo"</formula>
    </cfRule>
  </conditionalFormatting>
  <conditionalFormatting sqref="S635">
    <cfRule type="cellIs" dxfId="5272" priority="3098" operator="equal">
      <formula>"SIGNIFICATIVO"</formula>
    </cfRule>
  </conditionalFormatting>
  <conditionalFormatting sqref="S635">
    <cfRule type="cellIs" dxfId="5271" priority="3099" operator="equal">
      <formula>"SIGNIFICATIVO"</formula>
    </cfRule>
  </conditionalFormatting>
  <conditionalFormatting sqref="P636">
    <cfRule type="cellIs" dxfId="5270" priority="3100" operator="between">
      <formula>"ALTO"</formula>
      <formula>"ALTO"</formula>
    </cfRule>
  </conditionalFormatting>
  <conditionalFormatting sqref="P636">
    <cfRule type="cellIs" dxfId="5269" priority="3101" operator="between">
      <formula>"BAJO"</formula>
      <formula>"BAJO"</formula>
    </cfRule>
  </conditionalFormatting>
  <conditionalFormatting sqref="P636">
    <cfRule type="cellIs" dxfId="5268" priority="3102" operator="between">
      <formula>"MEDIO"</formula>
      <formula>"MEDIO"</formula>
    </cfRule>
  </conditionalFormatting>
  <conditionalFormatting sqref="P636">
    <cfRule type="cellIs" dxfId="5267" priority="3103" operator="between">
      <formula>"MUY ALTO"</formula>
      <formula>"MUY ALTO"</formula>
    </cfRule>
  </conditionalFormatting>
  <conditionalFormatting sqref="R636">
    <cfRule type="cellIs" dxfId="5266" priority="3104" operator="between">
      <formula>20</formula>
      <formula>120</formula>
    </cfRule>
  </conditionalFormatting>
  <conditionalFormatting sqref="S636">
    <cfRule type="cellIs" dxfId="5265" priority="3105" operator="equal">
      <formula>"No significativo"</formula>
    </cfRule>
  </conditionalFormatting>
  <conditionalFormatting sqref="S636">
    <cfRule type="cellIs" dxfId="5264" priority="3106" operator="equal">
      <formula>"SIGNIFICATIVO"</formula>
    </cfRule>
  </conditionalFormatting>
  <conditionalFormatting sqref="S636">
    <cfRule type="cellIs" dxfId="5263" priority="3107" operator="equal">
      <formula>"SIGNIFICATIVO"</formula>
    </cfRule>
  </conditionalFormatting>
  <conditionalFormatting sqref="S638:S640">
    <cfRule type="cellIs" dxfId="5262" priority="3108" operator="equal">
      <formula>"No significativo"</formula>
    </cfRule>
  </conditionalFormatting>
  <conditionalFormatting sqref="S638:S640">
    <cfRule type="cellIs" dxfId="5261" priority="3109" operator="equal">
      <formula>"SIGNIFICATIVO"</formula>
    </cfRule>
  </conditionalFormatting>
  <conditionalFormatting sqref="P638:P640">
    <cfRule type="cellIs" dxfId="5260" priority="3110" operator="between">
      <formula>"ALTO"</formula>
      <formula>"ALTO"</formula>
    </cfRule>
  </conditionalFormatting>
  <conditionalFormatting sqref="P638:P640">
    <cfRule type="cellIs" dxfId="5259" priority="3111" operator="between">
      <formula>"BAJO"</formula>
      <formula>"BAJO"</formula>
    </cfRule>
  </conditionalFormatting>
  <conditionalFormatting sqref="P638:P640">
    <cfRule type="cellIs" dxfId="5258" priority="3112" operator="between">
      <formula>"MEDIO"</formula>
      <formula>"MEDIO"</formula>
    </cfRule>
  </conditionalFormatting>
  <conditionalFormatting sqref="P638:P640">
    <cfRule type="cellIs" dxfId="5257" priority="3113" operator="between">
      <formula>"MUY ALTO"</formula>
      <formula>"MUY ALTO"</formula>
    </cfRule>
  </conditionalFormatting>
  <conditionalFormatting sqref="R638:R640">
    <cfRule type="cellIs" dxfId="5256" priority="3114" operator="between">
      <formula>20</formula>
      <formula>120</formula>
    </cfRule>
  </conditionalFormatting>
  <conditionalFormatting sqref="P641">
    <cfRule type="cellIs" dxfId="5255" priority="3115" operator="between">
      <formula>"ALTO"</formula>
      <formula>"ALTO"</formula>
    </cfRule>
  </conditionalFormatting>
  <conditionalFormatting sqref="P641">
    <cfRule type="cellIs" dxfId="5254" priority="3116" operator="between">
      <formula>"BAJO"</formula>
      <formula>"BAJO"</formula>
    </cfRule>
  </conditionalFormatting>
  <conditionalFormatting sqref="P641">
    <cfRule type="cellIs" dxfId="5253" priority="3117" operator="between">
      <formula>"MEDIO"</formula>
      <formula>"MEDIO"</formula>
    </cfRule>
  </conditionalFormatting>
  <conditionalFormatting sqref="P641">
    <cfRule type="cellIs" dxfId="5252" priority="3118" operator="between">
      <formula>"MUY ALTO"</formula>
      <formula>"MUY ALTO"</formula>
    </cfRule>
  </conditionalFormatting>
  <conditionalFormatting sqref="R641">
    <cfRule type="cellIs" dxfId="5251" priority="3119" operator="between">
      <formula>20</formula>
      <formula>120</formula>
    </cfRule>
  </conditionalFormatting>
  <conditionalFormatting sqref="S641">
    <cfRule type="cellIs" dxfId="5250" priority="3120" operator="equal">
      <formula>"No significativo"</formula>
    </cfRule>
  </conditionalFormatting>
  <conditionalFormatting sqref="S641">
    <cfRule type="cellIs" dxfId="5249" priority="3121" operator="equal">
      <formula>"SIGNIFICATIVO"</formula>
    </cfRule>
  </conditionalFormatting>
  <conditionalFormatting sqref="S641">
    <cfRule type="cellIs" dxfId="5248" priority="3122" operator="equal">
      <formula>"SIGNIFICATIVO"</formula>
    </cfRule>
  </conditionalFormatting>
  <conditionalFormatting sqref="P657">
    <cfRule type="cellIs" dxfId="5247" priority="3123" operator="between">
      <formula>"ALTO"</formula>
      <formula>"ALTO"</formula>
    </cfRule>
  </conditionalFormatting>
  <conditionalFormatting sqref="P657">
    <cfRule type="cellIs" dxfId="5246" priority="3124" operator="between">
      <formula>"BAJO"</formula>
      <formula>"BAJO"</formula>
    </cfRule>
  </conditionalFormatting>
  <conditionalFormatting sqref="P657">
    <cfRule type="cellIs" dxfId="5245" priority="3125" operator="between">
      <formula>"MEDIO"</formula>
      <formula>"MEDIO"</formula>
    </cfRule>
  </conditionalFormatting>
  <conditionalFormatting sqref="P657">
    <cfRule type="cellIs" dxfId="5244" priority="3126" operator="between">
      <formula>"MUY ALTO"</formula>
      <formula>"MUY ALTO"</formula>
    </cfRule>
  </conditionalFormatting>
  <conditionalFormatting sqref="R657">
    <cfRule type="cellIs" dxfId="5243" priority="3127" operator="between">
      <formula>20</formula>
      <formula>120</formula>
    </cfRule>
  </conditionalFormatting>
  <conditionalFormatting sqref="S657">
    <cfRule type="cellIs" dxfId="5242" priority="3128" operator="equal">
      <formula>"No significativo"</formula>
    </cfRule>
  </conditionalFormatting>
  <conditionalFormatting sqref="S657">
    <cfRule type="cellIs" dxfId="5241" priority="3129" operator="equal">
      <formula>"SIGNIFICATIVO"</formula>
    </cfRule>
  </conditionalFormatting>
  <conditionalFormatting sqref="S657">
    <cfRule type="cellIs" dxfId="5240" priority="3130" operator="equal">
      <formula>"SIGNIFICATIVO"</formula>
    </cfRule>
  </conditionalFormatting>
  <conditionalFormatting sqref="S645">
    <cfRule type="cellIs" dxfId="5239" priority="3131" operator="between">
      <formula>"I"</formula>
      <formula>"I"</formula>
    </cfRule>
  </conditionalFormatting>
  <conditionalFormatting sqref="S645">
    <cfRule type="cellIs" dxfId="5238" priority="3132" operator="between">
      <formula>"III"</formula>
      <formula>"IV"</formula>
    </cfRule>
  </conditionalFormatting>
  <conditionalFormatting sqref="P645:P646">
    <cfRule type="cellIs" dxfId="5237" priority="3133" operator="between">
      <formula>"ALTO"</formula>
      <formula>"ALTO"</formula>
    </cfRule>
  </conditionalFormatting>
  <conditionalFormatting sqref="P645:P646">
    <cfRule type="cellIs" dxfId="5236" priority="3134" operator="between">
      <formula>"BAJO"</formula>
      <formula>"BAJO"</formula>
    </cfRule>
  </conditionalFormatting>
  <conditionalFormatting sqref="P645:P646">
    <cfRule type="cellIs" dxfId="5235" priority="3135" operator="between">
      <formula>"MEDIO"</formula>
      <formula>"MEDIO"</formula>
    </cfRule>
  </conditionalFormatting>
  <conditionalFormatting sqref="P645:P646">
    <cfRule type="cellIs" dxfId="5234" priority="3136" operator="between">
      <formula>"MUY ALTO"</formula>
      <formula>"MUY ALTO"</formula>
    </cfRule>
  </conditionalFormatting>
  <conditionalFormatting sqref="R645:R646">
    <cfRule type="cellIs" dxfId="5233" priority="3137" operator="between">
      <formula>20</formula>
      <formula>120</formula>
    </cfRule>
  </conditionalFormatting>
  <conditionalFormatting sqref="S646">
    <cfRule type="cellIs" dxfId="5232" priority="3138" operator="equal">
      <formula>"No significativo"</formula>
    </cfRule>
  </conditionalFormatting>
  <conditionalFormatting sqref="S646">
    <cfRule type="cellIs" dxfId="5231" priority="3139" operator="equal">
      <formula>"SIGNIFICATIVO"</formula>
    </cfRule>
  </conditionalFormatting>
  <conditionalFormatting sqref="S646">
    <cfRule type="cellIs" dxfId="5230" priority="3140" operator="equal">
      <formula>"SIGNIFICATIVO"</formula>
    </cfRule>
  </conditionalFormatting>
  <conditionalFormatting sqref="P647">
    <cfRule type="cellIs" dxfId="5229" priority="3141" operator="between">
      <formula>"ALTO"</formula>
      <formula>"ALTO"</formula>
    </cfRule>
  </conditionalFormatting>
  <conditionalFormatting sqref="P647">
    <cfRule type="cellIs" dxfId="5228" priority="3142" operator="between">
      <formula>"BAJO"</formula>
      <formula>"BAJO"</formula>
    </cfRule>
  </conditionalFormatting>
  <conditionalFormatting sqref="P647">
    <cfRule type="cellIs" dxfId="5227" priority="3143" operator="between">
      <formula>"MEDIO"</formula>
      <formula>"MEDIO"</formula>
    </cfRule>
  </conditionalFormatting>
  <conditionalFormatting sqref="P647">
    <cfRule type="cellIs" dxfId="5226" priority="3144" operator="between">
      <formula>"MUY ALTO"</formula>
      <formula>"MUY ALTO"</formula>
    </cfRule>
  </conditionalFormatting>
  <conditionalFormatting sqref="R647">
    <cfRule type="cellIs" dxfId="5225" priority="3145" operator="between">
      <formula>20</formula>
      <formula>120</formula>
    </cfRule>
  </conditionalFormatting>
  <conditionalFormatting sqref="S647">
    <cfRule type="cellIs" dxfId="5224" priority="3146" operator="equal">
      <formula>"No significativo"</formula>
    </cfRule>
  </conditionalFormatting>
  <conditionalFormatting sqref="S647">
    <cfRule type="cellIs" dxfId="5223" priority="3147" operator="equal">
      <formula>"SIGNIFICATIVO"</formula>
    </cfRule>
  </conditionalFormatting>
  <conditionalFormatting sqref="S647">
    <cfRule type="cellIs" dxfId="5222" priority="3148" operator="equal">
      <formula>"SIGNIFICATIVO"</formula>
    </cfRule>
  </conditionalFormatting>
  <conditionalFormatting sqref="S649">
    <cfRule type="cellIs" dxfId="5221" priority="3149" operator="equal">
      <formula>"No significativo"</formula>
    </cfRule>
  </conditionalFormatting>
  <conditionalFormatting sqref="S649">
    <cfRule type="cellIs" dxfId="5220" priority="3150" operator="equal">
      <formula>"SIGNIFICATIVO"</formula>
    </cfRule>
  </conditionalFormatting>
  <conditionalFormatting sqref="S649">
    <cfRule type="cellIs" dxfId="5219" priority="3151" operator="equal">
      <formula>"SIGNIFICATIVO"</formula>
    </cfRule>
  </conditionalFormatting>
  <conditionalFormatting sqref="P649">
    <cfRule type="cellIs" dxfId="5218" priority="3152" operator="between">
      <formula>"ALTO"</formula>
      <formula>"ALTO"</formula>
    </cfRule>
  </conditionalFormatting>
  <conditionalFormatting sqref="P649">
    <cfRule type="cellIs" dxfId="5217" priority="3153" operator="between">
      <formula>"BAJO"</formula>
      <formula>"BAJO"</formula>
    </cfRule>
  </conditionalFormatting>
  <conditionalFormatting sqref="P649">
    <cfRule type="cellIs" dxfId="5216" priority="3154" operator="between">
      <formula>"MEDIO"</formula>
      <formula>"MEDIO"</formula>
    </cfRule>
  </conditionalFormatting>
  <conditionalFormatting sqref="P649">
    <cfRule type="cellIs" dxfId="5215" priority="3155" operator="between">
      <formula>"MUY ALTO"</formula>
      <formula>"MUY ALTO"</formula>
    </cfRule>
  </conditionalFormatting>
  <conditionalFormatting sqref="R649">
    <cfRule type="cellIs" dxfId="5214" priority="3156" operator="between">
      <formula>20</formula>
      <formula>120</formula>
    </cfRule>
  </conditionalFormatting>
  <conditionalFormatting sqref="P650">
    <cfRule type="cellIs" dxfId="5213" priority="3157" operator="between">
      <formula>"ALTO"</formula>
      <formula>"ALTO"</formula>
    </cfRule>
  </conditionalFormatting>
  <conditionalFormatting sqref="P650">
    <cfRule type="cellIs" dxfId="5212" priority="3158" operator="between">
      <formula>"BAJO"</formula>
      <formula>"BAJO"</formula>
    </cfRule>
  </conditionalFormatting>
  <conditionalFormatting sqref="S650">
    <cfRule type="cellIs" dxfId="5211" priority="3159" operator="between">
      <formula>"I"</formula>
      <formula>"I"</formula>
    </cfRule>
  </conditionalFormatting>
  <conditionalFormatting sqref="S650">
    <cfRule type="cellIs" dxfId="5210" priority="3160" operator="between">
      <formula>"III"</formula>
      <formula>"IV"</formula>
    </cfRule>
  </conditionalFormatting>
  <conditionalFormatting sqref="P650">
    <cfRule type="cellIs" dxfId="5209" priority="3161" operator="between">
      <formula>"MEDIO"</formula>
      <formula>"MEDIO"</formula>
    </cfRule>
  </conditionalFormatting>
  <conditionalFormatting sqref="P650">
    <cfRule type="cellIs" dxfId="5208" priority="3162" operator="between">
      <formula>"MUY ALTO"</formula>
      <formula>"MUY ALTO"</formula>
    </cfRule>
  </conditionalFormatting>
  <conditionalFormatting sqref="R650">
    <cfRule type="cellIs" dxfId="5207" priority="3163" operator="between">
      <formula>20</formula>
      <formula>120</formula>
    </cfRule>
  </conditionalFormatting>
  <conditionalFormatting sqref="S652">
    <cfRule type="cellIs" dxfId="5206" priority="3164" operator="between">
      <formula>"I"</formula>
      <formula>"I"</formula>
    </cfRule>
  </conditionalFormatting>
  <conditionalFormatting sqref="S652">
    <cfRule type="cellIs" dxfId="5205" priority="3165" operator="between">
      <formula>"III"</formula>
      <formula>"IV"</formula>
    </cfRule>
  </conditionalFormatting>
  <conditionalFormatting sqref="P652:P653">
    <cfRule type="cellIs" dxfId="5204" priority="3166" operator="between">
      <formula>"ALTO"</formula>
      <formula>"ALTO"</formula>
    </cfRule>
  </conditionalFormatting>
  <conditionalFormatting sqref="P652:P653">
    <cfRule type="cellIs" dxfId="5203" priority="3167" operator="between">
      <formula>"BAJO"</formula>
      <formula>"BAJO"</formula>
    </cfRule>
  </conditionalFormatting>
  <conditionalFormatting sqref="P652:P653">
    <cfRule type="cellIs" dxfId="5202" priority="3168" operator="between">
      <formula>"MEDIO"</formula>
      <formula>"MEDIO"</formula>
    </cfRule>
  </conditionalFormatting>
  <conditionalFormatting sqref="P652:P653">
    <cfRule type="cellIs" dxfId="5201" priority="3169" operator="between">
      <formula>"MUY ALTO"</formula>
      <formula>"MUY ALTO"</formula>
    </cfRule>
  </conditionalFormatting>
  <conditionalFormatting sqref="R652:R653">
    <cfRule type="cellIs" dxfId="5200" priority="3170" operator="between">
      <formula>20</formula>
      <formula>120</formula>
    </cfRule>
  </conditionalFormatting>
  <conditionalFormatting sqref="S653">
    <cfRule type="cellIs" dxfId="5199" priority="3171" operator="equal">
      <formula>"No significativo"</formula>
    </cfRule>
  </conditionalFormatting>
  <conditionalFormatting sqref="S653">
    <cfRule type="cellIs" dxfId="5198" priority="3172" operator="equal">
      <formula>"SIGNIFICATIVO"</formula>
    </cfRule>
  </conditionalFormatting>
  <conditionalFormatting sqref="S653">
    <cfRule type="cellIs" dxfId="5197" priority="3173" operator="equal">
      <formula>"SIGNIFICATIVO"</formula>
    </cfRule>
  </conditionalFormatting>
  <conditionalFormatting sqref="P660">
    <cfRule type="cellIs" dxfId="5196" priority="3174" operator="between">
      <formula>"ALTO"</formula>
      <formula>"ALTO"</formula>
    </cfRule>
  </conditionalFormatting>
  <conditionalFormatting sqref="P660">
    <cfRule type="cellIs" dxfId="5195" priority="3175" operator="between">
      <formula>"BAJO"</formula>
      <formula>"BAJO"</formula>
    </cfRule>
  </conditionalFormatting>
  <conditionalFormatting sqref="S662">
    <cfRule type="cellIs" dxfId="5194" priority="3176" operator="between">
      <formula>"I"</formula>
      <formula>"I"</formula>
    </cfRule>
  </conditionalFormatting>
  <conditionalFormatting sqref="S662">
    <cfRule type="cellIs" dxfId="5193" priority="3177" operator="between">
      <formula>"III"</formula>
      <formula>"IV"</formula>
    </cfRule>
  </conditionalFormatting>
  <conditionalFormatting sqref="P660">
    <cfRule type="cellIs" dxfId="5192" priority="3178" operator="between">
      <formula>"MEDIO"</formula>
      <formula>"MEDIO"</formula>
    </cfRule>
  </conditionalFormatting>
  <conditionalFormatting sqref="P660">
    <cfRule type="cellIs" dxfId="5191" priority="3179" operator="between">
      <formula>"MUY ALTO"</formula>
      <formula>"MUY ALTO"</formula>
    </cfRule>
  </conditionalFormatting>
  <conditionalFormatting sqref="R660">
    <cfRule type="cellIs" dxfId="5190" priority="3180" operator="between">
      <formula>20</formula>
      <formula>120</formula>
    </cfRule>
  </conditionalFormatting>
  <conditionalFormatting sqref="P662">
    <cfRule type="cellIs" dxfId="5189" priority="3181" operator="between">
      <formula>"ALTO"</formula>
      <formula>"ALTO"</formula>
    </cfRule>
  </conditionalFormatting>
  <conditionalFormatting sqref="P662">
    <cfRule type="cellIs" dxfId="5188" priority="3182" operator="between">
      <formula>"BAJO"</formula>
      <formula>"BAJO"</formula>
    </cfRule>
  </conditionalFormatting>
  <conditionalFormatting sqref="P662">
    <cfRule type="cellIs" dxfId="5187" priority="3183" operator="between">
      <formula>"MEDIO"</formula>
      <formula>"MEDIO"</formula>
    </cfRule>
  </conditionalFormatting>
  <conditionalFormatting sqref="P662">
    <cfRule type="cellIs" dxfId="5186" priority="3184" operator="between">
      <formula>"MUY ALTO"</formula>
      <formula>"MUY ALTO"</formula>
    </cfRule>
  </conditionalFormatting>
  <conditionalFormatting sqref="R662">
    <cfRule type="cellIs" dxfId="5185" priority="3185" operator="between">
      <formula>20</formula>
      <formula>120</formula>
    </cfRule>
  </conditionalFormatting>
  <conditionalFormatting sqref="S660">
    <cfRule type="cellIs" dxfId="5184" priority="3186" operator="equal">
      <formula>"No significativo"</formula>
    </cfRule>
  </conditionalFormatting>
  <conditionalFormatting sqref="S660">
    <cfRule type="cellIs" dxfId="5183" priority="3187" operator="equal">
      <formula>"SIGNIFICATIVO"</formula>
    </cfRule>
  </conditionalFormatting>
  <conditionalFormatting sqref="S658">
    <cfRule type="cellIs" dxfId="5182" priority="3188" operator="between">
      <formula>"I"</formula>
      <formula>"I"</formula>
    </cfRule>
  </conditionalFormatting>
  <conditionalFormatting sqref="S658">
    <cfRule type="cellIs" dxfId="5181" priority="3189" operator="between">
      <formula>"III"</formula>
      <formula>"IV"</formula>
    </cfRule>
  </conditionalFormatting>
  <conditionalFormatting sqref="P658">
    <cfRule type="cellIs" dxfId="5180" priority="3190" operator="between">
      <formula>"ALTO"</formula>
      <formula>"ALTO"</formula>
    </cfRule>
  </conditionalFormatting>
  <conditionalFormatting sqref="P658">
    <cfRule type="cellIs" dxfId="5179" priority="3191" operator="between">
      <formula>"BAJO"</formula>
      <formula>"BAJO"</formula>
    </cfRule>
  </conditionalFormatting>
  <conditionalFormatting sqref="P658">
    <cfRule type="cellIs" dxfId="5178" priority="3192" operator="between">
      <formula>"MEDIO"</formula>
      <formula>"MEDIO"</formula>
    </cfRule>
  </conditionalFormatting>
  <conditionalFormatting sqref="P658">
    <cfRule type="cellIs" dxfId="5177" priority="3193" operator="between">
      <formula>"MUY ALTO"</formula>
      <formula>"MUY ALTO"</formula>
    </cfRule>
  </conditionalFormatting>
  <conditionalFormatting sqref="R658">
    <cfRule type="cellIs" dxfId="5176" priority="3194" operator="between">
      <formula>20</formula>
      <formula>120</formula>
    </cfRule>
  </conditionalFormatting>
  <conditionalFormatting sqref="S659">
    <cfRule type="cellIs" dxfId="5175" priority="3195" operator="equal">
      <formula>"SIGNIFICATIVO"</formula>
    </cfRule>
  </conditionalFormatting>
  <conditionalFormatting sqref="S659">
    <cfRule type="cellIs" dxfId="5174" priority="3196" operator="equal">
      <formula>"No significativo"</formula>
    </cfRule>
  </conditionalFormatting>
  <conditionalFormatting sqref="S659">
    <cfRule type="cellIs" dxfId="5173" priority="3197" operator="equal">
      <formula>"SIGNIFICATIVO"</formula>
    </cfRule>
  </conditionalFormatting>
  <conditionalFormatting sqref="P659">
    <cfRule type="cellIs" dxfId="5172" priority="3198" operator="between">
      <formula>"ALTO"</formula>
      <formula>"ALTO"</formula>
    </cfRule>
  </conditionalFormatting>
  <conditionalFormatting sqref="P659">
    <cfRule type="cellIs" dxfId="5171" priority="3199" operator="between">
      <formula>"BAJO"</formula>
      <formula>"BAJO"</formula>
    </cfRule>
  </conditionalFormatting>
  <conditionalFormatting sqref="P659">
    <cfRule type="cellIs" dxfId="5170" priority="3200" operator="between">
      <formula>"MEDIO"</formula>
      <formula>"MEDIO"</formula>
    </cfRule>
  </conditionalFormatting>
  <conditionalFormatting sqref="P659">
    <cfRule type="cellIs" dxfId="5169" priority="3201" operator="between">
      <formula>"MUY ALTO"</formula>
      <formula>"MUY ALTO"</formula>
    </cfRule>
  </conditionalFormatting>
  <conditionalFormatting sqref="R659">
    <cfRule type="cellIs" dxfId="5168" priority="3202" operator="between">
      <formula>20</formula>
      <formula>120</formula>
    </cfRule>
  </conditionalFormatting>
  <conditionalFormatting sqref="P664">
    <cfRule type="cellIs" dxfId="5167" priority="3203" operator="between">
      <formula>"ALTO"</formula>
      <formula>"ALTO"</formula>
    </cfRule>
  </conditionalFormatting>
  <conditionalFormatting sqref="P664">
    <cfRule type="cellIs" dxfId="5166" priority="3204" operator="between">
      <formula>"BAJO"</formula>
      <formula>"BAJO"</formula>
    </cfRule>
  </conditionalFormatting>
  <conditionalFormatting sqref="P664">
    <cfRule type="cellIs" dxfId="5165" priority="3205" operator="between">
      <formula>"MEDIO"</formula>
      <formula>"MEDIO"</formula>
    </cfRule>
  </conditionalFormatting>
  <conditionalFormatting sqref="P664">
    <cfRule type="cellIs" dxfId="5164" priority="3206" operator="between">
      <formula>"MUY ALTO"</formula>
      <formula>"MUY ALTO"</formula>
    </cfRule>
  </conditionalFormatting>
  <conditionalFormatting sqref="R664">
    <cfRule type="cellIs" dxfId="5163" priority="3207" operator="between">
      <formula>20</formula>
      <formula>120</formula>
    </cfRule>
  </conditionalFormatting>
  <conditionalFormatting sqref="P661">
    <cfRule type="cellIs" dxfId="5162" priority="3208" operator="between">
      <formula>"ALTO"</formula>
      <formula>"ALTO"</formula>
    </cfRule>
  </conditionalFormatting>
  <conditionalFormatting sqref="P661">
    <cfRule type="cellIs" dxfId="5161" priority="3209" operator="between">
      <formula>"BAJO"</formula>
      <formula>"BAJO"</formula>
    </cfRule>
  </conditionalFormatting>
  <conditionalFormatting sqref="P661">
    <cfRule type="cellIs" dxfId="5160" priority="3210" operator="between">
      <formula>"MEDIO"</formula>
      <formula>"MEDIO"</formula>
    </cfRule>
  </conditionalFormatting>
  <conditionalFormatting sqref="P661">
    <cfRule type="cellIs" dxfId="5159" priority="3211" operator="between">
      <formula>"MUY ALTO"</formula>
      <formula>"MUY ALTO"</formula>
    </cfRule>
  </conditionalFormatting>
  <conditionalFormatting sqref="R661">
    <cfRule type="cellIs" dxfId="5158" priority="3212" operator="between">
      <formula>20</formula>
      <formula>120</formula>
    </cfRule>
  </conditionalFormatting>
  <conditionalFormatting sqref="S661">
    <cfRule type="cellIs" dxfId="5157" priority="3213" operator="equal">
      <formula>"No significativo"</formula>
    </cfRule>
  </conditionalFormatting>
  <conditionalFormatting sqref="S661">
    <cfRule type="cellIs" dxfId="5156" priority="3214" operator="equal">
      <formula>"SIGNIFICATIVO"</formula>
    </cfRule>
  </conditionalFormatting>
  <conditionalFormatting sqref="S661">
    <cfRule type="cellIs" dxfId="5155" priority="3215" operator="equal">
      <formula>"SIGNIFICATIVO"</formula>
    </cfRule>
  </conditionalFormatting>
  <conditionalFormatting sqref="P667">
    <cfRule type="cellIs" dxfId="5154" priority="3216" operator="between">
      <formula>"ALTO"</formula>
      <formula>"ALTO"</formula>
    </cfRule>
  </conditionalFormatting>
  <conditionalFormatting sqref="P667">
    <cfRule type="cellIs" dxfId="5153" priority="3217" operator="between">
      <formula>"BAJO"</formula>
      <formula>"BAJO"</formula>
    </cfRule>
  </conditionalFormatting>
  <conditionalFormatting sqref="S664">
    <cfRule type="cellIs" dxfId="5152" priority="3218" operator="between">
      <formula>"I"</formula>
      <formula>"I"</formula>
    </cfRule>
  </conditionalFormatting>
  <conditionalFormatting sqref="S664">
    <cfRule type="cellIs" dxfId="5151" priority="3219" operator="between">
      <formula>"III"</formula>
      <formula>"IV"</formula>
    </cfRule>
  </conditionalFormatting>
  <conditionalFormatting sqref="P667">
    <cfRule type="cellIs" dxfId="5150" priority="3220" operator="between">
      <formula>"MEDIO"</formula>
      <formula>"MEDIO"</formula>
    </cfRule>
  </conditionalFormatting>
  <conditionalFormatting sqref="P667">
    <cfRule type="cellIs" dxfId="5149" priority="3221" operator="between">
      <formula>"MUY ALTO"</formula>
      <formula>"MUY ALTO"</formula>
    </cfRule>
  </conditionalFormatting>
  <conditionalFormatting sqref="R667">
    <cfRule type="cellIs" dxfId="5148" priority="3222" operator="between">
      <formula>20</formula>
      <formula>120</formula>
    </cfRule>
  </conditionalFormatting>
  <conditionalFormatting sqref="S667">
    <cfRule type="cellIs" dxfId="5147" priority="3223" operator="between">
      <formula>"I"</formula>
      <formula>"I"</formula>
    </cfRule>
  </conditionalFormatting>
  <conditionalFormatting sqref="S667">
    <cfRule type="cellIs" dxfId="5146" priority="3224" operator="between">
      <formula>"III"</formula>
      <formula>"IV"</formula>
    </cfRule>
  </conditionalFormatting>
  <conditionalFormatting sqref="P674">
    <cfRule type="cellIs" dxfId="5145" priority="3225" operator="between">
      <formula>"ALTO"</formula>
      <formula>"ALTO"</formula>
    </cfRule>
  </conditionalFormatting>
  <conditionalFormatting sqref="P674">
    <cfRule type="cellIs" dxfId="5144" priority="3226" operator="between">
      <formula>"BAJO"</formula>
      <formula>"BAJO"</formula>
    </cfRule>
  </conditionalFormatting>
  <conditionalFormatting sqref="P674">
    <cfRule type="cellIs" dxfId="5143" priority="3227" operator="between">
      <formula>"MEDIO"</formula>
      <formula>"MEDIO"</formula>
    </cfRule>
  </conditionalFormatting>
  <conditionalFormatting sqref="P674">
    <cfRule type="cellIs" dxfId="5142" priority="3228" operator="between">
      <formula>"MUY ALTO"</formula>
      <formula>"MUY ALTO"</formula>
    </cfRule>
  </conditionalFormatting>
  <conditionalFormatting sqref="R674">
    <cfRule type="cellIs" dxfId="5141" priority="3229" operator="between">
      <formula>20</formula>
      <formula>120</formula>
    </cfRule>
  </conditionalFormatting>
  <conditionalFormatting sqref="S674">
    <cfRule type="cellIs" dxfId="5140" priority="3230" operator="between">
      <formula>"I"</formula>
      <formula>"I"</formula>
    </cfRule>
  </conditionalFormatting>
  <conditionalFormatting sqref="S674">
    <cfRule type="cellIs" dxfId="5139" priority="3231" operator="between">
      <formula>"III"</formula>
      <formula>"IV"</formula>
    </cfRule>
  </conditionalFormatting>
  <conditionalFormatting sqref="S665">
    <cfRule type="cellIs" dxfId="5138" priority="3232" operator="between">
      <formula>"I"</formula>
      <formula>"I"</formula>
    </cfRule>
  </conditionalFormatting>
  <conditionalFormatting sqref="S665">
    <cfRule type="cellIs" dxfId="5137" priority="3233" operator="between">
      <formula>"III"</formula>
      <formula>"IV"</formula>
    </cfRule>
  </conditionalFormatting>
  <conditionalFormatting sqref="P665:P666">
    <cfRule type="cellIs" dxfId="5136" priority="3234" operator="between">
      <formula>"ALTO"</formula>
      <formula>"ALTO"</formula>
    </cfRule>
  </conditionalFormatting>
  <conditionalFormatting sqref="P665:P666">
    <cfRule type="cellIs" dxfId="5135" priority="3235" operator="between">
      <formula>"BAJO"</formula>
      <formula>"BAJO"</formula>
    </cfRule>
  </conditionalFormatting>
  <conditionalFormatting sqref="P665:P666">
    <cfRule type="cellIs" dxfId="5134" priority="3236" operator="between">
      <formula>"MEDIO"</formula>
      <formula>"MEDIO"</formula>
    </cfRule>
  </conditionalFormatting>
  <conditionalFormatting sqref="P665:P666">
    <cfRule type="cellIs" dxfId="5133" priority="3237" operator="between">
      <formula>"MUY ALTO"</formula>
      <formula>"MUY ALTO"</formula>
    </cfRule>
  </conditionalFormatting>
  <conditionalFormatting sqref="R665:R666">
    <cfRule type="cellIs" dxfId="5132" priority="3238" operator="between">
      <formula>20</formula>
      <formula>120</formula>
    </cfRule>
  </conditionalFormatting>
  <conditionalFormatting sqref="S666">
    <cfRule type="cellIs" dxfId="5131" priority="3239" operator="equal">
      <formula>"No significativo"</formula>
    </cfRule>
  </conditionalFormatting>
  <conditionalFormatting sqref="S666">
    <cfRule type="cellIs" dxfId="5130" priority="3240" operator="equal">
      <formula>"SIGNIFICATIVO"</formula>
    </cfRule>
  </conditionalFormatting>
  <conditionalFormatting sqref="S666">
    <cfRule type="cellIs" dxfId="5129" priority="3241" operator="equal">
      <formula>"SIGNIFICATIVO"</formula>
    </cfRule>
  </conditionalFormatting>
  <conditionalFormatting sqref="P672">
    <cfRule type="cellIs" dxfId="5128" priority="3242" operator="between">
      <formula>"ALTO"</formula>
      <formula>"ALTO"</formula>
    </cfRule>
  </conditionalFormatting>
  <conditionalFormatting sqref="P672">
    <cfRule type="cellIs" dxfId="5127" priority="3243" operator="between">
      <formula>"BAJO"</formula>
      <formula>"BAJO"</formula>
    </cfRule>
  </conditionalFormatting>
  <conditionalFormatting sqref="P672">
    <cfRule type="cellIs" dxfId="5126" priority="3244" operator="between">
      <formula>"MEDIO"</formula>
      <formula>"MEDIO"</formula>
    </cfRule>
  </conditionalFormatting>
  <conditionalFormatting sqref="P672">
    <cfRule type="cellIs" dxfId="5125" priority="3245" operator="between">
      <formula>"MUY ALTO"</formula>
      <formula>"MUY ALTO"</formula>
    </cfRule>
  </conditionalFormatting>
  <conditionalFormatting sqref="R672">
    <cfRule type="cellIs" dxfId="5124" priority="3246" operator="between">
      <formula>20</formula>
      <formula>120</formula>
    </cfRule>
  </conditionalFormatting>
  <conditionalFormatting sqref="S672">
    <cfRule type="cellIs" dxfId="5123" priority="3247" operator="between">
      <formula>"I"</formula>
      <formula>"I"</formula>
    </cfRule>
  </conditionalFormatting>
  <conditionalFormatting sqref="S672">
    <cfRule type="cellIs" dxfId="5122" priority="3248" operator="between">
      <formula>"III"</formula>
      <formula>"IV"</formula>
    </cfRule>
  </conditionalFormatting>
  <conditionalFormatting sqref="S670">
    <cfRule type="cellIs" dxfId="5121" priority="3249" operator="between">
      <formula>"I"</formula>
      <formula>"I"</formula>
    </cfRule>
  </conditionalFormatting>
  <conditionalFormatting sqref="S670">
    <cfRule type="cellIs" dxfId="5120" priority="3250" operator="between">
      <formula>"III"</formula>
      <formula>"IV"</formula>
    </cfRule>
  </conditionalFormatting>
  <conditionalFormatting sqref="P670:P671">
    <cfRule type="cellIs" dxfId="5119" priority="3251" operator="between">
      <formula>"ALTO"</formula>
      <formula>"ALTO"</formula>
    </cfRule>
  </conditionalFormatting>
  <conditionalFormatting sqref="P670:P671">
    <cfRule type="cellIs" dxfId="5118" priority="3252" operator="between">
      <formula>"BAJO"</formula>
      <formula>"BAJO"</formula>
    </cfRule>
  </conditionalFormatting>
  <conditionalFormatting sqref="P670:P671">
    <cfRule type="cellIs" dxfId="5117" priority="3253" operator="between">
      <formula>"MEDIO"</formula>
      <formula>"MEDIO"</formula>
    </cfRule>
  </conditionalFormatting>
  <conditionalFormatting sqref="P670:P671">
    <cfRule type="cellIs" dxfId="5116" priority="3254" operator="between">
      <formula>"MUY ALTO"</formula>
      <formula>"MUY ALTO"</formula>
    </cfRule>
  </conditionalFormatting>
  <conditionalFormatting sqref="R670:R671">
    <cfRule type="cellIs" dxfId="5115" priority="3255" operator="between">
      <formula>20</formula>
      <formula>120</formula>
    </cfRule>
  </conditionalFormatting>
  <conditionalFormatting sqref="S671">
    <cfRule type="cellIs" dxfId="5114" priority="3256" operator="equal">
      <formula>"No significativo"</formula>
    </cfRule>
  </conditionalFormatting>
  <conditionalFormatting sqref="S671">
    <cfRule type="cellIs" dxfId="5113" priority="3257" operator="equal">
      <formula>"SIGNIFICATIVO"</formula>
    </cfRule>
  </conditionalFormatting>
  <conditionalFormatting sqref="S671">
    <cfRule type="cellIs" dxfId="5112" priority="3258" operator="equal">
      <formula>"SIGNIFICATIVO"</formula>
    </cfRule>
  </conditionalFormatting>
  <conditionalFormatting sqref="P675">
    <cfRule type="cellIs" dxfId="5111" priority="3259" operator="between">
      <formula>"ALTO"</formula>
      <formula>"ALTO"</formula>
    </cfRule>
  </conditionalFormatting>
  <conditionalFormatting sqref="P675">
    <cfRule type="cellIs" dxfId="5110" priority="3260" operator="between">
      <formula>"BAJO"</formula>
      <formula>"BAJO"</formula>
    </cfRule>
  </conditionalFormatting>
  <conditionalFormatting sqref="P675">
    <cfRule type="cellIs" dxfId="5109" priority="3261" operator="between">
      <formula>"MEDIO"</formula>
      <formula>"MEDIO"</formula>
    </cfRule>
  </conditionalFormatting>
  <conditionalFormatting sqref="P675">
    <cfRule type="cellIs" dxfId="5108" priority="3262" operator="between">
      <formula>"MUY ALTO"</formula>
      <formula>"MUY ALTO"</formula>
    </cfRule>
  </conditionalFormatting>
  <conditionalFormatting sqref="R675">
    <cfRule type="cellIs" dxfId="5107" priority="3263" operator="between">
      <formula>20</formula>
      <formula>120</formula>
    </cfRule>
  </conditionalFormatting>
  <conditionalFormatting sqref="S675">
    <cfRule type="cellIs" dxfId="5106" priority="3264" operator="equal">
      <formula>"No significativo"</formula>
    </cfRule>
  </conditionalFormatting>
  <conditionalFormatting sqref="S675">
    <cfRule type="cellIs" dxfId="5105" priority="3265" operator="equal">
      <formula>"SIGNIFICATIVO"</formula>
    </cfRule>
  </conditionalFormatting>
  <conditionalFormatting sqref="S675">
    <cfRule type="cellIs" dxfId="5104" priority="3266" operator="equal">
      <formula>"SIGNIFICATIVO"</formula>
    </cfRule>
  </conditionalFormatting>
  <conditionalFormatting sqref="P676">
    <cfRule type="cellIs" dxfId="5103" priority="3267" operator="between">
      <formula>"ALTO"</formula>
      <formula>"ALTO"</formula>
    </cfRule>
  </conditionalFormatting>
  <conditionalFormatting sqref="P676">
    <cfRule type="cellIs" dxfId="5102" priority="3268" operator="between">
      <formula>"BAJO"</formula>
      <formula>"BAJO"</formula>
    </cfRule>
  </conditionalFormatting>
  <conditionalFormatting sqref="P676">
    <cfRule type="cellIs" dxfId="5101" priority="3269" operator="between">
      <formula>"MEDIO"</formula>
      <formula>"MEDIO"</formula>
    </cfRule>
  </conditionalFormatting>
  <conditionalFormatting sqref="P676">
    <cfRule type="cellIs" dxfId="5100" priority="3270" operator="between">
      <formula>"MUY ALTO"</formula>
      <formula>"MUY ALTO"</formula>
    </cfRule>
  </conditionalFormatting>
  <conditionalFormatting sqref="R676">
    <cfRule type="cellIs" dxfId="5099" priority="3271" operator="between">
      <formula>20</formula>
      <formula>120</formula>
    </cfRule>
  </conditionalFormatting>
  <conditionalFormatting sqref="S676">
    <cfRule type="cellIs" dxfId="5098" priority="3272" operator="equal">
      <formula>"No significativo"</formula>
    </cfRule>
  </conditionalFormatting>
  <conditionalFormatting sqref="S676">
    <cfRule type="cellIs" dxfId="5097" priority="3273" operator="equal">
      <formula>"SIGNIFICATIVO"</formula>
    </cfRule>
  </conditionalFormatting>
  <conditionalFormatting sqref="S676">
    <cfRule type="cellIs" dxfId="5096" priority="3274" operator="equal">
      <formula>"SIGNIFICATIVO"</formula>
    </cfRule>
  </conditionalFormatting>
  <conditionalFormatting sqref="S677">
    <cfRule type="cellIs" dxfId="5095" priority="3275" operator="between">
      <formula>"I"</formula>
      <formula>"I"</formula>
    </cfRule>
  </conditionalFormatting>
  <conditionalFormatting sqref="S677">
    <cfRule type="cellIs" dxfId="5094" priority="3276" operator="between">
      <formula>"III"</formula>
      <formula>"IV"</formula>
    </cfRule>
  </conditionalFormatting>
  <conditionalFormatting sqref="P677:P678">
    <cfRule type="cellIs" dxfId="5093" priority="3277" operator="between">
      <formula>"ALTO"</formula>
      <formula>"ALTO"</formula>
    </cfRule>
  </conditionalFormatting>
  <conditionalFormatting sqref="P677:P678">
    <cfRule type="cellIs" dxfId="5092" priority="3278" operator="between">
      <formula>"BAJO"</formula>
      <formula>"BAJO"</formula>
    </cfRule>
  </conditionalFormatting>
  <conditionalFormatting sqref="P677:P678">
    <cfRule type="cellIs" dxfId="5091" priority="3279" operator="between">
      <formula>"MEDIO"</formula>
      <formula>"MEDIO"</formula>
    </cfRule>
  </conditionalFormatting>
  <conditionalFormatting sqref="P677:P678">
    <cfRule type="cellIs" dxfId="5090" priority="3280" operator="between">
      <formula>"MUY ALTO"</formula>
      <formula>"MUY ALTO"</formula>
    </cfRule>
  </conditionalFormatting>
  <conditionalFormatting sqref="R677:R678">
    <cfRule type="cellIs" dxfId="5089" priority="3281" operator="between">
      <formula>20</formula>
      <formula>120</formula>
    </cfRule>
  </conditionalFormatting>
  <conditionalFormatting sqref="S678">
    <cfRule type="cellIs" dxfId="5088" priority="3282" operator="equal">
      <formula>"No significativo"</formula>
    </cfRule>
  </conditionalFormatting>
  <conditionalFormatting sqref="S678">
    <cfRule type="cellIs" dxfId="5087" priority="3283" operator="equal">
      <formula>"SIGNIFICATIVO"</formula>
    </cfRule>
  </conditionalFormatting>
  <conditionalFormatting sqref="S678">
    <cfRule type="cellIs" dxfId="5086" priority="3284" operator="equal">
      <formula>"SIGNIFICATIVO"</formula>
    </cfRule>
  </conditionalFormatting>
  <conditionalFormatting sqref="S679">
    <cfRule type="cellIs" dxfId="5085" priority="3285" operator="equal">
      <formula>"SIGNIFICATIVO"</formula>
    </cfRule>
  </conditionalFormatting>
  <conditionalFormatting sqref="S679">
    <cfRule type="cellIs" dxfId="5084" priority="3286" operator="equal">
      <formula>"No significativo"</formula>
    </cfRule>
  </conditionalFormatting>
  <conditionalFormatting sqref="S679">
    <cfRule type="cellIs" dxfId="5083" priority="3287" operator="equal">
      <formula>"SIGNIFICATIVO"</formula>
    </cfRule>
  </conditionalFormatting>
  <conditionalFormatting sqref="P679">
    <cfRule type="cellIs" dxfId="5082" priority="3288" operator="between">
      <formula>"ALTO"</formula>
      <formula>"ALTO"</formula>
    </cfRule>
  </conditionalFormatting>
  <conditionalFormatting sqref="P679">
    <cfRule type="cellIs" dxfId="5081" priority="3289" operator="between">
      <formula>"BAJO"</formula>
      <formula>"BAJO"</formula>
    </cfRule>
  </conditionalFormatting>
  <conditionalFormatting sqref="P679">
    <cfRule type="cellIs" dxfId="5080" priority="3290" operator="between">
      <formula>"MEDIO"</formula>
      <formula>"MEDIO"</formula>
    </cfRule>
  </conditionalFormatting>
  <conditionalFormatting sqref="P679">
    <cfRule type="cellIs" dxfId="5079" priority="3291" operator="between">
      <formula>"MUY ALTO"</formula>
      <formula>"MUY ALTO"</formula>
    </cfRule>
  </conditionalFormatting>
  <conditionalFormatting sqref="R679">
    <cfRule type="cellIs" dxfId="5078" priority="3292" operator="between">
      <formula>20</formula>
      <formula>120</formula>
    </cfRule>
  </conditionalFormatting>
  <conditionalFormatting sqref="S536">
    <cfRule type="cellIs" dxfId="5077" priority="3293" operator="between">
      <formula>"I"</formula>
      <formula>"I"</formula>
    </cfRule>
  </conditionalFormatting>
  <conditionalFormatting sqref="S536">
    <cfRule type="cellIs" dxfId="5076" priority="3294" operator="between">
      <formula>"III"</formula>
      <formula>"IV"</formula>
    </cfRule>
  </conditionalFormatting>
  <conditionalFormatting sqref="P536">
    <cfRule type="cellIs" dxfId="5075" priority="3295" operator="between">
      <formula>"ALTO"</formula>
      <formula>"ALTO"</formula>
    </cfRule>
  </conditionalFormatting>
  <conditionalFormatting sqref="P536">
    <cfRule type="cellIs" dxfId="5074" priority="3296" operator="between">
      <formula>"BAJO"</formula>
      <formula>"BAJO"</formula>
    </cfRule>
  </conditionalFormatting>
  <conditionalFormatting sqref="P536">
    <cfRule type="cellIs" dxfId="5073" priority="3297" operator="between">
      <formula>"MEDIO"</formula>
      <formula>"MEDIO"</formula>
    </cfRule>
  </conditionalFormatting>
  <conditionalFormatting sqref="P536">
    <cfRule type="cellIs" dxfId="5072" priority="3298" operator="between">
      <formula>"MUY ALTO"</formula>
      <formula>"MUY ALTO"</formula>
    </cfRule>
  </conditionalFormatting>
  <conditionalFormatting sqref="R536">
    <cfRule type="cellIs" dxfId="5071" priority="3299" operator="between">
      <formula>20</formula>
      <formula>120</formula>
    </cfRule>
  </conditionalFormatting>
  <conditionalFormatting sqref="S864">
    <cfRule type="cellIs" dxfId="5070" priority="3300" operator="between">
      <formula>"I"</formula>
      <formula>"I"</formula>
    </cfRule>
  </conditionalFormatting>
  <conditionalFormatting sqref="S864">
    <cfRule type="cellIs" dxfId="5069" priority="3301" operator="between">
      <formula>"III"</formula>
      <formula>"IV"</formula>
    </cfRule>
  </conditionalFormatting>
  <conditionalFormatting sqref="P864:P865">
    <cfRule type="cellIs" dxfId="5068" priority="3302" operator="between">
      <formula>"ALTO"</formula>
      <formula>"ALTO"</formula>
    </cfRule>
  </conditionalFormatting>
  <conditionalFormatting sqref="P864:P865">
    <cfRule type="cellIs" dxfId="5067" priority="3303" operator="between">
      <formula>"BAJO"</formula>
      <formula>"BAJO"</formula>
    </cfRule>
  </conditionalFormatting>
  <conditionalFormatting sqref="P864:P865">
    <cfRule type="cellIs" dxfId="5066" priority="3304" operator="between">
      <formula>"MEDIO"</formula>
      <formula>"MEDIO"</formula>
    </cfRule>
  </conditionalFormatting>
  <conditionalFormatting sqref="P864:P865">
    <cfRule type="cellIs" dxfId="5065" priority="3305" operator="between">
      <formula>"MUY ALTO"</formula>
      <formula>"MUY ALTO"</formula>
    </cfRule>
  </conditionalFormatting>
  <conditionalFormatting sqref="R864:R865">
    <cfRule type="cellIs" dxfId="5064" priority="3306" operator="between">
      <formula>20</formula>
      <formula>120</formula>
    </cfRule>
  </conditionalFormatting>
  <conditionalFormatting sqref="S865">
    <cfRule type="cellIs" dxfId="5063" priority="3307" operator="equal">
      <formula>"No significativo"</formula>
    </cfRule>
  </conditionalFormatting>
  <conditionalFormatting sqref="S865">
    <cfRule type="cellIs" dxfId="5062" priority="3308" operator="equal">
      <formula>"SIGNIFICATIVO"</formula>
    </cfRule>
  </conditionalFormatting>
  <conditionalFormatting sqref="S865">
    <cfRule type="cellIs" dxfId="5061" priority="3309" operator="equal">
      <formula>"SIGNIFICATIVO"</formula>
    </cfRule>
  </conditionalFormatting>
  <conditionalFormatting sqref="P871">
    <cfRule type="cellIs" dxfId="5060" priority="3310" operator="between">
      <formula>"ALTO"</formula>
      <formula>"ALTO"</formula>
    </cfRule>
  </conditionalFormatting>
  <conditionalFormatting sqref="P871">
    <cfRule type="cellIs" dxfId="5059" priority="3311" operator="between">
      <formula>"BAJO"</formula>
      <formula>"BAJO"</formula>
    </cfRule>
  </conditionalFormatting>
  <conditionalFormatting sqref="P871">
    <cfRule type="cellIs" dxfId="5058" priority="3312" operator="between">
      <formula>"MEDIO"</formula>
      <formula>"MEDIO"</formula>
    </cfRule>
  </conditionalFormatting>
  <conditionalFormatting sqref="P871">
    <cfRule type="cellIs" dxfId="5057" priority="3313" operator="between">
      <formula>"MUY ALTO"</formula>
      <formula>"MUY ALTO"</formula>
    </cfRule>
  </conditionalFormatting>
  <conditionalFormatting sqref="R871">
    <cfRule type="cellIs" dxfId="5056" priority="3314" operator="between">
      <formula>20</formula>
      <formula>120</formula>
    </cfRule>
  </conditionalFormatting>
  <conditionalFormatting sqref="U871">
    <cfRule type="cellIs" dxfId="5055" priority="3315" operator="equal">
      <formula>"No significativo"</formula>
    </cfRule>
  </conditionalFormatting>
  <conditionalFormatting sqref="S871">
    <cfRule type="cellIs" dxfId="5054" priority="3316" operator="equal">
      <formula>"No significativo"</formula>
    </cfRule>
  </conditionalFormatting>
  <conditionalFormatting sqref="U871">
    <cfRule type="cellIs" dxfId="5053" priority="3317" operator="equal">
      <formula>"SIGNIFICATIVO"</formula>
    </cfRule>
  </conditionalFormatting>
  <conditionalFormatting sqref="U871">
    <cfRule type="cellIs" dxfId="5052" priority="3318" operator="equal">
      <formula>"SIGNIFICATIVO"</formula>
    </cfRule>
  </conditionalFormatting>
  <conditionalFormatting sqref="S871">
    <cfRule type="cellIs" dxfId="5051" priority="3319" operator="equal">
      <formula>"SIGNIFICATIVO"</formula>
    </cfRule>
  </conditionalFormatting>
  <conditionalFormatting sqref="S871">
    <cfRule type="cellIs" dxfId="5050" priority="3320" operator="equal">
      <formula>"SIGNIFICATIVO"</formula>
    </cfRule>
  </conditionalFormatting>
  <conditionalFormatting sqref="S873">
    <cfRule type="cellIs" dxfId="5049" priority="3321" operator="equal">
      <formula>"No significativo"</formula>
    </cfRule>
  </conditionalFormatting>
  <conditionalFormatting sqref="S873">
    <cfRule type="cellIs" dxfId="5048" priority="3322" operator="equal">
      <formula>"SIGNIFICATIVO"</formula>
    </cfRule>
  </conditionalFormatting>
  <conditionalFormatting sqref="S873">
    <cfRule type="cellIs" dxfId="5047" priority="3323" operator="equal">
      <formula>"SIGNIFICATIVO"</formula>
    </cfRule>
  </conditionalFormatting>
  <conditionalFormatting sqref="P873">
    <cfRule type="cellIs" dxfId="5046" priority="3324" operator="between">
      <formula>"ALTO"</formula>
      <formula>"ALTO"</formula>
    </cfRule>
  </conditionalFormatting>
  <conditionalFormatting sqref="P873">
    <cfRule type="cellIs" dxfId="5045" priority="3325" operator="between">
      <formula>"BAJO"</formula>
      <formula>"BAJO"</formula>
    </cfRule>
  </conditionalFormatting>
  <conditionalFormatting sqref="P873">
    <cfRule type="cellIs" dxfId="5044" priority="3326" operator="between">
      <formula>"MEDIO"</formula>
      <formula>"MEDIO"</formula>
    </cfRule>
  </conditionalFormatting>
  <conditionalFormatting sqref="P873">
    <cfRule type="cellIs" dxfId="5043" priority="3327" operator="between">
      <formula>"MUY ALTO"</formula>
      <formula>"MUY ALTO"</formula>
    </cfRule>
  </conditionalFormatting>
  <conditionalFormatting sqref="R873">
    <cfRule type="cellIs" dxfId="5042" priority="3328" operator="between">
      <formula>20</formula>
      <formula>120</formula>
    </cfRule>
  </conditionalFormatting>
  <conditionalFormatting sqref="P874">
    <cfRule type="cellIs" dxfId="5041" priority="3329" operator="between">
      <formula>"ALTO"</formula>
      <formula>"ALTO"</formula>
    </cfRule>
  </conditionalFormatting>
  <conditionalFormatting sqref="P874">
    <cfRule type="cellIs" dxfId="5040" priority="3330" operator="between">
      <formula>"BAJO"</formula>
      <formula>"BAJO"</formula>
    </cfRule>
  </conditionalFormatting>
  <conditionalFormatting sqref="P874">
    <cfRule type="cellIs" dxfId="5039" priority="3331" operator="between">
      <formula>"MEDIO"</formula>
      <formula>"MEDIO"</formula>
    </cfRule>
  </conditionalFormatting>
  <conditionalFormatting sqref="P874">
    <cfRule type="cellIs" dxfId="5038" priority="3332" operator="between">
      <formula>"MUY ALTO"</formula>
      <formula>"MUY ALTO"</formula>
    </cfRule>
  </conditionalFormatting>
  <conditionalFormatting sqref="R874">
    <cfRule type="cellIs" dxfId="5037" priority="3333" operator="between">
      <formula>20</formula>
      <formula>120</formula>
    </cfRule>
  </conditionalFormatting>
  <conditionalFormatting sqref="S874">
    <cfRule type="cellIs" dxfId="5036" priority="3334" operator="equal">
      <formula>"No significativo"</formula>
    </cfRule>
  </conditionalFormatting>
  <conditionalFormatting sqref="S874">
    <cfRule type="cellIs" dxfId="5035" priority="3335" operator="equal">
      <formula>"SIGNIFICATIVO"</formula>
    </cfRule>
  </conditionalFormatting>
  <conditionalFormatting sqref="S874">
    <cfRule type="cellIs" dxfId="5034" priority="3336" operator="equal">
      <formula>"SIGNIFICATIVO"</formula>
    </cfRule>
  </conditionalFormatting>
  <conditionalFormatting sqref="S922">
    <cfRule type="cellIs" dxfId="5033" priority="3337" operator="between">
      <formula>"I"</formula>
      <formula>"I"</formula>
    </cfRule>
  </conditionalFormatting>
  <conditionalFormatting sqref="S922">
    <cfRule type="cellIs" dxfId="5032" priority="3338" operator="between">
      <formula>"III"</formula>
      <formula>"IV"</formula>
    </cfRule>
  </conditionalFormatting>
  <conditionalFormatting sqref="P875">
    <cfRule type="cellIs" dxfId="5031" priority="3339" operator="between">
      <formula>"ALTO"</formula>
      <formula>"ALTO"</formula>
    </cfRule>
  </conditionalFormatting>
  <conditionalFormatting sqref="P875">
    <cfRule type="cellIs" dxfId="5030" priority="3340" operator="between">
      <formula>"BAJO"</formula>
      <formula>"BAJO"</formula>
    </cfRule>
  </conditionalFormatting>
  <conditionalFormatting sqref="P875">
    <cfRule type="cellIs" dxfId="5029" priority="3341" operator="between">
      <formula>"MEDIO"</formula>
      <formula>"MEDIO"</formula>
    </cfRule>
  </conditionalFormatting>
  <conditionalFormatting sqref="P875">
    <cfRule type="cellIs" dxfId="5028" priority="3342" operator="between">
      <formula>"MUY ALTO"</formula>
      <formula>"MUY ALTO"</formula>
    </cfRule>
  </conditionalFormatting>
  <conditionalFormatting sqref="R875">
    <cfRule type="cellIs" dxfId="5027" priority="3343" operator="between">
      <formula>20</formula>
      <formula>120</formula>
    </cfRule>
  </conditionalFormatting>
  <conditionalFormatting sqref="P876">
    <cfRule type="cellIs" dxfId="5026" priority="3344" operator="between">
      <formula>"ALTO"</formula>
      <formula>"ALTO"</formula>
    </cfRule>
  </conditionalFormatting>
  <conditionalFormatting sqref="P876">
    <cfRule type="cellIs" dxfId="5025" priority="3345" operator="between">
      <formula>"BAJO"</formula>
      <formula>"BAJO"</formula>
    </cfRule>
  </conditionalFormatting>
  <conditionalFormatting sqref="P876">
    <cfRule type="cellIs" dxfId="5024" priority="3346" operator="between">
      <formula>"MEDIO"</formula>
      <formula>"MEDIO"</formula>
    </cfRule>
  </conditionalFormatting>
  <conditionalFormatting sqref="P876">
    <cfRule type="cellIs" dxfId="5023" priority="3347" operator="between">
      <formula>"MUY ALTO"</formula>
      <formula>"MUY ALTO"</formula>
    </cfRule>
  </conditionalFormatting>
  <conditionalFormatting sqref="R876">
    <cfRule type="cellIs" dxfId="5022" priority="3348" operator="between">
      <formula>20</formula>
      <formula>120</formula>
    </cfRule>
  </conditionalFormatting>
  <conditionalFormatting sqref="S875">
    <cfRule type="cellIs" dxfId="5021" priority="3349" operator="equal">
      <formula>"No significativo"</formula>
    </cfRule>
  </conditionalFormatting>
  <conditionalFormatting sqref="S875">
    <cfRule type="cellIs" dxfId="5020" priority="3350" operator="equal">
      <formula>"SIGNIFICATIVO"</formula>
    </cfRule>
  </conditionalFormatting>
  <conditionalFormatting sqref="S875">
    <cfRule type="cellIs" dxfId="5019" priority="3351" operator="equal">
      <formula>"SIGNIFICATIVO"</formula>
    </cfRule>
  </conditionalFormatting>
  <conditionalFormatting sqref="P883 P758:P759">
    <cfRule type="cellIs" dxfId="5018" priority="3352" operator="between">
      <formula>"ALTO"</formula>
      <formula>"ALTO"</formula>
    </cfRule>
  </conditionalFormatting>
  <conditionalFormatting sqref="P883 P758:P759">
    <cfRule type="cellIs" dxfId="5017" priority="3353" operator="between">
      <formula>"BAJO"</formula>
      <formula>"BAJO"</formula>
    </cfRule>
  </conditionalFormatting>
  <conditionalFormatting sqref="P883 P758:P759">
    <cfRule type="cellIs" dxfId="5016" priority="3354" operator="between">
      <formula>"MEDIO"</formula>
      <formula>"MEDIO"</formula>
    </cfRule>
  </conditionalFormatting>
  <conditionalFormatting sqref="P883 P758:P759">
    <cfRule type="cellIs" dxfId="5015" priority="3355" operator="between">
      <formula>"MUY ALTO"</formula>
      <formula>"MUY ALTO"</formula>
    </cfRule>
  </conditionalFormatting>
  <conditionalFormatting sqref="R883 R758:R759">
    <cfRule type="cellIs" dxfId="5014" priority="3356" operator="between">
      <formula>20</formula>
      <formula>120</formula>
    </cfRule>
  </conditionalFormatting>
  <conditionalFormatting sqref="S876">
    <cfRule type="cellIs" dxfId="5013" priority="3357" operator="equal">
      <formula>"No significativo"</formula>
    </cfRule>
  </conditionalFormatting>
  <conditionalFormatting sqref="S876">
    <cfRule type="cellIs" dxfId="5012" priority="3358" operator="equal">
      <formula>"SIGNIFICATIVO"</formula>
    </cfRule>
  </conditionalFormatting>
  <conditionalFormatting sqref="S876">
    <cfRule type="cellIs" dxfId="5011" priority="3359" operator="equal">
      <formula>"SIGNIFICATIVO"</formula>
    </cfRule>
  </conditionalFormatting>
  <conditionalFormatting sqref="P877">
    <cfRule type="cellIs" dxfId="5010" priority="3360" operator="between">
      <formula>"ALTO"</formula>
      <formula>"ALTO"</formula>
    </cfRule>
  </conditionalFormatting>
  <conditionalFormatting sqref="P877">
    <cfRule type="cellIs" dxfId="5009" priority="3361" operator="between">
      <formula>"BAJO"</formula>
      <formula>"BAJO"</formula>
    </cfRule>
  </conditionalFormatting>
  <conditionalFormatting sqref="P877">
    <cfRule type="cellIs" dxfId="5008" priority="3362" operator="between">
      <formula>"MEDIO"</formula>
      <formula>"MEDIO"</formula>
    </cfRule>
  </conditionalFormatting>
  <conditionalFormatting sqref="P877">
    <cfRule type="cellIs" dxfId="5007" priority="3363" operator="between">
      <formula>"MUY ALTO"</formula>
      <formula>"MUY ALTO"</formula>
    </cfRule>
  </conditionalFormatting>
  <conditionalFormatting sqref="R877">
    <cfRule type="cellIs" dxfId="5006" priority="3364" operator="between">
      <formula>20</formula>
      <formula>120</formula>
    </cfRule>
  </conditionalFormatting>
  <conditionalFormatting sqref="S877">
    <cfRule type="cellIs" dxfId="5005" priority="3365" operator="equal">
      <formula>"No significativo"</formula>
    </cfRule>
  </conditionalFormatting>
  <conditionalFormatting sqref="S877">
    <cfRule type="cellIs" dxfId="5004" priority="3366" operator="equal">
      <formula>"SIGNIFICATIVO"</formula>
    </cfRule>
  </conditionalFormatting>
  <conditionalFormatting sqref="S877">
    <cfRule type="cellIs" dxfId="5003" priority="3367" operator="equal">
      <formula>"SIGNIFICATIVO"</formula>
    </cfRule>
  </conditionalFormatting>
  <conditionalFormatting sqref="P878">
    <cfRule type="cellIs" dxfId="5002" priority="3368" operator="between">
      <formula>"ALTO"</formula>
      <formula>"ALTO"</formula>
    </cfRule>
  </conditionalFormatting>
  <conditionalFormatting sqref="P878">
    <cfRule type="cellIs" dxfId="5001" priority="3369" operator="between">
      <formula>"BAJO"</formula>
      <formula>"BAJO"</formula>
    </cfRule>
  </conditionalFormatting>
  <conditionalFormatting sqref="P878">
    <cfRule type="cellIs" dxfId="5000" priority="3370" operator="between">
      <formula>"MEDIO"</formula>
      <formula>"MEDIO"</formula>
    </cfRule>
  </conditionalFormatting>
  <conditionalFormatting sqref="P878">
    <cfRule type="cellIs" dxfId="4999" priority="3371" operator="between">
      <formula>"MUY ALTO"</formula>
      <formula>"MUY ALTO"</formula>
    </cfRule>
  </conditionalFormatting>
  <conditionalFormatting sqref="R878">
    <cfRule type="cellIs" dxfId="4998" priority="3372" operator="between">
      <formula>20</formula>
      <formula>120</formula>
    </cfRule>
  </conditionalFormatting>
  <conditionalFormatting sqref="S878">
    <cfRule type="cellIs" dxfId="4997" priority="3373" operator="equal">
      <formula>"No significativo"</formula>
    </cfRule>
  </conditionalFormatting>
  <conditionalFormatting sqref="S878">
    <cfRule type="cellIs" dxfId="4996" priority="3374" operator="equal">
      <formula>"SIGNIFICATIVO"</formula>
    </cfRule>
  </conditionalFormatting>
  <conditionalFormatting sqref="S878">
    <cfRule type="cellIs" dxfId="4995" priority="3375" operator="equal">
      <formula>"SIGNIFICATIVO"</formula>
    </cfRule>
  </conditionalFormatting>
  <conditionalFormatting sqref="P880 P756">
    <cfRule type="cellIs" dxfId="4994" priority="3376" operator="between">
      <formula>"ALTO"</formula>
      <formula>"ALTO"</formula>
    </cfRule>
  </conditionalFormatting>
  <conditionalFormatting sqref="P880 P756">
    <cfRule type="cellIs" dxfId="4993" priority="3377" operator="between">
      <formula>"BAJO"</formula>
      <formula>"BAJO"</formula>
    </cfRule>
  </conditionalFormatting>
  <conditionalFormatting sqref="P880 P756">
    <cfRule type="cellIs" dxfId="4992" priority="3378" operator="between">
      <formula>"MEDIO"</formula>
      <formula>"MEDIO"</formula>
    </cfRule>
  </conditionalFormatting>
  <conditionalFormatting sqref="P880 P756">
    <cfRule type="cellIs" dxfId="4991" priority="3379" operator="between">
      <formula>"MUY ALTO"</formula>
      <formula>"MUY ALTO"</formula>
    </cfRule>
  </conditionalFormatting>
  <conditionalFormatting sqref="R880 R756">
    <cfRule type="cellIs" dxfId="4990" priority="3380" operator="between">
      <formula>20</formula>
      <formula>120</formula>
    </cfRule>
  </conditionalFormatting>
  <conditionalFormatting sqref="S880 S756">
    <cfRule type="cellIs" dxfId="4989" priority="3381" operator="equal">
      <formula>"No significativo"</formula>
    </cfRule>
  </conditionalFormatting>
  <conditionalFormatting sqref="S880 S756">
    <cfRule type="cellIs" dxfId="4988" priority="3382" operator="equal">
      <formula>"SIGNIFICATIVO"</formula>
    </cfRule>
  </conditionalFormatting>
  <conditionalFormatting sqref="S880 S756">
    <cfRule type="cellIs" dxfId="4987" priority="3383" operator="equal">
      <formula>"SIGNIFICATIVO"</formula>
    </cfRule>
  </conditionalFormatting>
  <conditionalFormatting sqref="P882">
    <cfRule type="cellIs" dxfId="4986" priority="3384" operator="between">
      <formula>"ALTO"</formula>
      <formula>"ALTO"</formula>
    </cfRule>
  </conditionalFormatting>
  <conditionalFormatting sqref="P882">
    <cfRule type="cellIs" dxfId="4985" priority="3385" operator="between">
      <formula>"BAJO"</formula>
      <formula>"BAJO"</formula>
    </cfRule>
  </conditionalFormatting>
  <conditionalFormatting sqref="P882">
    <cfRule type="cellIs" dxfId="4984" priority="3386" operator="between">
      <formula>"MEDIO"</formula>
      <formula>"MEDIO"</formula>
    </cfRule>
  </conditionalFormatting>
  <conditionalFormatting sqref="P882">
    <cfRule type="cellIs" dxfId="4983" priority="3387" operator="between">
      <formula>"MUY ALTO"</formula>
      <formula>"MUY ALTO"</formula>
    </cfRule>
  </conditionalFormatting>
  <conditionalFormatting sqref="R882">
    <cfRule type="cellIs" dxfId="4982" priority="3388" operator="between">
      <formula>20</formula>
      <formula>120</formula>
    </cfRule>
  </conditionalFormatting>
  <conditionalFormatting sqref="S882">
    <cfRule type="cellIs" dxfId="4981" priority="3389" operator="equal">
      <formula>"No significativo"</formula>
    </cfRule>
  </conditionalFormatting>
  <conditionalFormatting sqref="S882">
    <cfRule type="cellIs" dxfId="4980" priority="3390" operator="equal">
      <formula>"SIGNIFICATIVO"</formula>
    </cfRule>
  </conditionalFormatting>
  <conditionalFormatting sqref="S882">
    <cfRule type="cellIs" dxfId="4979" priority="3391" operator="equal">
      <formula>"SIGNIFICATIVO"</formula>
    </cfRule>
  </conditionalFormatting>
  <conditionalFormatting sqref="P881 P757 P760">
    <cfRule type="cellIs" dxfId="4978" priority="3392" operator="between">
      <formula>"ALTO"</formula>
      <formula>"ALTO"</formula>
    </cfRule>
  </conditionalFormatting>
  <conditionalFormatting sqref="P881 P757 P760">
    <cfRule type="cellIs" dxfId="4977" priority="3393" operator="between">
      <formula>"BAJO"</formula>
      <formula>"BAJO"</formula>
    </cfRule>
  </conditionalFormatting>
  <conditionalFormatting sqref="P881 P757 P760">
    <cfRule type="cellIs" dxfId="4976" priority="3394" operator="between">
      <formula>"MEDIO"</formula>
      <formula>"MEDIO"</formula>
    </cfRule>
  </conditionalFormatting>
  <conditionalFormatting sqref="P881 P757 P760">
    <cfRule type="cellIs" dxfId="4975" priority="3395" operator="between">
      <formula>"MUY ALTO"</formula>
      <formula>"MUY ALTO"</formula>
    </cfRule>
  </conditionalFormatting>
  <conditionalFormatting sqref="R881 R757 R760">
    <cfRule type="cellIs" dxfId="4974" priority="3396" operator="between">
      <formula>20</formula>
      <formula>120</formula>
    </cfRule>
  </conditionalFormatting>
  <conditionalFormatting sqref="S883 S758:S759">
    <cfRule type="cellIs" dxfId="4973" priority="3397" operator="equal">
      <formula>"No significativo"</formula>
    </cfRule>
  </conditionalFormatting>
  <conditionalFormatting sqref="S883 S758:S759">
    <cfRule type="cellIs" dxfId="4972" priority="3398" operator="equal">
      <formula>"SIGNIFICATIVO"</formula>
    </cfRule>
  </conditionalFormatting>
  <conditionalFormatting sqref="S883 S758:S759">
    <cfRule type="cellIs" dxfId="4971" priority="3399" operator="equal">
      <formula>"SIGNIFICATIVO"</formula>
    </cfRule>
  </conditionalFormatting>
  <conditionalFormatting sqref="S879 S755">
    <cfRule type="cellIs" dxfId="4970" priority="3400" operator="between">
      <formula>"I"</formula>
      <formula>"I"</formula>
    </cfRule>
  </conditionalFormatting>
  <conditionalFormatting sqref="S879 S755">
    <cfRule type="cellIs" dxfId="4969" priority="3401" operator="between">
      <formula>"III"</formula>
      <formula>"IV"</formula>
    </cfRule>
  </conditionalFormatting>
  <conditionalFormatting sqref="P879 P755">
    <cfRule type="cellIs" dxfId="4968" priority="3402" operator="between">
      <formula>"ALTO"</formula>
      <formula>"ALTO"</formula>
    </cfRule>
  </conditionalFormatting>
  <conditionalFormatting sqref="P879 P755">
    <cfRule type="cellIs" dxfId="4967" priority="3403" operator="between">
      <formula>"BAJO"</formula>
      <formula>"BAJO"</formula>
    </cfRule>
  </conditionalFormatting>
  <conditionalFormatting sqref="P879 P755">
    <cfRule type="cellIs" dxfId="4966" priority="3404" operator="between">
      <formula>"MEDIO"</formula>
      <formula>"MEDIO"</formula>
    </cfRule>
  </conditionalFormatting>
  <conditionalFormatting sqref="P879 P755">
    <cfRule type="cellIs" dxfId="4965" priority="3405" operator="between">
      <formula>"MUY ALTO"</formula>
      <formula>"MUY ALTO"</formula>
    </cfRule>
  </conditionalFormatting>
  <conditionalFormatting sqref="R879 R755">
    <cfRule type="cellIs" dxfId="4964" priority="3406" operator="between">
      <formula>20</formula>
      <formula>120</formula>
    </cfRule>
  </conditionalFormatting>
  <conditionalFormatting sqref="P902">
    <cfRule type="cellIs" dxfId="4963" priority="3407" operator="between">
      <formula>"ALTO"</formula>
      <formula>"ALTO"</formula>
    </cfRule>
  </conditionalFormatting>
  <conditionalFormatting sqref="P902">
    <cfRule type="cellIs" dxfId="4962" priority="3408" operator="between">
      <formula>"BAJO"</formula>
      <formula>"BAJO"</formula>
    </cfRule>
  </conditionalFormatting>
  <conditionalFormatting sqref="P902">
    <cfRule type="cellIs" dxfId="4961" priority="3409" operator="between">
      <formula>"MEDIO"</formula>
      <formula>"MEDIO"</formula>
    </cfRule>
  </conditionalFormatting>
  <conditionalFormatting sqref="P902">
    <cfRule type="cellIs" dxfId="4960" priority="3410" operator="between">
      <formula>"MUY ALTO"</formula>
      <formula>"MUY ALTO"</formula>
    </cfRule>
  </conditionalFormatting>
  <conditionalFormatting sqref="R902">
    <cfRule type="cellIs" dxfId="4959" priority="3411" operator="between">
      <formula>20</formula>
      <formula>120</formula>
    </cfRule>
  </conditionalFormatting>
  <conditionalFormatting sqref="S881 S757 S760">
    <cfRule type="cellIs" dxfId="4958" priority="3412" operator="equal">
      <formula>"No significativo"</formula>
    </cfRule>
  </conditionalFormatting>
  <conditionalFormatting sqref="S881 S757 S760">
    <cfRule type="cellIs" dxfId="4957" priority="3413" operator="equal">
      <formula>"SIGNIFICATIVO"</formula>
    </cfRule>
  </conditionalFormatting>
  <conditionalFormatting sqref="S881 S757 S760">
    <cfRule type="cellIs" dxfId="4956" priority="3414" operator="equal">
      <formula>"SIGNIFICATIVO"</formula>
    </cfRule>
  </conditionalFormatting>
  <conditionalFormatting sqref="S884">
    <cfRule type="cellIs" dxfId="4955" priority="3415" operator="between">
      <formula>"I"</formula>
      <formula>"I"</formula>
    </cfRule>
  </conditionalFormatting>
  <conditionalFormatting sqref="S884">
    <cfRule type="cellIs" dxfId="4954" priority="3416" operator="between">
      <formula>"III"</formula>
      <formula>"IV"</formula>
    </cfRule>
  </conditionalFormatting>
  <conditionalFormatting sqref="P884:P885">
    <cfRule type="cellIs" dxfId="4953" priority="3417" operator="between">
      <formula>"ALTO"</formula>
      <formula>"ALTO"</formula>
    </cfRule>
  </conditionalFormatting>
  <conditionalFormatting sqref="P884:P885">
    <cfRule type="cellIs" dxfId="4952" priority="3418" operator="between">
      <formula>"BAJO"</formula>
      <formula>"BAJO"</formula>
    </cfRule>
  </conditionalFormatting>
  <conditionalFormatting sqref="P884:P885">
    <cfRule type="cellIs" dxfId="4951" priority="3419" operator="between">
      <formula>"MEDIO"</formula>
      <formula>"MEDIO"</formula>
    </cfRule>
  </conditionalFormatting>
  <conditionalFormatting sqref="P884:P885">
    <cfRule type="cellIs" dxfId="4950" priority="3420" operator="between">
      <formula>"MUY ALTO"</formula>
      <formula>"MUY ALTO"</formula>
    </cfRule>
  </conditionalFormatting>
  <conditionalFormatting sqref="R884:R885">
    <cfRule type="cellIs" dxfId="4949" priority="3421" operator="between">
      <formula>20</formula>
      <formula>120</formula>
    </cfRule>
  </conditionalFormatting>
  <conditionalFormatting sqref="S885">
    <cfRule type="cellIs" dxfId="4948" priority="3422" operator="equal">
      <formula>"No significativo"</formula>
    </cfRule>
  </conditionalFormatting>
  <conditionalFormatting sqref="S885">
    <cfRule type="cellIs" dxfId="4947" priority="3423" operator="equal">
      <formula>"SIGNIFICATIVO"</formula>
    </cfRule>
  </conditionalFormatting>
  <conditionalFormatting sqref="S885">
    <cfRule type="cellIs" dxfId="4946" priority="3424" operator="equal">
      <formula>"SIGNIFICATIVO"</formula>
    </cfRule>
  </conditionalFormatting>
  <conditionalFormatting sqref="P887">
    <cfRule type="cellIs" dxfId="4945" priority="3425" operator="between">
      <formula>"ALTO"</formula>
      <formula>"ALTO"</formula>
    </cfRule>
  </conditionalFormatting>
  <conditionalFormatting sqref="P887">
    <cfRule type="cellIs" dxfId="4944" priority="3426" operator="between">
      <formula>"BAJO"</formula>
      <formula>"BAJO"</formula>
    </cfRule>
  </conditionalFormatting>
  <conditionalFormatting sqref="P887">
    <cfRule type="cellIs" dxfId="4943" priority="3427" operator="between">
      <formula>"MEDIO"</formula>
      <formula>"MEDIO"</formula>
    </cfRule>
  </conditionalFormatting>
  <conditionalFormatting sqref="P887">
    <cfRule type="cellIs" dxfId="4942" priority="3428" operator="between">
      <formula>"MUY ALTO"</formula>
      <formula>"MUY ALTO"</formula>
    </cfRule>
  </conditionalFormatting>
  <conditionalFormatting sqref="R887">
    <cfRule type="cellIs" dxfId="4941" priority="3429" operator="between">
      <formula>20</formula>
      <formula>120</formula>
    </cfRule>
  </conditionalFormatting>
  <conditionalFormatting sqref="U887">
    <cfRule type="cellIs" dxfId="4940" priority="3430" operator="equal">
      <formula>"No significativo"</formula>
    </cfRule>
  </conditionalFormatting>
  <conditionalFormatting sqref="S887">
    <cfRule type="cellIs" dxfId="4939" priority="3431" operator="equal">
      <formula>"No significativo"</formula>
    </cfRule>
  </conditionalFormatting>
  <conditionalFormatting sqref="U887">
    <cfRule type="cellIs" dxfId="4938" priority="3432" operator="equal">
      <formula>"SIGNIFICATIVO"</formula>
    </cfRule>
  </conditionalFormatting>
  <conditionalFormatting sqref="U887">
    <cfRule type="cellIs" dxfId="4937" priority="3433" operator="equal">
      <formula>"SIGNIFICATIVO"</formula>
    </cfRule>
  </conditionalFormatting>
  <conditionalFormatting sqref="S887">
    <cfRule type="cellIs" dxfId="4936" priority="3434" operator="equal">
      <formula>"SIGNIFICATIVO"</formula>
    </cfRule>
  </conditionalFormatting>
  <conditionalFormatting sqref="S887">
    <cfRule type="cellIs" dxfId="4935" priority="3435" operator="equal">
      <formula>"SIGNIFICATIVO"</formula>
    </cfRule>
  </conditionalFormatting>
  <conditionalFormatting sqref="S889">
    <cfRule type="cellIs" dxfId="4934" priority="3436" operator="equal">
      <formula>"No significativo"</formula>
    </cfRule>
  </conditionalFormatting>
  <conditionalFormatting sqref="S889">
    <cfRule type="cellIs" dxfId="4933" priority="3437" operator="equal">
      <formula>"SIGNIFICATIVO"</formula>
    </cfRule>
  </conditionalFormatting>
  <conditionalFormatting sqref="S889">
    <cfRule type="cellIs" dxfId="4932" priority="3438" operator="equal">
      <formula>"SIGNIFICATIVO"</formula>
    </cfRule>
  </conditionalFormatting>
  <conditionalFormatting sqref="P889">
    <cfRule type="cellIs" dxfId="4931" priority="3439" operator="between">
      <formula>"ALTO"</formula>
      <formula>"ALTO"</formula>
    </cfRule>
  </conditionalFormatting>
  <conditionalFormatting sqref="P889">
    <cfRule type="cellIs" dxfId="4930" priority="3440" operator="between">
      <formula>"BAJO"</formula>
      <formula>"BAJO"</formula>
    </cfRule>
  </conditionalFormatting>
  <conditionalFormatting sqref="P889">
    <cfRule type="cellIs" dxfId="4929" priority="3441" operator="between">
      <formula>"MEDIO"</formula>
      <formula>"MEDIO"</formula>
    </cfRule>
  </conditionalFormatting>
  <conditionalFormatting sqref="P889">
    <cfRule type="cellIs" dxfId="4928" priority="3442" operator="between">
      <formula>"MUY ALTO"</formula>
      <formula>"MUY ALTO"</formula>
    </cfRule>
  </conditionalFormatting>
  <conditionalFormatting sqref="R889">
    <cfRule type="cellIs" dxfId="4927" priority="3443" operator="between">
      <formula>20</formula>
      <formula>120</formula>
    </cfRule>
  </conditionalFormatting>
  <conditionalFormatting sqref="P890">
    <cfRule type="cellIs" dxfId="4926" priority="3444" operator="between">
      <formula>"ALTO"</formula>
      <formula>"ALTO"</formula>
    </cfRule>
  </conditionalFormatting>
  <conditionalFormatting sqref="P890">
    <cfRule type="cellIs" dxfId="4925" priority="3445" operator="between">
      <formula>"BAJO"</formula>
      <formula>"BAJO"</formula>
    </cfRule>
  </conditionalFormatting>
  <conditionalFormatting sqref="P890">
    <cfRule type="cellIs" dxfId="4924" priority="3446" operator="between">
      <formula>"MEDIO"</formula>
      <formula>"MEDIO"</formula>
    </cfRule>
  </conditionalFormatting>
  <conditionalFormatting sqref="P890">
    <cfRule type="cellIs" dxfId="4923" priority="3447" operator="between">
      <formula>"MUY ALTO"</formula>
      <formula>"MUY ALTO"</formula>
    </cfRule>
  </conditionalFormatting>
  <conditionalFormatting sqref="R890">
    <cfRule type="cellIs" dxfId="4922" priority="3448" operator="between">
      <formula>20</formula>
      <formula>120</formula>
    </cfRule>
  </conditionalFormatting>
  <conditionalFormatting sqref="S890">
    <cfRule type="cellIs" dxfId="4921" priority="3449" operator="equal">
      <formula>"No significativo"</formula>
    </cfRule>
  </conditionalFormatting>
  <conditionalFormatting sqref="S890">
    <cfRule type="cellIs" dxfId="4920" priority="3450" operator="equal">
      <formula>"SIGNIFICATIVO"</formula>
    </cfRule>
  </conditionalFormatting>
  <conditionalFormatting sqref="S890">
    <cfRule type="cellIs" dxfId="4919" priority="3451" operator="equal">
      <formula>"SIGNIFICATIVO"</formula>
    </cfRule>
  </conditionalFormatting>
  <conditionalFormatting sqref="S891">
    <cfRule type="cellIs" dxfId="4918" priority="3452" operator="between">
      <formula>"I"</formula>
      <formula>"I"</formula>
    </cfRule>
  </conditionalFormatting>
  <conditionalFormatting sqref="S891">
    <cfRule type="cellIs" dxfId="4917" priority="3453" operator="between">
      <formula>"III"</formula>
      <formula>"IV"</formula>
    </cfRule>
  </conditionalFormatting>
  <conditionalFormatting sqref="P891:P892">
    <cfRule type="cellIs" dxfId="4916" priority="3454" operator="between">
      <formula>"ALTO"</formula>
      <formula>"ALTO"</formula>
    </cfRule>
  </conditionalFormatting>
  <conditionalFormatting sqref="P891:P892">
    <cfRule type="cellIs" dxfId="4915" priority="3455" operator="between">
      <formula>"BAJO"</formula>
      <formula>"BAJO"</formula>
    </cfRule>
  </conditionalFormatting>
  <conditionalFormatting sqref="P891:P892">
    <cfRule type="cellIs" dxfId="4914" priority="3456" operator="between">
      <formula>"MEDIO"</formula>
      <formula>"MEDIO"</formula>
    </cfRule>
  </conditionalFormatting>
  <conditionalFormatting sqref="P891:P892">
    <cfRule type="cellIs" dxfId="4913" priority="3457" operator="between">
      <formula>"MUY ALTO"</formula>
      <formula>"MUY ALTO"</formula>
    </cfRule>
  </conditionalFormatting>
  <conditionalFormatting sqref="R891:R892">
    <cfRule type="cellIs" dxfId="4912" priority="3458" operator="between">
      <formula>20</formula>
      <formula>120</formula>
    </cfRule>
  </conditionalFormatting>
  <conditionalFormatting sqref="S892">
    <cfRule type="cellIs" dxfId="4911" priority="3459" operator="equal">
      <formula>"No significativo"</formula>
    </cfRule>
  </conditionalFormatting>
  <conditionalFormatting sqref="S892">
    <cfRule type="cellIs" dxfId="4910" priority="3460" operator="equal">
      <formula>"SIGNIFICATIVO"</formula>
    </cfRule>
  </conditionalFormatting>
  <conditionalFormatting sqref="S892">
    <cfRule type="cellIs" dxfId="4909" priority="3461" operator="equal">
      <formula>"SIGNIFICATIVO"</formula>
    </cfRule>
  </conditionalFormatting>
  <conditionalFormatting sqref="P893">
    <cfRule type="cellIs" dxfId="4908" priority="3462" operator="between">
      <formula>"ALTO"</formula>
      <formula>"ALTO"</formula>
    </cfRule>
  </conditionalFormatting>
  <conditionalFormatting sqref="P893">
    <cfRule type="cellIs" dxfId="4907" priority="3463" operator="between">
      <formula>"BAJO"</formula>
      <formula>"BAJO"</formula>
    </cfRule>
  </conditionalFormatting>
  <conditionalFormatting sqref="P893">
    <cfRule type="cellIs" dxfId="4906" priority="3464" operator="between">
      <formula>"MEDIO"</formula>
      <formula>"MEDIO"</formula>
    </cfRule>
  </conditionalFormatting>
  <conditionalFormatting sqref="P893">
    <cfRule type="cellIs" dxfId="4905" priority="3465" operator="between">
      <formula>"MUY ALTO"</formula>
      <formula>"MUY ALTO"</formula>
    </cfRule>
  </conditionalFormatting>
  <conditionalFormatting sqref="R893">
    <cfRule type="cellIs" dxfId="4904" priority="3466" operator="between">
      <formula>20</formula>
      <formula>120</formula>
    </cfRule>
  </conditionalFormatting>
  <conditionalFormatting sqref="S893">
    <cfRule type="cellIs" dxfId="4903" priority="3467" operator="equal">
      <formula>"No significativo"</formula>
    </cfRule>
  </conditionalFormatting>
  <conditionalFormatting sqref="S893">
    <cfRule type="cellIs" dxfId="4902" priority="3468" operator="equal">
      <formula>"SIGNIFICATIVO"</formula>
    </cfRule>
  </conditionalFormatting>
  <conditionalFormatting sqref="S893">
    <cfRule type="cellIs" dxfId="4901" priority="3469" operator="equal">
      <formula>"SIGNIFICATIVO"</formula>
    </cfRule>
  </conditionalFormatting>
  <conditionalFormatting sqref="S895">
    <cfRule type="cellIs" dxfId="4900" priority="3470" operator="between">
      <formula>"I"</formula>
      <formula>"I"</formula>
    </cfRule>
  </conditionalFormatting>
  <conditionalFormatting sqref="S895">
    <cfRule type="cellIs" dxfId="4899" priority="3471" operator="between">
      <formula>"III"</formula>
      <formula>"IV"</formula>
    </cfRule>
  </conditionalFormatting>
  <conditionalFormatting sqref="P897 P895">
    <cfRule type="cellIs" dxfId="4898" priority="3472" operator="between">
      <formula>"ALTO"</formula>
      <formula>"ALTO"</formula>
    </cfRule>
  </conditionalFormatting>
  <conditionalFormatting sqref="P897 P895">
    <cfRule type="cellIs" dxfId="4897" priority="3473" operator="between">
      <formula>"BAJO"</formula>
      <formula>"BAJO"</formula>
    </cfRule>
  </conditionalFormatting>
  <conditionalFormatting sqref="P897 P895">
    <cfRule type="cellIs" dxfId="4896" priority="3474" operator="between">
      <formula>"MEDIO"</formula>
      <formula>"MEDIO"</formula>
    </cfRule>
  </conditionalFormatting>
  <conditionalFormatting sqref="P897 P895">
    <cfRule type="cellIs" dxfId="4895" priority="3475" operator="between">
      <formula>"MUY ALTO"</formula>
      <formula>"MUY ALTO"</formula>
    </cfRule>
  </conditionalFormatting>
  <conditionalFormatting sqref="R897 R895">
    <cfRule type="cellIs" dxfId="4894" priority="3476" operator="between">
      <formula>20</formula>
      <formula>120</formula>
    </cfRule>
  </conditionalFormatting>
  <conditionalFormatting sqref="S897">
    <cfRule type="cellIs" dxfId="4893" priority="3477" operator="equal">
      <formula>"No significativo"</formula>
    </cfRule>
  </conditionalFormatting>
  <conditionalFormatting sqref="S897">
    <cfRule type="cellIs" dxfId="4892" priority="3478" operator="equal">
      <formula>"SIGNIFICATIVO"</formula>
    </cfRule>
  </conditionalFormatting>
  <conditionalFormatting sqref="S897">
    <cfRule type="cellIs" dxfId="4891" priority="3479" operator="equal">
      <formula>"SIGNIFICATIVO"</formula>
    </cfRule>
  </conditionalFormatting>
  <conditionalFormatting sqref="P922">
    <cfRule type="cellIs" dxfId="4890" priority="3480" operator="between">
      <formula>"ALTO"</formula>
      <formula>"ALTO"</formula>
    </cfRule>
  </conditionalFormatting>
  <conditionalFormatting sqref="P922">
    <cfRule type="cellIs" dxfId="4889" priority="3481" operator="between">
      <formula>"BAJO"</formula>
      <formula>"BAJO"</formula>
    </cfRule>
  </conditionalFormatting>
  <conditionalFormatting sqref="P922">
    <cfRule type="cellIs" dxfId="4888" priority="3482" operator="between">
      <formula>"MEDIO"</formula>
      <formula>"MEDIO"</formula>
    </cfRule>
  </conditionalFormatting>
  <conditionalFormatting sqref="P922">
    <cfRule type="cellIs" dxfId="4887" priority="3483" operator="between">
      <formula>"MUY ALTO"</formula>
      <formula>"MUY ALTO"</formula>
    </cfRule>
  </conditionalFormatting>
  <conditionalFormatting sqref="R922">
    <cfRule type="cellIs" dxfId="4886" priority="3484" operator="between">
      <formula>20</formula>
      <formula>120</formula>
    </cfRule>
  </conditionalFormatting>
  <conditionalFormatting sqref="U902">
    <cfRule type="cellIs" dxfId="4885" priority="3485" operator="equal">
      <formula>"No significativo"</formula>
    </cfRule>
  </conditionalFormatting>
  <conditionalFormatting sqref="S902">
    <cfRule type="cellIs" dxfId="4884" priority="3486" operator="equal">
      <formula>"No significativo"</formula>
    </cfRule>
  </conditionalFormatting>
  <conditionalFormatting sqref="U902">
    <cfRule type="cellIs" dxfId="4883" priority="3487" operator="equal">
      <formula>"SIGNIFICATIVO"</formula>
    </cfRule>
  </conditionalFormatting>
  <conditionalFormatting sqref="U902">
    <cfRule type="cellIs" dxfId="4882" priority="3488" operator="equal">
      <formula>"SIGNIFICATIVO"</formula>
    </cfRule>
  </conditionalFormatting>
  <conditionalFormatting sqref="S902">
    <cfRule type="cellIs" dxfId="4881" priority="3489" operator="equal">
      <formula>"SIGNIFICATIVO"</formula>
    </cfRule>
  </conditionalFormatting>
  <conditionalFormatting sqref="S902">
    <cfRule type="cellIs" dxfId="4880" priority="3490" operator="equal">
      <formula>"SIGNIFICATIVO"</formula>
    </cfRule>
  </conditionalFormatting>
  <conditionalFormatting sqref="S903">
    <cfRule type="cellIs" dxfId="4879" priority="3491" operator="between">
      <formula>"I"</formula>
      <formula>"I"</formula>
    </cfRule>
  </conditionalFormatting>
  <conditionalFormatting sqref="S903">
    <cfRule type="cellIs" dxfId="4878" priority="3492" operator="between">
      <formula>"III"</formula>
      <formula>"IV"</formula>
    </cfRule>
  </conditionalFormatting>
  <conditionalFormatting sqref="P903:P904">
    <cfRule type="cellIs" dxfId="4877" priority="3493" operator="between">
      <formula>"ALTO"</formula>
      <formula>"ALTO"</formula>
    </cfRule>
  </conditionalFormatting>
  <conditionalFormatting sqref="P903:P904">
    <cfRule type="cellIs" dxfId="4876" priority="3494" operator="between">
      <formula>"BAJO"</formula>
      <formula>"BAJO"</formula>
    </cfRule>
  </conditionalFormatting>
  <conditionalFormatting sqref="P903:P904">
    <cfRule type="cellIs" dxfId="4875" priority="3495" operator="between">
      <formula>"MEDIO"</formula>
      <formula>"MEDIO"</formula>
    </cfRule>
  </conditionalFormatting>
  <conditionalFormatting sqref="P903:P904">
    <cfRule type="cellIs" dxfId="4874" priority="3496" operator="between">
      <formula>"MUY ALTO"</formula>
      <formula>"MUY ALTO"</formula>
    </cfRule>
  </conditionalFormatting>
  <conditionalFormatting sqref="R903:R904">
    <cfRule type="cellIs" dxfId="4873" priority="3497" operator="between">
      <formula>20</formula>
      <formula>120</formula>
    </cfRule>
  </conditionalFormatting>
  <conditionalFormatting sqref="S904">
    <cfRule type="cellIs" dxfId="4872" priority="3498" operator="equal">
      <formula>"No significativo"</formula>
    </cfRule>
  </conditionalFormatting>
  <conditionalFormatting sqref="S904">
    <cfRule type="cellIs" dxfId="4871" priority="3499" operator="equal">
      <formula>"SIGNIFICATIVO"</formula>
    </cfRule>
  </conditionalFormatting>
  <conditionalFormatting sqref="S904">
    <cfRule type="cellIs" dxfId="4870" priority="3500" operator="equal">
      <formula>"SIGNIFICATIVO"</formula>
    </cfRule>
  </conditionalFormatting>
  <conditionalFormatting sqref="P908">
    <cfRule type="cellIs" dxfId="4869" priority="3501" operator="between">
      <formula>"ALTO"</formula>
      <formula>"ALTO"</formula>
    </cfRule>
  </conditionalFormatting>
  <conditionalFormatting sqref="P908">
    <cfRule type="cellIs" dxfId="4868" priority="3502" operator="between">
      <formula>"BAJO"</formula>
      <formula>"BAJO"</formula>
    </cfRule>
  </conditionalFormatting>
  <conditionalFormatting sqref="P908">
    <cfRule type="cellIs" dxfId="4867" priority="3503" operator="between">
      <formula>"MEDIO"</formula>
      <formula>"MEDIO"</formula>
    </cfRule>
  </conditionalFormatting>
  <conditionalFormatting sqref="P908">
    <cfRule type="cellIs" dxfId="4866" priority="3504" operator="between">
      <formula>"MUY ALTO"</formula>
      <formula>"MUY ALTO"</formula>
    </cfRule>
  </conditionalFormatting>
  <conditionalFormatting sqref="R908">
    <cfRule type="cellIs" dxfId="4865" priority="3505" operator="between">
      <formula>20</formula>
      <formula>120</formula>
    </cfRule>
  </conditionalFormatting>
  <conditionalFormatting sqref="U908">
    <cfRule type="cellIs" dxfId="4864" priority="3506" operator="equal">
      <formula>"No significativo"</formula>
    </cfRule>
  </conditionalFormatting>
  <conditionalFormatting sqref="S908">
    <cfRule type="cellIs" dxfId="4863" priority="3507" operator="equal">
      <formula>"No significativo"</formula>
    </cfRule>
  </conditionalFormatting>
  <conditionalFormatting sqref="U908">
    <cfRule type="cellIs" dxfId="4862" priority="3508" operator="equal">
      <formula>"SIGNIFICATIVO"</formula>
    </cfRule>
  </conditionalFormatting>
  <conditionalFormatting sqref="U908">
    <cfRule type="cellIs" dxfId="4861" priority="3509" operator="equal">
      <formula>"SIGNIFICATIVO"</formula>
    </cfRule>
  </conditionalFormatting>
  <conditionalFormatting sqref="S908">
    <cfRule type="cellIs" dxfId="4860" priority="3510" operator="equal">
      <formula>"SIGNIFICATIVO"</formula>
    </cfRule>
  </conditionalFormatting>
  <conditionalFormatting sqref="S908">
    <cfRule type="cellIs" dxfId="4859" priority="3511" operator="equal">
      <formula>"SIGNIFICATIVO"</formula>
    </cfRule>
  </conditionalFormatting>
  <conditionalFormatting sqref="S910">
    <cfRule type="cellIs" dxfId="4858" priority="3512" operator="equal">
      <formula>"No significativo"</formula>
    </cfRule>
  </conditionalFormatting>
  <conditionalFormatting sqref="S910">
    <cfRule type="cellIs" dxfId="4857" priority="3513" operator="equal">
      <formula>"SIGNIFICATIVO"</formula>
    </cfRule>
  </conditionalFormatting>
  <conditionalFormatting sqref="S910">
    <cfRule type="cellIs" dxfId="4856" priority="3514" operator="equal">
      <formula>"SIGNIFICATIVO"</formula>
    </cfRule>
  </conditionalFormatting>
  <conditionalFormatting sqref="P910">
    <cfRule type="cellIs" dxfId="4855" priority="3515" operator="between">
      <formula>"ALTO"</formula>
      <formula>"ALTO"</formula>
    </cfRule>
  </conditionalFormatting>
  <conditionalFormatting sqref="P910">
    <cfRule type="cellIs" dxfId="4854" priority="3516" operator="between">
      <formula>"BAJO"</formula>
      <formula>"BAJO"</formula>
    </cfRule>
  </conditionalFormatting>
  <conditionalFormatting sqref="P910">
    <cfRule type="cellIs" dxfId="4853" priority="3517" operator="between">
      <formula>"MEDIO"</formula>
      <formula>"MEDIO"</formula>
    </cfRule>
  </conditionalFormatting>
  <conditionalFormatting sqref="P910">
    <cfRule type="cellIs" dxfId="4852" priority="3518" operator="between">
      <formula>"MUY ALTO"</formula>
      <formula>"MUY ALTO"</formula>
    </cfRule>
  </conditionalFormatting>
  <conditionalFormatting sqref="R910">
    <cfRule type="cellIs" dxfId="4851" priority="3519" operator="between">
      <formula>20</formula>
      <formula>120</formula>
    </cfRule>
  </conditionalFormatting>
  <conditionalFormatting sqref="P911">
    <cfRule type="cellIs" dxfId="4850" priority="3520" operator="between">
      <formula>"ALTO"</formula>
      <formula>"ALTO"</formula>
    </cfRule>
  </conditionalFormatting>
  <conditionalFormatting sqref="P911">
    <cfRule type="cellIs" dxfId="4849" priority="3521" operator="between">
      <formula>"BAJO"</formula>
      <formula>"BAJO"</formula>
    </cfRule>
  </conditionalFormatting>
  <conditionalFormatting sqref="S911">
    <cfRule type="cellIs" dxfId="4848" priority="3522" operator="between">
      <formula>"I"</formula>
      <formula>"I"</formula>
    </cfRule>
  </conditionalFormatting>
  <conditionalFormatting sqref="S911">
    <cfRule type="cellIs" dxfId="4847" priority="3523" operator="between">
      <formula>"III"</formula>
      <formula>"IV"</formula>
    </cfRule>
  </conditionalFormatting>
  <conditionalFormatting sqref="P911">
    <cfRule type="cellIs" dxfId="4846" priority="3524" operator="between">
      <formula>"MEDIO"</formula>
      <formula>"MEDIO"</formula>
    </cfRule>
  </conditionalFormatting>
  <conditionalFormatting sqref="P911">
    <cfRule type="cellIs" dxfId="4845" priority="3525" operator="between">
      <formula>"MUY ALTO"</formula>
      <formula>"MUY ALTO"</formula>
    </cfRule>
  </conditionalFormatting>
  <conditionalFormatting sqref="R911">
    <cfRule type="cellIs" dxfId="4844" priority="3526" operator="between">
      <formula>20</formula>
      <formula>120</formula>
    </cfRule>
  </conditionalFormatting>
  <conditionalFormatting sqref="S913">
    <cfRule type="cellIs" dxfId="4843" priority="3527" operator="between">
      <formula>"I"</formula>
      <formula>"I"</formula>
    </cfRule>
  </conditionalFormatting>
  <conditionalFormatting sqref="S913">
    <cfRule type="cellIs" dxfId="4842" priority="3528" operator="between">
      <formula>"III"</formula>
      <formula>"IV"</formula>
    </cfRule>
  </conditionalFormatting>
  <conditionalFormatting sqref="P913:P914">
    <cfRule type="cellIs" dxfId="4841" priority="3529" operator="between">
      <formula>"ALTO"</formula>
      <formula>"ALTO"</formula>
    </cfRule>
  </conditionalFormatting>
  <conditionalFormatting sqref="P913:P914">
    <cfRule type="cellIs" dxfId="4840" priority="3530" operator="between">
      <formula>"BAJO"</formula>
      <formula>"BAJO"</formula>
    </cfRule>
  </conditionalFormatting>
  <conditionalFormatting sqref="P913:P914">
    <cfRule type="cellIs" dxfId="4839" priority="3531" operator="between">
      <formula>"MEDIO"</formula>
      <formula>"MEDIO"</formula>
    </cfRule>
  </conditionalFormatting>
  <conditionalFormatting sqref="P913:P914">
    <cfRule type="cellIs" dxfId="4838" priority="3532" operator="between">
      <formula>"MUY ALTO"</formula>
      <formula>"MUY ALTO"</formula>
    </cfRule>
  </conditionalFormatting>
  <conditionalFormatting sqref="R913:R914">
    <cfRule type="cellIs" dxfId="4837" priority="3533" operator="between">
      <formula>20</formula>
      <formula>120</formula>
    </cfRule>
  </conditionalFormatting>
  <conditionalFormatting sqref="S914">
    <cfRule type="cellIs" dxfId="4836" priority="3534" operator="equal">
      <formula>"No significativo"</formula>
    </cfRule>
  </conditionalFormatting>
  <conditionalFormatting sqref="S914">
    <cfRule type="cellIs" dxfId="4835" priority="3535" operator="equal">
      <formula>"SIGNIFICATIVO"</formula>
    </cfRule>
  </conditionalFormatting>
  <conditionalFormatting sqref="S914">
    <cfRule type="cellIs" dxfId="4834" priority="3536" operator="equal">
      <formula>"SIGNIFICATIVO"</formula>
    </cfRule>
  </conditionalFormatting>
  <conditionalFormatting sqref="P915">
    <cfRule type="cellIs" dxfId="4833" priority="3537" operator="between">
      <formula>"ALTO"</formula>
      <formula>"ALTO"</formula>
    </cfRule>
  </conditionalFormatting>
  <conditionalFormatting sqref="P915">
    <cfRule type="cellIs" dxfId="4832" priority="3538" operator="between">
      <formula>"BAJO"</formula>
      <formula>"BAJO"</formula>
    </cfRule>
  </conditionalFormatting>
  <conditionalFormatting sqref="S915">
    <cfRule type="cellIs" dxfId="4831" priority="3539" operator="between">
      <formula>"I"</formula>
      <formula>"I"</formula>
    </cfRule>
  </conditionalFormatting>
  <conditionalFormatting sqref="S915">
    <cfRule type="cellIs" dxfId="4830" priority="3540" operator="between">
      <formula>"III"</formula>
      <formula>"IV"</formula>
    </cfRule>
  </conditionalFormatting>
  <conditionalFormatting sqref="P915">
    <cfRule type="cellIs" dxfId="4829" priority="3541" operator="between">
      <formula>"MEDIO"</formula>
      <formula>"MEDIO"</formula>
    </cfRule>
  </conditionalFormatting>
  <conditionalFormatting sqref="P915">
    <cfRule type="cellIs" dxfId="4828" priority="3542" operator="between">
      <formula>"MUY ALTO"</formula>
      <formula>"MUY ALTO"</formula>
    </cfRule>
  </conditionalFormatting>
  <conditionalFormatting sqref="R915">
    <cfRule type="cellIs" dxfId="4827" priority="3543" operator="between">
      <formula>20</formula>
      <formula>120</formula>
    </cfRule>
  </conditionalFormatting>
  <conditionalFormatting sqref="S917">
    <cfRule type="cellIs" dxfId="4826" priority="3544" operator="between">
      <formula>"I"</formula>
      <formula>"I"</formula>
    </cfRule>
  </conditionalFormatting>
  <conditionalFormatting sqref="S917">
    <cfRule type="cellIs" dxfId="4825" priority="3545" operator="between">
      <formula>"III"</formula>
      <formula>"IV"</formula>
    </cfRule>
  </conditionalFormatting>
  <conditionalFormatting sqref="P917:P918">
    <cfRule type="cellIs" dxfId="4824" priority="3546" operator="between">
      <formula>"ALTO"</formula>
      <formula>"ALTO"</formula>
    </cfRule>
  </conditionalFormatting>
  <conditionalFormatting sqref="P917:P918">
    <cfRule type="cellIs" dxfId="4823" priority="3547" operator="between">
      <formula>"BAJO"</formula>
      <formula>"BAJO"</formula>
    </cfRule>
  </conditionalFormatting>
  <conditionalFormatting sqref="P917:P918">
    <cfRule type="cellIs" dxfId="4822" priority="3548" operator="between">
      <formula>"MEDIO"</formula>
      <formula>"MEDIO"</formula>
    </cfRule>
  </conditionalFormatting>
  <conditionalFormatting sqref="P917:P918">
    <cfRule type="cellIs" dxfId="4821" priority="3549" operator="between">
      <formula>"MUY ALTO"</formula>
      <formula>"MUY ALTO"</formula>
    </cfRule>
  </conditionalFormatting>
  <conditionalFormatting sqref="R917:R918">
    <cfRule type="cellIs" dxfId="4820" priority="3550" operator="between">
      <formula>20</formula>
      <formula>120</formula>
    </cfRule>
  </conditionalFormatting>
  <conditionalFormatting sqref="S918">
    <cfRule type="cellIs" dxfId="4819" priority="3551" operator="equal">
      <formula>"No significativo"</formula>
    </cfRule>
  </conditionalFormatting>
  <conditionalFormatting sqref="S918">
    <cfRule type="cellIs" dxfId="4818" priority="3552" operator="equal">
      <formula>"SIGNIFICATIVO"</formula>
    </cfRule>
  </conditionalFormatting>
  <conditionalFormatting sqref="S918">
    <cfRule type="cellIs" dxfId="4817" priority="3553" operator="equal">
      <formula>"SIGNIFICATIVO"</formula>
    </cfRule>
  </conditionalFormatting>
  <conditionalFormatting sqref="P919">
    <cfRule type="cellIs" dxfId="4816" priority="3554" operator="between">
      <formula>"ALTO"</formula>
      <formula>"ALTO"</formula>
    </cfRule>
  </conditionalFormatting>
  <conditionalFormatting sqref="P919">
    <cfRule type="cellIs" dxfId="4815" priority="3555" operator="between">
      <formula>"BAJO"</formula>
      <formula>"BAJO"</formula>
    </cfRule>
  </conditionalFormatting>
  <conditionalFormatting sqref="P919">
    <cfRule type="cellIs" dxfId="4814" priority="3556" operator="between">
      <formula>"MEDIO"</formula>
      <formula>"MEDIO"</formula>
    </cfRule>
  </conditionalFormatting>
  <conditionalFormatting sqref="P919">
    <cfRule type="cellIs" dxfId="4813" priority="3557" operator="between">
      <formula>"MUY ALTO"</formula>
      <formula>"MUY ALTO"</formula>
    </cfRule>
  </conditionalFormatting>
  <conditionalFormatting sqref="R919">
    <cfRule type="cellIs" dxfId="4812" priority="3558" operator="between">
      <formula>20</formula>
      <formula>120</formula>
    </cfRule>
  </conditionalFormatting>
  <conditionalFormatting sqref="S919">
    <cfRule type="cellIs" dxfId="4811" priority="3559" operator="equal">
      <formula>"No significativo"</formula>
    </cfRule>
  </conditionalFormatting>
  <conditionalFormatting sqref="S919">
    <cfRule type="cellIs" dxfId="4810" priority="3560" operator="equal">
      <formula>"SIGNIFICATIVO"</formula>
    </cfRule>
  </conditionalFormatting>
  <conditionalFormatting sqref="S919">
    <cfRule type="cellIs" dxfId="4809" priority="3561" operator="equal">
      <formula>"SIGNIFICATIVO"</formula>
    </cfRule>
  </conditionalFormatting>
  <conditionalFormatting sqref="S920">
    <cfRule type="cellIs" dxfId="4808" priority="3562" operator="between">
      <formula>"I"</formula>
      <formula>"I"</formula>
    </cfRule>
  </conditionalFormatting>
  <conditionalFormatting sqref="S920">
    <cfRule type="cellIs" dxfId="4807" priority="3563" operator="between">
      <formula>"III"</formula>
      <formula>"IV"</formula>
    </cfRule>
  </conditionalFormatting>
  <conditionalFormatting sqref="P920:P921">
    <cfRule type="cellIs" dxfId="4806" priority="3564" operator="between">
      <formula>"ALTO"</formula>
      <formula>"ALTO"</formula>
    </cfRule>
  </conditionalFormatting>
  <conditionalFormatting sqref="P920:P921">
    <cfRule type="cellIs" dxfId="4805" priority="3565" operator="between">
      <formula>"BAJO"</formula>
      <formula>"BAJO"</formula>
    </cfRule>
  </conditionalFormatting>
  <conditionalFormatting sqref="P920:P921">
    <cfRule type="cellIs" dxfId="4804" priority="3566" operator="between">
      <formula>"MEDIO"</formula>
      <formula>"MEDIO"</formula>
    </cfRule>
  </conditionalFormatting>
  <conditionalFormatting sqref="P920:P921">
    <cfRule type="cellIs" dxfId="4803" priority="3567" operator="between">
      <formula>"MUY ALTO"</formula>
      <formula>"MUY ALTO"</formula>
    </cfRule>
  </conditionalFormatting>
  <conditionalFormatting sqref="R920:R921">
    <cfRule type="cellIs" dxfId="4802" priority="3568" operator="between">
      <formula>20</formula>
      <formula>120</formula>
    </cfRule>
  </conditionalFormatting>
  <conditionalFormatting sqref="S921">
    <cfRule type="cellIs" dxfId="4801" priority="3569" operator="equal">
      <formula>"No significativo"</formula>
    </cfRule>
  </conditionalFormatting>
  <conditionalFormatting sqref="S921">
    <cfRule type="cellIs" dxfId="4800" priority="3570" operator="equal">
      <formula>"SIGNIFICATIVO"</formula>
    </cfRule>
  </conditionalFormatting>
  <conditionalFormatting sqref="S921">
    <cfRule type="cellIs" dxfId="4799" priority="3571" operator="equal">
      <formula>"SIGNIFICATIVO"</formula>
    </cfRule>
  </conditionalFormatting>
  <conditionalFormatting sqref="P942">
    <cfRule type="cellIs" dxfId="4798" priority="3572" operator="between">
      <formula>"ALTO"</formula>
      <formula>"ALTO"</formula>
    </cfRule>
  </conditionalFormatting>
  <conditionalFormatting sqref="P942">
    <cfRule type="cellIs" dxfId="4797" priority="3573" operator="between">
      <formula>"BAJO"</formula>
      <formula>"BAJO"</formula>
    </cfRule>
  </conditionalFormatting>
  <conditionalFormatting sqref="P942">
    <cfRule type="cellIs" dxfId="4796" priority="3574" operator="between">
      <formula>"MEDIO"</formula>
      <formula>"MEDIO"</formula>
    </cfRule>
  </conditionalFormatting>
  <conditionalFormatting sqref="P942">
    <cfRule type="cellIs" dxfId="4795" priority="3575" operator="between">
      <formula>"MUY ALTO"</formula>
      <formula>"MUY ALTO"</formula>
    </cfRule>
  </conditionalFormatting>
  <conditionalFormatting sqref="R942">
    <cfRule type="cellIs" dxfId="4794" priority="3576" operator="between">
      <formula>20</formula>
      <formula>120</formula>
    </cfRule>
  </conditionalFormatting>
  <conditionalFormatting sqref="P953">
    <cfRule type="cellIs" dxfId="4793" priority="3577" operator="between">
      <formula>"ALTO"</formula>
      <formula>"ALTO"</formula>
    </cfRule>
  </conditionalFormatting>
  <conditionalFormatting sqref="P953">
    <cfRule type="cellIs" dxfId="4792" priority="3578" operator="between">
      <formula>"BAJO"</formula>
      <formula>"BAJO"</formula>
    </cfRule>
  </conditionalFormatting>
  <conditionalFormatting sqref="S942">
    <cfRule type="cellIs" dxfId="4791" priority="3579" operator="between">
      <formula>"I"</formula>
      <formula>"I"</formula>
    </cfRule>
  </conditionalFormatting>
  <conditionalFormatting sqref="S942">
    <cfRule type="cellIs" dxfId="4790" priority="3580" operator="between">
      <formula>"III"</formula>
      <formula>"IV"</formula>
    </cfRule>
  </conditionalFormatting>
  <conditionalFormatting sqref="P953">
    <cfRule type="cellIs" dxfId="4789" priority="3581" operator="between">
      <formula>"MEDIO"</formula>
      <formula>"MEDIO"</formula>
    </cfRule>
  </conditionalFormatting>
  <conditionalFormatting sqref="P953">
    <cfRule type="cellIs" dxfId="4788" priority="3582" operator="between">
      <formula>"MUY ALTO"</formula>
      <formula>"MUY ALTO"</formula>
    </cfRule>
  </conditionalFormatting>
  <conditionalFormatting sqref="R953">
    <cfRule type="cellIs" dxfId="4787" priority="3583" operator="between">
      <formula>20</formula>
      <formula>120</formula>
    </cfRule>
  </conditionalFormatting>
  <conditionalFormatting sqref="S936">
    <cfRule type="cellIs" dxfId="4786" priority="3584" operator="equal">
      <formula>"SIGNIFICATIVO"</formula>
    </cfRule>
  </conditionalFormatting>
  <conditionalFormatting sqref="S924">
    <cfRule type="cellIs" dxfId="4785" priority="3585" operator="between">
      <formula>"I"</formula>
      <formula>"I"</formula>
    </cfRule>
  </conditionalFormatting>
  <conditionalFormatting sqref="S924">
    <cfRule type="cellIs" dxfId="4784" priority="3586" operator="between">
      <formula>"III"</formula>
      <formula>"IV"</formula>
    </cfRule>
  </conditionalFormatting>
  <conditionalFormatting sqref="P924:P925">
    <cfRule type="cellIs" dxfId="4783" priority="3587" operator="between">
      <formula>"ALTO"</formula>
      <formula>"ALTO"</formula>
    </cfRule>
  </conditionalFormatting>
  <conditionalFormatting sqref="P924:P925">
    <cfRule type="cellIs" dxfId="4782" priority="3588" operator="between">
      <formula>"BAJO"</formula>
      <formula>"BAJO"</formula>
    </cfRule>
  </conditionalFormatting>
  <conditionalFormatting sqref="P924:P925">
    <cfRule type="cellIs" dxfId="4781" priority="3589" operator="between">
      <formula>"MEDIO"</formula>
      <formula>"MEDIO"</formula>
    </cfRule>
  </conditionalFormatting>
  <conditionalFormatting sqref="P924:P925">
    <cfRule type="cellIs" dxfId="4780" priority="3590" operator="between">
      <formula>"MUY ALTO"</formula>
      <formula>"MUY ALTO"</formula>
    </cfRule>
  </conditionalFormatting>
  <conditionalFormatting sqref="R924:R925">
    <cfRule type="cellIs" dxfId="4779" priority="3591" operator="between">
      <formula>20</formula>
      <formula>120</formula>
    </cfRule>
  </conditionalFormatting>
  <conditionalFormatting sqref="S925">
    <cfRule type="cellIs" dxfId="4778" priority="3592" operator="equal">
      <formula>"No significativo"</formula>
    </cfRule>
  </conditionalFormatting>
  <conditionalFormatting sqref="S925">
    <cfRule type="cellIs" dxfId="4777" priority="3593" operator="equal">
      <formula>"SIGNIFICATIVO"</formula>
    </cfRule>
  </conditionalFormatting>
  <conditionalFormatting sqref="S925">
    <cfRule type="cellIs" dxfId="4776" priority="3594" operator="equal">
      <formula>"SIGNIFICATIVO"</formula>
    </cfRule>
  </conditionalFormatting>
  <conditionalFormatting sqref="P929 P978">
    <cfRule type="cellIs" dxfId="4775" priority="3595" operator="between">
      <formula>"ALTO"</formula>
      <formula>"ALTO"</formula>
    </cfRule>
  </conditionalFormatting>
  <conditionalFormatting sqref="P929 P978">
    <cfRule type="cellIs" dxfId="4774" priority="3596" operator="between">
      <formula>"BAJO"</formula>
      <formula>"BAJO"</formula>
    </cfRule>
  </conditionalFormatting>
  <conditionalFormatting sqref="P929 P978">
    <cfRule type="cellIs" dxfId="4773" priority="3597" operator="between">
      <formula>"MEDIO"</formula>
      <formula>"MEDIO"</formula>
    </cfRule>
  </conditionalFormatting>
  <conditionalFormatting sqref="P929 P978">
    <cfRule type="cellIs" dxfId="4772" priority="3598" operator="between">
      <formula>"MUY ALTO"</formula>
      <formula>"MUY ALTO"</formula>
    </cfRule>
  </conditionalFormatting>
  <conditionalFormatting sqref="R929 R978">
    <cfRule type="cellIs" dxfId="4771" priority="3599" operator="between">
      <formula>20</formula>
      <formula>120</formula>
    </cfRule>
  </conditionalFormatting>
  <conditionalFormatting sqref="U929 U978">
    <cfRule type="cellIs" dxfId="4770" priority="3600" operator="equal">
      <formula>"No significativo"</formula>
    </cfRule>
  </conditionalFormatting>
  <conditionalFormatting sqref="S929 S978">
    <cfRule type="cellIs" dxfId="4769" priority="3601" operator="equal">
      <formula>"No significativo"</formula>
    </cfRule>
  </conditionalFormatting>
  <conditionalFormatting sqref="U929 U978">
    <cfRule type="cellIs" dxfId="4768" priority="3602" operator="equal">
      <formula>"SIGNIFICATIVO"</formula>
    </cfRule>
  </conditionalFormatting>
  <conditionalFormatting sqref="U929 U978">
    <cfRule type="cellIs" dxfId="4767" priority="3603" operator="equal">
      <formula>"SIGNIFICATIVO"</formula>
    </cfRule>
  </conditionalFormatting>
  <conditionalFormatting sqref="S929 S978">
    <cfRule type="cellIs" dxfId="4766" priority="3604" operator="equal">
      <formula>"SIGNIFICATIVO"</formula>
    </cfRule>
  </conditionalFormatting>
  <conditionalFormatting sqref="S929 S978">
    <cfRule type="cellIs" dxfId="4765" priority="3605" operator="equal">
      <formula>"SIGNIFICATIVO"</formula>
    </cfRule>
  </conditionalFormatting>
  <conditionalFormatting sqref="P933">
    <cfRule type="cellIs" dxfId="4764" priority="3606" operator="between">
      <formula>"ALTO"</formula>
      <formula>"ALTO"</formula>
    </cfRule>
  </conditionalFormatting>
  <conditionalFormatting sqref="P933">
    <cfRule type="cellIs" dxfId="4763" priority="3607" operator="between">
      <formula>"BAJO"</formula>
      <formula>"BAJO"</formula>
    </cfRule>
  </conditionalFormatting>
  <conditionalFormatting sqref="P933">
    <cfRule type="cellIs" dxfId="4762" priority="3608" operator="between">
      <formula>"MEDIO"</formula>
      <formula>"MEDIO"</formula>
    </cfRule>
  </conditionalFormatting>
  <conditionalFormatting sqref="P933">
    <cfRule type="cellIs" dxfId="4761" priority="3609" operator="between">
      <formula>"MUY ALTO"</formula>
      <formula>"MUY ALTO"</formula>
    </cfRule>
  </conditionalFormatting>
  <conditionalFormatting sqref="R933">
    <cfRule type="cellIs" dxfId="4760" priority="3610" operator="between">
      <formula>20</formula>
      <formula>120</formula>
    </cfRule>
  </conditionalFormatting>
  <conditionalFormatting sqref="S933">
    <cfRule type="cellIs" dxfId="4759" priority="3611" operator="equal">
      <formula>"No significativo"</formula>
    </cfRule>
  </conditionalFormatting>
  <conditionalFormatting sqref="S933">
    <cfRule type="cellIs" dxfId="4758" priority="3612" operator="equal">
      <formula>"SIGNIFICATIVO"</formula>
    </cfRule>
  </conditionalFormatting>
  <conditionalFormatting sqref="S933">
    <cfRule type="cellIs" dxfId="4757" priority="3613" operator="equal">
      <formula>"SIGNIFICATIVO"</formula>
    </cfRule>
  </conditionalFormatting>
  <conditionalFormatting sqref="S939">
    <cfRule type="cellIs" dxfId="4756" priority="3614" operator="equal">
      <formula>"SIGNIFICATIVO"</formula>
    </cfRule>
  </conditionalFormatting>
  <conditionalFormatting sqref="S939">
    <cfRule type="cellIs" dxfId="4755" priority="3615" operator="equal">
      <formula>"No significativo"</formula>
    </cfRule>
  </conditionalFormatting>
  <conditionalFormatting sqref="S939">
    <cfRule type="cellIs" dxfId="4754" priority="3616" operator="equal">
      <formula>"SIGNIFICATIVO"</formula>
    </cfRule>
  </conditionalFormatting>
  <conditionalFormatting sqref="P934:P935">
    <cfRule type="cellIs" dxfId="4753" priority="3617" operator="between">
      <formula>"ALTO"</formula>
      <formula>"ALTO"</formula>
    </cfRule>
  </conditionalFormatting>
  <conditionalFormatting sqref="P934:P935">
    <cfRule type="cellIs" dxfId="4752" priority="3618" operator="between">
      <formula>"BAJO"</formula>
      <formula>"BAJO"</formula>
    </cfRule>
  </conditionalFormatting>
  <conditionalFormatting sqref="P934:P935">
    <cfRule type="cellIs" dxfId="4751" priority="3619" operator="between">
      <formula>"MEDIO"</formula>
      <formula>"MEDIO"</formula>
    </cfRule>
  </conditionalFormatting>
  <conditionalFormatting sqref="P934:P935">
    <cfRule type="cellIs" dxfId="4750" priority="3620" operator="between">
      <formula>"MUY ALTO"</formula>
      <formula>"MUY ALTO"</formula>
    </cfRule>
  </conditionalFormatting>
  <conditionalFormatting sqref="R934:R935">
    <cfRule type="cellIs" dxfId="4749" priority="3621" operator="between">
      <formula>20</formula>
      <formula>120</formula>
    </cfRule>
  </conditionalFormatting>
  <conditionalFormatting sqref="S934">
    <cfRule type="cellIs" dxfId="4748" priority="3622" operator="between">
      <formula>"I"</formula>
      <formula>"I"</formula>
    </cfRule>
  </conditionalFormatting>
  <conditionalFormatting sqref="S934">
    <cfRule type="cellIs" dxfId="4747" priority="3623" operator="between">
      <formula>"III"</formula>
      <formula>"IV"</formula>
    </cfRule>
  </conditionalFormatting>
  <conditionalFormatting sqref="P939">
    <cfRule type="cellIs" dxfId="4746" priority="3624" operator="between">
      <formula>"ALTO"</formula>
      <formula>"ALTO"</formula>
    </cfRule>
  </conditionalFormatting>
  <conditionalFormatting sqref="P939">
    <cfRule type="cellIs" dxfId="4745" priority="3625" operator="between">
      <formula>"BAJO"</formula>
      <formula>"BAJO"</formula>
    </cfRule>
  </conditionalFormatting>
  <conditionalFormatting sqref="P939">
    <cfRule type="cellIs" dxfId="4744" priority="3626" operator="between">
      <formula>"MEDIO"</formula>
      <formula>"MEDIO"</formula>
    </cfRule>
  </conditionalFormatting>
  <conditionalFormatting sqref="P939">
    <cfRule type="cellIs" dxfId="4743" priority="3627" operator="between">
      <formula>"MUY ALTO"</formula>
      <formula>"MUY ALTO"</formula>
    </cfRule>
  </conditionalFormatting>
  <conditionalFormatting sqref="R939">
    <cfRule type="cellIs" dxfId="4742" priority="3628" operator="between">
      <formula>20</formula>
      <formula>120</formula>
    </cfRule>
  </conditionalFormatting>
  <conditionalFormatting sqref="S935">
    <cfRule type="cellIs" dxfId="4741" priority="3629" operator="equal">
      <formula>"No significativo"</formula>
    </cfRule>
  </conditionalFormatting>
  <conditionalFormatting sqref="S935">
    <cfRule type="cellIs" dxfId="4740" priority="3630" operator="equal">
      <formula>"SIGNIFICATIVO"</formula>
    </cfRule>
  </conditionalFormatting>
  <conditionalFormatting sqref="S935">
    <cfRule type="cellIs" dxfId="4739" priority="3631" operator="equal">
      <formula>"SIGNIFICATIVO"</formula>
    </cfRule>
  </conditionalFormatting>
  <conditionalFormatting sqref="P936">
    <cfRule type="cellIs" dxfId="4738" priority="3632" operator="between">
      <formula>"ALTO"</formula>
      <formula>"ALTO"</formula>
    </cfRule>
  </conditionalFormatting>
  <conditionalFormatting sqref="P936">
    <cfRule type="cellIs" dxfId="4737" priority="3633" operator="between">
      <formula>"BAJO"</formula>
      <formula>"BAJO"</formula>
    </cfRule>
  </conditionalFormatting>
  <conditionalFormatting sqref="P936">
    <cfRule type="cellIs" dxfId="4736" priority="3634" operator="between">
      <formula>"MEDIO"</formula>
      <formula>"MEDIO"</formula>
    </cfRule>
  </conditionalFormatting>
  <conditionalFormatting sqref="P936">
    <cfRule type="cellIs" dxfId="4735" priority="3635" operator="between">
      <formula>"MUY ALTO"</formula>
      <formula>"MUY ALTO"</formula>
    </cfRule>
  </conditionalFormatting>
  <conditionalFormatting sqref="R936">
    <cfRule type="cellIs" dxfId="4734" priority="3636" operator="between">
      <formula>20</formula>
      <formula>120</formula>
    </cfRule>
  </conditionalFormatting>
  <conditionalFormatting sqref="S936">
    <cfRule type="cellIs" dxfId="4733" priority="3637" operator="equal">
      <formula>"No significativo"</formula>
    </cfRule>
  </conditionalFormatting>
  <conditionalFormatting sqref="S936">
    <cfRule type="cellIs" dxfId="4732" priority="3638" operator="equal">
      <formula>"SIGNIFICATIVO"</formula>
    </cfRule>
  </conditionalFormatting>
  <conditionalFormatting sqref="P937:P938">
    <cfRule type="cellIs" dxfId="4731" priority="3639" operator="between">
      <formula>"ALTO"</formula>
      <formula>"ALTO"</formula>
    </cfRule>
  </conditionalFormatting>
  <conditionalFormatting sqref="P937:P938">
    <cfRule type="cellIs" dxfId="4730" priority="3640" operator="between">
      <formula>"BAJO"</formula>
      <formula>"BAJO"</formula>
    </cfRule>
  </conditionalFormatting>
  <conditionalFormatting sqref="P937:P938">
    <cfRule type="cellIs" dxfId="4729" priority="3641" operator="between">
      <formula>"MEDIO"</formula>
      <formula>"MEDIO"</formula>
    </cfRule>
  </conditionalFormatting>
  <conditionalFormatting sqref="P937:P938">
    <cfRule type="cellIs" dxfId="4728" priority="3642" operator="between">
      <formula>"MUY ALTO"</formula>
      <formula>"MUY ALTO"</formula>
    </cfRule>
  </conditionalFormatting>
  <conditionalFormatting sqref="R937:R938">
    <cfRule type="cellIs" dxfId="4727" priority="3643" operator="between">
      <formula>20</formula>
      <formula>120</formula>
    </cfRule>
  </conditionalFormatting>
  <conditionalFormatting sqref="S937">
    <cfRule type="cellIs" dxfId="4726" priority="3644" operator="between">
      <formula>"I"</formula>
      <formula>"I"</formula>
    </cfRule>
  </conditionalFormatting>
  <conditionalFormatting sqref="S937">
    <cfRule type="cellIs" dxfId="4725" priority="3645" operator="between">
      <formula>"III"</formula>
      <formula>"IV"</formula>
    </cfRule>
  </conditionalFormatting>
  <conditionalFormatting sqref="S938">
    <cfRule type="cellIs" dxfId="4724" priority="3646" operator="equal">
      <formula>"No significativo"</formula>
    </cfRule>
  </conditionalFormatting>
  <conditionalFormatting sqref="S938">
    <cfRule type="cellIs" dxfId="4723" priority="3647" operator="equal">
      <formula>"SIGNIFICATIVO"</formula>
    </cfRule>
  </conditionalFormatting>
  <conditionalFormatting sqref="S938">
    <cfRule type="cellIs" dxfId="4722" priority="3648" operator="equal">
      <formula>"SIGNIFICATIVO"</formula>
    </cfRule>
  </conditionalFormatting>
  <conditionalFormatting sqref="S946">
    <cfRule type="cellIs" dxfId="4721" priority="3649" operator="equal">
      <formula>"SIGNIFICATIVO"</formula>
    </cfRule>
  </conditionalFormatting>
  <conditionalFormatting sqref="P944">
    <cfRule type="cellIs" dxfId="4720" priority="3650" operator="between">
      <formula>"ALTO"</formula>
      <formula>"ALTO"</formula>
    </cfRule>
  </conditionalFormatting>
  <conditionalFormatting sqref="P944">
    <cfRule type="cellIs" dxfId="4719" priority="3651" operator="between">
      <formula>"BAJO"</formula>
      <formula>"BAJO"</formula>
    </cfRule>
  </conditionalFormatting>
  <conditionalFormatting sqref="P944">
    <cfRule type="cellIs" dxfId="4718" priority="3652" operator="between">
      <formula>"MEDIO"</formula>
      <formula>"MEDIO"</formula>
    </cfRule>
  </conditionalFormatting>
  <conditionalFormatting sqref="P944">
    <cfRule type="cellIs" dxfId="4717" priority="3653" operator="between">
      <formula>"MUY ALTO"</formula>
      <formula>"MUY ALTO"</formula>
    </cfRule>
  </conditionalFormatting>
  <conditionalFormatting sqref="R944">
    <cfRule type="cellIs" dxfId="4716" priority="3654" operator="between">
      <formula>20</formula>
      <formula>120</formula>
    </cfRule>
  </conditionalFormatting>
  <conditionalFormatting sqref="S944">
    <cfRule type="cellIs" dxfId="4715" priority="3655" operator="equal">
      <formula>"No significativo"</formula>
    </cfRule>
  </conditionalFormatting>
  <conditionalFormatting sqref="S944">
    <cfRule type="cellIs" dxfId="4714" priority="3656" operator="equal">
      <formula>"SIGNIFICATIVO"</formula>
    </cfRule>
  </conditionalFormatting>
  <conditionalFormatting sqref="S944">
    <cfRule type="cellIs" dxfId="4713" priority="3657" operator="equal">
      <formula>"SIGNIFICATIVO"</formula>
    </cfRule>
  </conditionalFormatting>
  <conditionalFormatting sqref="S940">
    <cfRule type="cellIs" dxfId="4712" priority="3658" operator="between">
      <formula>"I"</formula>
      <formula>"I"</formula>
    </cfRule>
  </conditionalFormatting>
  <conditionalFormatting sqref="S940">
    <cfRule type="cellIs" dxfId="4711" priority="3659" operator="between">
      <formula>"III"</formula>
      <formula>"IV"</formula>
    </cfRule>
  </conditionalFormatting>
  <conditionalFormatting sqref="P940:P941">
    <cfRule type="cellIs" dxfId="4710" priority="3660" operator="between">
      <formula>"ALTO"</formula>
      <formula>"ALTO"</formula>
    </cfRule>
  </conditionalFormatting>
  <conditionalFormatting sqref="P940:P941">
    <cfRule type="cellIs" dxfId="4709" priority="3661" operator="between">
      <formula>"BAJO"</formula>
      <formula>"BAJO"</formula>
    </cfRule>
  </conditionalFormatting>
  <conditionalFormatting sqref="P940:P941">
    <cfRule type="cellIs" dxfId="4708" priority="3662" operator="between">
      <formula>"MEDIO"</formula>
      <formula>"MEDIO"</formula>
    </cfRule>
  </conditionalFormatting>
  <conditionalFormatting sqref="P940:P941">
    <cfRule type="cellIs" dxfId="4707" priority="3663" operator="between">
      <formula>"MUY ALTO"</formula>
      <formula>"MUY ALTO"</formula>
    </cfRule>
  </conditionalFormatting>
  <conditionalFormatting sqref="R940:R941">
    <cfRule type="cellIs" dxfId="4706" priority="3664" operator="between">
      <formula>20</formula>
      <formula>120</formula>
    </cfRule>
  </conditionalFormatting>
  <conditionalFormatting sqref="S941">
    <cfRule type="cellIs" dxfId="4705" priority="3665" operator="equal">
      <formula>"No significativo"</formula>
    </cfRule>
  </conditionalFormatting>
  <conditionalFormatting sqref="S941">
    <cfRule type="cellIs" dxfId="4704" priority="3666" operator="equal">
      <formula>"SIGNIFICATIVO"</formula>
    </cfRule>
  </conditionalFormatting>
  <conditionalFormatting sqref="S941">
    <cfRule type="cellIs" dxfId="4703" priority="3667" operator="equal">
      <formula>"SIGNIFICATIVO"</formula>
    </cfRule>
  </conditionalFormatting>
  <conditionalFormatting sqref="P958">
    <cfRule type="cellIs" dxfId="4702" priority="3668" operator="between">
      <formula>"ALTO"</formula>
      <formula>"ALTO"</formula>
    </cfRule>
  </conditionalFormatting>
  <conditionalFormatting sqref="P958">
    <cfRule type="cellIs" dxfId="4701" priority="3669" operator="between">
      <formula>"BAJO"</formula>
      <formula>"BAJO"</formula>
    </cfRule>
  </conditionalFormatting>
  <conditionalFormatting sqref="S953">
    <cfRule type="cellIs" dxfId="4700" priority="3670" operator="between">
      <formula>"I"</formula>
      <formula>"I"</formula>
    </cfRule>
  </conditionalFormatting>
  <conditionalFormatting sqref="S953">
    <cfRule type="cellIs" dxfId="4699" priority="3671" operator="between">
      <formula>"III"</formula>
      <formula>"IV"</formula>
    </cfRule>
  </conditionalFormatting>
  <conditionalFormatting sqref="P958">
    <cfRule type="cellIs" dxfId="4698" priority="3672" operator="between">
      <formula>"MEDIO"</formula>
      <formula>"MEDIO"</formula>
    </cfRule>
  </conditionalFormatting>
  <conditionalFormatting sqref="P958">
    <cfRule type="cellIs" dxfId="4697" priority="3673" operator="between">
      <formula>"MUY ALTO"</formula>
      <formula>"MUY ALTO"</formula>
    </cfRule>
  </conditionalFormatting>
  <conditionalFormatting sqref="R958">
    <cfRule type="cellIs" dxfId="4696" priority="3674" operator="between">
      <formula>20</formula>
      <formula>120</formula>
    </cfRule>
  </conditionalFormatting>
  <conditionalFormatting sqref="S945">
    <cfRule type="cellIs" dxfId="4695" priority="3675" operator="between">
      <formula>"I"</formula>
      <formula>"I"</formula>
    </cfRule>
  </conditionalFormatting>
  <conditionalFormatting sqref="S945">
    <cfRule type="cellIs" dxfId="4694" priority="3676" operator="between">
      <formula>"III"</formula>
      <formula>"IV"</formula>
    </cfRule>
  </conditionalFormatting>
  <conditionalFormatting sqref="P945:P946">
    <cfRule type="cellIs" dxfId="4693" priority="3677" operator="between">
      <formula>"ALTO"</formula>
      <formula>"ALTO"</formula>
    </cfRule>
  </conditionalFormatting>
  <conditionalFormatting sqref="P945:P946">
    <cfRule type="cellIs" dxfId="4692" priority="3678" operator="between">
      <formula>"BAJO"</formula>
      <formula>"BAJO"</formula>
    </cfRule>
  </conditionalFormatting>
  <conditionalFormatting sqref="P945:P946">
    <cfRule type="cellIs" dxfId="4691" priority="3679" operator="between">
      <formula>"MEDIO"</formula>
      <formula>"MEDIO"</formula>
    </cfRule>
  </conditionalFormatting>
  <conditionalFormatting sqref="P945:P946">
    <cfRule type="cellIs" dxfId="4690" priority="3680" operator="between">
      <formula>"MUY ALTO"</formula>
      <formula>"MUY ALTO"</formula>
    </cfRule>
  </conditionalFormatting>
  <conditionalFormatting sqref="R945:R946">
    <cfRule type="cellIs" dxfId="4689" priority="3681" operator="between">
      <formula>20</formula>
      <formula>120</formula>
    </cfRule>
  </conditionalFormatting>
  <conditionalFormatting sqref="S946">
    <cfRule type="cellIs" dxfId="4688" priority="3682" operator="equal">
      <formula>"No significativo"</formula>
    </cfRule>
  </conditionalFormatting>
  <conditionalFormatting sqref="S946">
    <cfRule type="cellIs" dxfId="4687" priority="3683" operator="equal">
      <formula>"SIGNIFICATIVO"</formula>
    </cfRule>
  </conditionalFormatting>
  <conditionalFormatting sqref="P950">
    <cfRule type="cellIs" dxfId="4686" priority="3684" operator="between">
      <formula>"ALTO"</formula>
      <formula>"ALTO"</formula>
    </cfRule>
  </conditionalFormatting>
  <conditionalFormatting sqref="P950">
    <cfRule type="cellIs" dxfId="4685" priority="3685" operator="between">
      <formula>"BAJO"</formula>
      <formula>"BAJO"</formula>
    </cfRule>
  </conditionalFormatting>
  <conditionalFormatting sqref="P950">
    <cfRule type="cellIs" dxfId="4684" priority="3686" operator="between">
      <formula>"MEDIO"</formula>
      <formula>"MEDIO"</formula>
    </cfRule>
  </conditionalFormatting>
  <conditionalFormatting sqref="P950">
    <cfRule type="cellIs" dxfId="4683" priority="3687" operator="between">
      <formula>"MUY ALTO"</formula>
      <formula>"MUY ALTO"</formula>
    </cfRule>
  </conditionalFormatting>
  <conditionalFormatting sqref="R950">
    <cfRule type="cellIs" dxfId="4682" priority="3688" operator="between">
      <formula>20</formula>
      <formula>120</formula>
    </cfRule>
  </conditionalFormatting>
  <conditionalFormatting sqref="U950">
    <cfRule type="cellIs" dxfId="4681" priority="3689" operator="equal">
      <formula>"No significativo"</formula>
    </cfRule>
  </conditionalFormatting>
  <conditionalFormatting sqref="S950">
    <cfRule type="cellIs" dxfId="4680" priority="3690" operator="equal">
      <formula>"No significativo"</formula>
    </cfRule>
  </conditionalFormatting>
  <conditionalFormatting sqref="U950">
    <cfRule type="cellIs" dxfId="4679" priority="3691" operator="equal">
      <formula>"SIGNIFICATIVO"</formula>
    </cfRule>
  </conditionalFormatting>
  <conditionalFormatting sqref="U950">
    <cfRule type="cellIs" dxfId="4678" priority="3692" operator="equal">
      <formula>"SIGNIFICATIVO"</formula>
    </cfRule>
  </conditionalFormatting>
  <conditionalFormatting sqref="S950">
    <cfRule type="cellIs" dxfId="4677" priority="3693" operator="equal">
      <formula>"SIGNIFICATIVO"</formula>
    </cfRule>
  </conditionalFormatting>
  <conditionalFormatting sqref="S950">
    <cfRule type="cellIs" dxfId="4676" priority="3694" operator="equal">
      <formula>"SIGNIFICATIVO"</formula>
    </cfRule>
  </conditionalFormatting>
  <conditionalFormatting sqref="S952">
    <cfRule type="cellIs" dxfId="4675" priority="3695" operator="equal">
      <formula>"No significativo"</formula>
    </cfRule>
  </conditionalFormatting>
  <conditionalFormatting sqref="S952">
    <cfRule type="cellIs" dxfId="4674" priority="3696" operator="equal">
      <formula>"SIGNIFICATIVO"</formula>
    </cfRule>
  </conditionalFormatting>
  <conditionalFormatting sqref="S952">
    <cfRule type="cellIs" dxfId="4673" priority="3697" operator="equal">
      <formula>"SIGNIFICATIVO"</formula>
    </cfRule>
  </conditionalFormatting>
  <conditionalFormatting sqref="P952">
    <cfRule type="cellIs" dxfId="4672" priority="3698" operator="between">
      <formula>"ALTO"</formula>
      <formula>"ALTO"</formula>
    </cfRule>
  </conditionalFormatting>
  <conditionalFormatting sqref="P952">
    <cfRule type="cellIs" dxfId="4671" priority="3699" operator="between">
      <formula>"BAJO"</formula>
      <formula>"BAJO"</formula>
    </cfRule>
  </conditionalFormatting>
  <conditionalFormatting sqref="P952">
    <cfRule type="cellIs" dxfId="4670" priority="3700" operator="between">
      <formula>"MEDIO"</formula>
      <formula>"MEDIO"</formula>
    </cfRule>
  </conditionalFormatting>
  <conditionalFormatting sqref="P952">
    <cfRule type="cellIs" dxfId="4669" priority="3701" operator="between">
      <formula>"MUY ALTO"</formula>
      <formula>"MUY ALTO"</formula>
    </cfRule>
  </conditionalFormatting>
  <conditionalFormatting sqref="R952">
    <cfRule type="cellIs" dxfId="4668" priority="3702" operator="between">
      <formula>20</formula>
      <formula>120</formula>
    </cfRule>
  </conditionalFormatting>
  <conditionalFormatting sqref="P956:P957">
    <cfRule type="cellIs" dxfId="4667" priority="3703" operator="between">
      <formula>"ALTO"</formula>
      <formula>"ALTO"</formula>
    </cfRule>
  </conditionalFormatting>
  <conditionalFormatting sqref="P956:P957">
    <cfRule type="cellIs" dxfId="4666" priority="3704" operator="between">
      <formula>"BAJO"</formula>
      <formula>"BAJO"</formula>
    </cfRule>
  </conditionalFormatting>
  <conditionalFormatting sqref="P956:P957">
    <cfRule type="cellIs" dxfId="4665" priority="3705" operator="between">
      <formula>"MEDIO"</formula>
      <formula>"MEDIO"</formula>
    </cfRule>
  </conditionalFormatting>
  <conditionalFormatting sqref="P956:P957">
    <cfRule type="cellIs" dxfId="4664" priority="3706" operator="between">
      <formula>"MUY ALTO"</formula>
      <formula>"MUY ALTO"</formula>
    </cfRule>
  </conditionalFormatting>
  <conditionalFormatting sqref="R956:R957">
    <cfRule type="cellIs" dxfId="4663" priority="3707" operator="between">
      <formula>20</formula>
      <formula>120</formula>
    </cfRule>
  </conditionalFormatting>
  <conditionalFormatting sqref="P954">
    <cfRule type="cellIs" dxfId="4662" priority="3708" operator="between">
      <formula>"ALTO"</formula>
      <formula>"ALTO"</formula>
    </cfRule>
  </conditionalFormatting>
  <conditionalFormatting sqref="P954">
    <cfRule type="cellIs" dxfId="4661" priority="3709" operator="between">
      <formula>"BAJO"</formula>
      <formula>"BAJO"</formula>
    </cfRule>
  </conditionalFormatting>
  <conditionalFormatting sqref="P954">
    <cfRule type="cellIs" dxfId="4660" priority="3710" operator="between">
      <formula>"MEDIO"</formula>
      <formula>"MEDIO"</formula>
    </cfRule>
  </conditionalFormatting>
  <conditionalFormatting sqref="P954">
    <cfRule type="cellIs" dxfId="4659" priority="3711" operator="between">
      <formula>"MUY ALTO"</formula>
      <formula>"MUY ALTO"</formula>
    </cfRule>
  </conditionalFormatting>
  <conditionalFormatting sqref="R954">
    <cfRule type="cellIs" dxfId="4658" priority="3712" operator="between">
      <formula>20</formula>
      <formula>120</formula>
    </cfRule>
  </conditionalFormatting>
  <conditionalFormatting sqref="S954">
    <cfRule type="cellIs" dxfId="4657" priority="3713" operator="between">
      <formula>"I"</formula>
      <formula>"I"</formula>
    </cfRule>
  </conditionalFormatting>
  <conditionalFormatting sqref="S954">
    <cfRule type="cellIs" dxfId="4656" priority="3714" operator="between">
      <formula>"III"</formula>
      <formula>"IV"</formula>
    </cfRule>
  </conditionalFormatting>
  <conditionalFormatting sqref="S958">
    <cfRule type="cellIs" dxfId="4655" priority="3715" operator="between">
      <formula>"I"</formula>
      <formula>"I"</formula>
    </cfRule>
  </conditionalFormatting>
  <conditionalFormatting sqref="S958">
    <cfRule type="cellIs" dxfId="4654" priority="3716" operator="between">
      <formula>"III"</formula>
      <formula>"IV"</formula>
    </cfRule>
  </conditionalFormatting>
  <conditionalFormatting sqref="S956">
    <cfRule type="cellIs" dxfId="4653" priority="3717" operator="between">
      <formula>"I"</formula>
      <formula>"I"</formula>
    </cfRule>
  </conditionalFormatting>
  <conditionalFormatting sqref="S956">
    <cfRule type="cellIs" dxfId="4652" priority="3718" operator="between">
      <formula>"III"</formula>
      <formula>"IV"</formula>
    </cfRule>
  </conditionalFormatting>
  <conditionalFormatting sqref="S957">
    <cfRule type="cellIs" dxfId="4651" priority="3719" operator="equal">
      <formula>"No significativo"</formula>
    </cfRule>
  </conditionalFormatting>
  <conditionalFormatting sqref="S957">
    <cfRule type="cellIs" dxfId="4650" priority="3720" operator="equal">
      <formula>"SIGNIFICATIVO"</formula>
    </cfRule>
  </conditionalFormatting>
  <conditionalFormatting sqref="S957">
    <cfRule type="cellIs" dxfId="4649" priority="3721" operator="equal">
      <formula>"SIGNIFICATIVO"</formula>
    </cfRule>
  </conditionalFormatting>
  <conditionalFormatting sqref="P959">
    <cfRule type="cellIs" dxfId="4648" priority="3722" operator="between">
      <formula>"ALTO"</formula>
      <formula>"ALTO"</formula>
    </cfRule>
  </conditionalFormatting>
  <conditionalFormatting sqref="P959">
    <cfRule type="cellIs" dxfId="4647" priority="3723" operator="between">
      <formula>"BAJO"</formula>
      <formula>"BAJO"</formula>
    </cfRule>
  </conditionalFormatting>
  <conditionalFormatting sqref="P959">
    <cfRule type="cellIs" dxfId="4646" priority="3724" operator="between">
      <formula>"MEDIO"</formula>
      <formula>"MEDIO"</formula>
    </cfRule>
  </conditionalFormatting>
  <conditionalFormatting sqref="P959">
    <cfRule type="cellIs" dxfId="4645" priority="3725" operator="between">
      <formula>"MUY ALTO"</formula>
      <formula>"MUY ALTO"</formula>
    </cfRule>
  </conditionalFormatting>
  <conditionalFormatting sqref="R959">
    <cfRule type="cellIs" dxfId="4644" priority="3726" operator="between">
      <formula>20</formula>
      <formula>120</formula>
    </cfRule>
  </conditionalFormatting>
  <conditionalFormatting sqref="S959">
    <cfRule type="cellIs" dxfId="4643" priority="3727" operator="between">
      <formula>"I"</formula>
      <formula>"I"</formula>
    </cfRule>
  </conditionalFormatting>
  <conditionalFormatting sqref="S959">
    <cfRule type="cellIs" dxfId="4642" priority="3728" operator="between">
      <formula>"III"</formula>
      <formula>"IV"</formula>
    </cfRule>
  </conditionalFormatting>
  <conditionalFormatting sqref="P961">
    <cfRule type="cellIs" dxfId="4641" priority="3729" operator="between">
      <formula>"ALTO"</formula>
      <formula>"ALTO"</formula>
    </cfRule>
  </conditionalFormatting>
  <conditionalFormatting sqref="P961">
    <cfRule type="cellIs" dxfId="4640" priority="3730" operator="between">
      <formula>"BAJO"</formula>
      <formula>"BAJO"</formula>
    </cfRule>
  </conditionalFormatting>
  <conditionalFormatting sqref="P961">
    <cfRule type="cellIs" dxfId="4639" priority="3731" operator="between">
      <formula>"MEDIO"</formula>
      <formula>"MEDIO"</formula>
    </cfRule>
  </conditionalFormatting>
  <conditionalFormatting sqref="P961">
    <cfRule type="cellIs" dxfId="4638" priority="3732" operator="between">
      <formula>"MUY ALTO"</formula>
      <formula>"MUY ALTO"</formula>
    </cfRule>
  </conditionalFormatting>
  <conditionalFormatting sqref="R961">
    <cfRule type="cellIs" dxfId="4637" priority="3733" operator="between">
      <formula>20</formula>
      <formula>120</formula>
    </cfRule>
  </conditionalFormatting>
  <conditionalFormatting sqref="S961">
    <cfRule type="cellIs" dxfId="4636" priority="3734" operator="equal">
      <formula>"No significativo"</formula>
    </cfRule>
  </conditionalFormatting>
  <conditionalFormatting sqref="S961">
    <cfRule type="cellIs" dxfId="4635" priority="3735" operator="equal">
      <formula>"SIGNIFICATIVO"</formula>
    </cfRule>
  </conditionalFormatting>
  <conditionalFormatting sqref="S961">
    <cfRule type="cellIs" dxfId="4634" priority="3736" operator="equal">
      <formula>"SIGNIFICATIVO"</formula>
    </cfRule>
  </conditionalFormatting>
  <conditionalFormatting sqref="P965">
    <cfRule type="cellIs" dxfId="4633" priority="3737" operator="between">
      <formula>"ALTO"</formula>
      <formula>"ALTO"</formula>
    </cfRule>
  </conditionalFormatting>
  <conditionalFormatting sqref="P965">
    <cfRule type="cellIs" dxfId="4632" priority="3738" operator="between">
      <formula>"BAJO"</formula>
      <formula>"BAJO"</formula>
    </cfRule>
  </conditionalFormatting>
  <conditionalFormatting sqref="P965">
    <cfRule type="cellIs" dxfId="4631" priority="3739" operator="between">
      <formula>"MEDIO"</formula>
      <formula>"MEDIO"</formula>
    </cfRule>
  </conditionalFormatting>
  <conditionalFormatting sqref="P965">
    <cfRule type="cellIs" dxfId="4630" priority="3740" operator="between">
      <formula>"MUY ALTO"</formula>
      <formula>"MUY ALTO"</formula>
    </cfRule>
  </conditionalFormatting>
  <conditionalFormatting sqref="R965">
    <cfRule type="cellIs" dxfId="4629" priority="3741" operator="between">
      <formula>20</formula>
      <formula>120</formula>
    </cfRule>
  </conditionalFormatting>
  <conditionalFormatting sqref="P963:P964">
    <cfRule type="cellIs" dxfId="4628" priority="3742" operator="between">
      <formula>"ALTO"</formula>
      <formula>"ALTO"</formula>
    </cfRule>
  </conditionalFormatting>
  <conditionalFormatting sqref="P963:P964">
    <cfRule type="cellIs" dxfId="4627" priority="3743" operator="between">
      <formula>"BAJO"</formula>
      <formula>"BAJO"</formula>
    </cfRule>
  </conditionalFormatting>
  <conditionalFormatting sqref="P963:P964">
    <cfRule type="cellIs" dxfId="4626" priority="3744" operator="between">
      <formula>"MEDIO"</formula>
      <formula>"MEDIO"</formula>
    </cfRule>
  </conditionalFormatting>
  <conditionalFormatting sqref="P963:P964">
    <cfRule type="cellIs" dxfId="4625" priority="3745" operator="between">
      <formula>"MUY ALTO"</formula>
      <formula>"MUY ALTO"</formula>
    </cfRule>
  </conditionalFormatting>
  <conditionalFormatting sqref="R963:R964">
    <cfRule type="cellIs" dxfId="4624" priority="3746" operator="between">
      <formula>20</formula>
      <formula>120</formula>
    </cfRule>
  </conditionalFormatting>
  <conditionalFormatting sqref="S965">
    <cfRule type="cellIs" dxfId="4623" priority="3747" operator="between">
      <formula>"I"</formula>
      <formula>"I"</formula>
    </cfRule>
  </conditionalFormatting>
  <conditionalFormatting sqref="S965">
    <cfRule type="cellIs" dxfId="4622" priority="3748" operator="between">
      <formula>"III"</formula>
      <formula>"IV"</formula>
    </cfRule>
  </conditionalFormatting>
  <conditionalFormatting sqref="S963">
    <cfRule type="cellIs" dxfId="4621" priority="3749" operator="between">
      <formula>"I"</formula>
      <formula>"I"</formula>
    </cfRule>
  </conditionalFormatting>
  <conditionalFormatting sqref="S963">
    <cfRule type="cellIs" dxfId="4620" priority="3750" operator="between">
      <formula>"III"</formula>
      <formula>"IV"</formula>
    </cfRule>
  </conditionalFormatting>
  <conditionalFormatting sqref="S964">
    <cfRule type="cellIs" dxfId="4619" priority="3751" operator="equal">
      <formula>"No significativo"</formula>
    </cfRule>
  </conditionalFormatting>
  <conditionalFormatting sqref="S964">
    <cfRule type="cellIs" dxfId="4618" priority="3752" operator="equal">
      <formula>"SIGNIFICATIVO"</formula>
    </cfRule>
  </conditionalFormatting>
  <conditionalFormatting sqref="S964">
    <cfRule type="cellIs" dxfId="4617" priority="3753" operator="equal">
      <formula>"SIGNIFICATIVO"</formula>
    </cfRule>
  </conditionalFormatting>
  <conditionalFormatting sqref="P966">
    <cfRule type="cellIs" dxfId="4616" priority="3754" operator="between">
      <formula>"ALTO"</formula>
      <formula>"ALTO"</formula>
    </cfRule>
  </conditionalFormatting>
  <conditionalFormatting sqref="P966">
    <cfRule type="cellIs" dxfId="4615" priority="3755" operator="between">
      <formula>"BAJO"</formula>
      <formula>"BAJO"</formula>
    </cfRule>
  </conditionalFormatting>
  <conditionalFormatting sqref="P966">
    <cfRule type="cellIs" dxfId="4614" priority="3756" operator="between">
      <formula>"MEDIO"</formula>
      <formula>"MEDIO"</formula>
    </cfRule>
  </conditionalFormatting>
  <conditionalFormatting sqref="P966">
    <cfRule type="cellIs" dxfId="4613" priority="3757" operator="between">
      <formula>"MUY ALTO"</formula>
      <formula>"MUY ALTO"</formula>
    </cfRule>
  </conditionalFormatting>
  <conditionalFormatting sqref="R966">
    <cfRule type="cellIs" dxfId="4612" priority="3758" operator="between">
      <formula>20</formula>
      <formula>120</formula>
    </cfRule>
  </conditionalFormatting>
  <conditionalFormatting sqref="S966">
    <cfRule type="cellIs" dxfId="4611" priority="3759" operator="between">
      <formula>"I"</formula>
      <formula>"I"</formula>
    </cfRule>
  </conditionalFormatting>
  <conditionalFormatting sqref="S966">
    <cfRule type="cellIs" dxfId="4610" priority="3760" operator="between">
      <formula>"III"</formula>
      <formula>"IV"</formula>
    </cfRule>
  </conditionalFormatting>
  <conditionalFormatting sqref="S968">
    <cfRule type="cellIs" dxfId="4609" priority="3761" operator="between">
      <formula>"I"</formula>
      <formula>"I"</formula>
    </cfRule>
  </conditionalFormatting>
  <conditionalFormatting sqref="S968">
    <cfRule type="cellIs" dxfId="4608" priority="3762" operator="between">
      <formula>"III"</formula>
      <formula>"IV"</formula>
    </cfRule>
  </conditionalFormatting>
  <conditionalFormatting sqref="P968">
    <cfRule type="cellIs" dxfId="4607" priority="3763" operator="between">
      <formula>"ALTO"</formula>
      <formula>"ALTO"</formula>
    </cfRule>
  </conditionalFormatting>
  <conditionalFormatting sqref="P968">
    <cfRule type="cellIs" dxfId="4606" priority="3764" operator="between">
      <formula>"BAJO"</formula>
      <formula>"BAJO"</formula>
    </cfRule>
  </conditionalFormatting>
  <conditionalFormatting sqref="P968">
    <cfRule type="cellIs" dxfId="4605" priority="3765" operator="between">
      <formula>"MEDIO"</formula>
      <formula>"MEDIO"</formula>
    </cfRule>
  </conditionalFormatting>
  <conditionalFormatting sqref="P968">
    <cfRule type="cellIs" dxfId="4604" priority="3766" operator="between">
      <formula>"MUY ALTO"</formula>
      <formula>"MUY ALTO"</formula>
    </cfRule>
  </conditionalFormatting>
  <conditionalFormatting sqref="R968">
    <cfRule type="cellIs" dxfId="4603" priority="3767" operator="between">
      <formula>20</formula>
      <formula>120</formula>
    </cfRule>
  </conditionalFormatting>
  <conditionalFormatting sqref="P973">
    <cfRule type="cellIs" dxfId="4602" priority="3768" operator="between">
      <formula>"ALTO"</formula>
      <formula>"ALTO"</formula>
    </cfRule>
  </conditionalFormatting>
  <conditionalFormatting sqref="P973">
    <cfRule type="cellIs" dxfId="4601" priority="3769" operator="between">
      <formula>"BAJO"</formula>
      <formula>"BAJO"</formula>
    </cfRule>
  </conditionalFormatting>
  <conditionalFormatting sqref="P973">
    <cfRule type="cellIs" dxfId="4600" priority="3770" operator="between">
      <formula>"MEDIO"</formula>
      <formula>"MEDIO"</formula>
    </cfRule>
  </conditionalFormatting>
  <conditionalFormatting sqref="P973">
    <cfRule type="cellIs" dxfId="4599" priority="3771" operator="between">
      <formula>"MUY ALTO"</formula>
      <formula>"MUY ALTO"</formula>
    </cfRule>
  </conditionalFormatting>
  <conditionalFormatting sqref="R973">
    <cfRule type="cellIs" dxfId="4598" priority="3772" operator="between">
      <formula>20</formula>
      <formula>120</formula>
    </cfRule>
  </conditionalFormatting>
  <conditionalFormatting sqref="P971:P972">
    <cfRule type="cellIs" dxfId="4597" priority="3773" operator="between">
      <formula>"ALTO"</formula>
      <formula>"ALTO"</formula>
    </cfRule>
  </conditionalFormatting>
  <conditionalFormatting sqref="P971:P972">
    <cfRule type="cellIs" dxfId="4596" priority="3774" operator="between">
      <formula>"BAJO"</formula>
      <formula>"BAJO"</formula>
    </cfRule>
  </conditionalFormatting>
  <conditionalFormatting sqref="P971:P972">
    <cfRule type="cellIs" dxfId="4595" priority="3775" operator="between">
      <formula>"MEDIO"</formula>
      <formula>"MEDIO"</formula>
    </cfRule>
  </conditionalFormatting>
  <conditionalFormatting sqref="P971:P972">
    <cfRule type="cellIs" dxfId="4594" priority="3776" operator="between">
      <formula>"MUY ALTO"</formula>
      <formula>"MUY ALTO"</formula>
    </cfRule>
  </conditionalFormatting>
  <conditionalFormatting sqref="R971:R972">
    <cfRule type="cellIs" dxfId="4593" priority="3777" operator="between">
      <formula>20</formula>
      <formula>120</formula>
    </cfRule>
  </conditionalFormatting>
  <conditionalFormatting sqref="S973">
    <cfRule type="cellIs" dxfId="4592" priority="3778" operator="between">
      <formula>"I"</formula>
      <formula>"I"</formula>
    </cfRule>
  </conditionalFormatting>
  <conditionalFormatting sqref="S973">
    <cfRule type="cellIs" dxfId="4591" priority="3779" operator="between">
      <formula>"III"</formula>
      <formula>"IV"</formula>
    </cfRule>
  </conditionalFormatting>
  <conditionalFormatting sqref="S971">
    <cfRule type="cellIs" dxfId="4590" priority="3780" operator="between">
      <formula>"I"</formula>
      <formula>"I"</formula>
    </cfRule>
  </conditionalFormatting>
  <conditionalFormatting sqref="S971">
    <cfRule type="cellIs" dxfId="4589" priority="3781" operator="between">
      <formula>"III"</formula>
      <formula>"IV"</formula>
    </cfRule>
  </conditionalFormatting>
  <conditionalFormatting sqref="S972">
    <cfRule type="cellIs" dxfId="4588" priority="3782" operator="equal">
      <formula>"No significativo"</formula>
    </cfRule>
  </conditionalFormatting>
  <conditionalFormatting sqref="S972">
    <cfRule type="cellIs" dxfId="4587" priority="3783" operator="equal">
      <formula>"SIGNIFICATIVO"</formula>
    </cfRule>
  </conditionalFormatting>
  <conditionalFormatting sqref="S972">
    <cfRule type="cellIs" dxfId="4586" priority="3784" operator="equal">
      <formula>"SIGNIFICATIVO"</formula>
    </cfRule>
  </conditionalFormatting>
  <conditionalFormatting sqref="P974">
    <cfRule type="cellIs" dxfId="4585" priority="3785" operator="between">
      <formula>"ALTO"</formula>
      <formula>"ALTO"</formula>
    </cfRule>
  </conditionalFormatting>
  <conditionalFormatting sqref="P974">
    <cfRule type="cellIs" dxfId="4584" priority="3786" operator="between">
      <formula>"BAJO"</formula>
      <formula>"BAJO"</formula>
    </cfRule>
  </conditionalFormatting>
  <conditionalFormatting sqref="P974">
    <cfRule type="cellIs" dxfId="4583" priority="3787" operator="between">
      <formula>"MEDIO"</formula>
      <formula>"MEDIO"</formula>
    </cfRule>
  </conditionalFormatting>
  <conditionalFormatting sqref="P974">
    <cfRule type="cellIs" dxfId="4582" priority="3788" operator="between">
      <formula>"MUY ALTO"</formula>
      <formula>"MUY ALTO"</formula>
    </cfRule>
  </conditionalFormatting>
  <conditionalFormatting sqref="R974">
    <cfRule type="cellIs" dxfId="4581" priority="3789" operator="between">
      <formula>20</formula>
      <formula>120</formula>
    </cfRule>
  </conditionalFormatting>
  <conditionalFormatting sqref="S974">
    <cfRule type="cellIs" dxfId="4580" priority="3790" operator="between">
      <formula>"I"</formula>
      <formula>"I"</formula>
    </cfRule>
  </conditionalFormatting>
  <conditionalFormatting sqref="S974">
    <cfRule type="cellIs" dxfId="4579" priority="3791" operator="between">
      <formula>"III"</formula>
      <formula>"IV"</formula>
    </cfRule>
  </conditionalFormatting>
  <conditionalFormatting sqref="P976">
    <cfRule type="cellIs" dxfId="4578" priority="3792" operator="between">
      <formula>"ALTO"</formula>
      <formula>"ALTO"</formula>
    </cfRule>
  </conditionalFormatting>
  <conditionalFormatting sqref="P976">
    <cfRule type="cellIs" dxfId="4577" priority="3793" operator="between">
      <formula>"BAJO"</formula>
      <formula>"BAJO"</formula>
    </cfRule>
  </conditionalFormatting>
  <conditionalFormatting sqref="P976">
    <cfRule type="cellIs" dxfId="4576" priority="3794" operator="between">
      <formula>"MEDIO"</formula>
      <formula>"MEDIO"</formula>
    </cfRule>
  </conditionalFormatting>
  <conditionalFormatting sqref="P976">
    <cfRule type="cellIs" dxfId="4575" priority="3795" operator="between">
      <formula>"MUY ALTO"</formula>
      <formula>"MUY ALTO"</formula>
    </cfRule>
  </conditionalFormatting>
  <conditionalFormatting sqref="R976">
    <cfRule type="cellIs" dxfId="4574" priority="3796" operator="between">
      <formula>20</formula>
      <formula>120</formula>
    </cfRule>
  </conditionalFormatting>
  <conditionalFormatting sqref="S976">
    <cfRule type="cellIs" dxfId="4573" priority="3797" operator="equal">
      <formula>"No significativo"</formula>
    </cfRule>
  </conditionalFormatting>
  <conditionalFormatting sqref="S976">
    <cfRule type="cellIs" dxfId="4572" priority="3798" operator="equal">
      <formula>"SIGNIFICATIVO"</formula>
    </cfRule>
  </conditionalFormatting>
  <conditionalFormatting sqref="S976">
    <cfRule type="cellIs" dxfId="4571" priority="3799" operator="equal">
      <formula>"SIGNIFICATIVO"</formula>
    </cfRule>
  </conditionalFormatting>
  <conditionalFormatting sqref="S980">
    <cfRule type="cellIs" dxfId="4570" priority="3800" operator="equal">
      <formula>"SIGNIFICATIVO"</formula>
    </cfRule>
  </conditionalFormatting>
  <conditionalFormatting sqref="S979">
    <cfRule type="cellIs" dxfId="4569" priority="3801" operator="between">
      <formula>"I"</formula>
      <formula>"I"</formula>
    </cfRule>
  </conditionalFormatting>
  <conditionalFormatting sqref="S979">
    <cfRule type="cellIs" dxfId="4568" priority="3802" operator="between">
      <formula>"III"</formula>
      <formula>"IV"</formula>
    </cfRule>
  </conditionalFormatting>
  <conditionalFormatting sqref="P979:P980">
    <cfRule type="cellIs" dxfId="4567" priority="3803" operator="between">
      <formula>"ALTO"</formula>
      <formula>"ALTO"</formula>
    </cfRule>
  </conditionalFormatting>
  <conditionalFormatting sqref="P979:P980">
    <cfRule type="cellIs" dxfId="4566" priority="3804" operator="between">
      <formula>"BAJO"</formula>
      <formula>"BAJO"</formula>
    </cfRule>
  </conditionalFormatting>
  <conditionalFormatting sqref="P979:P980">
    <cfRule type="cellIs" dxfId="4565" priority="3805" operator="between">
      <formula>"MEDIO"</formula>
      <formula>"MEDIO"</formula>
    </cfRule>
  </conditionalFormatting>
  <conditionalFormatting sqref="P979:P980">
    <cfRule type="cellIs" dxfId="4564" priority="3806" operator="between">
      <formula>"MUY ALTO"</formula>
      <formula>"MUY ALTO"</formula>
    </cfRule>
  </conditionalFormatting>
  <conditionalFormatting sqref="R979:R980">
    <cfRule type="cellIs" dxfId="4563" priority="3807" operator="between">
      <formula>20</formula>
      <formula>120</formula>
    </cfRule>
  </conditionalFormatting>
  <conditionalFormatting sqref="S980">
    <cfRule type="cellIs" dxfId="4562" priority="3808" operator="equal">
      <formula>"No significativo"</formula>
    </cfRule>
  </conditionalFormatting>
  <conditionalFormatting sqref="S980">
    <cfRule type="cellIs" dxfId="4561" priority="3809" operator="equal">
      <formula>"SIGNIFICATIVO"</formula>
    </cfRule>
  </conditionalFormatting>
  <conditionalFormatting sqref="P982">
    <cfRule type="cellIs" dxfId="4560" priority="3810" operator="between">
      <formula>"ALTO"</formula>
      <formula>"ALTO"</formula>
    </cfRule>
  </conditionalFormatting>
  <conditionalFormatting sqref="P982">
    <cfRule type="cellIs" dxfId="4559" priority="3811" operator="between">
      <formula>"BAJO"</formula>
      <formula>"BAJO"</formula>
    </cfRule>
  </conditionalFormatting>
  <conditionalFormatting sqref="P982">
    <cfRule type="cellIs" dxfId="4558" priority="3812" operator="between">
      <formula>"MEDIO"</formula>
      <formula>"MEDIO"</formula>
    </cfRule>
  </conditionalFormatting>
  <conditionalFormatting sqref="P982">
    <cfRule type="cellIs" dxfId="4557" priority="3813" operator="between">
      <formula>"MUY ALTO"</formula>
      <formula>"MUY ALTO"</formula>
    </cfRule>
  </conditionalFormatting>
  <conditionalFormatting sqref="R982">
    <cfRule type="cellIs" dxfId="4556" priority="3814" operator="between">
      <formula>20</formula>
      <formula>120</formula>
    </cfRule>
  </conditionalFormatting>
  <conditionalFormatting sqref="U982">
    <cfRule type="cellIs" dxfId="4555" priority="3815" operator="equal">
      <formula>"No significativo"</formula>
    </cfRule>
  </conditionalFormatting>
  <conditionalFormatting sqref="S982">
    <cfRule type="cellIs" dxfId="4554" priority="3816" operator="equal">
      <formula>"No significativo"</formula>
    </cfRule>
  </conditionalFormatting>
  <conditionalFormatting sqref="U982">
    <cfRule type="cellIs" dxfId="4553" priority="3817" operator="equal">
      <formula>"SIGNIFICATIVO"</formula>
    </cfRule>
  </conditionalFormatting>
  <conditionalFormatting sqref="U982">
    <cfRule type="cellIs" dxfId="4552" priority="3818" operator="equal">
      <formula>"SIGNIFICATIVO"</formula>
    </cfRule>
  </conditionalFormatting>
  <conditionalFormatting sqref="S982">
    <cfRule type="cellIs" dxfId="4551" priority="3819" operator="equal">
      <formula>"SIGNIFICATIVO"</formula>
    </cfRule>
  </conditionalFormatting>
  <conditionalFormatting sqref="S982">
    <cfRule type="cellIs" dxfId="4550" priority="3820" operator="equal">
      <formula>"SIGNIFICATIVO"</formula>
    </cfRule>
  </conditionalFormatting>
  <conditionalFormatting sqref="S984">
    <cfRule type="cellIs" dxfId="4549" priority="3821" operator="equal">
      <formula>"No significativo"</formula>
    </cfRule>
  </conditionalFormatting>
  <conditionalFormatting sqref="S984">
    <cfRule type="cellIs" dxfId="4548" priority="3822" operator="equal">
      <formula>"SIGNIFICATIVO"</formula>
    </cfRule>
  </conditionalFormatting>
  <conditionalFormatting sqref="S984">
    <cfRule type="cellIs" dxfId="4547" priority="3823" operator="equal">
      <formula>"SIGNIFICATIVO"</formula>
    </cfRule>
  </conditionalFormatting>
  <conditionalFormatting sqref="P984">
    <cfRule type="cellIs" dxfId="4546" priority="3824" operator="between">
      <formula>"ALTO"</formula>
      <formula>"ALTO"</formula>
    </cfRule>
  </conditionalFormatting>
  <conditionalFormatting sqref="P984">
    <cfRule type="cellIs" dxfId="4545" priority="3825" operator="between">
      <formula>"BAJO"</formula>
      <formula>"BAJO"</formula>
    </cfRule>
  </conditionalFormatting>
  <conditionalFormatting sqref="P984">
    <cfRule type="cellIs" dxfId="4544" priority="3826" operator="between">
      <formula>"MEDIO"</formula>
      <formula>"MEDIO"</formula>
    </cfRule>
  </conditionalFormatting>
  <conditionalFormatting sqref="P984">
    <cfRule type="cellIs" dxfId="4543" priority="3827" operator="between">
      <formula>"MUY ALTO"</formula>
      <formula>"MUY ALTO"</formula>
    </cfRule>
  </conditionalFormatting>
  <conditionalFormatting sqref="R984">
    <cfRule type="cellIs" dxfId="4542" priority="3828" operator="between">
      <formula>20</formula>
      <formula>120</formula>
    </cfRule>
  </conditionalFormatting>
  <conditionalFormatting sqref="S987">
    <cfRule type="cellIs" dxfId="4541" priority="3829" operator="equal">
      <formula>"SIGNIFICATIVO"</formula>
    </cfRule>
  </conditionalFormatting>
  <conditionalFormatting sqref="S986">
    <cfRule type="cellIs" dxfId="4540" priority="3830" operator="between">
      <formula>"I"</formula>
      <formula>"I"</formula>
    </cfRule>
  </conditionalFormatting>
  <conditionalFormatting sqref="S986">
    <cfRule type="cellIs" dxfId="4539" priority="3831" operator="between">
      <formula>"III"</formula>
      <formula>"IV"</formula>
    </cfRule>
  </conditionalFormatting>
  <conditionalFormatting sqref="P986:P987">
    <cfRule type="cellIs" dxfId="4538" priority="3832" operator="between">
      <formula>"ALTO"</formula>
      <formula>"ALTO"</formula>
    </cfRule>
  </conditionalFormatting>
  <conditionalFormatting sqref="P986:P987">
    <cfRule type="cellIs" dxfId="4537" priority="3833" operator="between">
      <formula>"BAJO"</formula>
      <formula>"BAJO"</formula>
    </cfRule>
  </conditionalFormatting>
  <conditionalFormatting sqref="P986:P987">
    <cfRule type="cellIs" dxfId="4536" priority="3834" operator="between">
      <formula>"MEDIO"</formula>
      <formula>"MEDIO"</formula>
    </cfRule>
  </conditionalFormatting>
  <conditionalFormatting sqref="P986:P987">
    <cfRule type="cellIs" dxfId="4535" priority="3835" operator="between">
      <formula>"MUY ALTO"</formula>
      <formula>"MUY ALTO"</formula>
    </cfRule>
  </conditionalFormatting>
  <conditionalFormatting sqref="R986:R987">
    <cfRule type="cellIs" dxfId="4534" priority="3836" operator="between">
      <formula>20</formula>
      <formula>120</formula>
    </cfRule>
  </conditionalFormatting>
  <conditionalFormatting sqref="S987">
    <cfRule type="cellIs" dxfId="4533" priority="3837" operator="equal">
      <formula>"No significativo"</formula>
    </cfRule>
  </conditionalFormatting>
  <conditionalFormatting sqref="S987">
    <cfRule type="cellIs" dxfId="4532" priority="3838" operator="equal">
      <formula>"SIGNIFICATIVO"</formula>
    </cfRule>
  </conditionalFormatting>
  <conditionalFormatting sqref="S992">
    <cfRule type="cellIs" dxfId="4531" priority="3839" operator="equal">
      <formula>"SIGNIFICATIVO"</formula>
    </cfRule>
  </conditionalFormatting>
  <conditionalFormatting sqref="P992">
    <cfRule type="cellIs" dxfId="4530" priority="3840" operator="between">
      <formula>"ALTO"</formula>
      <formula>"ALTO"</formula>
    </cfRule>
  </conditionalFormatting>
  <conditionalFormatting sqref="P992">
    <cfRule type="cellIs" dxfId="4529" priority="3841" operator="between">
      <formula>"BAJO"</formula>
      <formula>"BAJO"</formula>
    </cfRule>
  </conditionalFormatting>
  <conditionalFormatting sqref="P992">
    <cfRule type="cellIs" dxfId="4528" priority="3842" operator="between">
      <formula>"MEDIO"</formula>
      <formula>"MEDIO"</formula>
    </cfRule>
  </conditionalFormatting>
  <conditionalFormatting sqref="P992">
    <cfRule type="cellIs" dxfId="4527" priority="3843" operator="between">
      <formula>"MUY ALTO"</formula>
      <formula>"MUY ALTO"</formula>
    </cfRule>
  </conditionalFormatting>
  <conditionalFormatting sqref="R992">
    <cfRule type="cellIs" dxfId="4526" priority="3844" operator="between">
      <formula>20</formula>
      <formula>120</formula>
    </cfRule>
  </conditionalFormatting>
  <conditionalFormatting sqref="S992">
    <cfRule type="cellIs" dxfId="4525" priority="3845" operator="equal">
      <formula>"No significativo"</formula>
    </cfRule>
  </conditionalFormatting>
  <conditionalFormatting sqref="S992">
    <cfRule type="cellIs" dxfId="4524" priority="3846" operator="equal">
      <formula>"SIGNIFICATIVO"</formula>
    </cfRule>
  </conditionalFormatting>
  <conditionalFormatting sqref="S988">
    <cfRule type="cellIs" dxfId="4523" priority="3847" operator="equal">
      <formula>"SIGNIFICATIVO"</formula>
    </cfRule>
  </conditionalFormatting>
  <conditionalFormatting sqref="S988">
    <cfRule type="cellIs" dxfId="4522" priority="3848" operator="equal">
      <formula>"SIGNIFICATIVO"</formula>
    </cfRule>
  </conditionalFormatting>
  <conditionalFormatting sqref="S988">
    <cfRule type="cellIs" dxfId="4521" priority="3849" operator="equal">
      <formula>"No significativo"</formula>
    </cfRule>
  </conditionalFormatting>
  <conditionalFormatting sqref="P988">
    <cfRule type="cellIs" dxfId="4520" priority="3850" operator="between">
      <formula>"ALTO"</formula>
      <formula>"ALTO"</formula>
    </cfRule>
  </conditionalFormatting>
  <conditionalFormatting sqref="P988">
    <cfRule type="cellIs" dxfId="4519" priority="3851" operator="between">
      <formula>"BAJO"</formula>
      <formula>"BAJO"</formula>
    </cfRule>
  </conditionalFormatting>
  <conditionalFormatting sqref="P988">
    <cfRule type="cellIs" dxfId="4518" priority="3852" operator="between">
      <formula>"MEDIO"</formula>
      <formula>"MEDIO"</formula>
    </cfRule>
  </conditionalFormatting>
  <conditionalFormatting sqref="P988">
    <cfRule type="cellIs" dxfId="4517" priority="3853" operator="between">
      <formula>"MUY ALTO"</formula>
      <formula>"MUY ALTO"</formula>
    </cfRule>
  </conditionalFormatting>
  <conditionalFormatting sqref="R988">
    <cfRule type="cellIs" dxfId="4516" priority="3854" operator="between">
      <formula>20</formula>
      <formula>120</formula>
    </cfRule>
  </conditionalFormatting>
  <conditionalFormatting sqref="S998">
    <cfRule type="cellIs" dxfId="4515" priority="3855" operator="equal">
      <formula>"SIGNIFICATIVO"</formula>
    </cfRule>
  </conditionalFormatting>
  <conditionalFormatting sqref="S997">
    <cfRule type="cellIs" dxfId="4514" priority="3856" operator="between">
      <formula>"I"</formula>
      <formula>"I"</formula>
    </cfRule>
  </conditionalFormatting>
  <conditionalFormatting sqref="S997">
    <cfRule type="cellIs" dxfId="4513" priority="3857" operator="between">
      <formula>"III"</formula>
      <formula>"IV"</formula>
    </cfRule>
  </conditionalFormatting>
  <conditionalFormatting sqref="P997:P998">
    <cfRule type="cellIs" dxfId="4512" priority="3858" operator="between">
      <formula>"ALTO"</formula>
      <formula>"ALTO"</formula>
    </cfRule>
  </conditionalFormatting>
  <conditionalFormatting sqref="P997:P998">
    <cfRule type="cellIs" dxfId="4511" priority="3859" operator="between">
      <formula>"BAJO"</formula>
      <formula>"BAJO"</formula>
    </cfRule>
  </conditionalFormatting>
  <conditionalFormatting sqref="P997:P998">
    <cfRule type="cellIs" dxfId="4510" priority="3860" operator="between">
      <formula>"MEDIO"</formula>
      <formula>"MEDIO"</formula>
    </cfRule>
  </conditionalFormatting>
  <conditionalFormatting sqref="P997:P998">
    <cfRule type="cellIs" dxfId="4509" priority="3861" operator="between">
      <formula>"MUY ALTO"</formula>
      <formula>"MUY ALTO"</formula>
    </cfRule>
  </conditionalFormatting>
  <conditionalFormatting sqref="R997:R998">
    <cfRule type="cellIs" dxfId="4508" priority="3862" operator="between">
      <formula>20</formula>
      <formula>120</formula>
    </cfRule>
  </conditionalFormatting>
  <conditionalFormatting sqref="S998">
    <cfRule type="cellIs" dxfId="4507" priority="3863" operator="equal">
      <formula>"No significativo"</formula>
    </cfRule>
  </conditionalFormatting>
  <conditionalFormatting sqref="S998">
    <cfRule type="cellIs" dxfId="4506" priority="3864" operator="equal">
      <formula>"SIGNIFICATIVO"</formula>
    </cfRule>
  </conditionalFormatting>
  <conditionalFormatting sqref="S1001">
    <cfRule type="cellIs" dxfId="4505" priority="3865" operator="equal">
      <formula>"SIGNIFICATIVO"</formula>
    </cfRule>
  </conditionalFormatting>
  <conditionalFormatting sqref="S1001">
    <cfRule type="cellIs" dxfId="4504" priority="3866" operator="equal">
      <formula>"SIGNIFICATIVO"</formula>
    </cfRule>
  </conditionalFormatting>
  <conditionalFormatting sqref="S1001">
    <cfRule type="cellIs" dxfId="4503" priority="3867" operator="equal">
      <formula>"No significativo"</formula>
    </cfRule>
  </conditionalFormatting>
  <conditionalFormatting sqref="P1001">
    <cfRule type="cellIs" dxfId="4502" priority="3868" operator="between">
      <formula>"ALTO"</formula>
      <formula>"ALTO"</formula>
    </cfRule>
  </conditionalFormatting>
  <conditionalFormatting sqref="P1001">
    <cfRule type="cellIs" dxfId="4501" priority="3869" operator="between">
      <formula>"BAJO"</formula>
      <formula>"BAJO"</formula>
    </cfRule>
  </conditionalFormatting>
  <conditionalFormatting sqref="P1001">
    <cfRule type="cellIs" dxfId="4500" priority="3870" operator="between">
      <formula>"MEDIO"</formula>
      <formula>"MEDIO"</formula>
    </cfRule>
  </conditionalFormatting>
  <conditionalFormatting sqref="P1001">
    <cfRule type="cellIs" dxfId="4499" priority="3871" operator="between">
      <formula>"MUY ALTO"</formula>
      <formula>"MUY ALTO"</formula>
    </cfRule>
  </conditionalFormatting>
  <conditionalFormatting sqref="R1001">
    <cfRule type="cellIs" dxfId="4498" priority="3872" operator="between">
      <formula>20</formula>
      <formula>120</formula>
    </cfRule>
  </conditionalFormatting>
  <conditionalFormatting sqref="S985">
    <cfRule type="cellIs" dxfId="4497" priority="3873" operator="between">
      <formula>"I"</formula>
      <formula>"I"</formula>
    </cfRule>
  </conditionalFormatting>
  <conditionalFormatting sqref="S985">
    <cfRule type="cellIs" dxfId="4496" priority="3874" operator="between">
      <formula>"III"</formula>
      <formula>"IV"</formula>
    </cfRule>
  </conditionalFormatting>
  <conditionalFormatting sqref="P985">
    <cfRule type="cellIs" dxfId="4495" priority="3875" operator="between">
      <formula>"ALTO"</formula>
      <formula>"ALTO"</formula>
    </cfRule>
  </conditionalFormatting>
  <conditionalFormatting sqref="P985">
    <cfRule type="cellIs" dxfId="4494" priority="3876" operator="between">
      <formula>"BAJO"</formula>
      <formula>"BAJO"</formula>
    </cfRule>
  </conditionalFormatting>
  <conditionalFormatting sqref="P985">
    <cfRule type="cellIs" dxfId="4493" priority="3877" operator="between">
      <formula>"MEDIO"</formula>
      <formula>"MEDIO"</formula>
    </cfRule>
  </conditionalFormatting>
  <conditionalFormatting sqref="P985">
    <cfRule type="cellIs" dxfId="4492" priority="3878" operator="between">
      <formula>"MUY ALTO"</formula>
      <formula>"MUY ALTO"</formula>
    </cfRule>
  </conditionalFormatting>
  <conditionalFormatting sqref="R985">
    <cfRule type="cellIs" dxfId="4491" priority="3879" operator="between">
      <formula>20</formula>
      <formula>120</formula>
    </cfRule>
  </conditionalFormatting>
  <conditionalFormatting sqref="S991">
    <cfRule type="cellIs" dxfId="4490" priority="3880" operator="equal">
      <formula>"SIGNIFICATIVO"</formula>
    </cfRule>
  </conditionalFormatting>
  <conditionalFormatting sqref="S991">
    <cfRule type="cellIs" dxfId="4489" priority="3881" operator="equal">
      <formula>"No significativo"</formula>
    </cfRule>
  </conditionalFormatting>
  <conditionalFormatting sqref="S991">
    <cfRule type="cellIs" dxfId="4488" priority="3882" operator="equal">
      <formula>"SIGNIFICATIVO"</formula>
    </cfRule>
  </conditionalFormatting>
  <conditionalFormatting sqref="P991">
    <cfRule type="cellIs" dxfId="4487" priority="3883" operator="between">
      <formula>"ALTO"</formula>
      <formula>"ALTO"</formula>
    </cfRule>
  </conditionalFormatting>
  <conditionalFormatting sqref="P991">
    <cfRule type="cellIs" dxfId="4486" priority="3884" operator="between">
      <formula>"BAJO"</formula>
      <formula>"BAJO"</formula>
    </cfRule>
  </conditionalFormatting>
  <conditionalFormatting sqref="P991">
    <cfRule type="cellIs" dxfId="4485" priority="3885" operator="between">
      <formula>"MEDIO"</formula>
      <formula>"MEDIO"</formula>
    </cfRule>
  </conditionalFormatting>
  <conditionalFormatting sqref="P991">
    <cfRule type="cellIs" dxfId="4484" priority="3886" operator="between">
      <formula>"MUY ALTO"</formula>
      <formula>"MUY ALTO"</formula>
    </cfRule>
  </conditionalFormatting>
  <conditionalFormatting sqref="R991">
    <cfRule type="cellIs" dxfId="4483" priority="3887" operator="between">
      <formula>20</formula>
      <formula>120</formula>
    </cfRule>
  </conditionalFormatting>
  <conditionalFormatting sqref="S1002">
    <cfRule type="cellIs" dxfId="4482" priority="3888" operator="equal">
      <formula>"SIGNIFICATIVO"</formula>
    </cfRule>
  </conditionalFormatting>
  <conditionalFormatting sqref="P1002">
    <cfRule type="cellIs" dxfId="4481" priority="3889" operator="between">
      <formula>"ALTO"</formula>
      <formula>"ALTO"</formula>
    </cfRule>
  </conditionalFormatting>
  <conditionalFormatting sqref="P1002">
    <cfRule type="cellIs" dxfId="4480" priority="3890" operator="between">
      <formula>"BAJO"</formula>
      <formula>"BAJO"</formula>
    </cfRule>
  </conditionalFormatting>
  <conditionalFormatting sqref="P1002">
    <cfRule type="cellIs" dxfId="4479" priority="3891" operator="between">
      <formula>"MEDIO"</formula>
      <formula>"MEDIO"</formula>
    </cfRule>
  </conditionalFormatting>
  <conditionalFormatting sqref="P1002">
    <cfRule type="cellIs" dxfId="4478" priority="3892" operator="between">
      <formula>"MUY ALTO"</formula>
      <formula>"MUY ALTO"</formula>
    </cfRule>
  </conditionalFormatting>
  <conditionalFormatting sqref="R1002">
    <cfRule type="cellIs" dxfId="4477" priority="3893" operator="between">
      <formula>20</formula>
      <formula>120</formula>
    </cfRule>
  </conditionalFormatting>
  <conditionalFormatting sqref="S1002">
    <cfRule type="cellIs" dxfId="4476" priority="3894" operator="equal">
      <formula>"No significativo"</formula>
    </cfRule>
  </conditionalFormatting>
  <conditionalFormatting sqref="S1002">
    <cfRule type="cellIs" dxfId="4475" priority="3895" operator="equal">
      <formula>"SIGNIFICATIVO"</formula>
    </cfRule>
  </conditionalFormatting>
  <conditionalFormatting sqref="S1003">
    <cfRule type="cellIs" dxfId="4474" priority="3896" operator="equal">
      <formula>"SIGNIFICATIVO"</formula>
    </cfRule>
  </conditionalFormatting>
  <conditionalFormatting sqref="P1003">
    <cfRule type="cellIs" dxfId="4473" priority="3897" operator="between">
      <formula>"ALTO"</formula>
      <formula>"ALTO"</formula>
    </cfRule>
  </conditionalFormatting>
  <conditionalFormatting sqref="P1003">
    <cfRule type="cellIs" dxfId="4472" priority="3898" operator="between">
      <formula>"BAJO"</formula>
      <formula>"BAJO"</formula>
    </cfRule>
  </conditionalFormatting>
  <conditionalFormatting sqref="P1003">
    <cfRule type="cellIs" dxfId="4471" priority="3899" operator="between">
      <formula>"MEDIO"</formula>
      <formula>"MEDIO"</formula>
    </cfRule>
  </conditionalFormatting>
  <conditionalFormatting sqref="P1003">
    <cfRule type="cellIs" dxfId="4470" priority="3900" operator="between">
      <formula>"MUY ALTO"</formula>
      <formula>"MUY ALTO"</formula>
    </cfRule>
  </conditionalFormatting>
  <conditionalFormatting sqref="R1003">
    <cfRule type="cellIs" dxfId="4469" priority="3901" operator="between">
      <formula>20</formula>
      <formula>120</formula>
    </cfRule>
  </conditionalFormatting>
  <conditionalFormatting sqref="S1003">
    <cfRule type="cellIs" dxfId="4468" priority="3902" operator="equal">
      <formula>"No significativo"</formula>
    </cfRule>
  </conditionalFormatting>
  <conditionalFormatting sqref="S1003">
    <cfRule type="cellIs" dxfId="4467" priority="3903" operator="equal">
      <formula>"SIGNIFICATIVO"</formula>
    </cfRule>
  </conditionalFormatting>
  <conditionalFormatting sqref="S1004">
    <cfRule type="cellIs" dxfId="4466" priority="3904" operator="between">
      <formula>"I"</formula>
      <formula>"I"</formula>
    </cfRule>
  </conditionalFormatting>
  <conditionalFormatting sqref="S1004">
    <cfRule type="cellIs" dxfId="4465" priority="3905" operator="between">
      <formula>"III"</formula>
      <formula>"IV"</formula>
    </cfRule>
  </conditionalFormatting>
  <conditionalFormatting sqref="P1004">
    <cfRule type="cellIs" dxfId="4464" priority="3906" operator="between">
      <formula>"ALTO"</formula>
      <formula>"ALTO"</formula>
    </cfRule>
  </conditionalFormatting>
  <conditionalFormatting sqref="P1004">
    <cfRule type="cellIs" dxfId="4463" priority="3907" operator="between">
      <formula>"BAJO"</formula>
      <formula>"BAJO"</formula>
    </cfRule>
  </conditionalFormatting>
  <conditionalFormatting sqref="P1004">
    <cfRule type="cellIs" dxfId="4462" priority="3908" operator="between">
      <formula>"MEDIO"</formula>
      <formula>"MEDIO"</formula>
    </cfRule>
  </conditionalFormatting>
  <conditionalFormatting sqref="P1004">
    <cfRule type="cellIs" dxfId="4461" priority="3909" operator="between">
      <formula>"MUY ALTO"</formula>
      <formula>"MUY ALTO"</formula>
    </cfRule>
  </conditionalFormatting>
  <conditionalFormatting sqref="R1004">
    <cfRule type="cellIs" dxfId="4460" priority="3910" operator="between">
      <formula>20</formula>
      <formula>120</formula>
    </cfRule>
  </conditionalFormatting>
  <conditionalFormatting sqref="S1005">
    <cfRule type="cellIs" dxfId="4459" priority="3911" operator="equal">
      <formula>"SIGNIFICATIVO"</formula>
    </cfRule>
  </conditionalFormatting>
  <conditionalFormatting sqref="P1005">
    <cfRule type="cellIs" dxfId="4458" priority="3912" operator="between">
      <formula>"ALTO"</formula>
      <formula>"ALTO"</formula>
    </cfRule>
  </conditionalFormatting>
  <conditionalFormatting sqref="P1005">
    <cfRule type="cellIs" dxfId="4457" priority="3913" operator="between">
      <formula>"BAJO"</formula>
      <formula>"BAJO"</formula>
    </cfRule>
  </conditionalFormatting>
  <conditionalFormatting sqref="P1005">
    <cfRule type="cellIs" dxfId="4456" priority="3914" operator="between">
      <formula>"MEDIO"</formula>
      <formula>"MEDIO"</formula>
    </cfRule>
  </conditionalFormatting>
  <conditionalFormatting sqref="P1005">
    <cfRule type="cellIs" dxfId="4455" priority="3915" operator="between">
      <formula>"MUY ALTO"</formula>
      <formula>"MUY ALTO"</formula>
    </cfRule>
  </conditionalFormatting>
  <conditionalFormatting sqref="R1005">
    <cfRule type="cellIs" dxfId="4454" priority="3916" operator="between">
      <formula>20</formula>
      <formula>120</formula>
    </cfRule>
  </conditionalFormatting>
  <conditionalFormatting sqref="S1005">
    <cfRule type="cellIs" dxfId="4453" priority="3917" operator="equal">
      <formula>"No significativo"</formula>
    </cfRule>
  </conditionalFormatting>
  <conditionalFormatting sqref="S1005">
    <cfRule type="cellIs" dxfId="4452" priority="3918" operator="equal">
      <formula>"SIGNIFICATIVO"</formula>
    </cfRule>
  </conditionalFormatting>
  <conditionalFormatting sqref="S1007">
    <cfRule type="cellIs" dxfId="4451" priority="3919" operator="equal">
      <formula>"SIGNIFICATIVO"</formula>
    </cfRule>
  </conditionalFormatting>
  <conditionalFormatting sqref="S1006">
    <cfRule type="cellIs" dxfId="4450" priority="3920" operator="between">
      <formula>"I"</formula>
      <formula>"I"</formula>
    </cfRule>
  </conditionalFormatting>
  <conditionalFormatting sqref="S1006">
    <cfRule type="cellIs" dxfId="4449" priority="3921" operator="between">
      <formula>"III"</formula>
      <formula>"IV"</formula>
    </cfRule>
  </conditionalFormatting>
  <conditionalFormatting sqref="P1006:P1007">
    <cfRule type="cellIs" dxfId="4448" priority="3922" operator="between">
      <formula>"ALTO"</formula>
      <formula>"ALTO"</formula>
    </cfRule>
  </conditionalFormatting>
  <conditionalFormatting sqref="P1006:P1007">
    <cfRule type="cellIs" dxfId="4447" priority="3923" operator="between">
      <formula>"BAJO"</formula>
      <formula>"BAJO"</formula>
    </cfRule>
  </conditionalFormatting>
  <conditionalFormatting sqref="P1006:P1007">
    <cfRule type="cellIs" dxfId="4446" priority="3924" operator="between">
      <formula>"MEDIO"</formula>
      <formula>"MEDIO"</formula>
    </cfRule>
  </conditionalFormatting>
  <conditionalFormatting sqref="P1006:P1007">
    <cfRule type="cellIs" dxfId="4445" priority="3925" operator="between">
      <formula>"MUY ALTO"</formula>
      <formula>"MUY ALTO"</formula>
    </cfRule>
  </conditionalFormatting>
  <conditionalFormatting sqref="R1006:R1007">
    <cfRule type="cellIs" dxfId="4444" priority="3926" operator="between">
      <formula>20</formula>
      <formula>120</formula>
    </cfRule>
  </conditionalFormatting>
  <conditionalFormatting sqref="S1007">
    <cfRule type="cellIs" dxfId="4443" priority="3927" operator="equal">
      <formula>"No significativo"</formula>
    </cfRule>
  </conditionalFormatting>
  <conditionalFormatting sqref="S1007">
    <cfRule type="cellIs" dxfId="4442" priority="3928" operator="equal">
      <formula>"SIGNIFICATIVO"</formula>
    </cfRule>
  </conditionalFormatting>
  <conditionalFormatting sqref="P1012">
    <cfRule type="cellIs" dxfId="4441" priority="3929" operator="between">
      <formula>"ALTO"</formula>
      <formula>"ALTO"</formula>
    </cfRule>
  </conditionalFormatting>
  <conditionalFormatting sqref="P1012">
    <cfRule type="cellIs" dxfId="4440" priority="3930" operator="between">
      <formula>"BAJO"</formula>
      <formula>"BAJO"</formula>
    </cfRule>
  </conditionalFormatting>
  <conditionalFormatting sqref="P1012">
    <cfRule type="cellIs" dxfId="4439" priority="3931" operator="between">
      <formula>"MEDIO"</formula>
      <formula>"MEDIO"</formula>
    </cfRule>
  </conditionalFormatting>
  <conditionalFormatting sqref="P1012">
    <cfRule type="cellIs" dxfId="4438" priority="3932" operator="between">
      <formula>"MUY ALTO"</formula>
      <formula>"MUY ALTO"</formula>
    </cfRule>
  </conditionalFormatting>
  <conditionalFormatting sqref="R1012">
    <cfRule type="cellIs" dxfId="4437" priority="3933" operator="between">
      <formula>20</formula>
      <formula>120</formula>
    </cfRule>
  </conditionalFormatting>
  <conditionalFormatting sqref="U1012">
    <cfRule type="cellIs" dxfId="4436" priority="3934" operator="equal">
      <formula>"No significativo"</formula>
    </cfRule>
  </conditionalFormatting>
  <conditionalFormatting sqref="S1012">
    <cfRule type="cellIs" dxfId="4435" priority="3935" operator="equal">
      <formula>"No significativo"</formula>
    </cfRule>
  </conditionalFormatting>
  <conditionalFormatting sqref="U1012">
    <cfRule type="cellIs" dxfId="4434" priority="3936" operator="equal">
      <formula>"SIGNIFICATIVO"</formula>
    </cfRule>
  </conditionalFormatting>
  <conditionalFormatting sqref="U1012">
    <cfRule type="cellIs" dxfId="4433" priority="3937" operator="equal">
      <formula>"SIGNIFICATIVO"</formula>
    </cfRule>
  </conditionalFormatting>
  <conditionalFormatting sqref="S1012">
    <cfRule type="cellIs" dxfId="4432" priority="3938" operator="equal">
      <formula>"SIGNIFICATIVO"</formula>
    </cfRule>
  </conditionalFormatting>
  <conditionalFormatting sqref="S1012">
    <cfRule type="cellIs" dxfId="4431" priority="3939" operator="equal">
      <formula>"SIGNIFICATIVO"</formula>
    </cfRule>
  </conditionalFormatting>
  <conditionalFormatting sqref="S1014">
    <cfRule type="cellIs" dxfId="4430" priority="3940" operator="equal">
      <formula>"No significativo"</formula>
    </cfRule>
  </conditionalFormatting>
  <conditionalFormatting sqref="S1014">
    <cfRule type="cellIs" dxfId="4429" priority="3941" operator="equal">
      <formula>"SIGNIFICATIVO"</formula>
    </cfRule>
  </conditionalFormatting>
  <conditionalFormatting sqref="S1014">
    <cfRule type="cellIs" dxfId="4428" priority="3942" operator="equal">
      <formula>"SIGNIFICATIVO"</formula>
    </cfRule>
  </conditionalFormatting>
  <conditionalFormatting sqref="P1014">
    <cfRule type="cellIs" dxfId="4427" priority="3943" operator="between">
      <formula>"ALTO"</formula>
      <formula>"ALTO"</formula>
    </cfRule>
  </conditionalFormatting>
  <conditionalFormatting sqref="P1014">
    <cfRule type="cellIs" dxfId="4426" priority="3944" operator="between">
      <formula>"BAJO"</formula>
      <formula>"BAJO"</formula>
    </cfRule>
  </conditionalFormatting>
  <conditionalFormatting sqref="P1014">
    <cfRule type="cellIs" dxfId="4425" priority="3945" operator="between">
      <formula>"MEDIO"</formula>
      <formula>"MEDIO"</formula>
    </cfRule>
  </conditionalFormatting>
  <conditionalFormatting sqref="P1014">
    <cfRule type="cellIs" dxfId="4424" priority="3946" operator="between">
      <formula>"MUY ALTO"</formula>
      <formula>"MUY ALTO"</formula>
    </cfRule>
  </conditionalFormatting>
  <conditionalFormatting sqref="R1014">
    <cfRule type="cellIs" dxfId="4423" priority="3947" operator="between">
      <formula>20</formula>
      <formula>120</formula>
    </cfRule>
  </conditionalFormatting>
  <conditionalFormatting sqref="P1015">
    <cfRule type="cellIs" dxfId="4422" priority="3948" operator="between">
      <formula>"ALTO"</formula>
      <formula>"ALTO"</formula>
    </cfRule>
  </conditionalFormatting>
  <conditionalFormatting sqref="P1015">
    <cfRule type="cellIs" dxfId="4421" priority="3949" operator="between">
      <formula>"BAJO"</formula>
      <formula>"BAJO"</formula>
    </cfRule>
  </conditionalFormatting>
  <conditionalFormatting sqref="P1015">
    <cfRule type="cellIs" dxfId="4420" priority="3950" operator="between">
      <formula>"MEDIO"</formula>
      <formula>"MEDIO"</formula>
    </cfRule>
  </conditionalFormatting>
  <conditionalFormatting sqref="P1015">
    <cfRule type="cellIs" dxfId="4419" priority="3951" operator="between">
      <formula>"MUY ALTO"</formula>
      <formula>"MUY ALTO"</formula>
    </cfRule>
  </conditionalFormatting>
  <conditionalFormatting sqref="R1015">
    <cfRule type="cellIs" dxfId="4418" priority="3952" operator="between">
      <formula>20</formula>
      <formula>120</formula>
    </cfRule>
  </conditionalFormatting>
  <conditionalFormatting sqref="S1015">
    <cfRule type="cellIs" dxfId="4417" priority="3953" operator="equal">
      <formula>"SIGNIFICATIVO"</formula>
    </cfRule>
  </conditionalFormatting>
  <conditionalFormatting sqref="S1015">
    <cfRule type="cellIs" dxfId="4416" priority="3954" operator="equal">
      <formula>"No significativo"</formula>
    </cfRule>
  </conditionalFormatting>
  <conditionalFormatting sqref="S1015">
    <cfRule type="cellIs" dxfId="4415" priority="3955" operator="equal">
      <formula>"SIGNIFICATIVO"</formula>
    </cfRule>
  </conditionalFormatting>
  <conditionalFormatting sqref="S1018">
    <cfRule type="cellIs" dxfId="4414" priority="3956" operator="equal">
      <formula>"SIGNIFICATIVO"</formula>
    </cfRule>
  </conditionalFormatting>
  <conditionalFormatting sqref="S1017">
    <cfRule type="cellIs" dxfId="4413" priority="3957" operator="between">
      <formula>"I"</formula>
      <formula>"I"</formula>
    </cfRule>
  </conditionalFormatting>
  <conditionalFormatting sqref="S1017">
    <cfRule type="cellIs" dxfId="4412" priority="3958" operator="between">
      <formula>"III"</formula>
      <formula>"IV"</formula>
    </cfRule>
  </conditionalFormatting>
  <conditionalFormatting sqref="P1017:P1018">
    <cfRule type="cellIs" dxfId="4411" priority="3959" operator="between">
      <formula>"ALTO"</formula>
      <formula>"ALTO"</formula>
    </cfRule>
  </conditionalFormatting>
  <conditionalFormatting sqref="P1017:P1018">
    <cfRule type="cellIs" dxfId="4410" priority="3960" operator="between">
      <formula>"BAJO"</formula>
      <formula>"BAJO"</formula>
    </cfRule>
  </conditionalFormatting>
  <conditionalFormatting sqref="P1017:P1018">
    <cfRule type="cellIs" dxfId="4409" priority="3961" operator="between">
      <formula>"MEDIO"</formula>
      <formula>"MEDIO"</formula>
    </cfRule>
  </conditionalFormatting>
  <conditionalFormatting sqref="P1017:P1018">
    <cfRule type="cellIs" dxfId="4408" priority="3962" operator="between">
      <formula>"MUY ALTO"</formula>
      <formula>"MUY ALTO"</formula>
    </cfRule>
  </conditionalFormatting>
  <conditionalFormatting sqref="R1017:R1018">
    <cfRule type="cellIs" dxfId="4407" priority="3963" operator="between">
      <formula>20</formula>
      <formula>120</formula>
    </cfRule>
  </conditionalFormatting>
  <conditionalFormatting sqref="S1018">
    <cfRule type="cellIs" dxfId="4406" priority="3964" operator="equal">
      <formula>"No significativo"</formula>
    </cfRule>
  </conditionalFormatting>
  <conditionalFormatting sqref="S1018">
    <cfRule type="cellIs" dxfId="4405" priority="3965" operator="equal">
      <formula>"SIGNIFICATIVO"</formula>
    </cfRule>
  </conditionalFormatting>
  <conditionalFormatting sqref="P1023">
    <cfRule type="cellIs" dxfId="4404" priority="3966" operator="between">
      <formula>"ALTO"</formula>
      <formula>"ALTO"</formula>
    </cfRule>
  </conditionalFormatting>
  <conditionalFormatting sqref="P1023">
    <cfRule type="cellIs" dxfId="4403" priority="3967" operator="between">
      <formula>"BAJO"</formula>
      <formula>"BAJO"</formula>
    </cfRule>
  </conditionalFormatting>
  <conditionalFormatting sqref="P1023">
    <cfRule type="cellIs" dxfId="4402" priority="3968" operator="between">
      <formula>"MEDIO"</formula>
      <formula>"MEDIO"</formula>
    </cfRule>
  </conditionalFormatting>
  <conditionalFormatting sqref="P1023">
    <cfRule type="cellIs" dxfId="4401" priority="3969" operator="between">
      <formula>"MUY ALTO"</formula>
      <formula>"MUY ALTO"</formula>
    </cfRule>
  </conditionalFormatting>
  <conditionalFormatting sqref="R1023">
    <cfRule type="cellIs" dxfId="4400" priority="3970" operator="between">
      <formula>20</formula>
      <formula>120</formula>
    </cfRule>
  </conditionalFormatting>
  <conditionalFormatting sqref="U1023">
    <cfRule type="cellIs" dxfId="4399" priority="3971" operator="equal">
      <formula>"No significativo"</formula>
    </cfRule>
  </conditionalFormatting>
  <conditionalFormatting sqref="S1023">
    <cfRule type="cellIs" dxfId="4398" priority="3972" operator="equal">
      <formula>"No significativo"</formula>
    </cfRule>
  </conditionalFormatting>
  <conditionalFormatting sqref="U1023">
    <cfRule type="cellIs" dxfId="4397" priority="3973" operator="equal">
      <formula>"SIGNIFICATIVO"</formula>
    </cfRule>
  </conditionalFormatting>
  <conditionalFormatting sqref="U1023">
    <cfRule type="cellIs" dxfId="4396" priority="3974" operator="equal">
      <formula>"SIGNIFICATIVO"</formula>
    </cfRule>
  </conditionalFormatting>
  <conditionalFormatting sqref="S1023">
    <cfRule type="cellIs" dxfId="4395" priority="3975" operator="equal">
      <formula>"SIGNIFICATIVO"</formula>
    </cfRule>
  </conditionalFormatting>
  <conditionalFormatting sqref="S1023">
    <cfRule type="cellIs" dxfId="4394" priority="3976" operator="equal">
      <formula>"SIGNIFICATIVO"</formula>
    </cfRule>
  </conditionalFormatting>
  <conditionalFormatting sqref="S1025">
    <cfRule type="cellIs" dxfId="4393" priority="3977" operator="equal">
      <formula>"No significativo"</formula>
    </cfRule>
  </conditionalFormatting>
  <conditionalFormatting sqref="S1025">
    <cfRule type="cellIs" dxfId="4392" priority="3978" operator="equal">
      <formula>"SIGNIFICATIVO"</formula>
    </cfRule>
  </conditionalFormatting>
  <conditionalFormatting sqref="S1025">
    <cfRule type="cellIs" dxfId="4391" priority="3979" operator="equal">
      <formula>"SIGNIFICATIVO"</formula>
    </cfRule>
  </conditionalFormatting>
  <conditionalFormatting sqref="P1025">
    <cfRule type="cellIs" dxfId="4390" priority="3980" operator="between">
      <formula>"ALTO"</formula>
      <formula>"ALTO"</formula>
    </cfRule>
  </conditionalFormatting>
  <conditionalFormatting sqref="P1025">
    <cfRule type="cellIs" dxfId="4389" priority="3981" operator="between">
      <formula>"BAJO"</formula>
      <formula>"BAJO"</formula>
    </cfRule>
  </conditionalFormatting>
  <conditionalFormatting sqref="P1025">
    <cfRule type="cellIs" dxfId="4388" priority="3982" operator="between">
      <formula>"MEDIO"</formula>
      <formula>"MEDIO"</formula>
    </cfRule>
  </conditionalFormatting>
  <conditionalFormatting sqref="P1025">
    <cfRule type="cellIs" dxfId="4387" priority="3983" operator="between">
      <formula>"MUY ALTO"</formula>
      <formula>"MUY ALTO"</formula>
    </cfRule>
  </conditionalFormatting>
  <conditionalFormatting sqref="R1025">
    <cfRule type="cellIs" dxfId="4386" priority="3984" operator="between">
      <formula>20</formula>
      <formula>120</formula>
    </cfRule>
  </conditionalFormatting>
  <conditionalFormatting sqref="S1026">
    <cfRule type="cellIs" dxfId="4385" priority="3985" operator="equal">
      <formula>"SIGNIFICATIVO"</formula>
    </cfRule>
  </conditionalFormatting>
  <conditionalFormatting sqref="P1026">
    <cfRule type="cellIs" dxfId="4384" priority="3986" operator="between">
      <formula>"ALTO"</formula>
      <formula>"ALTO"</formula>
    </cfRule>
  </conditionalFormatting>
  <conditionalFormatting sqref="P1026">
    <cfRule type="cellIs" dxfId="4383" priority="3987" operator="between">
      <formula>"BAJO"</formula>
      <formula>"BAJO"</formula>
    </cfRule>
  </conditionalFormatting>
  <conditionalFormatting sqref="P1026">
    <cfRule type="cellIs" dxfId="4382" priority="3988" operator="between">
      <formula>"MEDIO"</formula>
      <formula>"MEDIO"</formula>
    </cfRule>
  </conditionalFormatting>
  <conditionalFormatting sqref="P1026">
    <cfRule type="cellIs" dxfId="4381" priority="3989" operator="between">
      <formula>"MUY ALTO"</formula>
      <formula>"MUY ALTO"</formula>
    </cfRule>
  </conditionalFormatting>
  <conditionalFormatting sqref="R1026">
    <cfRule type="cellIs" dxfId="4380" priority="3990" operator="between">
      <formula>20</formula>
      <formula>120</formula>
    </cfRule>
  </conditionalFormatting>
  <conditionalFormatting sqref="S1026">
    <cfRule type="cellIs" dxfId="4379" priority="3991" operator="equal">
      <formula>"No significativo"</formula>
    </cfRule>
  </conditionalFormatting>
  <conditionalFormatting sqref="S1026">
    <cfRule type="cellIs" dxfId="4378" priority="3992" operator="equal">
      <formula>"SIGNIFICATIVO"</formula>
    </cfRule>
  </conditionalFormatting>
  <conditionalFormatting sqref="P989">
    <cfRule type="cellIs" dxfId="4377" priority="3993" operator="between">
      <formula>"ALTO"</formula>
      <formula>"ALTO"</formula>
    </cfRule>
  </conditionalFormatting>
  <conditionalFormatting sqref="P989">
    <cfRule type="cellIs" dxfId="4376" priority="3994" operator="between">
      <formula>"BAJO"</formula>
      <formula>"BAJO"</formula>
    </cfRule>
  </conditionalFormatting>
  <conditionalFormatting sqref="P989">
    <cfRule type="cellIs" dxfId="4375" priority="3995" operator="between">
      <formula>"MEDIO"</formula>
      <formula>"MEDIO"</formula>
    </cfRule>
  </conditionalFormatting>
  <conditionalFormatting sqref="P989">
    <cfRule type="cellIs" dxfId="4374" priority="3996" operator="between">
      <formula>"MUY ALTO"</formula>
      <formula>"MUY ALTO"</formula>
    </cfRule>
  </conditionalFormatting>
  <conditionalFormatting sqref="R989">
    <cfRule type="cellIs" dxfId="4373" priority="3997" operator="between">
      <formula>20</formula>
      <formula>120</formula>
    </cfRule>
  </conditionalFormatting>
  <conditionalFormatting sqref="S989">
    <cfRule type="cellIs" dxfId="4372" priority="3998" operator="between">
      <formula>"I"</formula>
      <formula>"I"</formula>
    </cfRule>
  </conditionalFormatting>
  <conditionalFormatting sqref="S989">
    <cfRule type="cellIs" dxfId="4371" priority="3999" operator="between">
      <formula>"III"</formula>
      <formula>"IV"</formula>
    </cfRule>
  </conditionalFormatting>
  <conditionalFormatting sqref="P999">
    <cfRule type="cellIs" dxfId="4370" priority="4000" operator="between">
      <formula>"ALTO"</formula>
      <formula>"ALTO"</formula>
    </cfRule>
  </conditionalFormatting>
  <conditionalFormatting sqref="P999">
    <cfRule type="cellIs" dxfId="4369" priority="4001" operator="between">
      <formula>"BAJO"</formula>
      <formula>"BAJO"</formula>
    </cfRule>
  </conditionalFormatting>
  <conditionalFormatting sqref="P999">
    <cfRule type="cellIs" dxfId="4368" priority="4002" operator="between">
      <formula>"MEDIO"</formula>
      <formula>"MEDIO"</formula>
    </cfRule>
  </conditionalFormatting>
  <conditionalFormatting sqref="P999">
    <cfRule type="cellIs" dxfId="4367" priority="4003" operator="between">
      <formula>"MUY ALTO"</formula>
      <formula>"MUY ALTO"</formula>
    </cfRule>
  </conditionalFormatting>
  <conditionalFormatting sqref="R999">
    <cfRule type="cellIs" dxfId="4366" priority="4004" operator="between">
      <formula>20</formula>
      <formula>120</formula>
    </cfRule>
  </conditionalFormatting>
  <conditionalFormatting sqref="S999">
    <cfRule type="cellIs" dxfId="4365" priority="4005" operator="between">
      <formula>"I"</formula>
      <formula>"I"</formula>
    </cfRule>
  </conditionalFormatting>
  <conditionalFormatting sqref="S999">
    <cfRule type="cellIs" dxfId="4364" priority="4006" operator="between">
      <formula>"III"</formula>
      <formula>"IV"</formula>
    </cfRule>
  </conditionalFormatting>
  <conditionalFormatting sqref="P1027">
    <cfRule type="cellIs" dxfId="4363" priority="4007" operator="between">
      <formula>"ALTO"</formula>
      <formula>"ALTO"</formula>
    </cfRule>
  </conditionalFormatting>
  <conditionalFormatting sqref="P1027">
    <cfRule type="cellIs" dxfId="4362" priority="4008" operator="between">
      <formula>"BAJO"</formula>
      <formula>"BAJO"</formula>
    </cfRule>
  </conditionalFormatting>
  <conditionalFormatting sqref="P1027">
    <cfRule type="cellIs" dxfId="4361" priority="4009" operator="between">
      <formula>"MEDIO"</formula>
      <formula>"MEDIO"</formula>
    </cfRule>
  </conditionalFormatting>
  <conditionalFormatting sqref="P1027">
    <cfRule type="cellIs" dxfId="4360" priority="4010" operator="between">
      <formula>"MUY ALTO"</formula>
      <formula>"MUY ALTO"</formula>
    </cfRule>
  </conditionalFormatting>
  <conditionalFormatting sqref="R1027">
    <cfRule type="cellIs" dxfId="4359" priority="4011" operator="between">
      <formula>20</formula>
      <formula>120</formula>
    </cfRule>
  </conditionalFormatting>
  <conditionalFormatting sqref="S1027">
    <cfRule type="cellIs" dxfId="4358" priority="4012" operator="between">
      <formula>"I"</formula>
      <formula>"I"</formula>
    </cfRule>
  </conditionalFormatting>
  <conditionalFormatting sqref="S1027">
    <cfRule type="cellIs" dxfId="4357" priority="4013" operator="between">
      <formula>"III"</formula>
      <formula>"IV"</formula>
    </cfRule>
  </conditionalFormatting>
  <conditionalFormatting sqref="P1029">
    <cfRule type="cellIs" dxfId="4356" priority="4014" operator="between">
      <formula>"ALTO"</formula>
      <formula>"ALTO"</formula>
    </cfRule>
  </conditionalFormatting>
  <conditionalFormatting sqref="P1029">
    <cfRule type="cellIs" dxfId="4355" priority="4015" operator="between">
      <formula>"BAJO"</formula>
      <formula>"BAJO"</formula>
    </cfRule>
  </conditionalFormatting>
  <conditionalFormatting sqref="P1029">
    <cfRule type="cellIs" dxfId="4354" priority="4016" operator="between">
      <formula>"MEDIO"</formula>
      <formula>"MEDIO"</formula>
    </cfRule>
  </conditionalFormatting>
  <conditionalFormatting sqref="P1029">
    <cfRule type="cellIs" dxfId="4353" priority="4017" operator="between">
      <formula>"MUY ALTO"</formula>
      <formula>"MUY ALTO"</formula>
    </cfRule>
  </conditionalFormatting>
  <conditionalFormatting sqref="R1029">
    <cfRule type="cellIs" dxfId="4352" priority="4018" operator="between">
      <formula>20</formula>
      <formula>120</formula>
    </cfRule>
  </conditionalFormatting>
  <conditionalFormatting sqref="S1029">
    <cfRule type="cellIs" dxfId="4351" priority="4019" operator="between">
      <formula>"I"</formula>
      <formula>"I"</formula>
    </cfRule>
  </conditionalFormatting>
  <conditionalFormatting sqref="S1029">
    <cfRule type="cellIs" dxfId="4350" priority="4020" operator="between">
      <formula>"III"</formula>
      <formula>"IV"</formula>
    </cfRule>
  </conditionalFormatting>
  <conditionalFormatting sqref="P1032">
    <cfRule type="cellIs" dxfId="4349" priority="4021" operator="between">
      <formula>"ALTO"</formula>
      <formula>"ALTO"</formula>
    </cfRule>
  </conditionalFormatting>
  <conditionalFormatting sqref="P1032">
    <cfRule type="cellIs" dxfId="4348" priority="4022" operator="between">
      <formula>"BAJO"</formula>
      <formula>"BAJO"</formula>
    </cfRule>
  </conditionalFormatting>
  <conditionalFormatting sqref="P1032">
    <cfRule type="cellIs" dxfId="4347" priority="4023" operator="between">
      <formula>"MEDIO"</formula>
      <formula>"MEDIO"</formula>
    </cfRule>
  </conditionalFormatting>
  <conditionalFormatting sqref="P1032">
    <cfRule type="cellIs" dxfId="4346" priority="4024" operator="between">
      <formula>"MUY ALTO"</formula>
      <formula>"MUY ALTO"</formula>
    </cfRule>
  </conditionalFormatting>
  <conditionalFormatting sqref="R1032">
    <cfRule type="cellIs" dxfId="4345" priority="4025" operator="between">
      <formula>20</formula>
      <formula>120</formula>
    </cfRule>
  </conditionalFormatting>
  <conditionalFormatting sqref="S1032">
    <cfRule type="cellIs" dxfId="4344" priority="4026" operator="between">
      <formula>"I"</formula>
      <formula>"I"</formula>
    </cfRule>
  </conditionalFormatting>
  <conditionalFormatting sqref="S1032">
    <cfRule type="cellIs" dxfId="4343" priority="4027" operator="between">
      <formula>"III"</formula>
      <formula>"IV"</formula>
    </cfRule>
  </conditionalFormatting>
  <conditionalFormatting sqref="S1031">
    <cfRule type="cellIs" dxfId="4342" priority="4028" operator="equal">
      <formula>"SIGNIFICATIVO"</formula>
    </cfRule>
  </conditionalFormatting>
  <conditionalFormatting sqref="P1031">
    <cfRule type="cellIs" dxfId="4341" priority="4029" operator="between">
      <formula>"ALTO"</formula>
      <formula>"ALTO"</formula>
    </cfRule>
  </conditionalFormatting>
  <conditionalFormatting sqref="P1031">
    <cfRule type="cellIs" dxfId="4340" priority="4030" operator="between">
      <formula>"BAJO"</formula>
      <formula>"BAJO"</formula>
    </cfRule>
  </conditionalFormatting>
  <conditionalFormatting sqref="P1031">
    <cfRule type="cellIs" dxfId="4339" priority="4031" operator="between">
      <formula>"MEDIO"</formula>
      <formula>"MEDIO"</formula>
    </cfRule>
  </conditionalFormatting>
  <conditionalFormatting sqref="P1031">
    <cfRule type="cellIs" dxfId="4338" priority="4032" operator="between">
      <formula>"MUY ALTO"</formula>
      <formula>"MUY ALTO"</formula>
    </cfRule>
  </conditionalFormatting>
  <conditionalFormatting sqref="R1031">
    <cfRule type="cellIs" dxfId="4337" priority="4033" operator="between">
      <formula>20</formula>
      <formula>120</formula>
    </cfRule>
  </conditionalFormatting>
  <conditionalFormatting sqref="S1031">
    <cfRule type="cellIs" dxfId="4336" priority="4034" operator="equal">
      <formula>"No significativo"</formula>
    </cfRule>
  </conditionalFormatting>
  <conditionalFormatting sqref="S1031">
    <cfRule type="cellIs" dxfId="4335" priority="4035" operator="equal">
      <formula>"SIGNIFICATIVO"</formula>
    </cfRule>
  </conditionalFormatting>
  <conditionalFormatting sqref="P1044">
    <cfRule type="cellIs" dxfId="4334" priority="4036" operator="between">
      <formula>"ALTO"</formula>
      <formula>"ALTO"</formula>
    </cfRule>
  </conditionalFormatting>
  <conditionalFormatting sqref="P1044">
    <cfRule type="cellIs" dxfId="4333" priority="4037" operator="between">
      <formula>"BAJO"</formula>
      <formula>"BAJO"</formula>
    </cfRule>
  </conditionalFormatting>
  <conditionalFormatting sqref="P1044">
    <cfRule type="cellIs" dxfId="4332" priority="4038" operator="between">
      <formula>"MEDIO"</formula>
      <formula>"MEDIO"</formula>
    </cfRule>
  </conditionalFormatting>
  <conditionalFormatting sqref="P1044">
    <cfRule type="cellIs" dxfId="4331" priority="4039" operator="between">
      <formula>"MUY ALTO"</formula>
      <formula>"MUY ALTO"</formula>
    </cfRule>
  </conditionalFormatting>
  <conditionalFormatting sqref="R1044">
    <cfRule type="cellIs" dxfId="4330" priority="4040" operator="between">
      <formula>20</formula>
      <formula>120</formula>
    </cfRule>
  </conditionalFormatting>
  <conditionalFormatting sqref="S1035">
    <cfRule type="cellIs" dxfId="4329" priority="4041" operator="equal">
      <formula>"SIGNIFICATIVO"</formula>
    </cfRule>
  </conditionalFormatting>
  <conditionalFormatting sqref="S1044">
    <cfRule type="cellIs" dxfId="4328" priority="4042" operator="between">
      <formula>"I"</formula>
      <formula>"I"</formula>
    </cfRule>
  </conditionalFormatting>
  <conditionalFormatting sqref="S1044">
    <cfRule type="cellIs" dxfId="4327" priority="4043" operator="between">
      <formula>"III"</formula>
      <formula>"IV"</formula>
    </cfRule>
  </conditionalFormatting>
  <conditionalFormatting sqref="S1034">
    <cfRule type="cellIs" dxfId="4326" priority="4044" operator="between">
      <formula>"I"</formula>
      <formula>"I"</formula>
    </cfRule>
  </conditionalFormatting>
  <conditionalFormatting sqref="S1034">
    <cfRule type="cellIs" dxfId="4325" priority="4045" operator="between">
      <formula>"III"</formula>
      <formula>"IV"</formula>
    </cfRule>
  </conditionalFormatting>
  <conditionalFormatting sqref="P1034:P1035">
    <cfRule type="cellIs" dxfId="4324" priority="4046" operator="between">
      <formula>"ALTO"</formula>
      <formula>"ALTO"</formula>
    </cfRule>
  </conditionalFormatting>
  <conditionalFormatting sqref="P1034:P1035">
    <cfRule type="cellIs" dxfId="4323" priority="4047" operator="between">
      <formula>"BAJO"</formula>
      <formula>"BAJO"</formula>
    </cfRule>
  </conditionalFormatting>
  <conditionalFormatting sqref="P1034:P1035">
    <cfRule type="cellIs" dxfId="4322" priority="4048" operator="between">
      <formula>"MEDIO"</formula>
      <formula>"MEDIO"</formula>
    </cfRule>
  </conditionalFormatting>
  <conditionalFormatting sqref="P1034:P1035">
    <cfRule type="cellIs" dxfId="4321" priority="4049" operator="between">
      <formula>"MUY ALTO"</formula>
      <formula>"MUY ALTO"</formula>
    </cfRule>
  </conditionalFormatting>
  <conditionalFormatting sqref="R1034:R1035">
    <cfRule type="cellIs" dxfId="4320" priority="4050" operator="between">
      <formula>20</formula>
      <formula>120</formula>
    </cfRule>
  </conditionalFormatting>
  <conditionalFormatting sqref="S1035">
    <cfRule type="cellIs" dxfId="4319" priority="4051" operator="equal">
      <formula>"No significativo"</formula>
    </cfRule>
  </conditionalFormatting>
  <conditionalFormatting sqref="S1035">
    <cfRule type="cellIs" dxfId="4318" priority="4052" operator="equal">
      <formula>"SIGNIFICATIVO"</formula>
    </cfRule>
  </conditionalFormatting>
  <conditionalFormatting sqref="P1036">
    <cfRule type="cellIs" dxfId="4317" priority="4053" operator="between">
      <formula>"ALTO"</formula>
      <formula>"ALTO"</formula>
    </cfRule>
  </conditionalFormatting>
  <conditionalFormatting sqref="P1036">
    <cfRule type="cellIs" dxfId="4316" priority="4054" operator="between">
      <formula>"BAJO"</formula>
      <formula>"BAJO"</formula>
    </cfRule>
  </conditionalFormatting>
  <conditionalFormatting sqref="P1036">
    <cfRule type="cellIs" dxfId="4315" priority="4055" operator="between">
      <formula>"MEDIO"</formula>
      <formula>"MEDIO"</formula>
    </cfRule>
  </conditionalFormatting>
  <conditionalFormatting sqref="P1036">
    <cfRule type="cellIs" dxfId="4314" priority="4056" operator="between">
      <formula>"MUY ALTO"</formula>
      <formula>"MUY ALTO"</formula>
    </cfRule>
  </conditionalFormatting>
  <conditionalFormatting sqref="R1036">
    <cfRule type="cellIs" dxfId="4313" priority="4057" operator="between">
      <formula>20</formula>
      <formula>120</formula>
    </cfRule>
  </conditionalFormatting>
  <conditionalFormatting sqref="U1036">
    <cfRule type="cellIs" dxfId="4312" priority="4058" operator="equal">
      <formula>"No significativo"</formula>
    </cfRule>
  </conditionalFormatting>
  <conditionalFormatting sqref="S1036">
    <cfRule type="cellIs" dxfId="4311" priority="4059" operator="equal">
      <formula>"No significativo"</formula>
    </cfRule>
  </conditionalFormatting>
  <conditionalFormatting sqref="U1036">
    <cfRule type="cellIs" dxfId="4310" priority="4060" operator="equal">
      <formula>"SIGNIFICATIVO"</formula>
    </cfRule>
  </conditionalFormatting>
  <conditionalFormatting sqref="U1036">
    <cfRule type="cellIs" dxfId="4309" priority="4061" operator="equal">
      <formula>"SIGNIFICATIVO"</formula>
    </cfRule>
  </conditionalFormatting>
  <conditionalFormatting sqref="S1036">
    <cfRule type="cellIs" dxfId="4308" priority="4062" operator="equal">
      <formula>"SIGNIFICATIVO"</formula>
    </cfRule>
  </conditionalFormatting>
  <conditionalFormatting sqref="S1036">
    <cfRule type="cellIs" dxfId="4307" priority="4063" operator="equal">
      <formula>"SIGNIFICATIVO"</formula>
    </cfRule>
  </conditionalFormatting>
  <conditionalFormatting sqref="S1038">
    <cfRule type="cellIs" dxfId="4306" priority="4064" operator="equal">
      <formula>"No significativo"</formula>
    </cfRule>
  </conditionalFormatting>
  <conditionalFormatting sqref="S1038">
    <cfRule type="cellIs" dxfId="4305" priority="4065" operator="equal">
      <formula>"SIGNIFICATIVO"</formula>
    </cfRule>
  </conditionalFormatting>
  <conditionalFormatting sqref="S1038">
    <cfRule type="cellIs" dxfId="4304" priority="4066" operator="equal">
      <formula>"SIGNIFICATIVO"</formula>
    </cfRule>
  </conditionalFormatting>
  <conditionalFormatting sqref="P1038">
    <cfRule type="cellIs" dxfId="4303" priority="4067" operator="between">
      <formula>"ALTO"</formula>
      <formula>"ALTO"</formula>
    </cfRule>
  </conditionalFormatting>
  <conditionalFormatting sqref="P1038">
    <cfRule type="cellIs" dxfId="4302" priority="4068" operator="between">
      <formula>"BAJO"</formula>
      <formula>"BAJO"</formula>
    </cfRule>
  </conditionalFormatting>
  <conditionalFormatting sqref="P1038">
    <cfRule type="cellIs" dxfId="4301" priority="4069" operator="between">
      <formula>"MEDIO"</formula>
      <formula>"MEDIO"</formula>
    </cfRule>
  </conditionalFormatting>
  <conditionalFormatting sqref="P1038">
    <cfRule type="cellIs" dxfId="4300" priority="4070" operator="between">
      <formula>"MUY ALTO"</formula>
      <formula>"MUY ALTO"</formula>
    </cfRule>
  </conditionalFormatting>
  <conditionalFormatting sqref="R1038">
    <cfRule type="cellIs" dxfId="4299" priority="4071" operator="between">
      <formula>20</formula>
      <formula>120</formula>
    </cfRule>
  </conditionalFormatting>
  <conditionalFormatting sqref="P1039">
    <cfRule type="cellIs" dxfId="4298" priority="4072" operator="between">
      <formula>"ALTO"</formula>
      <formula>"ALTO"</formula>
    </cfRule>
  </conditionalFormatting>
  <conditionalFormatting sqref="P1039">
    <cfRule type="cellIs" dxfId="4297" priority="4073" operator="between">
      <formula>"BAJO"</formula>
      <formula>"BAJO"</formula>
    </cfRule>
  </conditionalFormatting>
  <conditionalFormatting sqref="P1039">
    <cfRule type="cellIs" dxfId="4296" priority="4074" operator="between">
      <formula>"MEDIO"</formula>
      <formula>"MEDIO"</formula>
    </cfRule>
  </conditionalFormatting>
  <conditionalFormatting sqref="P1039">
    <cfRule type="cellIs" dxfId="4295" priority="4075" operator="between">
      <formula>"MUY ALTO"</formula>
      <formula>"MUY ALTO"</formula>
    </cfRule>
  </conditionalFormatting>
  <conditionalFormatting sqref="R1039">
    <cfRule type="cellIs" dxfId="4294" priority="4076" operator="between">
      <formula>20</formula>
      <formula>120</formula>
    </cfRule>
  </conditionalFormatting>
  <conditionalFormatting sqref="S1039">
    <cfRule type="cellIs" dxfId="4293" priority="4077" operator="between">
      <formula>"I"</formula>
      <formula>"I"</formula>
    </cfRule>
  </conditionalFormatting>
  <conditionalFormatting sqref="S1039">
    <cfRule type="cellIs" dxfId="4292" priority="4078" operator="between">
      <formula>"III"</formula>
      <formula>"IV"</formula>
    </cfRule>
  </conditionalFormatting>
  <conditionalFormatting sqref="S1042">
    <cfRule type="cellIs" dxfId="4291" priority="4079" operator="equal">
      <formula>"SIGNIFICATIVO"</formula>
    </cfRule>
  </conditionalFormatting>
  <conditionalFormatting sqref="S1041">
    <cfRule type="cellIs" dxfId="4290" priority="4080" operator="between">
      <formula>"I"</formula>
      <formula>"I"</formula>
    </cfRule>
  </conditionalFormatting>
  <conditionalFormatting sqref="S1041">
    <cfRule type="cellIs" dxfId="4289" priority="4081" operator="between">
      <formula>"III"</formula>
      <formula>"IV"</formula>
    </cfRule>
  </conditionalFormatting>
  <conditionalFormatting sqref="P1041:P1042">
    <cfRule type="cellIs" dxfId="4288" priority="4082" operator="between">
      <formula>"ALTO"</formula>
      <formula>"ALTO"</formula>
    </cfRule>
  </conditionalFormatting>
  <conditionalFormatting sqref="P1041:P1042">
    <cfRule type="cellIs" dxfId="4287" priority="4083" operator="between">
      <formula>"BAJO"</formula>
      <formula>"BAJO"</formula>
    </cfRule>
  </conditionalFormatting>
  <conditionalFormatting sqref="P1041:P1042">
    <cfRule type="cellIs" dxfId="4286" priority="4084" operator="between">
      <formula>"MEDIO"</formula>
      <formula>"MEDIO"</formula>
    </cfRule>
  </conditionalFormatting>
  <conditionalFormatting sqref="P1041:P1042">
    <cfRule type="cellIs" dxfId="4285" priority="4085" operator="between">
      <formula>"MUY ALTO"</formula>
      <formula>"MUY ALTO"</formula>
    </cfRule>
  </conditionalFormatting>
  <conditionalFormatting sqref="R1041:R1042">
    <cfRule type="cellIs" dxfId="4284" priority="4086" operator="between">
      <formula>20</formula>
      <formula>120</formula>
    </cfRule>
  </conditionalFormatting>
  <conditionalFormatting sqref="S1042">
    <cfRule type="cellIs" dxfId="4283" priority="4087" operator="equal">
      <formula>"No significativo"</formula>
    </cfRule>
  </conditionalFormatting>
  <conditionalFormatting sqref="S1042">
    <cfRule type="cellIs" dxfId="4282" priority="4088" operator="equal">
      <formula>"SIGNIFICATIVO"</formula>
    </cfRule>
  </conditionalFormatting>
  <conditionalFormatting sqref="P1043">
    <cfRule type="cellIs" dxfId="4281" priority="4089" operator="between">
      <formula>"ALTO"</formula>
      <formula>"ALTO"</formula>
    </cfRule>
  </conditionalFormatting>
  <conditionalFormatting sqref="P1043">
    <cfRule type="cellIs" dxfId="4280" priority="4090" operator="between">
      <formula>"BAJO"</formula>
      <formula>"BAJO"</formula>
    </cfRule>
  </conditionalFormatting>
  <conditionalFormatting sqref="P1043">
    <cfRule type="cellIs" dxfId="4279" priority="4091" operator="between">
      <formula>"MEDIO"</formula>
      <formula>"MEDIO"</formula>
    </cfRule>
  </conditionalFormatting>
  <conditionalFormatting sqref="P1043">
    <cfRule type="cellIs" dxfId="4278" priority="4092" operator="between">
      <formula>"MUY ALTO"</formula>
      <formula>"MUY ALTO"</formula>
    </cfRule>
  </conditionalFormatting>
  <conditionalFormatting sqref="R1043">
    <cfRule type="cellIs" dxfId="4277" priority="4093" operator="between">
      <formula>20</formula>
      <formula>120</formula>
    </cfRule>
  </conditionalFormatting>
  <conditionalFormatting sqref="U1043">
    <cfRule type="cellIs" dxfId="4276" priority="4094" operator="equal">
      <formula>"No significativo"</formula>
    </cfRule>
  </conditionalFormatting>
  <conditionalFormatting sqref="S1043">
    <cfRule type="cellIs" dxfId="4275" priority="4095" operator="equal">
      <formula>"No significativo"</formula>
    </cfRule>
  </conditionalFormatting>
  <conditionalFormatting sqref="U1043">
    <cfRule type="cellIs" dxfId="4274" priority="4096" operator="equal">
      <formula>"SIGNIFICATIVO"</formula>
    </cfRule>
  </conditionalFormatting>
  <conditionalFormatting sqref="U1043">
    <cfRule type="cellIs" dxfId="4273" priority="4097" operator="equal">
      <formula>"SIGNIFICATIVO"</formula>
    </cfRule>
  </conditionalFormatting>
  <conditionalFormatting sqref="S1043">
    <cfRule type="cellIs" dxfId="4272" priority="4098" operator="equal">
      <formula>"SIGNIFICATIVO"</formula>
    </cfRule>
  </conditionalFormatting>
  <conditionalFormatting sqref="S1043">
    <cfRule type="cellIs" dxfId="4271" priority="4099" operator="equal">
      <formula>"SIGNIFICATIVO"</formula>
    </cfRule>
  </conditionalFormatting>
  <conditionalFormatting sqref="P1046">
    <cfRule type="cellIs" dxfId="4270" priority="4100" operator="between">
      <formula>"ALTO"</formula>
      <formula>"ALTO"</formula>
    </cfRule>
  </conditionalFormatting>
  <conditionalFormatting sqref="P1046">
    <cfRule type="cellIs" dxfId="4269" priority="4101" operator="between">
      <formula>"BAJO"</formula>
      <formula>"BAJO"</formula>
    </cfRule>
  </conditionalFormatting>
  <conditionalFormatting sqref="P1046">
    <cfRule type="cellIs" dxfId="4268" priority="4102" operator="between">
      <formula>"MEDIO"</formula>
      <formula>"MEDIO"</formula>
    </cfRule>
  </conditionalFormatting>
  <conditionalFormatting sqref="P1046">
    <cfRule type="cellIs" dxfId="4267" priority="4103" operator="between">
      <formula>"MUY ALTO"</formula>
      <formula>"MUY ALTO"</formula>
    </cfRule>
  </conditionalFormatting>
  <conditionalFormatting sqref="R1046">
    <cfRule type="cellIs" dxfId="4266" priority="4104" operator="between">
      <formula>20</formula>
      <formula>120</formula>
    </cfRule>
  </conditionalFormatting>
  <conditionalFormatting sqref="S1046">
    <cfRule type="cellIs" dxfId="4265" priority="4105" operator="between">
      <formula>"I"</formula>
      <formula>"I"</formula>
    </cfRule>
  </conditionalFormatting>
  <conditionalFormatting sqref="S1046">
    <cfRule type="cellIs" dxfId="4264" priority="4106" operator="between">
      <formula>"III"</formula>
      <formula>"IV"</formula>
    </cfRule>
  </conditionalFormatting>
  <conditionalFormatting sqref="S1048">
    <cfRule type="cellIs" dxfId="4263" priority="4107" operator="equal">
      <formula>"SIGNIFICATIVO"</formula>
    </cfRule>
  </conditionalFormatting>
  <conditionalFormatting sqref="S1047">
    <cfRule type="cellIs" dxfId="4262" priority="4108" operator="between">
      <formula>"I"</formula>
      <formula>"I"</formula>
    </cfRule>
  </conditionalFormatting>
  <conditionalFormatting sqref="S1047">
    <cfRule type="cellIs" dxfId="4261" priority="4109" operator="between">
      <formula>"III"</formula>
      <formula>"IV"</formula>
    </cfRule>
  </conditionalFormatting>
  <conditionalFormatting sqref="P1047:P1048">
    <cfRule type="cellIs" dxfId="4260" priority="4110" operator="between">
      <formula>"ALTO"</formula>
      <formula>"ALTO"</formula>
    </cfRule>
  </conditionalFormatting>
  <conditionalFormatting sqref="P1047:P1048">
    <cfRule type="cellIs" dxfId="4259" priority="4111" operator="between">
      <formula>"BAJO"</formula>
      <formula>"BAJO"</formula>
    </cfRule>
  </conditionalFormatting>
  <conditionalFormatting sqref="P1047:P1048">
    <cfRule type="cellIs" dxfId="4258" priority="4112" operator="between">
      <formula>"MEDIO"</formula>
      <formula>"MEDIO"</formula>
    </cfRule>
  </conditionalFormatting>
  <conditionalFormatting sqref="P1047:P1048">
    <cfRule type="cellIs" dxfId="4257" priority="4113" operator="between">
      <formula>"MUY ALTO"</formula>
      <formula>"MUY ALTO"</formula>
    </cfRule>
  </conditionalFormatting>
  <conditionalFormatting sqref="R1047:R1048">
    <cfRule type="cellIs" dxfId="4256" priority="4114" operator="between">
      <formula>20</formula>
      <formula>120</formula>
    </cfRule>
  </conditionalFormatting>
  <conditionalFormatting sqref="S1048">
    <cfRule type="cellIs" dxfId="4255" priority="4115" operator="equal">
      <formula>"No significativo"</formula>
    </cfRule>
  </conditionalFormatting>
  <conditionalFormatting sqref="S1048">
    <cfRule type="cellIs" dxfId="4254" priority="4116" operator="equal">
      <formula>"SIGNIFICATIVO"</formula>
    </cfRule>
  </conditionalFormatting>
  <conditionalFormatting sqref="S1050">
    <cfRule type="cellIs" dxfId="4253" priority="4117" operator="equal">
      <formula>"SIGNIFICATIVO"</formula>
    </cfRule>
  </conditionalFormatting>
  <conditionalFormatting sqref="S1049">
    <cfRule type="cellIs" dxfId="4252" priority="4118" operator="between">
      <formula>"I"</formula>
      <formula>"I"</formula>
    </cfRule>
  </conditionalFormatting>
  <conditionalFormatting sqref="S1049">
    <cfRule type="cellIs" dxfId="4251" priority="4119" operator="between">
      <formula>"III"</formula>
      <formula>"IV"</formula>
    </cfRule>
  </conditionalFormatting>
  <conditionalFormatting sqref="P1049:P1050">
    <cfRule type="cellIs" dxfId="4250" priority="4120" operator="between">
      <formula>"ALTO"</formula>
      <formula>"ALTO"</formula>
    </cfRule>
  </conditionalFormatting>
  <conditionalFormatting sqref="P1049:P1050">
    <cfRule type="cellIs" dxfId="4249" priority="4121" operator="between">
      <formula>"BAJO"</formula>
      <formula>"BAJO"</formula>
    </cfRule>
  </conditionalFormatting>
  <conditionalFormatting sqref="P1049:P1050">
    <cfRule type="cellIs" dxfId="4248" priority="4122" operator="between">
      <formula>"MEDIO"</formula>
      <formula>"MEDIO"</formula>
    </cfRule>
  </conditionalFormatting>
  <conditionalFormatting sqref="P1049:P1050">
    <cfRule type="cellIs" dxfId="4247" priority="4123" operator="between">
      <formula>"MUY ALTO"</formula>
      <formula>"MUY ALTO"</formula>
    </cfRule>
  </conditionalFormatting>
  <conditionalFormatting sqref="R1049:R1050">
    <cfRule type="cellIs" dxfId="4246" priority="4124" operator="between">
      <formula>20</formula>
      <formula>120</formula>
    </cfRule>
  </conditionalFormatting>
  <conditionalFormatting sqref="S1050">
    <cfRule type="cellIs" dxfId="4245" priority="4125" operator="equal">
      <formula>"No significativo"</formula>
    </cfRule>
  </conditionalFormatting>
  <conditionalFormatting sqref="S1050">
    <cfRule type="cellIs" dxfId="4244" priority="4126" operator="equal">
      <formula>"SIGNIFICATIVO"</formula>
    </cfRule>
  </conditionalFormatting>
  <conditionalFormatting sqref="P1051">
    <cfRule type="cellIs" dxfId="4243" priority="4127" operator="between">
      <formula>"ALTO"</formula>
      <formula>"ALTO"</formula>
    </cfRule>
  </conditionalFormatting>
  <conditionalFormatting sqref="P1051">
    <cfRule type="cellIs" dxfId="4242" priority="4128" operator="between">
      <formula>"BAJO"</formula>
      <formula>"BAJO"</formula>
    </cfRule>
  </conditionalFormatting>
  <conditionalFormatting sqref="P1051">
    <cfRule type="cellIs" dxfId="4241" priority="4129" operator="between">
      <formula>"MEDIO"</formula>
      <formula>"MEDIO"</formula>
    </cfRule>
  </conditionalFormatting>
  <conditionalFormatting sqref="P1051">
    <cfRule type="cellIs" dxfId="4240" priority="4130" operator="between">
      <formula>"MUY ALTO"</formula>
      <formula>"MUY ALTO"</formula>
    </cfRule>
  </conditionalFormatting>
  <conditionalFormatting sqref="R1051">
    <cfRule type="cellIs" dxfId="4239" priority="4131" operator="between">
      <formula>20</formula>
      <formula>120</formula>
    </cfRule>
  </conditionalFormatting>
  <conditionalFormatting sqref="S1051">
    <cfRule type="cellIs" dxfId="4238" priority="4132" operator="between">
      <formula>"I"</formula>
      <formula>"I"</formula>
    </cfRule>
  </conditionalFormatting>
  <conditionalFormatting sqref="S1051">
    <cfRule type="cellIs" dxfId="4237" priority="4133" operator="between">
      <formula>"III"</formula>
      <formula>"IV"</formula>
    </cfRule>
  </conditionalFormatting>
  <conditionalFormatting sqref="S1053">
    <cfRule type="cellIs" dxfId="4236" priority="4134" operator="equal">
      <formula>"SIGNIFICATIVO"</formula>
    </cfRule>
  </conditionalFormatting>
  <conditionalFormatting sqref="S1053">
    <cfRule type="cellIs" dxfId="4235" priority="4135" operator="equal">
      <formula>"SIGNIFICATIVO"</formula>
    </cfRule>
  </conditionalFormatting>
  <conditionalFormatting sqref="S1053">
    <cfRule type="cellIs" dxfId="4234" priority="4136" operator="equal">
      <formula>"No significativo"</formula>
    </cfRule>
  </conditionalFormatting>
  <conditionalFormatting sqref="P1053">
    <cfRule type="cellIs" dxfId="4233" priority="4137" operator="between">
      <formula>"ALTO"</formula>
      <formula>"ALTO"</formula>
    </cfRule>
  </conditionalFormatting>
  <conditionalFormatting sqref="P1053">
    <cfRule type="cellIs" dxfId="4232" priority="4138" operator="between">
      <formula>"BAJO"</formula>
      <formula>"BAJO"</formula>
    </cfRule>
  </conditionalFormatting>
  <conditionalFormatting sqref="P1053">
    <cfRule type="cellIs" dxfId="4231" priority="4139" operator="between">
      <formula>"MEDIO"</formula>
      <formula>"MEDIO"</formula>
    </cfRule>
  </conditionalFormatting>
  <conditionalFormatting sqref="P1053">
    <cfRule type="cellIs" dxfId="4230" priority="4140" operator="between">
      <formula>"MUY ALTO"</formula>
      <formula>"MUY ALTO"</formula>
    </cfRule>
  </conditionalFormatting>
  <conditionalFormatting sqref="R1053">
    <cfRule type="cellIs" dxfId="4229" priority="4141" operator="between">
      <formula>20</formula>
      <formula>120</formula>
    </cfRule>
  </conditionalFormatting>
  <conditionalFormatting sqref="S1055">
    <cfRule type="cellIs" dxfId="4228" priority="4142" operator="equal">
      <formula>"SIGNIFICATIVO"</formula>
    </cfRule>
  </conditionalFormatting>
  <conditionalFormatting sqref="S1054">
    <cfRule type="cellIs" dxfId="4227" priority="4143" operator="between">
      <formula>"I"</formula>
      <formula>"I"</formula>
    </cfRule>
  </conditionalFormatting>
  <conditionalFormatting sqref="S1054">
    <cfRule type="cellIs" dxfId="4226" priority="4144" operator="between">
      <formula>"III"</formula>
      <formula>"IV"</formula>
    </cfRule>
  </conditionalFormatting>
  <conditionalFormatting sqref="P1054:P1055">
    <cfRule type="cellIs" dxfId="4225" priority="4145" operator="between">
      <formula>"ALTO"</formula>
      <formula>"ALTO"</formula>
    </cfRule>
  </conditionalFormatting>
  <conditionalFormatting sqref="P1054:P1055">
    <cfRule type="cellIs" dxfId="4224" priority="4146" operator="between">
      <formula>"BAJO"</formula>
      <formula>"BAJO"</formula>
    </cfRule>
  </conditionalFormatting>
  <conditionalFormatting sqref="P1054:P1055">
    <cfRule type="cellIs" dxfId="4223" priority="4147" operator="between">
      <formula>"MEDIO"</formula>
      <formula>"MEDIO"</formula>
    </cfRule>
  </conditionalFormatting>
  <conditionalFormatting sqref="P1054:P1055">
    <cfRule type="cellIs" dxfId="4222" priority="4148" operator="between">
      <formula>"MUY ALTO"</formula>
      <formula>"MUY ALTO"</formula>
    </cfRule>
  </conditionalFormatting>
  <conditionalFormatting sqref="R1054:R1055">
    <cfRule type="cellIs" dxfId="4221" priority="4149" operator="between">
      <formula>20</formula>
      <formula>120</formula>
    </cfRule>
  </conditionalFormatting>
  <conditionalFormatting sqref="S1055">
    <cfRule type="cellIs" dxfId="4220" priority="4150" operator="equal">
      <formula>"No significativo"</formula>
    </cfRule>
  </conditionalFormatting>
  <conditionalFormatting sqref="S1055">
    <cfRule type="cellIs" dxfId="4219" priority="4151" operator="equal">
      <formula>"SIGNIFICATIVO"</formula>
    </cfRule>
  </conditionalFormatting>
  <conditionalFormatting sqref="P1059">
    <cfRule type="cellIs" dxfId="4218" priority="4152" operator="between">
      <formula>"ALTO"</formula>
      <formula>"ALTO"</formula>
    </cfRule>
  </conditionalFormatting>
  <conditionalFormatting sqref="P1059">
    <cfRule type="cellIs" dxfId="4217" priority="4153" operator="between">
      <formula>"BAJO"</formula>
      <formula>"BAJO"</formula>
    </cfRule>
  </conditionalFormatting>
  <conditionalFormatting sqref="P1059">
    <cfRule type="cellIs" dxfId="4216" priority="4154" operator="between">
      <formula>"MEDIO"</formula>
      <formula>"MEDIO"</formula>
    </cfRule>
  </conditionalFormatting>
  <conditionalFormatting sqref="P1059">
    <cfRule type="cellIs" dxfId="4215" priority="4155" operator="between">
      <formula>"MUY ALTO"</formula>
      <formula>"MUY ALTO"</formula>
    </cfRule>
  </conditionalFormatting>
  <conditionalFormatting sqref="R1059">
    <cfRule type="cellIs" dxfId="4214" priority="4156" operator="between">
      <formula>20</formula>
      <formula>120</formula>
    </cfRule>
  </conditionalFormatting>
  <conditionalFormatting sqref="S1059">
    <cfRule type="cellIs" dxfId="4213" priority="4157" operator="between">
      <formula>"I"</formula>
      <formula>"I"</formula>
    </cfRule>
  </conditionalFormatting>
  <conditionalFormatting sqref="S1059">
    <cfRule type="cellIs" dxfId="4212" priority="4158" operator="between">
      <formula>"III"</formula>
      <formula>"IV"</formula>
    </cfRule>
  </conditionalFormatting>
  <conditionalFormatting sqref="S1062">
    <cfRule type="cellIs" dxfId="4211" priority="4159" operator="equal">
      <formula>"SIGNIFICATIVO"</formula>
    </cfRule>
  </conditionalFormatting>
  <conditionalFormatting sqref="S1061">
    <cfRule type="cellIs" dxfId="4210" priority="4160" operator="between">
      <formula>"I"</formula>
      <formula>"I"</formula>
    </cfRule>
  </conditionalFormatting>
  <conditionalFormatting sqref="S1061">
    <cfRule type="cellIs" dxfId="4209" priority="4161" operator="between">
      <formula>"III"</formula>
      <formula>"IV"</formula>
    </cfRule>
  </conditionalFormatting>
  <conditionalFormatting sqref="P1061:P1062">
    <cfRule type="cellIs" dxfId="4208" priority="4162" operator="between">
      <formula>"ALTO"</formula>
      <formula>"ALTO"</formula>
    </cfRule>
  </conditionalFormatting>
  <conditionalFormatting sqref="P1061:P1062">
    <cfRule type="cellIs" dxfId="4207" priority="4163" operator="between">
      <formula>"BAJO"</formula>
      <formula>"BAJO"</formula>
    </cfRule>
  </conditionalFormatting>
  <conditionalFormatting sqref="P1061:P1062">
    <cfRule type="cellIs" dxfId="4206" priority="4164" operator="between">
      <formula>"MEDIO"</formula>
      <formula>"MEDIO"</formula>
    </cfRule>
  </conditionalFormatting>
  <conditionalFormatting sqref="P1061:P1062">
    <cfRule type="cellIs" dxfId="4205" priority="4165" operator="between">
      <formula>"MUY ALTO"</formula>
      <formula>"MUY ALTO"</formula>
    </cfRule>
  </conditionalFormatting>
  <conditionalFormatting sqref="R1061:R1062">
    <cfRule type="cellIs" dxfId="4204" priority="4166" operator="between">
      <formula>20</formula>
      <formula>120</formula>
    </cfRule>
  </conditionalFormatting>
  <conditionalFormatting sqref="S1062">
    <cfRule type="cellIs" dxfId="4203" priority="4167" operator="equal">
      <formula>"No significativo"</formula>
    </cfRule>
  </conditionalFormatting>
  <conditionalFormatting sqref="S1062">
    <cfRule type="cellIs" dxfId="4202" priority="4168" operator="equal">
      <formula>"SIGNIFICATIVO"</formula>
    </cfRule>
  </conditionalFormatting>
  <conditionalFormatting sqref="P1063">
    <cfRule type="cellIs" dxfId="4201" priority="4169" operator="between">
      <formula>"ALTO"</formula>
      <formula>"ALTO"</formula>
    </cfRule>
  </conditionalFormatting>
  <conditionalFormatting sqref="P1063">
    <cfRule type="cellIs" dxfId="4200" priority="4170" operator="between">
      <formula>"BAJO"</formula>
      <formula>"BAJO"</formula>
    </cfRule>
  </conditionalFormatting>
  <conditionalFormatting sqref="P1063">
    <cfRule type="cellIs" dxfId="4199" priority="4171" operator="between">
      <formula>"MEDIO"</formula>
      <formula>"MEDIO"</formula>
    </cfRule>
  </conditionalFormatting>
  <conditionalFormatting sqref="P1063">
    <cfRule type="cellIs" dxfId="4198" priority="4172" operator="between">
      <formula>"MUY ALTO"</formula>
      <formula>"MUY ALTO"</formula>
    </cfRule>
  </conditionalFormatting>
  <conditionalFormatting sqref="R1063">
    <cfRule type="cellIs" dxfId="4197" priority="4173" operator="between">
      <formula>20</formula>
      <formula>120</formula>
    </cfRule>
  </conditionalFormatting>
  <conditionalFormatting sqref="S1063">
    <cfRule type="cellIs" dxfId="4196" priority="4174" operator="between">
      <formula>"I"</formula>
      <formula>"I"</formula>
    </cfRule>
  </conditionalFormatting>
  <conditionalFormatting sqref="S1063">
    <cfRule type="cellIs" dxfId="4195" priority="4175" operator="between">
      <formula>"III"</formula>
      <formula>"IV"</formula>
    </cfRule>
  </conditionalFormatting>
  <conditionalFormatting sqref="P1065">
    <cfRule type="cellIs" dxfId="4194" priority="4176" operator="between">
      <formula>"ALTO"</formula>
      <formula>"ALTO"</formula>
    </cfRule>
  </conditionalFormatting>
  <conditionalFormatting sqref="P1065">
    <cfRule type="cellIs" dxfId="4193" priority="4177" operator="between">
      <formula>"BAJO"</formula>
      <formula>"BAJO"</formula>
    </cfRule>
  </conditionalFormatting>
  <conditionalFormatting sqref="P1065">
    <cfRule type="cellIs" dxfId="4192" priority="4178" operator="between">
      <formula>"MEDIO"</formula>
      <formula>"MEDIO"</formula>
    </cfRule>
  </conditionalFormatting>
  <conditionalFormatting sqref="P1065">
    <cfRule type="cellIs" dxfId="4191" priority="4179" operator="between">
      <formula>"MUY ALTO"</formula>
      <formula>"MUY ALTO"</formula>
    </cfRule>
  </conditionalFormatting>
  <conditionalFormatting sqref="R1065">
    <cfRule type="cellIs" dxfId="4190" priority="4180" operator="between">
      <formula>20</formula>
      <formula>120</formula>
    </cfRule>
  </conditionalFormatting>
  <conditionalFormatting sqref="S1065">
    <cfRule type="cellIs" dxfId="4189" priority="4181" operator="between">
      <formula>"I"</formula>
      <formula>"I"</formula>
    </cfRule>
  </conditionalFormatting>
  <conditionalFormatting sqref="S1065">
    <cfRule type="cellIs" dxfId="4188" priority="4182" operator="between">
      <formula>"III"</formula>
      <formula>"IV"</formula>
    </cfRule>
  </conditionalFormatting>
  <conditionalFormatting sqref="S1086">
    <cfRule type="cellIs" dxfId="4187" priority="4183" operator="between">
      <formula>"I"</formula>
      <formula>"I"</formula>
    </cfRule>
  </conditionalFormatting>
  <conditionalFormatting sqref="S1086">
    <cfRule type="cellIs" dxfId="4186" priority="4184" operator="between">
      <formula>"III"</formula>
      <formula>"IV"</formula>
    </cfRule>
  </conditionalFormatting>
  <conditionalFormatting sqref="P1086">
    <cfRule type="cellIs" dxfId="4185" priority="4185" operator="between">
      <formula>"ALTO"</formula>
      <formula>"ALTO"</formula>
    </cfRule>
  </conditionalFormatting>
  <conditionalFormatting sqref="P1086">
    <cfRule type="cellIs" dxfId="4184" priority="4186" operator="between">
      <formula>"BAJO"</formula>
      <formula>"BAJO"</formula>
    </cfRule>
  </conditionalFormatting>
  <conditionalFormatting sqref="P1086">
    <cfRule type="cellIs" dxfId="4183" priority="4187" operator="between">
      <formula>"MEDIO"</formula>
      <formula>"MEDIO"</formula>
    </cfRule>
  </conditionalFormatting>
  <conditionalFormatting sqref="P1086">
    <cfRule type="cellIs" dxfId="4182" priority="4188" operator="between">
      <formula>"MUY ALTO"</formula>
      <formula>"MUY ALTO"</formula>
    </cfRule>
  </conditionalFormatting>
  <conditionalFormatting sqref="R1086">
    <cfRule type="cellIs" dxfId="4181" priority="4189" operator="between">
      <formula>20</formula>
      <formula>120</formula>
    </cfRule>
  </conditionalFormatting>
  <conditionalFormatting sqref="S1066">
    <cfRule type="cellIs" dxfId="4180" priority="4190" operator="between">
      <formula>"I"</formula>
      <formula>"I"</formula>
    </cfRule>
  </conditionalFormatting>
  <conditionalFormatting sqref="S1066">
    <cfRule type="cellIs" dxfId="4179" priority="4191" operator="between">
      <formula>"III"</formula>
      <formula>"IV"</formula>
    </cfRule>
  </conditionalFormatting>
  <conditionalFormatting sqref="P1066:P1067">
    <cfRule type="cellIs" dxfId="4178" priority="4192" operator="between">
      <formula>"ALTO"</formula>
      <formula>"ALTO"</formula>
    </cfRule>
  </conditionalFormatting>
  <conditionalFormatting sqref="P1066:P1067">
    <cfRule type="cellIs" dxfId="4177" priority="4193" operator="between">
      <formula>"BAJO"</formula>
      <formula>"BAJO"</formula>
    </cfRule>
  </conditionalFormatting>
  <conditionalFormatting sqref="P1066:P1067">
    <cfRule type="cellIs" dxfId="4176" priority="4194" operator="between">
      <formula>"MEDIO"</formula>
      <formula>"MEDIO"</formula>
    </cfRule>
  </conditionalFormatting>
  <conditionalFormatting sqref="P1066:P1067">
    <cfRule type="cellIs" dxfId="4175" priority="4195" operator="between">
      <formula>"MUY ALTO"</formula>
      <formula>"MUY ALTO"</formula>
    </cfRule>
  </conditionalFormatting>
  <conditionalFormatting sqref="R1066:R1067">
    <cfRule type="cellIs" dxfId="4174" priority="4196" operator="between">
      <formula>20</formula>
      <formula>120</formula>
    </cfRule>
  </conditionalFormatting>
  <conditionalFormatting sqref="S1067">
    <cfRule type="cellIs" dxfId="4173" priority="4197" operator="equal">
      <formula>"No significativo"</formula>
    </cfRule>
  </conditionalFormatting>
  <conditionalFormatting sqref="S1067">
    <cfRule type="cellIs" dxfId="4172" priority="4198" operator="equal">
      <formula>"SIGNIFICATIVO"</formula>
    </cfRule>
  </conditionalFormatting>
  <conditionalFormatting sqref="S1067">
    <cfRule type="cellIs" dxfId="4171" priority="4199" operator="equal">
      <formula>"SIGNIFICATIVO"</formula>
    </cfRule>
  </conditionalFormatting>
  <conditionalFormatting sqref="P1071">
    <cfRule type="cellIs" dxfId="4170" priority="4200" operator="between">
      <formula>"ALTO"</formula>
      <formula>"ALTO"</formula>
    </cfRule>
  </conditionalFormatting>
  <conditionalFormatting sqref="P1071">
    <cfRule type="cellIs" dxfId="4169" priority="4201" operator="between">
      <formula>"BAJO"</formula>
      <formula>"BAJO"</formula>
    </cfRule>
  </conditionalFormatting>
  <conditionalFormatting sqref="P1071">
    <cfRule type="cellIs" dxfId="4168" priority="4202" operator="between">
      <formula>"MEDIO"</formula>
      <formula>"MEDIO"</formula>
    </cfRule>
  </conditionalFormatting>
  <conditionalFormatting sqref="P1071">
    <cfRule type="cellIs" dxfId="4167" priority="4203" operator="between">
      <formula>"MUY ALTO"</formula>
      <formula>"MUY ALTO"</formula>
    </cfRule>
  </conditionalFormatting>
  <conditionalFormatting sqref="R1071">
    <cfRule type="cellIs" dxfId="4166" priority="4204" operator="between">
      <formula>20</formula>
      <formula>120</formula>
    </cfRule>
  </conditionalFormatting>
  <conditionalFormatting sqref="U1071">
    <cfRule type="cellIs" dxfId="4165" priority="4205" operator="equal">
      <formula>"No significativo"</formula>
    </cfRule>
  </conditionalFormatting>
  <conditionalFormatting sqref="S1071">
    <cfRule type="cellIs" dxfId="4164" priority="4206" operator="equal">
      <formula>"No significativo"</formula>
    </cfRule>
  </conditionalFormatting>
  <conditionalFormatting sqref="U1071">
    <cfRule type="cellIs" dxfId="4163" priority="4207" operator="equal">
      <formula>"SIGNIFICATIVO"</formula>
    </cfRule>
  </conditionalFormatting>
  <conditionalFormatting sqref="U1071">
    <cfRule type="cellIs" dxfId="4162" priority="4208" operator="equal">
      <formula>"SIGNIFICATIVO"</formula>
    </cfRule>
  </conditionalFormatting>
  <conditionalFormatting sqref="S1071">
    <cfRule type="cellIs" dxfId="4161" priority="4209" operator="equal">
      <formula>"SIGNIFICATIVO"</formula>
    </cfRule>
  </conditionalFormatting>
  <conditionalFormatting sqref="S1071">
    <cfRule type="cellIs" dxfId="4160" priority="4210" operator="equal">
      <formula>"SIGNIFICATIVO"</formula>
    </cfRule>
  </conditionalFormatting>
  <conditionalFormatting sqref="S1073">
    <cfRule type="cellIs" dxfId="4159" priority="4211" operator="equal">
      <formula>"No significativo"</formula>
    </cfRule>
  </conditionalFormatting>
  <conditionalFormatting sqref="S1073">
    <cfRule type="cellIs" dxfId="4158" priority="4212" operator="equal">
      <formula>"SIGNIFICATIVO"</formula>
    </cfRule>
  </conditionalFormatting>
  <conditionalFormatting sqref="S1073">
    <cfRule type="cellIs" dxfId="4157" priority="4213" operator="equal">
      <formula>"SIGNIFICATIVO"</formula>
    </cfRule>
  </conditionalFormatting>
  <conditionalFormatting sqref="P1073">
    <cfRule type="cellIs" dxfId="4156" priority="4214" operator="between">
      <formula>"ALTO"</formula>
      <formula>"ALTO"</formula>
    </cfRule>
  </conditionalFormatting>
  <conditionalFormatting sqref="P1073">
    <cfRule type="cellIs" dxfId="4155" priority="4215" operator="between">
      <formula>"BAJO"</formula>
      <formula>"BAJO"</formula>
    </cfRule>
  </conditionalFormatting>
  <conditionalFormatting sqref="P1073">
    <cfRule type="cellIs" dxfId="4154" priority="4216" operator="between">
      <formula>"MEDIO"</formula>
      <formula>"MEDIO"</formula>
    </cfRule>
  </conditionalFormatting>
  <conditionalFormatting sqref="P1073">
    <cfRule type="cellIs" dxfId="4153" priority="4217" operator="between">
      <formula>"MUY ALTO"</formula>
      <formula>"MUY ALTO"</formula>
    </cfRule>
  </conditionalFormatting>
  <conditionalFormatting sqref="R1073">
    <cfRule type="cellIs" dxfId="4152" priority="4218" operator="between">
      <formula>20</formula>
      <formula>120</formula>
    </cfRule>
  </conditionalFormatting>
  <conditionalFormatting sqref="P1074">
    <cfRule type="cellIs" dxfId="4151" priority="4219" operator="between">
      <formula>"ALTO"</formula>
      <formula>"ALTO"</formula>
    </cfRule>
  </conditionalFormatting>
  <conditionalFormatting sqref="P1074">
    <cfRule type="cellIs" dxfId="4150" priority="4220" operator="between">
      <formula>"BAJO"</formula>
      <formula>"BAJO"</formula>
    </cfRule>
  </conditionalFormatting>
  <conditionalFormatting sqref="S1074">
    <cfRule type="cellIs" dxfId="4149" priority="4221" operator="between">
      <formula>"I"</formula>
      <formula>"I"</formula>
    </cfRule>
  </conditionalFormatting>
  <conditionalFormatting sqref="S1074">
    <cfRule type="cellIs" dxfId="4148" priority="4222" operator="between">
      <formula>"III"</formula>
      <formula>"IV"</formula>
    </cfRule>
  </conditionalFormatting>
  <conditionalFormatting sqref="P1074">
    <cfRule type="cellIs" dxfId="4147" priority="4223" operator="between">
      <formula>"MEDIO"</formula>
      <formula>"MEDIO"</formula>
    </cfRule>
  </conditionalFormatting>
  <conditionalFormatting sqref="P1074">
    <cfRule type="cellIs" dxfId="4146" priority="4224" operator="between">
      <formula>"MUY ALTO"</formula>
      <formula>"MUY ALTO"</formula>
    </cfRule>
  </conditionalFormatting>
  <conditionalFormatting sqref="R1074">
    <cfRule type="cellIs" dxfId="4145" priority="4225" operator="between">
      <formula>20</formula>
      <formula>120</formula>
    </cfRule>
  </conditionalFormatting>
  <conditionalFormatting sqref="S1077">
    <cfRule type="cellIs" dxfId="4144" priority="4226" operator="between">
      <formula>"I"</formula>
      <formula>"I"</formula>
    </cfRule>
  </conditionalFormatting>
  <conditionalFormatting sqref="S1077">
    <cfRule type="cellIs" dxfId="4143" priority="4227" operator="between">
      <formula>"III"</formula>
      <formula>"IV"</formula>
    </cfRule>
  </conditionalFormatting>
  <conditionalFormatting sqref="P1077:P1078">
    <cfRule type="cellIs" dxfId="4142" priority="4228" operator="between">
      <formula>"ALTO"</formula>
      <formula>"ALTO"</formula>
    </cfRule>
  </conditionalFormatting>
  <conditionalFormatting sqref="P1077:P1078">
    <cfRule type="cellIs" dxfId="4141" priority="4229" operator="between">
      <formula>"BAJO"</formula>
      <formula>"BAJO"</formula>
    </cfRule>
  </conditionalFormatting>
  <conditionalFormatting sqref="P1077:P1078">
    <cfRule type="cellIs" dxfId="4140" priority="4230" operator="between">
      <formula>"MEDIO"</formula>
      <formula>"MEDIO"</formula>
    </cfRule>
  </conditionalFormatting>
  <conditionalFormatting sqref="P1077:P1078">
    <cfRule type="cellIs" dxfId="4139" priority="4231" operator="between">
      <formula>"MUY ALTO"</formula>
      <formula>"MUY ALTO"</formula>
    </cfRule>
  </conditionalFormatting>
  <conditionalFormatting sqref="R1077:R1078">
    <cfRule type="cellIs" dxfId="4138" priority="4232" operator="between">
      <formula>20</formula>
      <formula>120</formula>
    </cfRule>
  </conditionalFormatting>
  <conditionalFormatting sqref="S1078">
    <cfRule type="cellIs" dxfId="4137" priority="4233" operator="equal">
      <formula>"No significativo"</formula>
    </cfRule>
  </conditionalFormatting>
  <conditionalFormatting sqref="S1078">
    <cfRule type="cellIs" dxfId="4136" priority="4234" operator="equal">
      <formula>"SIGNIFICATIVO"</formula>
    </cfRule>
  </conditionalFormatting>
  <conditionalFormatting sqref="S1078">
    <cfRule type="cellIs" dxfId="4135" priority="4235" operator="equal">
      <formula>"SIGNIFICATIVO"</formula>
    </cfRule>
  </conditionalFormatting>
  <conditionalFormatting sqref="P1079">
    <cfRule type="cellIs" dxfId="4134" priority="4236" operator="between">
      <formula>"ALTO"</formula>
      <formula>"ALTO"</formula>
    </cfRule>
  </conditionalFormatting>
  <conditionalFormatting sqref="P1079">
    <cfRule type="cellIs" dxfId="4133" priority="4237" operator="between">
      <formula>"BAJO"</formula>
      <formula>"BAJO"</formula>
    </cfRule>
  </conditionalFormatting>
  <conditionalFormatting sqref="S1079">
    <cfRule type="cellIs" dxfId="4132" priority="4238" operator="between">
      <formula>"I"</formula>
      <formula>"I"</formula>
    </cfRule>
  </conditionalFormatting>
  <conditionalFormatting sqref="S1079">
    <cfRule type="cellIs" dxfId="4131" priority="4239" operator="between">
      <formula>"III"</formula>
      <formula>"IV"</formula>
    </cfRule>
  </conditionalFormatting>
  <conditionalFormatting sqref="P1079">
    <cfRule type="cellIs" dxfId="4130" priority="4240" operator="between">
      <formula>"MEDIO"</formula>
      <formula>"MEDIO"</formula>
    </cfRule>
  </conditionalFormatting>
  <conditionalFormatting sqref="P1079">
    <cfRule type="cellIs" dxfId="4129" priority="4241" operator="between">
      <formula>"MUY ALTO"</formula>
      <formula>"MUY ALTO"</formula>
    </cfRule>
  </conditionalFormatting>
  <conditionalFormatting sqref="R1079">
    <cfRule type="cellIs" dxfId="4128" priority="4242" operator="between">
      <formula>20</formula>
      <formula>120</formula>
    </cfRule>
  </conditionalFormatting>
  <conditionalFormatting sqref="S1081">
    <cfRule type="cellIs" dxfId="4127" priority="4243" operator="between">
      <formula>"I"</formula>
      <formula>"I"</formula>
    </cfRule>
  </conditionalFormatting>
  <conditionalFormatting sqref="S1081">
    <cfRule type="cellIs" dxfId="4126" priority="4244" operator="between">
      <formula>"III"</formula>
      <formula>"IV"</formula>
    </cfRule>
  </conditionalFormatting>
  <conditionalFormatting sqref="P1081:P1082">
    <cfRule type="cellIs" dxfId="4125" priority="4245" operator="between">
      <formula>"ALTO"</formula>
      <formula>"ALTO"</formula>
    </cfRule>
  </conditionalFormatting>
  <conditionalFormatting sqref="P1081:P1082">
    <cfRule type="cellIs" dxfId="4124" priority="4246" operator="between">
      <formula>"BAJO"</formula>
      <formula>"BAJO"</formula>
    </cfRule>
  </conditionalFormatting>
  <conditionalFormatting sqref="P1081:P1082">
    <cfRule type="cellIs" dxfId="4123" priority="4247" operator="between">
      <formula>"MEDIO"</formula>
      <formula>"MEDIO"</formula>
    </cfRule>
  </conditionalFormatting>
  <conditionalFormatting sqref="P1081:P1082">
    <cfRule type="cellIs" dxfId="4122" priority="4248" operator="between">
      <formula>"MUY ALTO"</formula>
      <formula>"MUY ALTO"</formula>
    </cfRule>
  </conditionalFormatting>
  <conditionalFormatting sqref="R1081:R1082">
    <cfRule type="cellIs" dxfId="4121" priority="4249" operator="between">
      <formula>20</formula>
      <formula>120</formula>
    </cfRule>
  </conditionalFormatting>
  <conditionalFormatting sqref="S1082">
    <cfRule type="cellIs" dxfId="4120" priority="4250" operator="equal">
      <formula>"No significativo"</formula>
    </cfRule>
  </conditionalFormatting>
  <conditionalFormatting sqref="S1082">
    <cfRule type="cellIs" dxfId="4119" priority="4251" operator="equal">
      <formula>"SIGNIFICATIVO"</formula>
    </cfRule>
  </conditionalFormatting>
  <conditionalFormatting sqref="S1082">
    <cfRule type="cellIs" dxfId="4118" priority="4252" operator="equal">
      <formula>"SIGNIFICATIVO"</formula>
    </cfRule>
  </conditionalFormatting>
  <conditionalFormatting sqref="P1083">
    <cfRule type="cellIs" dxfId="4117" priority="4253" operator="between">
      <formula>"ALTO"</formula>
      <formula>"ALTO"</formula>
    </cfRule>
  </conditionalFormatting>
  <conditionalFormatting sqref="P1083">
    <cfRule type="cellIs" dxfId="4116" priority="4254" operator="between">
      <formula>"BAJO"</formula>
      <formula>"BAJO"</formula>
    </cfRule>
  </conditionalFormatting>
  <conditionalFormatting sqref="P1083">
    <cfRule type="cellIs" dxfId="4115" priority="4255" operator="between">
      <formula>"MEDIO"</formula>
      <formula>"MEDIO"</formula>
    </cfRule>
  </conditionalFormatting>
  <conditionalFormatting sqref="P1083">
    <cfRule type="cellIs" dxfId="4114" priority="4256" operator="between">
      <formula>"MUY ALTO"</formula>
      <formula>"MUY ALTO"</formula>
    </cfRule>
  </conditionalFormatting>
  <conditionalFormatting sqref="R1083">
    <cfRule type="cellIs" dxfId="4113" priority="4257" operator="between">
      <formula>20</formula>
      <formula>120</formula>
    </cfRule>
  </conditionalFormatting>
  <conditionalFormatting sqref="S1083">
    <cfRule type="cellIs" dxfId="4112" priority="4258" operator="equal">
      <formula>"No significativo"</formula>
    </cfRule>
  </conditionalFormatting>
  <conditionalFormatting sqref="S1083">
    <cfRule type="cellIs" dxfId="4111" priority="4259" operator="equal">
      <formula>"SIGNIFICATIVO"</formula>
    </cfRule>
  </conditionalFormatting>
  <conditionalFormatting sqref="S1083">
    <cfRule type="cellIs" dxfId="4110" priority="4260" operator="equal">
      <formula>"SIGNIFICATIVO"</formula>
    </cfRule>
  </conditionalFormatting>
  <conditionalFormatting sqref="S1084">
    <cfRule type="cellIs" dxfId="4109" priority="4261" operator="between">
      <formula>"I"</formula>
      <formula>"I"</formula>
    </cfRule>
  </conditionalFormatting>
  <conditionalFormatting sqref="S1084">
    <cfRule type="cellIs" dxfId="4108" priority="4262" operator="between">
      <formula>"III"</formula>
      <formula>"IV"</formula>
    </cfRule>
  </conditionalFormatting>
  <conditionalFormatting sqref="P1084:P1085">
    <cfRule type="cellIs" dxfId="4107" priority="4263" operator="between">
      <formula>"ALTO"</formula>
      <formula>"ALTO"</formula>
    </cfRule>
  </conditionalFormatting>
  <conditionalFormatting sqref="P1084:P1085">
    <cfRule type="cellIs" dxfId="4106" priority="4264" operator="between">
      <formula>"BAJO"</formula>
      <formula>"BAJO"</formula>
    </cfRule>
  </conditionalFormatting>
  <conditionalFormatting sqref="P1084:P1085">
    <cfRule type="cellIs" dxfId="4105" priority="4265" operator="between">
      <formula>"MEDIO"</formula>
      <formula>"MEDIO"</formula>
    </cfRule>
  </conditionalFormatting>
  <conditionalFormatting sqref="P1084:P1085">
    <cfRule type="cellIs" dxfId="4104" priority="4266" operator="between">
      <formula>"MUY ALTO"</formula>
      <formula>"MUY ALTO"</formula>
    </cfRule>
  </conditionalFormatting>
  <conditionalFormatting sqref="R1084:R1085">
    <cfRule type="cellIs" dxfId="4103" priority="4267" operator="between">
      <formula>20</formula>
      <formula>120</formula>
    </cfRule>
  </conditionalFormatting>
  <conditionalFormatting sqref="S1085">
    <cfRule type="cellIs" dxfId="4102" priority="4268" operator="equal">
      <formula>"No significativo"</formula>
    </cfRule>
  </conditionalFormatting>
  <conditionalFormatting sqref="S1085">
    <cfRule type="cellIs" dxfId="4101" priority="4269" operator="equal">
      <formula>"SIGNIFICATIVO"</formula>
    </cfRule>
  </conditionalFormatting>
  <conditionalFormatting sqref="S1085">
    <cfRule type="cellIs" dxfId="4100" priority="4270" operator="equal">
      <formula>"SIGNIFICATIVO"</formula>
    </cfRule>
  </conditionalFormatting>
  <conditionalFormatting sqref="S1076">
    <cfRule type="cellIs" dxfId="4099" priority="4271" operator="between">
      <formula>"I"</formula>
      <formula>"I"</formula>
    </cfRule>
  </conditionalFormatting>
  <conditionalFormatting sqref="S1076">
    <cfRule type="cellIs" dxfId="4098" priority="4272" operator="between">
      <formula>"III"</formula>
      <formula>"IV"</formula>
    </cfRule>
  </conditionalFormatting>
  <conditionalFormatting sqref="P1076">
    <cfRule type="cellIs" dxfId="4097" priority="4273" operator="between">
      <formula>"ALTO"</formula>
      <formula>"ALTO"</formula>
    </cfRule>
  </conditionalFormatting>
  <conditionalFormatting sqref="P1076">
    <cfRule type="cellIs" dxfId="4096" priority="4274" operator="between">
      <formula>"BAJO"</formula>
      <formula>"BAJO"</formula>
    </cfRule>
  </conditionalFormatting>
  <conditionalFormatting sqref="P1076">
    <cfRule type="cellIs" dxfId="4095" priority="4275" operator="between">
      <formula>"MEDIO"</formula>
      <formula>"MEDIO"</formula>
    </cfRule>
  </conditionalFormatting>
  <conditionalFormatting sqref="P1076">
    <cfRule type="cellIs" dxfId="4094" priority="4276" operator="between">
      <formula>"MUY ALTO"</formula>
      <formula>"MUY ALTO"</formula>
    </cfRule>
  </conditionalFormatting>
  <conditionalFormatting sqref="R1076">
    <cfRule type="cellIs" dxfId="4093" priority="4277" operator="between">
      <formula>20</formula>
      <formula>120</formula>
    </cfRule>
  </conditionalFormatting>
  <conditionalFormatting sqref="P1088">
    <cfRule type="cellIs" dxfId="4092" priority="4278" operator="between">
      <formula>"ALTO"</formula>
      <formula>"ALTO"</formula>
    </cfRule>
  </conditionalFormatting>
  <conditionalFormatting sqref="P1088">
    <cfRule type="cellIs" dxfId="4091" priority="4279" operator="between">
      <formula>"BAJO"</formula>
      <formula>"BAJO"</formula>
    </cfRule>
  </conditionalFormatting>
  <conditionalFormatting sqref="P1088">
    <cfRule type="cellIs" dxfId="4090" priority="4280" operator="between">
      <formula>"MEDIO"</formula>
      <formula>"MEDIO"</formula>
    </cfRule>
  </conditionalFormatting>
  <conditionalFormatting sqref="P1088">
    <cfRule type="cellIs" dxfId="4089" priority="4281" operator="between">
      <formula>"MUY ALTO"</formula>
      <formula>"MUY ALTO"</formula>
    </cfRule>
  </conditionalFormatting>
  <conditionalFormatting sqref="R1088">
    <cfRule type="cellIs" dxfId="4088" priority="4282" operator="between">
      <formula>20</formula>
      <formula>120</formula>
    </cfRule>
  </conditionalFormatting>
  <conditionalFormatting sqref="S1088">
    <cfRule type="cellIs" dxfId="4087" priority="4283" operator="equal">
      <formula>"No significativo"</formula>
    </cfRule>
  </conditionalFormatting>
  <conditionalFormatting sqref="S1088">
    <cfRule type="cellIs" dxfId="4086" priority="4284" operator="equal">
      <formula>"SIGNIFICATIVO"</formula>
    </cfRule>
  </conditionalFormatting>
  <conditionalFormatting sqref="S1088">
    <cfRule type="cellIs" dxfId="4085" priority="4285" operator="equal">
      <formula>"SIGNIFICATIVO"</formula>
    </cfRule>
  </conditionalFormatting>
  <conditionalFormatting sqref="S1089">
    <cfRule type="cellIs" dxfId="4084" priority="4286" operator="between">
      <formula>"I"</formula>
      <formula>"I"</formula>
    </cfRule>
  </conditionalFormatting>
  <conditionalFormatting sqref="S1089">
    <cfRule type="cellIs" dxfId="4083" priority="4287" operator="between">
      <formula>"III"</formula>
      <formula>"IV"</formula>
    </cfRule>
  </conditionalFormatting>
  <conditionalFormatting sqref="P1089:P1090">
    <cfRule type="cellIs" dxfId="4082" priority="4288" operator="between">
      <formula>"ALTO"</formula>
      <formula>"ALTO"</formula>
    </cfRule>
  </conditionalFormatting>
  <conditionalFormatting sqref="P1089:P1090">
    <cfRule type="cellIs" dxfId="4081" priority="4289" operator="between">
      <formula>"BAJO"</formula>
      <formula>"BAJO"</formula>
    </cfRule>
  </conditionalFormatting>
  <conditionalFormatting sqref="P1089:P1090">
    <cfRule type="cellIs" dxfId="4080" priority="4290" operator="between">
      <formula>"MEDIO"</formula>
      <formula>"MEDIO"</formula>
    </cfRule>
  </conditionalFormatting>
  <conditionalFormatting sqref="P1089:P1090">
    <cfRule type="cellIs" dxfId="4079" priority="4291" operator="between">
      <formula>"MUY ALTO"</formula>
      <formula>"MUY ALTO"</formula>
    </cfRule>
  </conditionalFormatting>
  <conditionalFormatting sqref="R1089:R1090">
    <cfRule type="cellIs" dxfId="4078" priority="4292" operator="between">
      <formula>20</formula>
      <formula>120</formula>
    </cfRule>
  </conditionalFormatting>
  <conditionalFormatting sqref="S1090">
    <cfRule type="cellIs" dxfId="4077" priority="4293" operator="equal">
      <formula>"No significativo"</formula>
    </cfRule>
  </conditionalFormatting>
  <conditionalFormatting sqref="S1090">
    <cfRule type="cellIs" dxfId="4076" priority="4294" operator="equal">
      <formula>"SIGNIFICATIVO"</formula>
    </cfRule>
  </conditionalFormatting>
  <conditionalFormatting sqref="S1090">
    <cfRule type="cellIs" dxfId="4075" priority="4295" operator="equal">
      <formula>"SIGNIFICATIVO"</formula>
    </cfRule>
  </conditionalFormatting>
  <conditionalFormatting sqref="P1092">
    <cfRule type="cellIs" dxfId="4074" priority="4296" operator="between">
      <formula>"ALTO"</formula>
      <formula>"ALTO"</formula>
    </cfRule>
  </conditionalFormatting>
  <conditionalFormatting sqref="P1092">
    <cfRule type="cellIs" dxfId="4073" priority="4297" operator="between">
      <formula>"BAJO"</formula>
      <formula>"BAJO"</formula>
    </cfRule>
  </conditionalFormatting>
  <conditionalFormatting sqref="P1092">
    <cfRule type="cellIs" dxfId="4072" priority="4298" operator="between">
      <formula>"MEDIO"</formula>
      <formula>"MEDIO"</formula>
    </cfRule>
  </conditionalFormatting>
  <conditionalFormatting sqref="P1092">
    <cfRule type="cellIs" dxfId="4071" priority="4299" operator="between">
      <formula>"MUY ALTO"</formula>
      <formula>"MUY ALTO"</formula>
    </cfRule>
  </conditionalFormatting>
  <conditionalFormatting sqref="R1092">
    <cfRule type="cellIs" dxfId="4070" priority="4300" operator="between">
      <formula>20</formula>
      <formula>120</formula>
    </cfRule>
  </conditionalFormatting>
  <conditionalFormatting sqref="U1092">
    <cfRule type="cellIs" dxfId="4069" priority="4301" operator="equal">
      <formula>"No significativo"</formula>
    </cfRule>
  </conditionalFormatting>
  <conditionalFormatting sqref="S1092">
    <cfRule type="cellIs" dxfId="4068" priority="4302" operator="equal">
      <formula>"No significativo"</formula>
    </cfRule>
  </conditionalFormatting>
  <conditionalFormatting sqref="U1092">
    <cfRule type="cellIs" dxfId="4067" priority="4303" operator="equal">
      <formula>"SIGNIFICATIVO"</formula>
    </cfRule>
  </conditionalFormatting>
  <conditionalFormatting sqref="U1092">
    <cfRule type="cellIs" dxfId="4066" priority="4304" operator="equal">
      <formula>"SIGNIFICATIVO"</formula>
    </cfRule>
  </conditionalFormatting>
  <conditionalFormatting sqref="S1092">
    <cfRule type="cellIs" dxfId="4065" priority="4305" operator="equal">
      <formula>"SIGNIFICATIVO"</formula>
    </cfRule>
  </conditionalFormatting>
  <conditionalFormatting sqref="S1092">
    <cfRule type="cellIs" dxfId="4064" priority="4306" operator="equal">
      <formula>"SIGNIFICATIVO"</formula>
    </cfRule>
  </conditionalFormatting>
  <conditionalFormatting sqref="S1095">
    <cfRule type="cellIs" dxfId="4063" priority="4307" operator="equal">
      <formula>"No significativo"</formula>
    </cfRule>
  </conditionalFormatting>
  <conditionalFormatting sqref="S1095">
    <cfRule type="cellIs" dxfId="4062" priority="4308" operator="equal">
      <formula>"SIGNIFICATIVO"</formula>
    </cfRule>
  </conditionalFormatting>
  <conditionalFormatting sqref="S1095">
    <cfRule type="cellIs" dxfId="4061" priority="4309" operator="equal">
      <formula>"SIGNIFICATIVO"</formula>
    </cfRule>
  </conditionalFormatting>
  <conditionalFormatting sqref="P1095">
    <cfRule type="cellIs" dxfId="4060" priority="4310" operator="between">
      <formula>"ALTO"</formula>
      <formula>"ALTO"</formula>
    </cfRule>
  </conditionalFormatting>
  <conditionalFormatting sqref="P1095">
    <cfRule type="cellIs" dxfId="4059" priority="4311" operator="between">
      <formula>"BAJO"</formula>
      <formula>"BAJO"</formula>
    </cfRule>
  </conditionalFormatting>
  <conditionalFormatting sqref="P1095">
    <cfRule type="cellIs" dxfId="4058" priority="4312" operator="between">
      <formula>"MEDIO"</formula>
      <formula>"MEDIO"</formula>
    </cfRule>
  </conditionalFormatting>
  <conditionalFormatting sqref="P1095">
    <cfRule type="cellIs" dxfId="4057" priority="4313" operator="between">
      <formula>"MUY ALTO"</formula>
      <formula>"MUY ALTO"</formula>
    </cfRule>
  </conditionalFormatting>
  <conditionalFormatting sqref="R1095">
    <cfRule type="cellIs" dxfId="4056" priority="4314" operator="between">
      <formula>20</formula>
      <formula>120</formula>
    </cfRule>
  </conditionalFormatting>
  <conditionalFormatting sqref="P1103">
    <cfRule type="cellIs" dxfId="4055" priority="4315" operator="between">
      <formula>"ALTO"</formula>
      <formula>"ALTO"</formula>
    </cfRule>
  </conditionalFormatting>
  <conditionalFormatting sqref="P1103">
    <cfRule type="cellIs" dxfId="4054" priority="4316" operator="between">
      <formula>"BAJO"</formula>
      <formula>"BAJO"</formula>
    </cfRule>
  </conditionalFormatting>
  <conditionalFormatting sqref="P1103">
    <cfRule type="cellIs" dxfId="4053" priority="4317" operator="between">
      <formula>"MEDIO"</formula>
      <formula>"MEDIO"</formula>
    </cfRule>
  </conditionalFormatting>
  <conditionalFormatting sqref="P1103">
    <cfRule type="cellIs" dxfId="4052" priority="4318" operator="between">
      <formula>"MUY ALTO"</formula>
      <formula>"MUY ALTO"</formula>
    </cfRule>
  </conditionalFormatting>
  <conditionalFormatting sqref="R1103">
    <cfRule type="cellIs" dxfId="4051" priority="4319" operator="between">
      <formula>20</formula>
      <formula>120</formula>
    </cfRule>
  </conditionalFormatting>
  <conditionalFormatting sqref="S1103">
    <cfRule type="cellIs" dxfId="4050" priority="4320" operator="equal">
      <formula>"No significativo"</formula>
    </cfRule>
  </conditionalFormatting>
  <conditionalFormatting sqref="S1103">
    <cfRule type="cellIs" dxfId="4049" priority="4321" operator="equal">
      <formula>"SIGNIFICATIVO"</formula>
    </cfRule>
  </conditionalFormatting>
  <conditionalFormatting sqref="S1103">
    <cfRule type="cellIs" dxfId="4048" priority="4322" operator="equal">
      <formula>"SIGNIFICATIVO"</formula>
    </cfRule>
  </conditionalFormatting>
  <conditionalFormatting sqref="S1096">
    <cfRule type="cellIs" dxfId="4047" priority="4323" operator="between">
      <formula>"I"</formula>
      <formula>"I"</formula>
    </cfRule>
  </conditionalFormatting>
  <conditionalFormatting sqref="S1096">
    <cfRule type="cellIs" dxfId="4046" priority="4324" operator="between">
      <formula>"III"</formula>
      <formula>"IV"</formula>
    </cfRule>
  </conditionalFormatting>
  <conditionalFormatting sqref="P1096:P1097">
    <cfRule type="cellIs" dxfId="4045" priority="4325" operator="between">
      <formula>"ALTO"</formula>
      <formula>"ALTO"</formula>
    </cfRule>
  </conditionalFormatting>
  <conditionalFormatting sqref="P1096:P1097">
    <cfRule type="cellIs" dxfId="4044" priority="4326" operator="between">
      <formula>"BAJO"</formula>
      <formula>"BAJO"</formula>
    </cfRule>
  </conditionalFormatting>
  <conditionalFormatting sqref="P1096:P1097">
    <cfRule type="cellIs" dxfId="4043" priority="4327" operator="between">
      <formula>"MEDIO"</formula>
      <formula>"MEDIO"</formula>
    </cfRule>
  </conditionalFormatting>
  <conditionalFormatting sqref="P1096:P1097">
    <cfRule type="cellIs" dxfId="4042" priority="4328" operator="between">
      <formula>"MUY ALTO"</formula>
      <formula>"MUY ALTO"</formula>
    </cfRule>
  </conditionalFormatting>
  <conditionalFormatting sqref="R1096:R1097">
    <cfRule type="cellIs" dxfId="4041" priority="4329" operator="between">
      <formula>20</formula>
      <formula>120</formula>
    </cfRule>
  </conditionalFormatting>
  <conditionalFormatting sqref="S1097">
    <cfRule type="cellIs" dxfId="4040" priority="4330" operator="equal">
      <formula>"No significativo"</formula>
    </cfRule>
  </conditionalFormatting>
  <conditionalFormatting sqref="S1097">
    <cfRule type="cellIs" dxfId="4039" priority="4331" operator="equal">
      <formula>"SIGNIFICATIVO"</formula>
    </cfRule>
  </conditionalFormatting>
  <conditionalFormatting sqref="S1097">
    <cfRule type="cellIs" dxfId="4038" priority="4332" operator="equal">
      <formula>"SIGNIFICATIVO"</formula>
    </cfRule>
  </conditionalFormatting>
  <conditionalFormatting sqref="P1099">
    <cfRule type="cellIs" dxfId="4037" priority="4333" operator="between">
      <formula>"ALTO"</formula>
      <formula>"ALTO"</formula>
    </cfRule>
  </conditionalFormatting>
  <conditionalFormatting sqref="P1099">
    <cfRule type="cellIs" dxfId="4036" priority="4334" operator="between">
      <formula>"BAJO"</formula>
      <formula>"BAJO"</formula>
    </cfRule>
  </conditionalFormatting>
  <conditionalFormatting sqref="P1099">
    <cfRule type="cellIs" dxfId="4035" priority="4335" operator="between">
      <formula>"MEDIO"</formula>
      <formula>"MEDIO"</formula>
    </cfRule>
  </conditionalFormatting>
  <conditionalFormatting sqref="P1099">
    <cfRule type="cellIs" dxfId="4034" priority="4336" operator="between">
      <formula>"MUY ALTO"</formula>
      <formula>"MUY ALTO"</formula>
    </cfRule>
  </conditionalFormatting>
  <conditionalFormatting sqref="R1099">
    <cfRule type="cellIs" dxfId="4033" priority="4337" operator="between">
      <formula>20</formula>
      <formula>120</formula>
    </cfRule>
  </conditionalFormatting>
  <conditionalFormatting sqref="U1099">
    <cfRule type="cellIs" dxfId="4032" priority="4338" operator="equal">
      <formula>"No significativo"</formula>
    </cfRule>
  </conditionalFormatting>
  <conditionalFormatting sqref="S1099">
    <cfRule type="cellIs" dxfId="4031" priority="4339" operator="equal">
      <formula>"No significativo"</formula>
    </cfRule>
  </conditionalFormatting>
  <conditionalFormatting sqref="U1099">
    <cfRule type="cellIs" dxfId="4030" priority="4340" operator="equal">
      <formula>"SIGNIFICATIVO"</formula>
    </cfRule>
  </conditionalFormatting>
  <conditionalFormatting sqref="U1099">
    <cfRule type="cellIs" dxfId="4029" priority="4341" operator="equal">
      <formula>"SIGNIFICATIVO"</formula>
    </cfRule>
  </conditionalFormatting>
  <conditionalFormatting sqref="S1099">
    <cfRule type="cellIs" dxfId="4028" priority="4342" operator="equal">
      <formula>"SIGNIFICATIVO"</formula>
    </cfRule>
  </conditionalFormatting>
  <conditionalFormatting sqref="S1099">
    <cfRule type="cellIs" dxfId="4027" priority="4343" operator="equal">
      <formula>"SIGNIFICATIVO"</formula>
    </cfRule>
  </conditionalFormatting>
  <conditionalFormatting sqref="S1100">
    <cfRule type="cellIs" dxfId="4026" priority="4344" operator="between">
      <formula>"I"</formula>
      <formula>"I"</formula>
    </cfRule>
  </conditionalFormatting>
  <conditionalFormatting sqref="S1100">
    <cfRule type="cellIs" dxfId="4025" priority="4345" operator="between">
      <formula>"III"</formula>
      <formula>"IV"</formula>
    </cfRule>
  </conditionalFormatting>
  <conditionalFormatting sqref="P1100:P1101">
    <cfRule type="cellIs" dxfId="4024" priority="4346" operator="between">
      <formula>"ALTO"</formula>
      <formula>"ALTO"</formula>
    </cfRule>
  </conditionalFormatting>
  <conditionalFormatting sqref="P1100:P1101">
    <cfRule type="cellIs" dxfId="4023" priority="4347" operator="between">
      <formula>"BAJO"</formula>
      <formula>"BAJO"</formula>
    </cfRule>
  </conditionalFormatting>
  <conditionalFormatting sqref="P1100:P1101">
    <cfRule type="cellIs" dxfId="4022" priority="4348" operator="between">
      <formula>"MEDIO"</formula>
      <formula>"MEDIO"</formula>
    </cfRule>
  </conditionalFormatting>
  <conditionalFormatting sqref="P1100:P1101">
    <cfRule type="cellIs" dxfId="4021" priority="4349" operator="between">
      <formula>"MUY ALTO"</formula>
      <formula>"MUY ALTO"</formula>
    </cfRule>
  </conditionalFormatting>
  <conditionalFormatting sqref="R1100:R1101">
    <cfRule type="cellIs" dxfId="4020" priority="4350" operator="between">
      <formula>20</formula>
      <formula>120</formula>
    </cfRule>
  </conditionalFormatting>
  <conditionalFormatting sqref="S1101">
    <cfRule type="cellIs" dxfId="4019" priority="4351" operator="equal">
      <formula>"No significativo"</formula>
    </cfRule>
  </conditionalFormatting>
  <conditionalFormatting sqref="S1101">
    <cfRule type="cellIs" dxfId="4018" priority="4352" operator="equal">
      <formula>"SIGNIFICATIVO"</formula>
    </cfRule>
  </conditionalFormatting>
  <conditionalFormatting sqref="S1101">
    <cfRule type="cellIs" dxfId="4017" priority="4353" operator="equal">
      <formula>"SIGNIFICATIVO"</formula>
    </cfRule>
  </conditionalFormatting>
  <conditionalFormatting sqref="S1104">
    <cfRule type="cellIs" dxfId="4016" priority="4354" operator="between">
      <formula>"I"</formula>
      <formula>"I"</formula>
    </cfRule>
  </conditionalFormatting>
  <conditionalFormatting sqref="S1104">
    <cfRule type="cellIs" dxfId="4015" priority="4355" operator="between">
      <formula>"III"</formula>
      <formula>"IV"</formula>
    </cfRule>
  </conditionalFormatting>
  <conditionalFormatting sqref="P1104">
    <cfRule type="cellIs" dxfId="4014" priority="4356" operator="between">
      <formula>"ALTO"</formula>
      <formula>"ALTO"</formula>
    </cfRule>
  </conditionalFormatting>
  <conditionalFormatting sqref="P1104">
    <cfRule type="cellIs" dxfId="4013" priority="4357" operator="between">
      <formula>"BAJO"</formula>
      <formula>"BAJO"</formula>
    </cfRule>
  </conditionalFormatting>
  <conditionalFormatting sqref="P1104">
    <cfRule type="cellIs" dxfId="4012" priority="4358" operator="between">
      <formula>"MEDIO"</formula>
      <formula>"MEDIO"</formula>
    </cfRule>
  </conditionalFormatting>
  <conditionalFormatting sqref="P1104">
    <cfRule type="cellIs" dxfId="4011" priority="4359" operator="between">
      <formula>"MUY ALTO"</formula>
      <formula>"MUY ALTO"</formula>
    </cfRule>
  </conditionalFormatting>
  <conditionalFormatting sqref="R1104">
    <cfRule type="cellIs" dxfId="4010" priority="4360" operator="between">
      <formula>20</formula>
      <formula>120</formula>
    </cfRule>
  </conditionalFormatting>
  <conditionalFormatting sqref="S1105">
    <cfRule type="cellIs" dxfId="4009" priority="4361" operator="between">
      <formula>"I"</formula>
      <formula>"I"</formula>
    </cfRule>
  </conditionalFormatting>
  <conditionalFormatting sqref="S1105">
    <cfRule type="cellIs" dxfId="4008" priority="4362" operator="between">
      <formula>"III"</formula>
      <formula>"IV"</formula>
    </cfRule>
  </conditionalFormatting>
  <conditionalFormatting sqref="P1105:P1106">
    <cfRule type="cellIs" dxfId="4007" priority="4363" operator="between">
      <formula>"ALTO"</formula>
      <formula>"ALTO"</formula>
    </cfRule>
  </conditionalFormatting>
  <conditionalFormatting sqref="P1105:P1106">
    <cfRule type="cellIs" dxfId="4006" priority="4364" operator="between">
      <formula>"BAJO"</formula>
      <formula>"BAJO"</formula>
    </cfRule>
  </conditionalFormatting>
  <conditionalFormatting sqref="P1105:P1106">
    <cfRule type="cellIs" dxfId="4005" priority="4365" operator="between">
      <formula>"MEDIO"</formula>
      <formula>"MEDIO"</formula>
    </cfRule>
  </conditionalFormatting>
  <conditionalFormatting sqref="P1105:P1106">
    <cfRule type="cellIs" dxfId="4004" priority="4366" operator="between">
      <formula>"MUY ALTO"</formula>
      <formula>"MUY ALTO"</formula>
    </cfRule>
  </conditionalFormatting>
  <conditionalFormatting sqref="R1105:R1106">
    <cfRule type="cellIs" dxfId="4003" priority="4367" operator="between">
      <formula>20</formula>
      <formula>120</formula>
    </cfRule>
  </conditionalFormatting>
  <conditionalFormatting sqref="S1106">
    <cfRule type="cellIs" dxfId="4002" priority="4368" operator="equal">
      <formula>"No significativo"</formula>
    </cfRule>
  </conditionalFormatting>
  <conditionalFormatting sqref="S1106">
    <cfRule type="cellIs" dxfId="4001" priority="4369" operator="equal">
      <formula>"SIGNIFICATIVO"</formula>
    </cfRule>
  </conditionalFormatting>
  <conditionalFormatting sqref="S1106">
    <cfRule type="cellIs" dxfId="4000" priority="4370" operator="equal">
      <formula>"SIGNIFICATIVO"</formula>
    </cfRule>
  </conditionalFormatting>
  <conditionalFormatting sqref="P1107">
    <cfRule type="cellIs" dxfId="3999" priority="4371" operator="between">
      <formula>"ALTO"</formula>
      <formula>"ALTO"</formula>
    </cfRule>
  </conditionalFormatting>
  <conditionalFormatting sqref="P1107">
    <cfRule type="cellIs" dxfId="3998" priority="4372" operator="between">
      <formula>"BAJO"</formula>
      <formula>"BAJO"</formula>
    </cfRule>
  </conditionalFormatting>
  <conditionalFormatting sqref="P1107">
    <cfRule type="cellIs" dxfId="3997" priority="4373" operator="between">
      <formula>"MEDIO"</formula>
      <formula>"MEDIO"</formula>
    </cfRule>
  </conditionalFormatting>
  <conditionalFormatting sqref="P1107">
    <cfRule type="cellIs" dxfId="3996" priority="4374" operator="between">
      <formula>"MUY ALTO"</formula>
      <formula>"MUY ALTO"</formula>
    </cfRule>
  </conditionalFormatting>
  <conditionalFormatting sqref="R1107">
    <cfRule type="cellIs" dxfId="3995" priority="4375" operator="between">
      <formula>20</formula>
      <formula>120</formula>
    </cfRule>
  </conditionalFormatting>
  <conditionalFormatting sqref="S1107">
    <cfRule type="cellIs" dxfId="3994" priority="4376" operator="equal">
      <formula>"No significativo"</formula>
    </cfRule>
  </conditionalFormatting>
  <conditionalFormatting sqref="S1107">
    <cfRule type="cellIs" dxfId="3993" priority="4377" operator="equal">
      <formula>"SIGNIFICATIVO"</formula>
    </cfRule>
  </conditionalFormatting>
  <conditionalFormatting sqref="S1107">
    <cfRule type="cellIs" dxfId="3992" priority="4378" operator="equal">
      <formula>"SIGNIFICATIVO"</formula>
    </cfRule>
  </conditionalFormatting>
  <conditionalFormatting sqref="P1108">
    <cfRule type="cellIs" dxfId="3991" priority="4379" operator="between">
      <formula>"ALTO"</formula>
      <formula>"ALTO"</formula>
    </cfRule>
  </conditionalFormatting>
  <conditionalFormatting sqref="P1108">
    <cfRule type="cellIs" dxfId="3990" priority="4380" operator="between">
      <formula>"BAJO"</formula>
      <formula>"BAJO"</formula>
    </cfRule>
  </conditionalFormatting>
  <conditionalFormatting sqref="S1108">
    <cfRule type="cellIs" dxfId="3989" priority="4381" operator="between">
      <formula>"I"</formula>
      <formula>"I"</formula>
    </cfRule>
  </conditionalFormatting>
  <conditionalFormatting sqref="S1108">
    <cfRule type="cellIs" dxfId="3988" priority="4382" operator="between">
      <formula>"III"</formula>
      <formula>"IV"</formula>
    </cfRule>
  </conditionalFormatting>
  <conditionalFormatting sqref="P1108">
    <cfRule type="cellIs" dxfId="3987" priority="4383" operator="between">
      <formula>"MEDIO"</formula>
      <formula>"MEDIO"</formula>
    </cfRule>
  </conditionalFormatting>
  <conditionalFormatting sqref="P1108">
    <cfRule type="cellIs" dxfId="3986" priority="4384" operator="between">
      <formula>"MUY ALTO"</formula>
      <formula>"MUY ALTO"</formula>
    </cfRule>
  </conditionalFormatting>
  <conditionalFormatting sqref="R1108">
    <cfRule type="cellIs" dxfId="3985" priority="4385" operator="between">
      <formula>20</formula>
      <formula>120</formula>
    </cfRule>
  </conditionalFormatting>
  <conditionalFormatting sqref="S1110">
    <cfRule type="cellIs" dxfId="3984" priority="4386" operator="between">
      <formula>"I"</formula>
      <formula>"I"</formula>
    </cfRule>
  </conditionalFormatting>
  <conditionalFormatting sqref="S1110">
    <cfRule type="cellIs" dxfId="3983" priority="4387" operator="between">
      <formula>"III"</formula>
      <formula>"IV"</formula>
    </cfRule>
  </conditionalFormatting>
  <conditionalFormatting sqref="P1110:P1111">
    <cfRule type="cellIs" dxfId="3982" priority="4388" operator="between">
      <formula>"ALTO"</formula>
      <formula>"ALTO"</formula>
    </cfRule>
  </conditionalFormatting>
  <conditionalFormatting sqref="P1110:P1111">
    <cfRule type="cellIs" dxfId="3981" priority="4389" operator="between">
      <formula>"BAJO"</formula>
      <formula>"BAJO"</formula>
    </cfRule>
  </conditionalFormatting>
  <conditionalFormatting sqref="P1110:P1111">
    <cfRule type="cellIs" dxfId="3980" priority="4390" operator="between">
      <formula>"MEDIO"</formula>
      <formula>"MEDIO"</formula>
    </cfRule>
  </conditionalFormatting>
  <conditionalFormatting sqref="P1110:P1111">
    <cfRule type="cellIs" dxfId="3979" priority="4391" operator="between">
      <formula>"MUY ALTO"</formula>
      <formula>"MUY ALTO"</formula>
    </cfRule>
  </conditionalFormatting>
  <conditionalFormatting sqref="R1110:R1111">
    <cfRule type="cellIs" dxfId="3978" priority="4392" operator="between">
      <formula>20</formula>
      <formula>120</formula>
    </cfRule>
  </conditionalFormatting>
  <conditionalFormatting sqref="S1111">
    <cfRule type="cellIs" dxfId="3977" priority="4393" operator="equal">
      <formula>"No significativo"</formula>
    </cfRule>
  </conditionalFormatting>
  <conditionalFormatting sqref="S1111">
    <cfRule type="cellIs" dxfId="3976" priority="4394" operator="equal">
      <formula>"SIGNIFICATIVO"</formula>
    </cfRule>
  </conditionalFormatting>
  <conditionalFormatting sqref="S1111">
    <cfRule type="cellIs" dxfId="3975" priority="4395" operator="equal">
      <formula>"SIGNIFICATIVO"</formula>
    </cfRule>
  </conditionalFormatting>
  <conditionalFormatting sqref="P1112">
    <cfRule type="cellIs" dxfId="3974" priority="4396" operator="between">
      <formula>"ALTO"</formula>
      <formula>"ALTO"</formula>
    </cfRule>
  </conditionalFormatting>
  <conditionalFormatting sqref="P1112">
    <cfRule type="cellIs" dxfId="3973" priority="4397" operator="between">
      <formula>"BAJO"</formula>
      <formula>"BAJO"</formula>
    </cfRule>
  </conditionalFormatting>
  <conditionalFormatting sqref="P1112">
    <cfRule type="cellIs" dxfId="3972" priority="4398" operator="between">
      <formula>"MEDIO"</formula>
      <formula>"MEDIO"</formula>
    </cfRule>
  </conditionalFormatting>
  <conditionalFormatting sqref="P1112">
    <cfRule type="cellIs" dxfId="3971" priority="4399" operator="between">
      <formula>"MUY ALTO"</formula>
      <formula>"MUY ALTO"</formula>
    </cfRule>
  </conditionalFormatting>
  <conditionalFormatting sqref="R1112">
    <cfRule type="cellIs" dxfId="3970" priority="4400" operator="between">
      <formula>20</formula>
      <formula>120</formula>
    </cfRule>
  </conditionalFormatting>
  <conditionalFormatting sqref="U1112">
    <cfRule type="cellIs" dxfId="3969" priority="4401" operator="equal">
      <formula>"No significativo"</formula>
    </cfRule>
  </conditionalFormatting>
  <conditionalFormatting sqref="S1112">
    <cfRule type="cellIs" dxfId="3968" priority="4402" operator="equal">
      <formula>"No significativo"</formula>
    </cfRule>
  </conditionalFormatting>
  <conditionalFormatting sqref="U1112">
    <cfRule type="cellIs" dxfId="3967" priority="4403" operator="equal">
      <formula>"SIGNIFICATIVO"</formula>
    </cfRule>
  </conditionalFormatting>
  <conditionalFormatting sqref="U1112">
    <cfRule type="cellIs" dxfId="3966" priority="4404" operator="equal">
      <formula>"SIGNIFICATIVO"</formula>
    </cfRule>
  </conditionalFormatting>
  <conditionalFormatting sqref="S1112">
    <cfRule type="cellIs" dxfId="3965" priority="4405" operator="equal">
      <formula>"SIGNIFICATIVO"</formula>
    </cfRule>
  </conditionalFormatting>
  <conditionalFormatting sqref="S1112">
    <cfRule type="cellIs" dxfId="3964" priority="4406" operator="equal">
      <formula>"SIGNIFICATIVO"</formula>
    </cfRule>
  </conditionalFormatting>
  <conditionalFormatting sqref="S1114">
    <cfRule type="cellIs" dxfId="3963" priority="4407" operator="equal">
      <formula>"No significativo"</formula>
    </cfRule>
  </conditionalFormatting>
  <conditionalFormatting sqref="S1114">
    <cfRule type="cellIs" dxfId="3962" priority="4408" operator="equal">
      <formula>"SIGNIFICATIVO"</formula>
    </cfRule>
  </conditionalFormatting>
  <conditionalFormatting sqref="S1114">
    <cfRule type="cellIs" dxfId="3961" priority="4409" operator="equal">
      <formula>"SIGNIFICATIVO"</formula>
    </cfRule>
  </conditionalFormatting>
  <conditionalFormatting sqref="P1114">
    <cfRule type="cellIs" dxfId="3960" priority="4410" operator="between">
      <formula>"ALTO"</formula>
      <formula>"ALTO"</formula>
    </cfRule>
  </conditionalFormatting>
  <conditionalFormatting sqref="P1114">
    <cfRule type="cellIs" dxfId="3959" priority="4411" operator="between">
      <formula>"BAJO"</formula>
      <formula>"BAJO"</formula>
    </cfRule>
  </conditionalFormatting>
  <conditionalFormatting sqref="P1114">
    <cfRule type="cellIs" dxfId="3958" priority="4412" operator="between">
      <formula>"MEDIO"</formula>
      <formula>"MEDIO"</formula>
    </cfRule>
  </conditionalFormatting>
  <conditionalFormatting sqref="P1114">
    <cfRule type="cellIs" dxfId="3957" priority="4413" operator="between">
      <formula>"MUY ALTO"</formula>
      <formula>"MUY ALTO"</formula>
    </cfRule>
  </conditionalFormatting>
  <conditionalFormatting sqref="R1114">
    <cfRule type="cellIs" dxfId="3956" priority="4414" operator="between">
      <formula>20</formula>
      <formula>120</formula>
    </cfRule>
  </conditionalFormatting>
  <conditionalFormatting sqref="S1115">
    <cfRule type="cellIs" dxfId="3955" priority="4415" operator="between">
      <formula>"I"</formula>
      <formula>"I"</formula>
    </cfRule>
  </conditionalFormatting>
  <conditionalFormatting sqref="S1115">
    <cfRule type="cellIs" dxfId="3954" priority="4416" operator="between">
      <formula>"III"</formula>
      <formula>"IV"</formula>
    </cfRule>
  </conditionalFormatting>
  <conditionalFormatting sqref="P1115">
    <cfRule type="cellIs" dxfId="3953" priority="4417" operator="between">
      <formula>"ALTO"</formula>
      <formula>"ALTO"</formula>
    </cfRule>
  </conditionalFormatting>
  <conditionalFormatting sqref="P1115">
    <cfRule type="cellIs" dxfId="3952" priority="4418" operator="between">
      <formula>"BAJO"</formula>
      <formula>"BAJO"</formula>
    </cfRule>
  </conditionalFormatting>
  <conditionalFormatting sqref="P1115">
    <cfRule type="cellIs" dxfId="3951" priority="4419" operator="between">
      <formula>"MEDIO"</formula>
      <formula>"MEDIO"</formula>
    </cfRule>
  </conditionalFormatting>
  <conditionalFormatting sqref="P1115">
    <cfRule type="cellIs" dxfId="3950" priority="4420" operator="between">
      <formula>"MUY ALTO"</formula>
      <formula>"MUY ALTO"</formula>
    </cfRule>
  </conditionalFormatting>
  <conditionalFormatting sqref="R1115">
    <cfRule type="cellIs" dxfId="3949" priority="4421" operator="between">
      <formula>20</formula>
      <formula>120</formula>
    </cfRule>
  </conditionalFormatting>
  <conditionalFormatting sqref="P1116">
    <cfRule type="cellIs" dxfId="3948" priority="4422" operator="between">
      <formula>"ALTO"</formula>
      <formula>"ALTO"</formula>
    </cfRule>
  </conditionalFormatting>
  <conditionalFormatting sqref="P1116">
    <cfRule type="cellIs" dxfId="3947" priority="4423" operator="between">
      <formula>"BAJO"</formula>
      <formula>"BAJO"</formula>
    </cfRule>
  </conditionalFormatting>
  <conditionalFormatting sqref="S1116">
    <cfRule type="cellIs" dxfId="3946" priority="4424" operator="between">
      <formula>"I"</formula>
      <formula>"I"</formula>
    </cfRule>
  </conditionalFormatting>
  <conditionalFormatting sqref="S1116">
    <cfRule type="cellIs" dxfId="3945" priority="4425" operator="between">
      <formula>"III"</formula>
      <formula>"IV"</formula>
    </cfRule>
  </conditionalFormatting>
  <conditionalFormatting sqref="P1116">
    <cfRule type="cellIs" dxfId="3944" priority="4426" operator="between">
      <formula>"MEDIO"</formula>
      <formula>"MEDIO"</formula>
    </cfRule>
  </conditionalFormatting>
  <conditionalFormatting sqref="P1116">
    <cfRule type="cellIs" dxfId="3943" priority="4427" operator="between">
      <formula>"MUY ALTO"</formula>
      <formula>"MUY ALTO"</formula>
    </cfRule>
  </conditionalFormatting>
  <conditionalFormatting sqref="R1116">
    <cfRule type="cellIs" dxfId="3942" priority="4428" operator="between">
      <formula>20</formula>
      <formula>120</formula>
    </cfRule>
  </conditionalFormatting>
  <conditionalFormatting sqref="P1118">
    <cfRule type="cellIs" dxfId="3941" priority="4429" operator="between">
      <formula>"ALTO"</formula>
      <formula>"ALTO"</formula>
    </cfRule>
  </conditionalFormatting>
  <conditionalFormatting sqref="P1118">
    <cfRule type="cellIs" dxfId="3940" priority="4430" operator="between">
      <formula>"BAJO"</formula>
      <formula>"BAJO"</formula>
    </cfRule>
  </conditionalFormatting>
  <conditionalFormatting sqref="P1118">
    <cfRule type="cellIs" dxfId="3939" priority="4431" operator="between">
      <formula>"MEDIO"</formula>
      <formula>"MEDIO"</formula>
    </cfRule>
  </conditionalFormatting>
  <conditionalFormatting sqref="P1118">
    <cfRule type="cellIs" dxfId="3938" priority="4432" operator="between">
      <formula>"MUY ALTO"</formula>
      <formula>"MUY ALTO"</formula>
    </cfRule>
  </conditionalFormatting>
  <conditionalFormatting sqref="R1118">
    <cfRule type="cellIs" dxfId="3937" priority="4433" operator="between">
      <formula>20</formula>
      <formula>120</formula>
    </cfRule>
  </conditionalFormatting>
  <conditionalFormatting sqref="S1118">
    <cfRule type="cellIs" dxfId="3936" priority="4434" operator="equal">
      <formula>"No significativo"</formula>
    </cfRule>
  </conditionalFormatting>
  <conditionalFormatting sqref="S1118">
    <cfRule type="cellIs" dxfId="3935" priority="4435" operator="equal">
      <formula>"SIGNIFICATIVO"</formula>
    </cfRule>
  </conditionalFormatting>
  <conditionalFormatting sqref="S1118">
    <cfRule type="cellIs" dxfId="3934" priority="4436" operator="equal">
      <formula>"SIGNIFICATIVO"</formula>
    </cfRule>
  </conditionalFormatting>
  <conditionalFormatting sqref="P1122 P1155 P1316">
    <cfRule type="cellIs" dxfId="3933" priority="4437" operator="between">
      <formula>"ALTO"</formula>
      <formula>"ALTO"</formula>
    </cfRule>
  </conditionalFormatting>
  <conditionalFormatting sqref="P1122 P1155 P1316">
    <cfRule type="cellIs" dxfId="3932" priority="4438" operator="between">
      <formula>"BAJO"</formula>
      <formula>"BAJO"</formula>
    </cfRule>
  </conditionalFormatting>
  <conditionalFormatting sqref="S1122 S1155 S1316">
    <cfRule type="cellIs" dxfId="3931" priority="4439" operator="between">
      <formula>"I"</formula>
      <formula>"I"</formula>
    </cfRule>
  </conditionalFormatting>
  <conditionalFormatting sqref="S1122 S1155 S1316">
    <cfRule type="cellIs" dxfId="3930" priority="4440" operator="between">
      <formula>"III"</formula>
      <formula>"IV"</formula>
    </cfRule>
  </conditionalFormatting>
  <conditionalFormatting sqref="P1122 P1155 P1316">
    <cfRule type="cellIs" dxfId="3929" priority="4441" operator="between">
      <formula>"MEDIO"</formula>
      <formula>"MEDIO"</formula>
    </cfRule>
  </conditionalFormatting>
  <conditionalFormatting sqref="P1122 P1155 P1316">
    <cfRule type="cellIs" dxfId="3928" priority="4442" operator="between">
      <formula>"MUY ALTO"</formula>
      <formula>"MUY ALTO"</formula>
    </cfRule>
  </conditionalFormatting>
  <conditionalFormatting sqref="R1122 R1155 R1316">
    <cfRule type="cellIs" dxfId="3927" priority="4443" operator="between">
      <formula>20</formula>
      <formula>120</formula>
    </cfRule>
  </conditionalFormatting>
  <conditionalFormatting sqref="P1124">
    <cfRule type="cellIs" dxfId="3926" priority="4444" operator="between">
      <formula>"ALTO"</formula>
      <formula>"ALTO"</formula>
    </cfRule>
  </conditionalFormatting>
  <conditionalFormatting sqref="P1124">
    <cfRule type="cellIs" dxfId="3925" priority="4445" operator="between">
      <formula>"BAJO"</formula>
      <formula>"BAJO"</formula>
    </cfRule>
  </conditionalFormatting>
  <conditionalFormatting sqref="P1124">
    <cfRule type="cellIs" dxfId="3924" priority="4446" operator="between">
      <formula>"MEDIO"</formula>
      <formula>"MEDIO"</formula>
    </cfRule>
  </conditionalFormatting>
  <conditionalFormatting sqref="P1124">
    <cfRule type="cellIs" dxfId="3923" priority="4447" operator="between">
      <formula>"MUY ALTO"</formula>
      <formula>"MUY ALTO"</formula>
    </cfRule>
  </conditionalFormatting>
  <conditionalFormatting sqref="R1124">
    <cfRule type="cellIs" dxfId="3922" priority="4448" operator="between">
      <formula>20</formula>
      <formula>120</formula>
    </cfRule>
  </conditionalFormatting>
  <conditionalFormatting sqref="S1124">
    <cfRule type="cellIs" dxfId="3921" priority="4449" operator="equal">
      <formula>"No significativo"</formula>
    </cfRule>
  </conditionalFormatting>
  <conditionalFormatting sqref="S1124">
    <cfRule type="cellIs" dxfId="3920" priority="4450" operator="equal">
      <formula>"SIGNIFICATIVO"</formula>
    </cfRule>
  </conditionalFormatting>
  <conditionalFormatting sqref="S1124">
    <cfRule type="cellIs" dxfId="3919" priority="4451" operator="equal">
      <formula>"SIGNIFICATIVO"</formula>
    </cfRule>
  </conditionalFormatting>
  <conditionalFormatting sqref="S1125">
    <cfRule type="cellIs" dxfId="3918" priority="4452" operator="between">
      <formula>"I"</formula>
      <formula>"I"</formula>
    </cfRule>
  </conditionalFormatting>
  <conditionalFormatting sqref="S1125">
    <cfRule type="cellIs" dxfId="3917" priority="4453" operator="between">
      <formula>"III"</formula>
      <formula>"IV"</formula>
    </cfRule>
  </conditionalFormatting>
  <conditionalFormatting sqref="P1125">
    <cfRule type="cellIs" dxfId="3916" priority="4454" operator="between">
      <formula>"ALTO"</formula>
      <formula>"ALTO"</formula>
    </cfRule>
  </conditionalFormatting>
  <conditionalFormatting sqref="P1125">
    <cfRule type="cellIs" dxfId="3915" priority="4455" operator="between">
      <formula>"BAJO"</formula>
      <formula>"BAJO"</formula>
    </cfRule>
  </conditionalFormatting>
  <conditionalFormatting sqref="P1125">
    <cfRule type="cellIs" dxfId="3914" priority="4456" operator="between">
      <formula>"MEDIO"</formula>
      <formula>"MEDIO"</formula>
    </cfRule>
  </conditionalFormatting>
  <conditionalFormatting sqref="P1125">
    <cfRule type="cellIs" dxfId="3913" priority="4457" operator="between">
      <formula>"MUY ALTO"</formula>
      <formula>"MUY ALTO"</formula>
    </cfRule>
  </conditionalFormatting>
  <conditionalFormatting sqref="R1125">
    <cfRule type="cellIs" dxfId="3912" priority="4458" operator="between">
      <formula>20</formula>
      <formula>120</formula>
    </cfRule>
  </conditionalFormatting>
  <conditionalFormatting sqref="P1126">
    <cfRule type="cellIs" dxfId="3911" priority="4459" operator="between">
      <formula>"ALTO"</formula>
      <formula>"ALTO"</formula>
    </cfRule>
  </conditionalFormatting>
  <conditionalFormatting sqref="P1126">
    <cfRule type="cellIs" dxfId="3910" priority="4460" operator="between">
      <formula>"BAJO"</formula>
      <formula>"BAJO"</formula>
    </cfRule>
  </conditionalFormatting>
  <conditionalFormatting sqref="P1126">
    <cfRule type="cellIs" dxfId="3909" priority="4461" operator="between">
      <formula>"MEDIO"</formula>
      <formula>"MEDIO"</formula>
    </cfRule>
  </conditionalFormatting>
  <conditionalFormatting sqref="P1126">
    <cfRule type="cellIs" dxfId="3908" priority="4462" operator="between">
      <formula>"MUY ALTO"</formula>
      <formula>"MUY ALTO"</formula>
    </cfRule>
  </conditionalFormatting>
  <conditionalFormatting sqref="R1126">
    <cfRule type="cellIs" dxfId="3907" priority="4463" operator="between">
      <formula>20</formula>
      <formula>120</formula>
    </cfRule>
  </conditionalFormatting>
  <conditionalFormatting sqref="S1126">
    <cfRule type="cellIs" dxfId="3906" priority="4464" operator="equal">
      <formula>"No significativo"</formula>
    </cfRule>
  </conditionalFormatting>
  <conditionalFormatting sqref="S1126">
    <cfRule type="cellIs" dxfId="3905" priority="4465" operator="equal">
      <formula>"SIGNIFICATIVO"</formula>
    </cfRule>
  </conditionalFormatting>
  <conditionalFormatting sqref="S1126">
    <cfRule type="cellIs" dxfId="3904" priority="4466" operator="equal">
      <formula>"SIGNIFICATIVO"</formula>
    </cfRule>
  </conditionalFormatting>
  <conditionalFormatting sqref="P1128">
    <cfRule type="cellIs" dxfId="3903" priority="4467" operator="between">
      <formula>"ALTO"</formula>
      <formula>"ALTO"</formula>
    </cfRule>
  </conditionalFormatting>
  <conditionalFormatting sqref="P1128">
    <cfRule type="cellIs" dxfId="3902" priority="4468" operator="between">
      <formula>"BAJO"</formula>
      <formula>"BAJO"</formula>
    </cfRule>
  </conditionalFormatting>
  <conditionalFormatting sqref="P1128">
    <cfRule type="cellIs" dxfId="3901" priority="4469" operator="between">
      <formula>"MEDIO"</formula>
      <formula>"MEDIO"</formula>
    </cfRule>
  </conditionalFormatting>
  <conditionalFormatting sqref="P1128">
    <cfRule type="cellIs" dxfId="3900" priority="4470" operator="between">
      <formula>"MUY ALTO"</formula>
      <formula>"MUY ALTO"</formula>
    </cfRule>
  </conditionalFormatting>
  <conditionalFormatting sqref="R1128">
    <cfRule type="cellIs" dxfId="3899" priority="4471" operator="between">
      <formula>20</formula>
      <formula>120</formula>
    </cfRule>
  </conditionalFormatting>
  <conditionalFormatting sqref="S1128">
    <cfRule type="cellIs" dxfId="3898" priority="4472" operator="equal">
      <formula>"No significativo"</formula>
    </cfRule>
  </conditionalFormatting>
  <conditionalFormatting sqref="S1128">
    <cfRule type="cellIs" dxfId="3897" priority="4473" operator="equal">
      <formula>"SIGNIFICATIVO"</formula>
    </cfRule>
  </conditionalFormatting>
  <conditionalFormatting sqref="S1128">
    <cfRule type="cellIs" dxfId="3896" priority="4474" operator="equal">
      <formula>"SIGNIFICATIVO"</formula>
    </cfRule>
  </conditionalFormatting>
  <conditionalFormatting sqref="P1129">
    <cfRule type="cellIs" dxfId="3895" priority="4475" operator="between">
      <formula>"ALTO"</formula>
      <formula>"ALTO"</formula>
    </cfRule>
  </conditionalFormatting>
  <conditionalFormatting sqref="P1129">
    <cfRule type="cellIs" dxfId="3894" priority="4476" operator="between">
      <formula>"BAJO"</formula>
      <formula>"BAJO"</formula>
    </cfRule>
  </conditionalFormatting>
  <conditionalFormatting sqref="P1129">
    <cfRule type="cellIs" dxfId="3893" priority="4477" operator="between">
      <formula>"MEDIO"</formula>
      <formula>"MEDIO"</formula>
    </cfRule>
  </conditionalFormatting>
  <conditionalFormatting sqref="P1129">
    <cfRule type="cellIs" dxfId="3892" priority="4478" operator="between">
      <formula>"MUY ALTO"</formula>
      <formula>"MUY ALTO"</formula>
    </cfRule>
  </conditionalFormatting>
  <conditionalFormatting sqref="R1129">
    <cfRule type="cellIs" dxfId="3891" priority="4479" operator="between">
      <formula>20</formula>
      <formula>120</formula>
    </cfRule>
  </conditionalFormatting>
  <conditionalFormatting sqref="S1129">
    <cfRule type="cellIs" dxfId="3890" priority="4480" operator="between">
      <formula>"I"</formula>
      <formula>"I"</formula>
    </cfRule>
  </conditionalFormatting>
  <conditionalFormatting sqref="S1129">
    <cfRule type="cellIs" dxfId="3889" priority="4481" operator="between">
      <formula>"III"</formula>
      <formula>"IV"</formula>
    </cfRule>
  </conditionalFormatting>
  <conditionalFormatting sqref="P1094">
    <cfRule type="cellIs" dxfId="3888" priority="4482" operator="between">
      <formula>"ALTO"</formula>
      <formula>"ALTO"</formula>
    </cfRule>
  </conditionalFormatting>
  <conditionalFormatting sqref="P1094">
    <cfRule type="cellIs" dxfId="3887" priority="4483" operator="between">
      <formula>"BAJO"</formula>
      <formula>"BAJO"</formula>
    </cfRule>
  </conditionalFormatting>
  <conditionalFormatting sqref="P1094">
    <cfRule type="cellIs" dxfId="3886" priority="4484" operator="between">
      <formula>"MEDIO"</formula>
      <formula>"MEDIO"</formula>
    </cfRule>
  </conditionalFormatting>
  <conditionalFormatting sqref="P1094">
    <cfRule type="cellIs" dxfId="3885" priority="4485" operator="between">
      <formula>"MUY ALTO"</formula>
      <formula>"MUY ALTO"</formula>
    </cfRule>
  </conditionalFormatting>
  <conditionalFormatting sqref="R1094">
    <cfRule type="cellIs" dxfId="3884" priority="4486" operator="between">
      <formula>20</formula>
      <formula>120</formula>
    </cfRule>
  </conditionalFormatting>
  <conditionalFormatting sqref="S1094">
    <cfRule type="cellIs" dxfId="3883" priority="4487" operator="equal">
      <formula>"No significativo"</formula>
    </cfRule>
  </conditionalFormatting>
  <conditionalFormatting sqref="S1094">
    <cfRule type="cellIs" dxfId="3882" priority="4488" operator="equal">
      <formula>"SIGNIFICATIVO"</formula>
    </cfRule>
  </conditionalFormatting>
  <conditionalFormatting sqref="S1094">
    <cfRule type="cellIs" dxfId="3881" priority="4489" operator="equal">
      <formula>"SIGNIFICATIVO"</formula>
    </cfRule>
  </conditionalFormatting>
  <conditionalFormatting sqref="P1127">
    <cfRule type="cellIs" dxfId="3880" priority="4490" operator="between">
      <formula>"ALTO"</formula>
      <formula>"ALTO"</formula>
    </cfRule>
  </conditionalFormatting>
  <conditionalFormatting sqref="P1127">
    <cfRule type="cellIs" dxfId="3879" priority="4491" operator="between">
      <formula>"BAJO"</formula>
      <formula>"BAJO"</formula>
    </cfRule>
  </conditionalFormatting>
  <conditionalFormatting sqref="P1127">
    <cfRule type="cellIs" dxfId="3878" priority="4492" operator="between">
      <formula>"MEDIO"</formula>
      <formula>"MEDIO"</formula>
    </cfRule>
  </conditionalFormatting>
  <conditionalFormatting sqref="P1127">
    <cfRule type="cellIs" dxfId="3877" priority="4493" operator="between">
      <formula>"MUY ALTO"</formula>
      <formula>"MUY ALTO"</formula>
    </cfRule>
  </conditionalFormatting>
  <conditionalFormatting sqref="R1127">
    <cfRule type="cellIs" dxfId="3876" priority="4494" operator="between">
      <formula>20</formula>
      <formula>120</formula>
    </cfRule>
  </conditionalFormatting>
  <conditionalFormatting sqref="S1127">
    <cfRule type="cellIs" dxfId="3875" priority="4495" operator="equal">
      <formula>"No significativo"</formula>
    </cfRule>
  </conditionalFormatting>
  <conditionalFormatting sqref="S1127">
    <cfRule type="cellIs" dxfId="3874" priority="4496" operator="equal">
      <formula>"SIGNIFICATIVO"</formula>
    </cfRule>
  </conditionalFormatting>
  <conditionalFormatting sqref="S1127">
    <cfRule type="cellIs" dxfId="3873" priority="4497" operator="equal">
      <formula>"SIGNIFICATIVO"</formula>
    </cfRule>
  </conditionalFormatting>
  <conditionalFormatting sqref="S1130">
    <cfRule type="cellIs" dxfId="3872" priority="4498" operator="between">
      <formula>"I"</formula>
      <formula>"I"</formula>
    </cfRule>
  </conditionalFormatting>
  <conditionalFormatting sqref="S1130">
    <cfRule type="cellIs" dxfId="3871" priority="4499" operator="between">
      <formula>"III"</formula>
      <formula>"IV"</formula>
    </cfRule>
  </conditionalFormatting>
  <conditionalFormatting sqref="P1130:P1131">
    <cfRule type="cellIs" dxfId="3870" priority="4500" operator="between">
      <formula>"ALTO"</formula>
      <formula>"ALTO"</formula>
    </cfRule>
  </conditionalFormatting>
  <conditionalFormatting sqref="P1130:P1131">
    <cfRule type="cellIs" dxfId="3869" priority="4501" operator="between">
      <formula>"BAJO"</formula>
      <formula>"BAJO"</formula>
    </cfRule>
  </conditionalFormatting>
  <conditionalFormatting sqref="P1130:P1131">
    <cfRule type="cellIs" dxfId="3868" priority="4502" operator="between">
      <formula>"MEDIO"</formula>
      <formula>"MEDIO"</formula>
    </cfRule>
  </conditionalFormatting>
  <conditionalFormatting sqref="P1130:P1131">
    <cfRule type="cellIs" dxfId="3867" priority="4503" operator="between">
      <formula>"MUY ALTO"</formula>
      <formula>"MUY ALTO"</formula>
    </cfRule>
  </conditionalFormatting>
  <conditionalFormatting sqref="R1130:R1131">
    <cfRule type="cellIs" dxfId="3866" priority="4504" operator="between">
      <formula>20</formula>
      <formula>120</formula>
    </cfRule>
  </conditionalFormatting>
  <conditionalFormatting sqref="S1131">
    <cfRule type="cellIs" dxfId="3865" priority="4505" operator="equal">
      <formula>"No significativo"</formula>
    </cfRule>
  </conditionalFormatting>
  <conditionalFormatting sqref="S1131">
    <cfRule type="cellIs" dxfId="3864" priority="4506" operator="equal">
      <formula>"SIGNIFICATIVO"</formula>
    </cfRule>
  </conditionalFormatting>
  <conditionalFormatting sqref="S1131">
    <cfRule type="cellIs" dxfId="3863" priority="4507" operator="equal">
      <formula>"SIGNIFICATIVO"</formula>
    </cfRule>
  </conditionalFormatting>
  <conditionalFormatting sqref="P1132">
    <cfRule type="cellIs" dxfId="3862" priority="4508" operator="between">
      <formula>"ALTO"</formula>
      <formula>"ALTO"</formula>
    </cfRule>
  </conditionalFormatting>
  <conditionalFormatting sqref="P1132">
    <cfRule type="cellIs" dxfId="3861" priority="4509" operator="between">
      <formula>"BAJO"</formula>
      <formula>"BAJO"</formula>
    </cfRule>
  </conditionalFormatting>
  <conditionalFormatting sqref="P1132">
    <cfRule type="cellIs" dxfId="3860" priority="4510" operator="between">
      <formula>"MEDIO"</formula>
      <formula>"MEDIO"</formula>
    </cfRule>
  </conditionalFormatting>
  <conditionalFormatting sqref="P1132">
    <cfRule type="cellIs" dxfId="3859" priority="4511" operator="between">
      <formula>"MUY ALTO"</formula>
      <formula>"MUY ALTO"</formula>
    </cfRule>
  </conditionalFormatting>
  <conditionalFormatting sqref="R1132">
    <cfRule type="cellIs" dxfId="3858" priority="4512" operator="between">
      <formula>20</formula>
      <formula>120</formula>
    </cfRule>
  </conditionalFormatting>
  <conditionalFormatting sqref="U1132">
    <cfRule type="cellIs" dxfId="3857" priority="4513" operator="equal">
      <formula>"No significativo"</formula>
    </cfRule>
  </conditionalFormatting>
  <conditionalFormatting sqref="S1132">
    <cfRule type="cellIs" dxfId="3856" priority="4514" operator="equal">
      <formula>"No significativo"</formula>
    </cfRule>
  </conditionalFormatting>
  <conditionalFormatting sqref="U1132">
    <cfRule type="cellIs" dxfId="3855" priority="4515" operator="equal">
      <formula>"SIGNIFICATIVO"</formula>
    </cfRule>
  </conditionalFormatting>
  <conditionalFormatting sqref="U1132">
    <cfRule type="cellIs" dxfId="3854" priority="4516" operator="equal">
      <formula>"SIGNIFICATIVO"</formula>
    </cfRule>
  </conditionalFormatting>
  <conditionalFormatting sqref="S1132">
    <cfRule type="cellIs" dxfId="3853" priority="4517" operator="equal">
      <formula>"SIGNIFICATIVO"</formula>
    </cfRule>
  </conditionalFormatting>
  <conditionalFormatting sqref="S1132">
    <cfRule type="cellIs" dxfId="3852" priority="4518" operator="equal">
      <formula>"SIGNIFICATIVO"</formula>
    </cfRule>
  </conditionalFormatting>
  <conditionalFormatting sqref="S1134">
    <cfRule type="cellIs" dxfId="3851" priority="4519" operator="equal">
      <formula>"No significativo"</formula>
    </cfRule>
  </conditionalFormatting>
  <conditionalFormatting sqref="S1134">
    <cfRule type="cellIs" dxfId="3850" priority="4520" operator="equal">
      <formula>"SIGNIFICATIVO"</formula>
    </cfRule>
  </conditionalFormatting>
  <conditionalFormatting sqref="S1134">
    <cfRule type="cellIs" dxfId="3849" priority="4521" operator="equal">
      <formula>"SIGNIFICATIVO"</formula>
    </cfRule>
  </conditionalFormatting>
  <conditionalFormatting sqref="P1134">
    <cfRule type="cellIs" dxfId="3848" priority="4522" operator="between">
      <formula>"ALTO"</formula>
      <formula>"ALTO"</formula>
    </cfRule>
  </conditionalFormatting>
  <conditionalFormatting sqref="P1134">
    <cfRule type="cellIs" dxfId="3847" priority="4523" operator="between">
      <formula>"BAJO"</formula>
      <formula>"BAJO"</formula>
    </cfRule>
  </conditionalFormatting>
  <conditionalFormatting sqref="P1134">
    <cfRule type="cellIs" dxfId="3846" priority="4524" operator="between">
      <formula>"MEDIO"</formula>
      <formula>"MEDIO"</formula>
    </cfRule>
  </conditionalFormatting>
  <conditionalFormatting sqref="P1134">
    <cfRule type="cellIs" dxfId="3845" priority="4525" operator="between">
      <formula>"MUY ALTO"</formula>
      <formula>"MUY ALTO"</formula>
    </cfRule>
  </conditionalFormatting>
  <conditionalFormatting sqref="R1134">
    <cfRule type="cellIs" dxfId="3844" priority="4526" operator="between">
      <formula>20</formula>
      <formula>120</formula>
    </cfRule>
  </conditionalFormatting>
  <conditionalFormatting sqref="S1135">
    <cfRule type="cellIs" dxfId="3843" priority="4527" operator="between">
      <formula>"I"</formula>
      <formula>"I"</formula>
    </cfRule>
  </conditionalFormatting>
  <conditionalFormatting sqref="S1135">
    <cfRule type="cellIs" dxfId="3842" priority="4528" operator="between">
      <formula>"III"</formula>
      <formula>"IV"</formula>
    </cfRule>
  </conditionalFormatting>
  <conditionalFormatting sqref="P1135:P1136">
    <cfRule type="cellIs" dxfId="3841" priority="4529" operator="between">
      <formula>"ALTO"</formula>
      <formula>"ALTO"</formula>
    </cfRule>
  </conditionalFormatting>
  <conditionalFormatting sqref="P1135:P1136">
    <cfRule type="cellIs" dxfId="3840" priority="4530" operator="between">
      <formula>"BAJO"</formula>
      <formula>"BAJO"</formula>
    </cfRule>
  </conditionalFormatting>
  <conditionalFormatting sqref="P1135:P1136">
    <cfRule type="cellIs" dxfId="3839" priority="4531" operator="between">
      <formula>"MEDIO"</formula>
      <formula>"MEDIO"</formula>
    </cfRule>
  </conditionalFormatting>
  <conditionalFormatting sqref="P1135:P1136">
    <cfRule type="cellIs" dxfId="3838" priority="4532" operator="between">
      <formula>"MUY ALTO"</formula>
      <formula>"MUY ALTO"</formula>
    </cfRule>
  </conditionalFormatting>
  <conditionalFormatting sqref="R1135:R1136">
    <cfRule type="cellIs" dxfId="3837" priority="4533" operator="between">
      <formula>20</formula>
      <formula>120</formula>
    </cfRule>
  </conditionalFormatting>
  <conditionalFormatting sqref="S1138">
    <cfRule type="cellIs" dxfId="3836" priority="4534" operator="between">
      <formula>"I"</formula>
      <formula>"I"</formula>
    </cfRule>
  </conditionalFormatting>
  <conditionalFormatting sqref="S1138">
    <cfRule type="cellIs" dxfId="3835" priority="4535" operator="between">
      <formula>"III"</formula>
      <formula>"IV"</formula>
    </cfRule>
  </conditionalFormatting>
  <conditionalFormatting sqref="P1138:P1139">
    <cfRule type="cellIs" dxfId="3834" priority="4536" operator="between">
      <formula>"ALTO"</formula>
      <formula>"ALTO"</formula>
    </cfRule>
  </conditionalFormatting>
  <conditionalFormatting sqref="P1138:P1139">
    <cfRule type="cellIs" dxfId="3833" priority="4537" operator="between">
      <formula>"BAJO"</formula>
      <formula>"BAJO"</formula>
    </cfRule>
  </conditionalFormatting>
  <conditionalFormatting sqref="P1138:P1139">
    <cfRule type="cellIs" dxfId="3832" priority="4538" operator="between">
      <formula>"MEDIO"</formula>
      <formula>"MEDIO"</formula>
    </cfRule>
  </conditionalFormatting>
  <conditionalFormatting sqref="P1138:P1139">
    <cfRule type="cellIs" dxfId="3831" priority="4539" operator="between">
      <formula>"MUY ALTO"</formula>
      <formula>"MUY ALTO"</formula>
    </cfRule>
  </conditionalFormatting>
  <conditionalFormatting sqref="R1138:R1139">
    <cfRule type="cellIs" dxfId="3830" priority="4540" operator="between">
      <formula>20</formula>
      <formula>120</formula>
    </cfRule>
  </conditionalFormatting>
  <conditionalFormatting sqref="S1136">
    <cfRule type="cellIs" dxfId="3829" priority="4541" operator="equal">
      <formula>"No significativo"</formula>
    </cfRule>
  </conditionalFormatting>
  <conditionalFormatting sqref="S1136">
    <cfRule type="cellIs" dxfId="3828" priority="4542" operator="equal">
      <formula>"SIGNIFICATIVO"</formula>
    </cfRule>
  </conditionalFormatting>
  <conditionalFormatting sqref="S1136">
    <cfRule type="cellIs" dxfId="3827" priority="4543" operator="equal">
      <formula>"SIGNIFICATIVO"</formula>
    </cfRule>
  </conditionalFormatting>
  <conditionalFormatting sqref="S1140">
    <cfRule type="cellIs" dxfId="3826" priority="4544" operator="between">
      <formula>"I"</formula>
      <formula>"I"</formula>
    </cfRule>
  </conditionalFormatting>
  <conditionalFormatting sqref="S1140">
    <cfRule type="cellIs" dxfId="3825" priority="4545" operator="between">
      <formula>"III"</formula>
      <formula>"IV"</formula>
    </cfRule>
  </conditionalFormatting>
  <conditionalFormatting sqref="P1140:P1141">
    <cfRule type="cellIs" dxfId="3824" priority="4546" operator="between">
      <formula>"ALTO"</formula>
      <formula>"ALTO"</formula>
    </cfRule>
  </conditionalFormatting>
  <conditionalFormatting sqref="P1140:P1141">
    <cfRule type="cellIs" dxfId="3823" priority="4547" operator="between">
      <formula>"BAJO"</formula>
      <formula>"BAJO"</formula>
    </cfRule>
  </conditionalFormatting>
  <conditionalFormatting sqref="P1140:P1141">
    <cfRule type="cellIs" dxfId="3822" priority="4548" operator="between">
      <formula>"MEDIO"</formula>
      <formula>"MEDIO"</formula>
    </cfRule>
  </conditionalFormatting>
  <conditionalFormatting sqref="P1140:P1141">
    <cfRule type="cellIs" dxfId="3821" priority="4549" operator="between">
      <formula>"MUY ALTO"</formula>
      <formula>"MUY ALTO"</formula>
    </cfRule>
  </conditionalFormatting>
  <conditionalFormatting sqref="R1140:R1141">
    <cfRule type="cellIs" dxfId="3820" priority="4550" operator="between">
      <formula>20</formula>
      <formula>120</formula>
    </cfRule>
  </conditionalFormatting>
  <conditionalFormatting sqref="S1139">
    <cfRule type="cellIs" dxfId="3819" priority="4551" operator="equal">
      <formula>"No significativo"</formula>
    </cfRule>
  </conditionalFormatting>
  <conditionalFormatting sqref="S1139">
    <cfRule type="cellIs" dxfId="3818" priority="4552" operator="equal">
      <formula>"SIGNIFICATIVO"</formula>
    </cfRule>
  </conditionalFormatting>
  <conditionalFormatting sqref="S1139">
    <cfRule type="cellIs" dxfId="3817" priority="4553" operator="equal">
      <formula>"SIGNIFICATIVO"</formula>
    </cfRule>
  </conditionalFormatting>
  <conditionalFormatting sqref="P1142">
    <cfRule type="cellIs" dxfId="3816" priority="4554" operator="between">
      <formula>"ALTO"</formula>
      <formula>"ALTO"</formula>
    </cfRule>
  </conditionalFormatting>
  <conditionalFormatting sqref="P1142">
    <cfRule type="cellIs" dxfId="3815" priority="4555" operator="between">
      <formula>"BAJO"</formula>
      <formula>"BAJO"</formula>
    </cfRule>
  </conditionalFormatting>
  <conditionalFormatting sqref="P1142">
    <cfRule type="cellIs" dxfId="3814" priority="4556" operator="between">
      <formula>"MEDIO"</formula>
      <formula>"MEDIO"</formula>
    </cfRule>
  </conditionalFormatting>
  <conditionalFormatting sqref="P1142">
    <cfRule type="cellIs" dxfId="3813" priority="4557" operator="between">
      <formula>"MUY ALTO"</formula>
      <formula>"MUY ALTO"</formula>
    </cfRule>
  </conditionalFormatting>
  <conditionalFormatting sqref="R1142">
    <cfRule type="cellIs" dxfId="3812" priority="4558" operator="between">
      <formula>20</formula>
      <formula>120</formula>
    </cfRule>
  </conditionalFormatting>
  <conditionalFormatting sqref="S1142">
    <cfRule type="cellIs" dxfId="3811" priority="4559" operator="equal">
      <formula>"No significativo"</formula>
    </cfRule>
  </conditionalFormatting>
  <conditionalFormatting sqref="S1142">
    <cfRule type="cellIs" dxfId="3810" priority="4560" operator="equal">
      <formula>"SIGNIFICATIVO"</formula>
    </cfRule>
  </conditionalFormatting>
  <conditionalFormatting sqref="S1142">
    <cfRule type="cellIs" dxfId="3809" priority="4561" operator="equal">
      <formula>"SIGNIFICATIVO"</formula>
    </cfRule>
  </conditionalFormatting>
  <conditionalFormatting sqref="S1156">
    <cfRule type="cellIs" dxfId="3808" priority="4562" operator="between">
      <formula>"I"</formula>
      <formula>"I"</formula>
    </cfRule>
  </conditionalFormatting>
  <conditionalFormatting sqref="S1156">
    <cfRule type="cellIs" dxfId="3807" priority="4563" operator="between">
      <formula>"III"</formula>
      <formula>"IV"</formula>
    </cfRule>
  </conditionalFormatting>
  <conditionalFormatting sqref="P1149">
    <cfRule type="cellIs" dxfId="3806" priority="4564" operator="between">
      <formula>"ALTO"</formula>
      <formula>"ALTO"</formula>
    </cfRule>
  </conditionalFormatting>
  <conditionalFormatting sqref="P1149">
    <cfRule type="cellIs" dxfId="3805" priority="4565" operator="between">
      <formula>"BAJO"</formula>
      <formula>"BAJO"</formula>
    </cfRule>
  </conditionalFormatting>
  <conditionalFormatting sqref="P1149">
    <cfRule type="cellIs" dxfId="3804" priority="4566" operator="between">
      <formula>"MEDIO"</formula>
      <formula>"MEDIO"</formula>
    </cfRule>
  </conditionalFormatting>
  <conditionalFormatting sqref="P1149">
    <cfRule type="cellIs" dxfId="3803" priority="4567" operator="between">
      <formula>"MUY ALTO"</formula>
      <formula>"MUY ALTO"</formula>
    </cfRule>
  </conditionalFormatting>
  <conditionalFormatting sqref="R1149">
    <cfRule type="cellIs" dxfId="3802" priority="4568" operator="between">
      <formula>20</formula>
      <formula>120</formula>
    </cfRule>
  </conditionalFormatting>
  <conditionalFormatting sqref="S1141">
    <cfRule type="cellIs" dxfId="3801" priority="4569" operator="equal">
      <formula>"No significativo"</formula>
    </cfRule>
  </conditionalFormatting>
  <conditionalFormatting sqref="S1141">
    <cfRule type="cellIs" dxfId="3800" priority="4570" operator="equal">
      <formula>"SIGNIFICATIVO"</formula>
    </cfRule>
  </conditionalFormatting>
  <conditionalFormatting sqref="S1141">
    <cfRule type="cellIs" dxfId="3799" priority="4571" operator="equal">
      <formula>"SIGNIFICATIVO"</formula>
    </cfRule>
  </conditionalFormatting>
  <conditionalFormatting sqref="P1143">
    <cfRule type="cellIs" dxfId="3798" priority="4572" operator="between">
      <formula>"ALTO"</formula>
      <formula>"ALTO"</formula>
    </cfRule>
  </conditionalFormatting>
  <conditionalFormatting sqref="P1143">
    <cfRule type="cellIs" dxfId="3797" priority="4573" operator="between">
      <formula>"BAJO"</formula>
      <formula>"BAJO"</formula>
    </cfRule>
  </conditionalFormatting>
  <conditionalFormatting sqref="P1143">
    <cfRule type="cellIs" dxfId="3796" priority="4574" operator="between">
      <formula>"MEDIO"</formula>
      <formula>"MEDIO"</formula>
    </cfRule>
  </conditionalFormatting>
  <conditionalFormatting sqref="P1143">
    <cfRule type="cellIs" dxfId="3795" priority="4575" operator="between">
      <formula>"MUY ALTO"</formula>
      <formula>"MUY ALTO"</formula>
    </cfRule>
  </conditionalFormatting>
  <conditionalFormatting sqref="R1143">
    <cfRule type="cellIs" dxfId="3794" priority="4576" operator="between">
      <formula>20</formula>
      <formula>120</formula>
    </cfRule>
  </conditionalFormatting>
  <conditionalFormatting sqref="S1143">
    <cfRule type="cellIs" dxfId="3793" priority="4577" operator="equal">
      <formula>"No significativo"</formula>
    </cfRule>
  </conditionalFormatting>
  <conditionalFormatting sqref="S1143">
    <cfRule type="cellIs" dxfId="3792" priority="4578" operator="equal">
      <formula>"SIGNIFICATIVO"</formula>
    </cfRule>
  </conditionalFormatting>
  <conditionalFormatting sqref="S1143">
    <cfRule type="cellIs" dxfId="3791" priority="4579" operator="equal">
      <formula>"SIGNIFICATIVO"</formula>
    </cfRule>
  </conditionalFormatting>
  <conditionalFormatting sqref="S1144">
    <cfRule type="cellIs" dxfId="3790" priority="4580" operator="between">
      <formula>"I"</formula>
      <formula>"I"</formula>
    </cfRule>
  </conditionalFormatting>
  <conditionalFormatting sqref="S1144">
    <cfRule type="cellIs" dxfId="3789" priority="4581" operator="between">
      <formula>"III"</formula>
      <formula>"IV"</formula>
    </cfRule>
  </conditionalFormatting>
  <conditionalFormatting sqref="P1144:P1145">
    <cfRule type="cellIs" dxfId="3788" priority="4582" operator="between">
      <formula>"ALTO"</formula>
      <formula>"ALTO"</formula>
    </cfRule>
  </conditionalFormatting>
  <conditionalFormatting sqref="P1144:P1145">
    <cfRule type="cellIs" dxfId="3787" priority="4583" operator="between">
      <formula>"BAJO"</formula>
      <formula>"BAJO"</formula>
    </cfRule>
  </conditionalFormatting>
  <conditionalFormatting sqref="P1144:P1145">
    <cfRule type="cellIs" dxfId="3786" priority="4584" operator="between">
      <formula>"MEDIO"</formula>
      <formula>"MEDIO"</formula>
    </cfRule>
  </conditionalFormatting>
  <conditionalFormatting sqref="P1144:P1145">
    <cfRule type="cellIs" dxfId="3785" priority="4585" operator="between">
      <formula>"MUY ALTO"</formula>
      <formula>"MUY ALTO"</formula>
    </cfRule>
  </conditionalFormatting>
  <conditionalFormatting sqref="R1144:R1145">
    <cfRule type="cellIs" dxfId="3784" priority="4586" operator="between">
      <formula>20</formula>
      <formula>120</formula>
    </cfRule>
  </conditionalFormatting>
  <conditionalFormatting sqref="S1145">
    <cfRule type="cellIs" dxfId="3783" priority="4587" operator="equal">
      <formula>"No significativo"</formula>
    </cfRule>
  </conditionalFormatting>
  <conditionalFormatting sqref="S1145">
    <cfRule type="cellIs" dxfId="3782" priority="4588" operator="equal">
      <formula>"SIGNIFICATIVO"</formula>
    </cfRule>
  </conditionalFormatting>
  <conditionalFormatting sqref="S1145">
    <cfRule type="cellIs" dxfId="3781" priority="4589" operator="equal">
      <formula>"SIGNIFICATIVO"</formula>
    </cfRule>
  </conditionalFormatting>
  <conditionalFormatting sqref="P1147">
    <cfRule type="cellIs" dxfId="3780" priority="4590" operator="between">
      <formula>"ALTO"</formula>
      <formula>"ALTO"</formula>
    </cfRule>
  </conditionalFormatting>
  <conditionalFormatting sqref="P1147">
    <cfRule type="cellIs" dxfId="3779" priority="4591" operator="between">
      <formula>"BAJO"</formula>
      <formula>"BAJO"</formula>
    </cfRule>
  </conditionalFormatting>
  <conditionalFormatting sqref="P1147">
    <cfRule type="cellIs" dxfId="3778" priority="4592" operator="between">
      <formula>"MEDIO"</formula>
      <formula>"MEDIO"</formula>
    </cfRule>
  </conditionalFormatting>
  <conditionalFormatting sqref="P1147">
    <cfRule type="cellIs" dxfId="3777" priority="4593" operator="between">
      <formula>"MUY ALTO"</formula>
      <formula>"MUY ALTO"</formula>
    </cfRule>
  </conditionalFormatting>
  <conditionalFormatting sqref="R1147">
    <cfRule type="cellIs" dxfId="3776" priority="4594" operator="between">
      <formula>20</formula>
      <formula>120</formula>
    </cfRule>
  </conditionalFormatting>
  <conditionalFormatting sqref="U1147">
    <cfRule type="cellIs" dxfId="3775" priority="4595" operator="equal">
      <formula>"No significativo"</formula>
    </cfRule>
  </conditionalFormatting>
  <conditionalFormatting sqref="S1147">
    <cfRule type="cellIs" dxfId="3774" priority="4596" operator="equal">
      <formula>"No significativo"</formula>
    </cfRule>
  </conditionalFormatting>
  <conditionalFormatting sqref="U1147">
    <cfRule type="cellIs" dxfId="3773" priority="4597" operator="equal">
      <formula>"SIGNIFICATIVO"</formula>
    </cfRule>
  </conditionalFormatting>
  <conditionalFormatting sqref="U1147">
    <cfRule type="cellIs" dxfId="3772" priority="4598" operator="equal">
      <formula>"SIGNIFICATIVO"</formula>
    </cfRule>
  </conditionalFormatting>
  <conditionalFormatting sqref="S1147">
    <cfRule type="cellIs" dxfId="3771" priority="4599" operator="equal">
      <formula>"SIGNIFICATIVO"</formula>
    </cfRule>
  </conditionalFormatting>
  <conditionalFormatting sqref="S1147">
    <cfRule type="cellIs" dxfId="3770" priority="4600" operator="equal">
      <formula>"SIGNIFICATIVO"</formula>
    </cfRule>
  </conditionalFormatting>
  <conditionalFormatting sqref="S1149">
    <cfRule type="cellIs" dxfId="3769" priority="4601" operator="equal">
      <formula>"No significativo"</formula>
    </cfRule>
  </conditionalFormatting>
  <conditionalFormatting sqref="S1149">
    <cfRule type="cellIs" dxfId="3768" priority="4602" operator="equal">
      <formula>"SIGNIFICATIVO"</formula>
    </cfRule>
  </conditionalFormatting>
  <conditionalFormatting sqref="S1149">
    <cfRule type="cellIs" dxfId="3767" priority="4603" operator="equal">
      <formula>"SIGNIFICATIVO"</formula>
    </cfRule>
  </conditionalFormatting>
  <conditionalFormatting sqref="P1156">
    <cfRule type="cellIs" dxfId="3766" priority="4604" operator="between">
      <formula>"ALTO"</formula>
      <formula>"ALTO"</formula>
    </cfRule>
  </conditionalFormatting>
  <conditionalFormatting sqref="P1156">
    <cfRule type="cellIs" dxfId="3765" priority="4605" operator="between">
      <formula>"BAJO"</formula>
      <formula>"BAJO"</formula>
    </cfRule>
  </conditionalFormatting>
  <conditionalFormatting sqref="P1156">
    <cfRule type="cellIs" dxfId="3764" priority="4606" operator="between">
      <formula>"MEDIO"</formula>
      <formula>"MEDIO"</formula>
    </cfRule>
  </conditionalFormatting>
  <conditionalFormatting sqref="P1156">
    <cfRule type="cellIs" dxfId="3763" priority="4607" operator="between">
      <formula>"MUY ALTO"</formula>
      <formula>"MUY ALTO"</formula>
    </cfRule>
  </conditionalFormatting>
  <conditionalFormatting sqref="R1156">
    <cfRule type="cellIs" dxfId="3762" priority="4608" operator="between">
      <formula>20</formula>
      <formula>120</formula>
    </cfRule>
  </conditionalFormatting>
  <conditionalFormatting sqref="S1150">
    <cfRule type="cellIs" dxfId="3761" priority="4609" operator="between">
      <formula>"I"</formula>
      <formula>"I"</formula>
    </cfRule>
  </conditionalFormatting>
  <conditionalFormatting sqref="S1150">
    <cfRule type="cellIs" dxfId="3760" priority="4610" operator="between">
      <formula>"III"</formula>
      <formula>"IV"</formula>
    </cfRule>
  </conditionalFormatting>
  <conditionalFormatting sqref="P1150:P1151">
    <cfRule type="cellIs" dxfId="3759" priority="4611" operator="between">
      <formula>"ALTO"</formula>
      <formula>"ALTO"</formula>
    </cfRule>
  </conditionalFormatting>
  <conditionalFormatting sqref="P1150:P1151">
    <cfRule type="cellIs" dxfId="3758" priority="4612" operator="between">
      <formula>"BAJO"</formula>
      <formula>"BAJO"</formula>
    </cfRule>
  </conditionalFormatting>
  <conditionalFormatting sqref="P1150:P1151">
    <cfRule type="cellIs" dxfId="3757" priority="4613" operator="between">
      <formula>"MEDIO"</formula>
      <formula>"MEDIO"</formula>
    </cfRule>
  </conditionalFormatting>
  <conditionalFormatting sqref="P1150:P1151">
    <cfRule type="cellIs" dxfId="3756" priority="4614" operator="between">
      <formula>"MUY ALTO"</formula>
      <formula>"MUY ALTO"</formula>
    </cfRule>
  </conditionalFormatting>
  <conditionalFormatting sqref="R1150:R1151">
    <cfRule type="cellIs" dxfId="3755" priority="4615" operator="between">
      <formula>20</formula>
      <formula>120</formula>
    </cfRule>
  </conditionalFormatting>
  <conditionalFormatting sqref="S1151">
    <cfRule type="cellIs" dxfId="3754" priority="4616" operator="equal">
      <formula>"No significativo"</formula>
    </cfRule>
  </conditionalFormatting>
  <conditionalFormatting sqref="S1151">
    <cfRule type="cellIs" dxfId="3753" priority="4617" operator="equal">
      <formula>"SIGNIFICATIVO"</formula>
    </cfRule>
  </conditionalFormatting>
  <conditionalFormatting sqref="S1151">
    <cfRule type="cellIs" dxfId="3752" priority="4618" operator="equal">
      <formula>"SIGNIFICATIVO"</formula>
    </cfRule>
  </conditionalFormatting>
  <conditionalFormatting sqref="S1158">
    <cfRule type="cellIs" dxfId="3751" priority="4619" operator="between">
      <formula>"I"</formula>
      <formula>"I"</formula>
    </cfRule>
  </conditionalFormatting>
  <conditionalFormatting sqref="S1158">
    <cfRule type="cellIs" dxfId="3750" priority="4620" operator="between">
      <formula>"III"</formula>
      <formula>"IV"</formula>
    </cfRule>
  </conditionalFormatting>
  <conditionalFormatting sqref="P1158">
    <cfRule type="cellIs" dxfId="3749" priority="4621" operator="between">
      <formula>"ALTO"</formula>
      <formula>"ALTO"</formula>
    </cfRule>
  </conditionalFormatting>
  <conditionalFormatting sqref="P1158">
    <cfRule type="cellIs" dxfId="3748" priority="4622" operator="between">
      <formula>"BAJO"</formula>
      <formula>"BAJO"</formula>
    </cfRule>
  </conditionalFormatting>
  <conditionalFormatting sqref="P1158">
    <cfRule type="cellIs" dxfId="3747" priority="4623" operator="between">
      <formula>"MEDIO"</formula>
      <formula>"MEDIO"</formula>
    </cfRule>
  </conditionalFormatting>
  <conditionalFormatting sqref="P1158">
    <cfRule type="cellIs" dxfId="3746" priority="4624" operator="between">
      <formula>"MUY ALTO"</formula>
      <formula>"MUY ALTO"</formula>
    </cfRule>
  </conditionalFormatting>
  <conditionalFormatting sqref="R1158">
    <cfRule type="cellIs" dxfId="3745" priority="4625" operator="between">
      <formula>20</formula>
      <formula>120</formula>
    </cfRule>
  </conditionalFormatting>
  <conditionalFormatting sqref="S1157">
    <cfRule type="cellIs" dxfId="3744" priority="4626" operator="between">
      <formula>"I"</formula>
      <formula>"I"</formula>
    </cfRule>
  </conditionalFormatting>
  <conditionalFormatting sqref="S1157">
    <cfRule type="cellIs" dxfId="3743" priority="4627" operator="between">
      <formula>"III"</formula>
      <formula>"IV"</formula>
    </cfRule>
  </conditionalFormatting>
  <conditionalFormatting sqref="P1157">
    <cfRule type="cellIs" dxfId="3742" priority="4628" operator="between">
      <formula>"ALTO"</formula>
      <formula>"ALTO"</formula>
    </cfRule>
  </conditionalFormatting>
  <conditionalFormatting sqref="P1157">
    <cfRule type="cellIs" dxfId="3741" priority="4629" operator="between">
      <formula>"BAJO"</formula>
      <formula>"BAJO"</formula>
    </cfRule>
  </conditionalFormatting>
  <conditionalFormatting sqref="P1157">
    <cfRule type="cellIs" dxfId="3740" priority="4630" operator="between">
      <formula>"MEDIO"</formula>
      <formula>"MEDIO"</formula>
    </cfRule>
  </conditionalFormatting>
  <conditionalFormatting sqref="P1157">
    <cfRule type="cellIs" dxfId="3739" priority="4631" operator="between">
      <formula>"MUY ALTO"</formula>
      <formula>"MUY ALTO"</formula>
    </cfRule>
  </conditionalFormatting>
  <conditionalFormatting sqref="R1157">
    <cfRule type="cellIs" dxfId="3738" priority="4632" operator="between">
      <formula>20</formula>
      <formula>120</formula>
    </cfRule>
  </conditionalFormatting>
  <conditionalFormatting sqref="P1162">
    <cfRule type="cellIs" dxfId="3737" priority="4633" operator="between">
      <formula>"ALTO"</formula>
      <formula>"ALTO"</formula>
    </cfRule>
  </conditionalFormatting>
  <conditionalFormatting sqref="P1162">
    <cfRule type="cellIs" dxfId="3736" priority="4634" operator="between">
      <formula>"BAJO"</formula>
      <formula>"BAJO"</formula>
    </cfRule>
  </conditionalFormatting>
  <conditionalFormatting sqref="P1162">
    <cfRule type="cellIs" dxfId="3735" priority="4635" operator="between">
      <formula>"MEDIO"</formula>
      <formula>"MEDIO"</formula>
    </cfRule>
  </conditionalFormatting>
  <conditionalFormatting sqref="P1162">
    <cfRule type="cellIs" dxfId="3734" priority="4636" operator="between">
      <formula>"MUY ALTO"</formula>
      <formula>"MUY ALTO"</formula>
    </cfRule>
  </conditionalFormatting>
  <conditionalFormatting sqref="R1162">
    <cfRule type="cellIs" dxfId="3733" priority="4637" operator="between">
      <formula>20</formula>
      <formula>120</formula>
    </cfRule>
  </conditionalFormatting>
  <conditionalFormatting sqref="S1161">
    <cfRule type="cellIs" dxfId="3732" priority="4638" operator="between">
      <formula>"I"</formula>
      <formula>"I"</formula>
    </cfRule>
  </conditionalFormatting>
  <conditionalFormatting sqref="S1161">
    <cfRule type="cellIs" dxfId="3731" priority="4639" operator="between">
      <formula>"III"</formula>
      <formula>"IV"</formula>
    </cfRule>
  </conditionalFormatting>
  <conditionalFormatting sqref="P1161">
    <cfRule type="cellIs" dxfId="3730" priority="4640" operator="between">
      <formula>"ALTO"</formula>
      <formula>"ALTO"</formula>
    </cfRule>
  </conditionalFormatting>
  <conditionalFormatting sqref="P1161">
    <cfRule type="cellIs" dxfId="3729" priority="4641" operator="between">
      <formula>"BAJO"</formula>
      <formula>"BAJO"</formula>
    </cfRule>
  </conditionalFormatting>
  <conditionalFormatting sqref="P1161">
    <cfRule type="cellIs" dxfId="3728" priority="4642" operator="between">
      <formula>"MEDIO"</formula>
      <formula>"MEDIO"</formula>
    </cfRule>
  </conditionalFormatting>
  <conditionalFormatting sqref="P1161">
    <cfRule type="cellIs" dxfId="3727" priority="4643" operator="between">
      <formula>"MUY ALTO"</formula>
      <formula>"MUY ALTO"</formula>
    </cfRule>
  </conditionalFormatting>
  <conditionalFormatting sqref="R1161">
    <cfRule type="cellIs" dxfId="3726" priority="4644" operator="between">
      <formula>20</formula>
      <formula>120</formula>
    </cfRule>
  </conditionalFormatting>
  <conditionalFormatting sqref="S1159">
    <cfRule type="cellIs" dxfId="3725" priority="4645" operator="between">
      <formula>"I"</formula>
      <formula>"I"</formula>
    </cfRule>
  </conditionalFormatting>
  <conditionalFormatting sqref="S1159">
    <cfRule type="cellIs" dxfId="3724" priority="4646" operator="between">
      <formula>"III"</formula>
      <formula>"IV"</formula>
    </cfRule>
  </conditionalFormatting>
  <conditionalFormatting sqref="P1159:P1160">
    <cfRule type="cellIs" dxfId="3723" priority="4647" operator="between">
      <formula>"ALTO"</formula>
      <formula>"ALTO"</formula>
    </cfRule>
  </conditionalFormatting>
  <conditionalFormatting sqref="P1159:P1160">
    <cfRule type="cellIs" dxfId="3722" priority="4648" operator="between">
      <formula>"BAJO"</formula>
      <formula>"BAJO"</formula>
    </cfRule>
  </conditionalFormatting>
  <conditionalFormatting sqref="P1159:P1160">
    <cfRule type="cellIs" dxfId="3721" priority="4649" operator="between">
      <formula>"MEDIO"</formula>
      <formula>"MEDIO"</formula>
    </cfRule>
  </conditionalFormatting>
  <conditionalFormatting sqref="P1159:P1160">
    <cfRule type="cellIs" dxfId="3720" priority="4650" operator="between">
      <formula>"MUY ALTO"</formula>
      <formula>"MUY ALTO"</formula>
    </cfRule>
  </conditionalFormatting>
  <conditionalFormatting sqref="R1159:R1160">
    <cfRule type="cellIs" dxfId="3719" priority="4651" operator="between">
      <formula>20</formula>
      <formula>120</formula>
    </cfRule>
  </conditionalFormatting>
  <conditionalFormatting sqref="S1160">
    <cfRule type="cellIs" dxfId="3718" priority="4652" operator="equal">
      <formula>"No significativo"</formula>
    </cfRule>
  </conditionalFormatting>
  <conditionalFormatting sqref="S1160">
    <cfRule type="cellIs" dxfId="3717" priority="4653" operator="equal">
      <formula>"SIGNIFICATIVO"</formula>
    </cfRule>
  </conditionalFormatting>
  <conditionalFormatting sqref="S1160">
    <cfRule type="cellIs" dxfId="3716" priority="4654" operator="equal">
      <formula>"SIGNIFICATIVO"</formula>
    </cfRule>
  </conditionalFormatting>
  <conditionalFormatting sqref="S1162">
    <cfRule type="cellIs" dxfId="3715" priority="4655" operator="equal">
      <formula>"No significativo"</formula>
    </cfRule>
  </conditionalFormatting>
  <conditionalFormatting sqref="S1162">
    <cfRule type="cellIs" dxfId="3714" priority="4656" operator="equal">
      <formula>"SIGNIFICATIVO"</formula>
    </cfRule>
  </conditionalFormatting>
  <conditionalFormatting sqref="S1162">
    <cfRule type="cellIs" dxfId="3713" priority="4657" operator="equal">
      <formula>"SIGNIFICATIVO"</formula>
    </cfRule>
  </conditionalFormatting>
  <conditionalFormatting sqref="S1311">
    <cfRule type="cellIs" dxfId="3712" priority="4658" operator="between">
      <formula>"I"</formula>
      <formula>"I"</formula>
    </cfRule>
  </conditionalFormatting>
  <conditionalFormatting sqref="S1311">
    <cfRule type="cellIs" dxfId="3711" priority="4659" operator="between">
      <formula>"III"</formula>
      <formula>"IV"</formula>
    </cfRule>
  </conditionalFormatting>
  <conditionalFormatting sqref="P1311:P1312">
    <cfRule type="cellIs" dxfId="3710" priority="4660" operator="between">
      <formula>"ALTO"</formula>
      <formula>"ALTO"</formula>
    </cfRule>
  </conditionalFormatting>
  <conditionalFormatting sqref="P1311:P1312">
    <cfRule type="cellIs" dxfId="3709" priority="4661" operator="between">
      <formula>"BAJO"</formula>
      <formula>"BAJO"</formula>
    </cfRule>
  </conditionalFormatting>
  <conditionalFormatting sqref="P1311:P1312">
    <cfRule type="cellIs" dxfId="3708" priority="4662" operator="between">
      <formula>"MEDIO"</formula>
      <formula>"MEDIO"</formula>
    </cfRule>
  </conditionalFormatting>
  <conditionalFormatting sqref="P1311:P1312">
    <cfRule type="cellIs" dxfId="3707" priority="4663" operator="between">
      <formula>"MUY ALTO"</formula>
      <formula>"MUY ALTO"</formula>
    </cfRule>
  </conditionalFormatting>
  <conditionalFormatting sqref="R1311:R1312">
    <cfRule type="cellIs" dxfId="3706" priority="4664" operator="between">
      <formula>20</formula>
      <formula>120</formula>
    </cfRule>
  </conditionalFormatting>
  <conditionalFormatting sqref="S1312">
    <cfRule type="cellIs" dxfId="3705" priority="4665" operator="equal">
      <formula>"No significativo"</formula>
    </cfRule>
  </conditionalFormatting>
  <conditionalFormatting sqref="S1312">
    <cfRule type="cellIs" dxfId="3704" priority="4666" operator="equal">
      <formula>"SIGNIFICATIVO"</formula>
    </cfRule>
  </conditionalFormatting>
  <conditionalFormatting sqref="S1312">
    <cfRule type="cellIs" dxfId="3703" priority="4667" operator="equal">
      <formula>"SIGNIFICATIVO"</formula>
    </cfRule>
  </conditionalFormatting>
  <conditionalFormatting sqref="P1318">
    <cfRule type="cellIs" dxfId="3702" priority="4668" operator="between">
      <formula>"ALTO"</formula>
      <formula>"ALTO"</formula>
    </cfRule>
  </conditionalFormatting>
  <conditionalFormatting sqref="P1318">
    <cfRule type="cellIs" dxfId="3701" priority="4669" operator="between">
      <formula>"BAJO"</formula>
      <formula>"BAJO"</formula>
    </cfRule>
  </conditionalFormatting>
  <conditionalFormatting sqref="P1318">
    <cfRule type="cellIs" dxfId="3700" priority="4670" operator="between">
      <formula>"MEDIO"</formula>
      <formula>"MEDIO"</formula>
    </cfRule>
  </conditionalFormatting>
  <conditionalFormatting sqref="P1318">
    <cfRule type="cellIs" dxfId="3699" priority="4671" operator="between">
      <formula>"MUY ALTO"</formula>
      <formula>"MUY ALTO"</formula>
    </cfRule>
  </conditionalFormatting>
  <conditionalFormatting sqref="R1318">
    <cfRule type="cellIs" dxfId="3698" priority="4672" operator="between">
      <formula>20</formula>
      <formula>120</formula>
    </cfRule>
  </conditionalFormatting>
  <conditionalFormatting sqref="U1318">
    <cfRule type="cellIs" dxfId="3697" priority="4673" operator="equal">
      <formula>"No significativo"</formula>
    </cfRule>
  </conditionalFormatting>
  <conditionalFormatting sqref="S1318">
    <cfRule type="cellIs" dxfId="3696" priority="4674" operator="equal">
      <formula>"No significativo"</formula>
    </cfRule>
  </conditionalFormatting>
  <conditionalFormatting sqref="U1318">
    <cfRule type="cellIs" dxfId="3695" priority="4675" operator="equal">
      <formula>"SIGNIFICATIVO"</formula>
    </cfRule>
  </conditionalFormatting>
  <conditionalFormatting sqref="U1318">
    <cfRule type="cellIs" dxfId="3694" priority="4676" operator="equal">
      <formula>"SIGNIFICATIVO"</formula>
    </cfRule>
  </conditionalFormatting>
  <conditionalFormatting sqref="S1318">
    <cfRule type="cellIs" dxfId="3693" priority="4677" operator="equal">
      <formula>"SIGNIFICATIVO"</formula>
    </cfRule>
  </conditionalFormatting>
  <conditionalFormatting sqref="S1318">
    <cfRule type="cellIs" dxfId="3692" priority="4678" operator="equal">
      <formula>"SIGNIFICATIVO"</formula>
    </cfRule>
  </conditionalFormatting>
  <conditionalFormatting sqref="S1320">
    <cfRule type="cellIs" dxfId="3691" priority="4679" operator="equal">
      <formula>"No significativo"</formula>
    </cfRule>
  </conditionalFormatting>
  <conditionalFormatting sqref="S1320">
    <cfRule type="cellIs" dxfId="3690" priority="4680" operator="equal">
      <formula>"SIGNIFICATIVO"</formula>
    </cfRule>
  </conditionalFormatting>
  <conditionalFormatting sqref="S1320">
    <cfRule type="cellIs" dxfId="3689" priority="4681" operator="equal">
      <formula>"SIGNIFICATIVO"</formula>
    </cfRule>
  </conditionalFormatting>
  <conditionalFormatting sqref="P1320">
    <cfRule type="cellIs" dxfId="3688" priority="4682" operator="between">
      <formula>"ALTO"</formula>
      <formula>"ALTO"</formula>
    </cfRule>
  </conditionalFormatting>
  <conditionalFormatting sqref="P1320">
    <cfRule type="cellIs" dxfId="3687" priority="4683" operator="between">
      <formula>"BAJO"</formula>
      <formula>"BAJO"</formula>
    </cfRule>
  </conditionalFormatting>
  <conditionalFormatting sqref="P1320">
    <cfRule type="cellIs" dxfId="3686" priority="4684" operator="between">
      <formula>"MEDIO"</formula>
      <formula>"MEDIO"</formula>
    </cfRule>
  </conditionalFormatting>
  <conditionalFormatting sqref="P1320">
    <cfRule type="cellIs" dxfId="3685" priority="4685" operator="between">
      <formula>"MUY ALTO"</formula>
      <formula>"MUY ALTO"</formula>
    </cfRule>
  </conditionalFormatting>
  <conditionalFormatting sqref="R1320">
    <cfRule type="cellIs" dxfId="3684" priority="4686" operator="between">
      <formula>20</formula>
      <formula>120</formula>
    </cfRule>
  </conditionalFormatting>
  <conditionalFormatting sqref="P1321">
    <cfRule type="cellIs" dxfId="3683" priority="4687" operator="between">
      <formula>"ALTO"</formula>
      <formula>"ALTO"</formula>
    </cfRule>
  </conditionalFormatting>
  <conditionalFormatting sqref="P1321">
    <cfRule type="cellIs" dxfId="3682" priority="4688" operator="between">
      <formula>"BAJO"</formula>
      <formula>"BAJO"</formula>
    </cfRule>
  </conditionalFormatting>
  <conditionalFormatting sqref="P1321">
    <cfRule type="cellIs" dxfId="3681" priority="4689" operator="between">
      <formula>"MEDIO"</formula>
      <formula>"MEDIO"</formula>
    </cfRule>
  </conditionalFormatting>
  <conditionalFormatting sqref="P1321">
    <cfRule type="cellIs" dxfId="3680" priority="4690" operator="between">
      <formula>"MUY ALTO"</formula>
      <formula>"MUY ALTO"</formula>
    </cfRule>
  </conditionalFormatting>
  <conditionalFormatting sqref="R1321">
    <cfRule type="cellIs" dxfId="3679" priority="4691" operator="between">
      <formula>20</formula>
      <formula>120</formula>
    </cfRule>
  </conditionalFormatting>
  <conditionalFormatting sqref="S1321">
    <cfRule type="cellIs" dxfId="3678" priority="4692" operator="equal">
      <formula>"No significativo"</formula>
    </cfRule>
  </conditionalFormatting>
  <conditionalFormatting sqref="S1321">
    <cfRule type="cellIs" dxfId="3677" priority="4693" operator="equal">
      <formula>"SIGNIFICATIVO"</formula>
    </cfRule>
  </conditionalFormatting>
  <conditionalFormatting sqref="S1321">
    <cfRule type="cellIs" dxfId="3676" priority="4694" operator="equal">
      <formula>"SIGNIFICATIVO"</formula>
    </cfRule>
  </conditionalFormatting>
  <conditionalFormatting sqref="P1322">
    <cfRule type="cellIs" dxfId="3675" priority="4695" operator="between">
      <formula>"ALTO"</formula>
      <formula>"ALTO"</formula>
    </cfRule>
  </conditionalFormatting>
  <conditionalFormatting sqref="P1322">
    <cfRule type="cellIs" dxfId="3674" priority="4696" operator="between">
      <formula>"BAJO"</formula>
      <formula>"BAJO"</formula>
    </cfRule>
  </conditionalFormatting>
  <conditionalFormatting sqref="P1322">
    <cfRule type="cellIs" dxfId="3673" priority="4697" operator="between">
      <formula>"MEDIO"</formula>
      <formula>"MEDIO"</formula>
    </cfRule>
  </conditionalFormatting>
  <conditionalFormatting sqref="P1322">
    <cfRule type="cellIs" dxfId="3672" priority="4698" operator="between">
      <formula>"MUY ALTO"</formula>
      <formula>"MUY ALTO"</formula>
    </cfRule>
  </conditionalFormatting>
  <conditionalFormatting sqref="R1322">
    <cfRule type="cellIs" dxfId="3671" priority="4699" operator="between">
      <formula>20</formula>
      <formula>120</formula>
    </cfRule>
  </conditionalFormatting>
  <conditionalFormatting sqref="P1323">
    <cfRule type="cellIs" dxfId="3670" priority="4700" operator="between">
      <formula>"ALTO"</formula>
      <formula>"ALTO"</formula>
    </cfRule>
  </conditionalFormatting>
  <conditionalFormatting sqref="P1323">
    <cfRule type="cellIs" dxfId="3669" priority="4701" operator="between">
      <formula>"BAJO"</formula>
      <formula>"BAJO"</formula>
    </cfRule>
  </conditionalFormatting>
  <conditionalFormatting sqref="P1323">
    <cfRule type="cellIs" dxfId="3668" priority="4702" operator="between">
      <formula>"MEDIO"</formula>
      <formula>"MEDIO"</formula>
    </cfRule>
  </conditionalFormatting>
  <conditionalFormatting sqref="P1323">
    <cfRule type="cellIs" dxfId="3667" priority="4703" operator="between">
      <formula>"MUY ALTO"</formula>
      <formula>"MUY ALTO"</formula>
    </cfRule>
  </conditionalFormatting>
  <conditionalFormatting sqref="R1323">
    <cfRule type="cellIs" dxfId="3666" priority="4704" operator="between">
      <formula>20</formula>
      <formula>120</formula>
    </cfRule>
  </conditionalFormatting>
  <conditionalFormatting sqref="S1322">
    <cfRule type="cellIs" dxfId="3665" priority="4705" operator="equal">
      <formula>"No significativo"</formula>
    </cfRule>
  </conditionalFormatting>
  <conditionalFormatting sqref="S1322">
    <cfRule type="cellIs" dxfId="3664" priority="4706" operator="equal">
      <formula>"SIGNIFICATIVO"</formula>
    </cfRule>
  </conditionalFormatting>
  <conditionalFormatting sqref="S1322">
    <cfRule type="cellIs" dxfId="3663" priority="4707" operator="equal">
      <formula>"SIGNIFICATIVO"</formula>
    </cfRule>
  </conditionalFormatting>
  <conditionalFormatting sqref="S1323">
    <cfRule type="cellIs" dxfId="3662" priority="4708" operator="equal">
      <formula>"No significativo"</formula>
    </cfRule>
  </conditionalFormatting>
  <conditionalFormatting sqref="S1323">
    <cfRule type="cellIs" dxfId="3661" priority="4709" operator="equal">
      <formula>"SIGNIFICATIVO"</formula>
    </cfRule>
  </conditionalFormatting>
  <conditionalFormatting sqref="S1323">
    <cfRule type="cellIs" dxfId="3660" priority="4710" operator="equal">
      <formula>"SIGNIFICATIVO"</formula>
    </cfRule>
  </conditionalFormatting>
  <conditionalFormatting sqref="P1324">
    <cfRule type="cellIs" dxfId="3659" priority="4711" operator="between">
      <formula>"ALTO"</formula>
      <formula>"ALTO"</formula>
    </cfRule>
  </conditionalFormatting>
  <conditionalFormatting sqref="P1324">
    <cfRule type="cellIs" dxfId="3658" priority="4712" operator="between">
      <formula>"BAJO"</formula>
      <formula>"BAJO"</formula>
    </cfRule>
  </conditionalFormatting>
  <conditionalFormatting sqref="P1324">
    <cfRule type="cellIs" dxfId="3657" priority="4713" operator="between">
      <formula>"MEDIO"</formula>
      <formula>"MEDIO"</formula>
    </cfRule>
  </conditionalFormatting>
  <conditionalFormatting sqref="P1324">
    <cfRule type="cellIs" dxfId="3656" priority="4714" operator="between">
      <formula>"MUY ALTO"</formula>
      <formula>"MUY ALTO"</formula>
    </cfRule>
  </conditionalFormatting>
  <conditionalFormatting sqref="R1324">
    <cfRule type="cellIs" dxfId="3655" priority="4715" operator="between">
      <formula>20</formula>
      <formula>120</formula>
    </cfRule>
  </conditionalFormatting>
  <conditionalFormatting sqref="S1324">
    <cfRule type="cellIs" dxfId="3654" priority="4716" operator="equal">
      <formula>"No significativo"</formula>
    </cfRule>
  </conditionalFormatting>
  <conditionalFormatting sqref="S1324">
    <cfRule type="cellIs" dxfId="3653" priority="4717" operator="equal">
      <formula>"SIGNIFICATIVO"</formula>
    </cfRule>
  </conditionalFormatting>
  <conditionalFormatting sqref="S1324">
    <cfRule type="cellIs" dxfId="3652" priority="4718" operator="equal">
      <formula>"SIGNIFICATIVO"</formula>
    </cfRule>
  </conditionalFormatting>
  <conditionalFormatting sqref="P1325">
    <cfRule type="cellIs" dxfId="3651" priority="4719" operator="between">
      <formula>"ALTO"</formula>
      <formula>"ALTO"</formula>
    </cfRule>
  </conditionalFormatting>
  <conditionalFormatting sqref="P1325">
    <cfRule type="cellIs" dxfId="3650" priority="4720" operator="between">
      <formula>"BAJO"</formula>
      <formula>"BAJO"</formula>
    </cfRule>
  </conditionalFormatting>
  <conditionalFormatting sqref="P1325">
    <cfRule type="cellIs" dxfId="3649" priority="4721" operator="between">
      <formula>"MEDIO"</formula>
      <formula>"MEDIO"</formula>
    </cfRule>
  </conditionalFormatting>
  <conditionalFormatting sqref="P1325">
    <cfRule type="cellIs" dxfId="3648" priority="4722" operator="between">
      <formula>"MUY ALTO"</formula>
      <formula>"MUY ALTO"</formula>
    </cfRule>
  </conditionalFormatting>
  <conditionalFormatting sqref="R1325">
    <cfRule type="cellIs" dxfId="3647" priority="4723" operator="between">
      <formula>20</formula>
      <formula>120</formula>
    </cfRule>
  </conditionalFormatting>
  <conditionalFormatting sqref="S1325">
    <cfRule type="cellIs" dxfId="3646" priority="4724" operator="equal">
      <formula>"No significativo"</formula>
    </cfRule>
  </conditionalFormatting>
  <conditionalFormatting sqref="S1325">
    <cfRule type="cellIs" dxfId="3645" priority="4725" operator="equal">
      <formula>"SIGNIFICATIVO"</formula>
    </cfRule>
  </conditionalFormatting>
  <conditionalFormatting sqref="S1325">
    <cfRule type="cellIs" dxfId="3644" priority="4726" operator="equal">
      <formula>"SIGNIFICATIVO"</formula>
    </cfRule>
  </conditionalFormatting>
  <conditionalFormatting sqref="P1327">
    <cfRule type="cellIs" dxfId="3643" priority="4727" operator="between">
      <formula>"ALTO"</formula>
      <formula>"ALTO"</formula>
    </cfRule>
  </conditionalFormatting>
  <conditionalFormatting sqref="P1327">
    <cfRule type="cellIs" dxfId="3642" priority="4728" operator="between">
      <formula>"BAJO"</formula>
      <formula>"BAJO"</formula>
    </cfRule>
  </conditionalFormatting>
  <conditionalFormatting sqref="P1327">
    <cfRule type="cellIs" dxfId="3641" priority="4729" operator="between">
      <formula>"MEDIO"</formula>
      <formula>"MEDIO"</formula>
    </cfRule>
  </conditionalFormatting>
  <conditionalFormatting sqref="P1327">
    <cfRule type="cellIs" dxfId="3640" priority="4730" operator="between">
      <formula>"MUY ALTO"</formula>
      <formula>"MUY ALTO"</formula>
    </cfRule>
  </conditionalFormatting>
  <conditionalFormatting sqref="R1327">
    <cfRule type="cellIs" dxfId="3639" priority="4731" operator="between">
      <formula>20</formula>
      <formula>120</formula>
    </cfRule>
  </conditionalFormatting>
  <conditionalFormatting sqref="S1327">
    <cfRule type="cellIs" dxfId="3638" priority="4732" operator="equal">
      <formula>"No significativo"</formula>
    </cfRule>
  </conditionalFormatting>
  <conditionalFormatting sqref="S1327">
    <cfRule type="cellIs" dxfId="3637" priority="4733" operator="equal">
      <formula>"SIGNIFICATIVO"</formula>
    </cfRule>
  </conditionalFormatting>
  <conditionalFormatting sqref="S1327">
    <cfRule type="cellIs" dxfId="3636" priority="4734" operator="equal">
      <formula>"SIGNIFICATIVO"</formula>
    </cfRule>
  </conditionalFormatting>
  <conditionalFormatting sqref="P1328">
    <cfRule type="cellIs" dxfId="3635" priority="4735" operator="between">
      <formula>"ALTO"</formula>
      <formula>"ALTO"</formula>
    </cfRule>
  </conditionalFormatting>
  <conditionalFormatting sqref="P1328">
    <cfRule type="cellIs" dxfId="3634" priority="4736" operator="between">
      <formula>"BAJO"</formula>
      <formula>"BAJO"</formula>
    </cfRule>
  </conditionalFormatting>
  <conditionalFormatting sqref="P1328">
    <cfRule type="cellIs" dxfId="3633" priority="4737" operator="between">
      <formula>"MEDIO"</formula>
      <formula>"MEDIO"</formula>
    </cfRule>
  </conditionalFormatting>
  <conditionalFormatting sqref="P1328">
    <cfRule type="cellIs" dxfId="3632" priority="4738" operator="between">
      <formula>"MUY ALTO"</formula>
      <formula>"MUY ALTO"</formula>
    </cfRule>
  </conditionalFormatting>
  <conditionalFormatting sqref="R1328">
    <cfRule type="cellIs" dxfId="3631" priority="4739" operator="between">
      <formula>20</formula>
      <formula>120</formula>
    </cfRule>
  </conditionalFormatting>
  <conditionalFormatting sqref="S1326">
    <cfRule type="cellIs" dxfId="3630" priority="4740" operator="between">
      <formula>"I"</formula>
      <formula>"I"</formula>
    </cfRule>
  </conditionalFormatting>
  <conditionalFormatting sqref="S1326">
    <cfRule type="cellIs" dxfId="3629" priority="4741" operator="between">
      <formula>"III"</formula>
      <formula>"IV"</formula>
    </cfRule>
  </conditionalFormatting>
  <conditionalFormatting sqref="P1326">
    <cfRule type="cellIs" dxfId="3628" priority="4742" operator="between">
      <formula>"ALTO"</formula>
      <formula>"ALTO"</formula>
    </cfRule>
  </conditionalFormatting>
  <conditionalFormatting sqref="P1326">
    <cfRule type="cellIs" dxfId="3627" priority="4743" operator="between">
      <formula>"BAJO"</formula>
      <formula>"BAJO"</formula>
    </cfRule>
  </conditionalFormatting>
  <conditionalFormatting sqref="P1326">
    <cfRule type="cellIs" dxfId="3626" priority="4744" operator="between">
      <formula>"MEDIO"</formula>
      <formula>"MEDIO"</formula>
    </cfRule>
  </conditionalFormatting>
  <conditionalFormatting sqref="P1326">
    <cfRule type="cellIs" dxfId="3625" priority="4745" operator="between">
      <formula>"MUY ALTO"</formula>
      <formula>"MUY ALTO"</formula>
    </cfRule>
  </conditionalFormatting>
  <conditionalFormatting sqref="R1326">
    <cfRule type="cellIs" dxfId="3624" priority="4746" operator="between">
      <formula>20</formula>
      <formula>120</formula>
    </cfRule>
  </conditionalFormatting>
  <conditionalFormatting sqref="S1328">
    <cfRule type="cellIs" dxfId="3623" priority="4747" operator="equal">
      <formula>"No significativo"</formula>
    </cfRule>
  </conditionalFormatting>
  <conditionalFormatting sqref="S1328">
    <cfRule type="cellIs" dxfId="3622" priority="4748" operator="equal">
      <formula>"SIGNIFICATIVO"</formula>
    </cfRule>
  </conditionalFormatting>
  <conditionalFormatting sqref="S1328">
    <cfRule type="cellIs" dxfId="3621" priority="4749" operator="equal">
      <formula>"SIGNIFICATIVO"</formula>
    </cfRule>
  </conditionalFormatting>
  <conditionalFormatting sqref="P1347">
    <cfRule type="cellIs" dxfId="3620" priority="4750" operator="between">
      <formula>"ALTO"</formula>
      <formula>"ALTO"</formula>
    </cfRule>
  </conditionalFormatting>
  <conditionalFormatting sqref="P1347">
    <cfRule type="cellIs" dxfId="3619" priority="4751" operator="between">
      <formula>"BAJO"</formula>
      <formula>"BAJO"</formula>
    </cfRule>
  </conditionalFormatting>
  <conditionalFormatting sqref="P1347">
    <cfRule type="cellIs" dxfId="3618" priority="4752" operator="between">
      <formula>"MEDIO"</formula>
      <formula>"MEDIO"</formula>
    </cfRule>
  </conditionalFormatting>
  <conditionalFormatting sqref="P1347">
    <cfRule type="cellIs" dxfId="3617" priority="4753" operator="between">
      <formula>"MUY ALTO"</formula>
      <formula>"MUY ALTO"</formula>
    </cfRule>
  </conditionalFormatting>
  <conditionalFormatting sqref="R1347">
    <cfRule type="cellIs" dxfId="3616" priority="4754" operator="between">
      <formula>20</formula>
      <formula>120</formula>
    </cfRule>
  </conditionalFormatting>
  <conditionalFormatting sqref="S1347">
    <cfRule type="cellIs" dxfId="3615" priority="4755" operator="between">
      <formula>"I"</formula>
      <formula>"I"</formula>
    </cfRule>
  </conditionalFormatting>
  <conditionalFormatting sqref="S1347">
    <cfRule type="cellIs" dxfId="3614" priority="4756" operator="between">
      <formula>"III"</formula>
      <formula>"IV"</formula>
    </cfRule>
  </conditionalFormatting>
  <conditionalFormatting sqref="S1338">
    <cfRule type="cellIs" dxfId="3613" priority="4757" operator="equal">
      <formula>"SIGNIFICATIVO"</formula>
    </cfRule>
  </conditionalFormatting>
  <conditionalFormatting sqref="S1329">
    <cfRule type="cellIs" dxfId="3612" priority="4758" operator="between">
      <formula>"I"</formula>
      <formula>"I"</formula>
    </cfRule>
  </conditionalFormatting>
  <conditionalFormatting sqref="S1329">
    <cfRule type="cellIs" dxfId="3611" priority="4759" operator="between">
      <formula>"III"</formula>
      <formula>"IV"</formula>
    </cfRule>
  </conditionalFormatting>
  <conditionalFormatting sqref="P1329:P1330">
    <cfRule type="cellIs" dxfId="3610" priority="4760" operator="between">
      <formula>"ALTO"</formula>
      <formula>"ALTO"</formula>
    </cfRule>
  </conditionalFormatting>
  <conditionalFormatting sqref="P1329:P1330">
    <cfRule type="cellIs" dxfId="3609" priority="4761" operator="between">
      <formula>"BAJO"</formula>
      <formula>"BAJO"</formula>
    </cfRule>
  </conditionalFormatting>
  <conditionalFormatting sqref="P1329:P1330">
    <cfRule type="cellIs" dxfId="3608" priority="4762" operator="between">
      <formula>"MEDIO"</formula>
      <formula>"MEDIO"</formula>
    </cfRule>
  </conditionalFormatting>
  <conditionalFormatting sqref="P1329:P1330">
    <cfRule type="cellIs" dxfId="3607" priority="4763" operator="between">
      <formula>"MUY ALTO"</formula>
      <formula>"MUY ALTO"</formula>
    </cfRule>
  </conditionalFormatting>
  <conditionalFormatting sqref="R1329:R1330">
    <cfRule type="cellIs" dxfId="3606" priority="4764" operator="between">
      <formula>20</formula>
      <formula>120</formula>
    </cfRule>
  </conditionalFormatting>
  <conditionalFormatting sqref="S1330">
    <cfRule type="cellIs" dxfId="3605" priority="4765" operator="equal">
      <formula>"No significativo"</formula>
    </cfRule>
  </conditionalFormatting>
  <conditionalFormatting sqref="S1330">
    <cfRule type="cellIs" dxfId="3604" priority="4766" operator="equal">
      <formula>"SIGNIFICATIVO"</formula>
    </cfRule>
  </conditionalFormatting>
  <conditionalFormatting sqref="S1330">
    <cfRule type="cellIs" dxfId="3603" priority="4767" operator="equal">
      <formula>"SIGNIFICATIVO"</formula>
    </cfRule>
  </conditionalFormatting>
  <conditionalFormatting sqref="P1332">
    <cfRule type="cellIs" dxfId="3602" priority="4768" operator="between">
      <formula>"ALTO"</formula>
      <formula>"ALTO"</formula>
    </cfRule>
  </conditionalFormatting>
  <conditionalFormatting sqref="P1332">
    <cfRule type="cellIs" dxfId="3601" priority="4769" operator="between">
      <formula>"BAJO"</formula>
      <formula>"BAJO"</formula>
    </cfRule>
  </conditionalFormatting>
  <conditionalFormatting sqref="P1332">
    <cfRule type="cellIs" dxfId="3600" priority="4770" operator="between">
      <formula>"MEDIO"</formula>
      <formula>"MEDIO"</formula>
    </cfRule>
  </conditionalFormatting>
  <conditionalFormatting sqref="P1332">
    <cfRule type="cellIs" dxfId="3599" priority="4771" operator="between">
      <formula>"MUY ALTO"</formula>
      <formula>"MUY ALTO"</formula>
    </cfRule>
  </conditionalFormatting>
  <conditionalFormatting sqref="R1332">
    <cfRule type="cellIs" dxfId="3598" priority="4772" operator="between">
      <formula>20</formula>
      <formula>120</formula>
    </cfRule>
  </conditionalFormatting>
  <conditionalFormatting sqref="U1332">
    <cfRule type="cellIs" dxfId="3597" priority="4773" operator="equal">
      <formula>"No significativo"</formula>
    </cfRule>
  </conditionalFormatting>
  <conditionalFormatting sqref="S1332">
    <cfRule type="cellIs" dxfId="3596" priority="4774" operator="equal">
      <formula>"No significativo"</formula>
    </cfRule>
  </conditionalFormatting>
  <conditionalFormatting sqref="U1332">
    <cfRule type="cellIs" dxfId="3595" priority="4775" operator="equal">
      <formula>"SIGNIFICATIVO"</formula>
    </cfRule>
  </conditionalFormatting>
  <conditionalFormatting sqref="U1332">
    <cfRule type="cellIs" dxfId="3594" priority="4776" operator="equal">
      <formula>"SIGNIFICATIVO"</formula>
    </cfRule>
  </conditionalFormatting>
  <conditionalFormatting sqref="S1332">
    <cfRule type="cellIs" dxfId="3593" priority="4777" operator="equal">
      <formula>"SIGNIFICATIVO"</formula>
    </cfRule>
  </conditionalFormatting>
  <conditionalFormatting sqref="S1332">
    <cfRule type="cellIs" dxfId="3592" priority="4778" operator="equal">
      <formula>"SIGNIFICATIVO"</formula>
    </cfRule>
  </conditionalFormatting>
  <conditionalFormatting sqref="S1334">
    <cfRule type="cellIs" dxfId="3591" priority="4779" operator="equal">
      <formula>"No significativo"</formula>
    </cfRule>
  </conditionalFormatting>
  <conditionalFormatting sqref="S1334">
    <cfRule type="cellIs" dxfId="3590" priority="4780" operator="equal">
      <formula>"SIGNIFICATIVO"</formula>
    </cfRule>
  </conditionalFormatting>
  <conditionalFormatting sqref="S1334">
    <cfRule type="cellIs" dxfId="3589" priority="4781" operator="equal">
      <formula>"SIGNIFICATIVO"</formula>
    </cfRule>
  </conditionalFormatting>
  <conditionalFormatting sqref="P1334">
    <cfRule type="cellIs" dxfId="3588" priority="4782" operator="between">
      <formula>"ALTO"</formula>
      <formula>"ALTO"</formula>
    </cfRule>
  </conditionalFormatting>
  <conditionalFormatting sqref="P1334">
    <cfRule type="cellIs" dxfId="3587" priority="4783" operator="between">
      <formula>"BAJO"</formula>
      <formula>"BAJO"</formula>
    </cfRule>
  </conditionalFormatting>
  <conditionalFormatting sqref="P1334">
    <cfRule type="cellIs" dxfId="3586" priority="4784" operator="between">
      <formula>"MEDIO"</formula>
      <formula>"MEDIO"</formula>
    </cfRule>
  </conditionalFormatting>
  <conditionalFormatting sqref="P1334">
    <cfRule type="cellIs" dxfId="3585" priority="4785" operator="between">
      <formula>"MUY ALTO"</formula>
      <formula>"MUY ALTO"</formula>
    </cfRule>
  </conditionalFormatting>
  <conditionalFormatting sqref="R1334">
    <cfRule type="cellIs" dxfId="3584" priority="4786" operator="between">
      <formula>20</formula>
      <formula>120</formula>
    </cfRule>
  </conditionalFormatting>
  <conditionalFormatting sqref="P1335">
    <cfRule type="cellIs" dxfId="3583" priority="4787" operator="between">
      <formula>"ALTO"</formula>
      <formula>"ALTO"</formula>
    </cfRule>
  </conditionalFormatting>
  <conditionalFormatting sqref="P1335">
    <cfRule type="cellIs" dxfId="3582" priority="4788" operator="between">
      <formula>"BAJO"</formula>
      <formula>"BAJO"</formula>
    </cfRule>
  </conditionalFormatting>
  <conditionalFormatting sqref="P1335">
    <cfRule type="cellIs" dxfId="3581" priority="4789" operator="between">
      <formula>"MEDIO"</formula>
      <formula>"MEDIO"</formula>
    </cfRule>
  </conditionalFormatting>
  <conditionalFormatting sqref="P1335">
    <cfRule type="cellIs" dxfId="3580" priority="4790" operator="between">
      <formula>"MUY ALTO"</formula>
      <formula>"MUY ALTO"</formula>
    </cfRule>
  </conditionalFormatting>
  <conditionalFormatting sqref="R1335">
    <cfRule type="cellIs" dxfId="3579" priority="4791" operator="between">
      <formula>20</formula>
      <formula>120</formula>
    </cfRule>
  </conditionalFormatting>
  <conditionalFormatting sqref="S1335">
    <cfRule type="cellIs" dxfId="3578" priority="4792" operator="equal">
      <formula>"No significativo"</formula>
    </cfRule>
  </conditionalFormatting>
  <conditionalFormatting sqref="S1335">
    <cfRule type="cellIs" dxfId="3577" priority="4793" operator="equal">
      <formula>"SIGNIFICATIVO"</formula>
    </cfRule>
  </conditionalFormatting>
  <conditionalFormatting sqref="S1335">
    <cfRule type="cellIs" dxfId="3576" priority="4794" operator="equal">
      <formula>"SIGNIFICATIVO"</formula>
    </cfRule>
  </conditionalFormatting>
  <conditionalFormatting sqref="S1341">
    <cfRule type="cellIs" dxfId="3575" priority="4795" operator="equal">
      <formula>"SIGNIFICATIVO"</formula>
    </cfRule>
  </conditionalFormatting>
  <conditionalFormatting sqref="S1341">
    <cfRule type="cellIs" dxfId="3574" priority="4796" operator="equal">
      <formula>"No significativo"</formula>
    </cfRule>
  </conditionalFormatting>
  <conditionalFormatting sqref="S1341">
    <cfRule type="cellIs" dxfId="3573" priority="4797" operator="equal">
      <formula>"SIGNIFICATIVO"</formula>
    </cfRule>
  </conditionalFormatting>
  <conditionalFormatting sqref="P1336:P1337">
    <cfRule type="cellIs" dxfId="3572" priority="4798" operator="between">
      <formula>"ALTO"</formula>
      <formula>"ALTO"</formula>
    </cfRule>
  </conditionalFormatting>
  <conditionalFormatting sqref="P1336:P1337">
    <cfRule type="cellIs" dxfId="3571" priority="4799" operator="between">
      <formula>"BAJO"</formula>
      <formula>"BAJO"</formula>
    </cfRule>
  </conditionalFormatting>
  <conditionalFormatting sqref="P1336:P1337">
    <cfRule type="cellIs" dxfId="3570" priority="4800" operator="between">
      <formula>"MEDIO"</formula>
      <formula>"MEDIO"</formula>
    </cfRule>
  </conditionalFormatting>
  <conditionalFormatting sqref="P1336:P1337">
    <cfRule type="cellIs" dxfId="3569" priority="4801" operator="between">
      <formula>"MUY ALTO"</formula>
      <formula>"MUY ALTO"</formula>
    </cfRule>
  </conditionalFormatting>
  <conditionalFormatting sqref="R1336:R1337">
    <cfRule type="cellIs" dxfId="3568" priority="4802" operator="between">
      <formula>20</formula>
      <formula>120</formula>
    </cfRule>
  </conditionalFormatting>
  <conditionalFormatting sqref="S1336">
    <cfRule type="cellIs" dxfId="3567" priority="4803" operator="between">
      <formula>"I"</formula>
      <formula>"I"</formula>
    </cfRule>
  </conditionalFormatting>
  <conditionalFormatting sqref="S1336">
    <cfRule type="cellIs" dxfId="3566" priority="4804" operator="between">
      <formula>"III"</formula>
      <formula>"IV"</formula>
    </cfRule>
  </conditionalFormatting>
  <conditionalFormatting sqref="P1341">
    <cfRule type="cellIs" dxfId="3565" priority="4805" operator="between">
      <formula>"ALTO"</formula>
      <formula>"ALTO"</formula>
    </cfRule>
  </conditionalFormatting>
  <conditionalFormatting sqref="P1341">
    <cfRule type="cellIs" dxfId="3564" priority="4806" operator="between">
      <formula>"BAJO"</formula>
      <formula>"BAJO"</formula>
    </cfRule>
  </conditionalFormatting>
  <conditionalFormatting sqref="P1341">
    <cfRule type="cellIs" dxfId="3563" priority="4807" operator="between">
      <formula>"MEDIO"</formula>
      <formula>"MEDIO"</formula>
    </cfRule>
  </conditionalFormatting>
  <conditionalFormatting sqref="P1341">
    <cfRule type="cellIs" dxfId="3562" priority="4808" operator="between">
      <formula>"MUY ALTO"</formula>
      <formula>"MUY ALTO"</formula>
    </cfRule>
  </conditionalFormatting>
  <conditionalFormatting sqref="R1341">
    <cfRule type="cellIs" dxfId="3561" priority="4809" operator="between">
      <formula>20</formula>
      <formula>120</formula>
    </cfRule>
  </conditionalFormatting>
  <conditionalFormatting sqref="S1337">
    <cfRule type="cellIs" dxfId="3560" priority="4810" operator="equal">
      <formula>"No significativo"</formula>
    </cfRule>
  </conditionalFormatting>
  <conditionalFormatting sqref="S1337">
    <cfRule type="cellIs" dxfId="3559" priority="4811" operator="equal">
      <formula>"SIGNIFICATIVO"</formula>
    </cfRule>
  </conditionalFormatting>
  <conditionalFormatting sqref="S1337">
    <cfRule type="cellIs" dxfId="3558" priority="4812" operator="equal">
      <formula>"SIGNIFICATIVO"</formula>
    </cfRule>
  </conditionalFormatting>
  <conditionalFormatting sqref="P1338">
    <cfRule type="cellIs" dxfId="3557" priority="4813" operator="between">
      <formula>"ALTO"</formula>
      <formula>"ALTO"</formula>
    </cfRule>
  </conditionalFormatting>
  <conditionalFormatting sqref="P1338">
    <cfRule type="cellIs" dxfId="3556" priority="4814" operator="between">
      <formula>"BAJO"</formula>
      <formula>"BAJO"</formula>
    </cfRule>
  </conditionalFormatting>
  <conditionalFormatting sqref="P1338">
    <cfRule type="cellIs" dxfId="3555" priority="4815" operator="between">
      <formula>"MEDIO"</formula>
      <formula>"MEDIO"</formula>
    </cfRule>
  </conditionalFormatting>
  <conditionalFormatting sqref="P1338">
    <cfRule type="cellIs" dxfId="3554" priority="4816" operator="between">
      <formula>"MUY ALTO"</formula>
      <formula>"MUY ALTO"</formula>
    </cfRule>
  </conditionalFormatting>
  <conditionalFormatting sqref="R1338">
    <cfRule type="cellIs" dxfId="3553" priority="4817" operator="between">
      <formula>20</formula>
      <formula>120</formula>
    </cfRule>
  </conditionalFormatting>
  <conditionalFormatting sqref="S1338">
    <cfRule type="cellIs" dxfId="3552" priority="4818" operator="equal">
      <formula>"No significativo"</formula>
    </cfRule>
  </conditionalFormatting>
  <conditionalFormatting sqref="S1338">
    <cfRule type="cellIs" dxfId="3551" priority="4819" operator="equal">
      <formula>"SIGNIFICATIVO"</formula>
    </cfRule>
  </conditionalFormatting>
  <conditionalFormatting sqref="P1339:P1340">
    <cfRule type="cellIs" dxfId="3550" priority="4820" operator="between">
      <formula>"ALTO"</formula>
      <formula>"ALTO"</formula>
    </cfRule>
  </conditionalFormatting>
  <conditionalFormatting sqref="P1339:P1340">
    <cfRule type="cellIs" dxfId="3549" priority="4821" operator="between">
      <formula>"BAJO"</formula>
      <formula>"BAJO"</formula>
    </cfRule>
  </conditionalFormatting>
  <conditionalFormatting sqref="P1339:P1340">
    <cfRule type="cellIs" dxfId="3548" priority="4822" operator="between">
      <formula>"MEDIO"</formula>
      <formula>"MEDIO"</formula>
    </cfRule>
  </conditionalFormatting>
  <conditionalFormatting sqref="P1339:P1340">
    <cfRule type="cellIs" dxfId="3547" priority="4823" operator="between">
      <formula>"MUY ALTO"</formula>
      <formula>"MUY ALTO"</formula>
    </cfRule>
  </conditionalFormatting>
  <conditionalFormatting sqref="R1339:R1340">
    <cfRule type="cellIs" dxfId="3546" priority="4824" operator="between">
      <formula>20</formula>
      <formula>120</formula>
    </cfRule>
  </conditionalFormatting>
  <conditionalFormatting sqref="S1339">
    <cfRule type="cellIs" dxfId="3545" priority="4825" operator="between">
      <formula>"I"</formula>
      <formula>"I"</formula>
    </cfRule>
  </conditionalFormatting>
  <conditionalFormatting sqref="S1339">
    <cfRule type="cellIs" dxfId="3544" priority="4826" operator="between">
      <formula>"III"</formula>
      <formula>"IV"</formula>
    </cfRule>
  </conditionalFormatting>
  <conditionalFormatting sqref="S1340">
    <cfRule type="cellIs" dxfId="3543" priority="4827" operator="equal">
      <formula>"No significativo"</formula>
    </cfRule>
  </conditionalFormatting>
  <conditionalFormatting sqref="S1340">
    <cfRule type="cellIs" dxfId="3542" priority="4828" operator="equal">
      <formula>"SIGNIFICATIVO"</formula>
    </cfRule>
  </conditionalFormatting>
  <conditionalFormatting sqref="S1340">
    <cfRule type="cellIs" dxfId="3541" priority="4829" operator="equal">
      <formula>"SIGNIFICATIVO"</formula>
    </cfRule>
  </conditionalFormatting>
  <conditionalFormatting sqref="P1349">
    <cfRule type="cellIs" dxfId="3540" priority="4830" operator="between">
      <formula>"ALTO"</formula>
      <formula>"ALTO"</formula>
    </cfRule>
  </conditionalFormatting>
  <conditionalFormatting sqref="P1349">
    <cfRule type="cellIs" dxfId="3539" priority="4831" operator="between">
      <formula>"BAJO"</formula>
      <formula>"BAJO"</formula>
    </cfRule>
  </conditionalFormatting>
  <conditionalFormatting sqref="P1349">
    <cfRule type="cellIs" dxfId="3538" priority="4832" operator="between">
      <formula>"MEDIO"</formula>
      <formula>"MEDIO"</formula>
    </cfRule>
  </conditionalFormatting>
  <conditionalFormatting sqref="P1349">
    <cfRule type="cellIs" dxfId="3537" priority="4833" operator="between">
      <formula>"MUY ALTO"</formula>
      <formula>"MUY ALTO"</formula>
    </cfRule>
  </conditionalFormatting>
  <conditionalFormatting sqref="R1349">
    <cfRule type="cellIs" dxfId="3536" priority="4834" operator="between">
      <formula>20</formula>
      <formula>120</formula>
    </cfRule>
  </conditionalFormatting>
  <conditionalFormatting sqref="S1349">
    <cfRule type="cellIs" dxfId="3535" priority="4835" operator="equal">
      <formula>"No significativo"</formula>
    </cfRule>
  </conditionalFormatting>
  <conditionalFormatting sqref="S1349">
    <cfRule type="cellIs" dxfId="3534" priority="4836" operator="equal">
      <formula>"SIGNIFICATIVO"</formula>
    </cfRule>
  </conditionalFormatting>
  <conditionalFormatting sqref="S1349">
    <cfRule type="cellIs" dxfId="3533" priority="4837" operator="equal">
      <formula>"SIGNIFICATIVO"</formula>
    </cfRule>
  </conditionalFormatting>
  <conditionalFormatting sqref="S1342">
    <cfRule type="cellIs" dxfId="3532" priority="4838" operator="between">
      <formula>"I"</formula>
      <formula>"I"</formula>
    </cfRule>
  </conditionalFormatting>
  <conditionalFormatting sqref="S1342">
    <cfRule type="cellIs" dxfId="3531" priority="4839" operator="between">
      <formula>"III"</formula>
      <formula>"IV"</formula>
    </cfRule>
  </conditionalFormatting>
  <conditionalFormatting sqref="P1342:P1343">
    <cfRule type="cellIs" dxfId="3530" priority="4840" operator="between">
      <formula>"ALTO"</formula>
      <formula>"ALTO"</formula>
    </cfRule>
  </conditionalFormatting>
  <conditionalFormatting sqref="P1342:P1343">
    <cfRule type="cellIs" dxfId="3529" priority="4841" operator="between">
      <formula>"BAJO"</formula>
      <formula>"BAJO"</formula>
    </cfRule>
  </conditionalFormatting>
  <conditionalFormatting sqref="P1342:P1343">
    <cfRule type="cellIs" dxfId="3528" priority="4842" operator="between">
      <formula>"MEDIO"</formula>
      <formula>"MEDIO"</formula>
    </cfRule>
  </conditionalFormatting>
  <conditionalFormatting sqref="P1342:P1343">
    <cfRule type="cellIs" dxfId="3527" priority="4843" operator="between">
      <formula>"MUY ALTO"</formula>
      <formula>"MUY ALTO"</formula>
    </cfRule>
  </conditionalFormatting>
  <conditionalFormatting sqref="R1342:R1343">
    <cfRule type="cellIs" dxfId="3526" priority="4844" operator="between">
      <formula>20</formula>
      <formula>120</formula>
    </cfRule>
  </conditionalFormatting>
  <conditionalFormatting sqref="S1343">
    <cfRule type="cellIs" dxfId="3525" priority="4845" operator="equal">
      <formula>"No significativo"</formula>
    </cfRule>
  </conditionalFormatting>
  <conditionalFormatting sqref="S1343">
    <cfRule type="cellIs" dxfId="3524" priority="4846" operator="equal">
      <formula>"SIGNIFICATIVO"</formula>
    </cfRule>
  </conditionalFormatting>
  <conditionalFormatting sqref="S1343">
    <cfRule type="cellIs" dxfId="3523" priority="4847" operator="equal">
      <formula>"SIGNIFICATIVO"</formula>
    </cfRule>
  </conditionalFormatting>
  <conditionalFormatting sqref="S1369">
    <cfRule type="cellIs" dxfId="3522" priority="4848" operator="between">
      <formula>"I"</formula>
      <formula>"I"</formula>
    </cfRule>
  </conditionalFormatting>
  <conditionalFormatting sqref="S1369">
    <cfRule type="cellIs" dxfId="3521" priority="4849" operator="between">
      <formula>"III"</formula>
      <formula>"IV"</formula>
    </cfRule>
  </conditionalFormatting>
  <conditionalFormatting sqref="P1369">
    <cfRule type="cellIs" dxfId="3520" priority="4850" operator="between">
      <formula>"ALTO"</formula>
      <formula>"ALTO"</formula>
    </cfRule>
  </conditionalFormatting>
  <conditionalFormatting sqref="P1369">
    <cfRule type="cellIs" dxfId="3519" priority="4851" operator="between">
      <formula>"BAJO"</formula>
      <formula>"BAJO"</formula>
    </cfRule>
  </conditionalFormatting>
  <conditionalFormatting sqref="P1369">
    <cfRule type="cellIs" dxfId="3518" priority="4852" operator="between">
      <formula>"MEDIO"</formula>
      <formula>"MEDIO"</formula>
    </cfRule>
  </conditionalFormatting>
  <conditionalFormatting sqref="P1369">
    <cfRule type="cellIs" dxfId="3517" priority="4853" operator="between">
      <formula>"MUY ALTO"</formula>
      <formula>"MUY ALTO"</formula>
    </cfRule>
  </conditionalFormatting>
  <conditionalFormatting sqref="R1369">
    <cfRule type="cellIs" dxfId="3516" priority="4854" operator="between">
      <formula>20</formula>
      <formula>120</formula>
    </cfRule>
  </conditionalFormatting>
  <conditionalFormatting sqref="S1350">
    <cfRule type="cellIs" dxfId="3515" priority="4855" operator="between">
      <formula>"I"</formula>
      <formula>"I"</formula>
    </cfRule>
  </conditionalFormatting>
  <conditionalFormatting sqref="S1350">
    <cfRule type="cellIs" dxfId="3514" priority="4856" operator="between">
      <formula>"III"</formula>
      <formula>"IV"</formula>
    </cfRule>
  </conditionalFormatting>
  <conditionalFormatting sqref="P1350:P1351">
    <cfRule type="cellIs" dxfId="3513" priority="4857" operator="between">
      <formula>"ALTO"</formula>
      <formula>"ALTO"</formula>
    </cfRule>
  </conditionalFormatting>
  <conditionalFormatting sqref="P1350:P1351">
    <cfRule type="cellIs" dxfId="3512" priority="4858" operator="between">
      <formula>"BAJO"</formula>
      <formula>"BAJO"</formula>
    </cfRule>
  </conditionalFormatting>
  <conditionalFormatting sqref="P1350:P1351">
    <cfRule type="cellIs" dxfId="3511" priority="4859" operator="between">
      <formula>"MEDIO"</formula>
      <formula>"MEDIO"</formula>
    </cfRule>
  </conditionalFormatting>
  <conditionalFormatting sqref="P1350:P1351">
    <cfRule type="cellIs" dxfId="3510" priority="4860" operator="between">
      <formula>"MUY ALTO"</formula>
      <formula>"MUY ALTO"</formula>
    </cfRule>
  </conditionalFormatting>
  <conditionalFormatting sqref="R1350:R1351">
    <cfRule type="cellIs" dxfId="3509" priority="4861" operator="between">
      <formula>20</formula>
      <formula>120</formula>
    </cfRule>
  </conditionalFormatting>
  <conditionalFormatting sqref="S1351">
    <cfRule type="cellIs" dxfId="3508" priority="4862" operator="equal">
      <formula>"No significativo"</formula>
    </cfRule>
  </conditionalFormatting>
  <conditionalFormatting sqref="S1351">
    <cfRule type="cellIs" dxfId="3507" priority="4863" operator="equal">
      <formula>"SIGNIFICATIVO"</formula>
    </cfRule>
  </conditionalFormatting>
  <conditionalFormatting sqref="S1351">
    <cfRule type="cellIs" dxfId="3506" priority="4864" operator="equal">
      <formula>"SIGNIFICATIVO"</formula>
    </cfRule>
  </conditionalFormatting>
  <conditionalFormatting sqref="P1352">
    <cfRule type="cellIs" dxfId="3505" priority="4865" operator="between">
      <formula>"ALTO"</formula>
      <formula>"ALTO"</formula>
    </cfRule>
  </conditionalFormatting>
  <conditionalFormatting sqref="P1352">
    <cfRule type="cellIs" dxfId="3504" priority="4866" operator="between">
      <formula>"BAJO"</formula>
      <formula>"BAJO"</formula>
    </cfRule>
  </conditionalFormatting>
  <conditionalFormatting sqref="P1352">
    <cfRule type="cellIs" dxfId="3503" priority="4867" operator="between">
      <formula>"MEDIO"</formula>
      <formula>"MEDIO"</formula>
    </cfRule>
  </conditionalFormatting>
  <conditionalFormatting sqref="P1352">
    <cfRule type="cellIs" dxfId="3502" priority="4868" operator="between">
      <formula>"MUY ALTO"</formula>
      <formula>"MUY ALTO"</formula>
    </cfRule>
  </conditionalFormatting>
  <conditionalFormatting sqref="R1352">
    <cfRule type="cellIs" dxfId="3501" priority="4869" operator="between">
      <formula>20</formula>
      <formula>120</formula>
    </cfRule>
  </conditionalFormatting>
  <conditionalFormatting sqref="U1352">
    <cfRule type="cellIs" dxfId="3500" priority="4870" operator="equal">
      <formula>"No significativo"</formula>
    </cfRule>
  </conditionalFormatting>
  <conditionalFormatting sqref="S1352">
    <cfRule type="cellIs" dxfId="3499" priority="4871" operator="equal">
      <formula>"No significativo"</formula>
    </cfRule>
  </conditionalFormatting>
  <conditionalFormatting sqref="U1352">
    <cfRule type="cellIs" dxfId="3498" priority="4872" operator="equal">
      <formula>"SIGNIFICATIVO"</formula>
    </cfRule>
  </conditionalFormatting>
  <conditionalFormatting sqref="U1352">
    <cfRule type="cellIs" dxfId="3497" priority="4873" operator="equal">
      <formula>"SIGNIFICATIVO"</formula>
    </cfRule>
  </conditionalFormatting>
  <conditionalFormatting sqref="S1352">
    <cfRule type="cellIs" dxfId="3496" priority="4874" operator="equal">
      <formula>"SIGNIFICATIVO"</formula>
    </cfRule>
  </conditionalFormatting>
  <conditionalFormatting sqref="S1352">
    <cfRule type="cellIs" dxfId="3495" priority="4875" operator="equal">
      <formula>"SIGNIFICATIVO"</formula>
    </cfRule>
  </conditionalFormatting>
  <conditionalFormatting sqref="S1354">
    <cfRule type="cellIs" dxfId="3494" priority="4876" operator="equal">
      <formula>"No significativo"</formula>
    </cfRule>
  </conditionalFormatting>
  <conditionalFormatting sqref="S1354">
    <cfRule type="cellIs" dxfId="3493" priority="4877" operator="equal">
      <formula>"SIGNIFICATIVO"</formula>
    </cfRule>
  </conditionalFormatting>
  <conditionalFormatting sqref="S1354">
    <cfRule type="cellIs" dxfId="3492" priority="4878" operator="equal">
      <formula>"SIGNIFICATIVO"</formula>
    </cfRule>
  </conditionalFormatting>
  <conditionalFormatting sqref="P1354">
    <cfRule type="cellIs" dxfId="3491" priority="4879" operator="between">
      <formula>"ALTO"</formula>
      <formula>"ALTO"</formula>
    </cfRule>
  </conditionalFormatting>
  <conditionalFormatting sqref="P1354">
    <cfRule type="cellIs" dxfId="3490" priority="4880" operator="between">
      <formula>"BAJO"</formula>
      <formula>"BAJO"</formula>
    </cfRule>
  </conditionalFormatting>
  <conditionalFormatting sqref="P1354">
    <cfRule type="cellIs" dxfId="3489" priority="4881" operator="between">
      <formula>"MEDIO"</formula>
      <formula>"MEDIO"</formula>
    </cfRule>
  </conditionalFormatting>
  <conditionalFormatting sqref="P1354">
    <cfRule type="cellIs" dxfId="3488" priority="4882" operator="between">
      <formula>"MUY ALTO"</formula>
      <formula>"MUY ALTO"</formula>
    </cfRule>
  </conditionalFormatting>
  <conditionalFormatting sqref="R1354">
    <cfRule type="cellIs" dxfId="3487" priority="4883" operator="between">
      <formula>20</formula>
      <formula>120</formula>
    </cfRule>
  </conditionalFormatting>
  <conditionalFormatting sqref="P1355">
    <cfRule type="cellIs" dxfId="3486" priority="4884" operator="between">
      <formula>"ALTO"</formula>
      <formula>"ALTO"</formula>
    </cfRule>
  </conditionalFormatting>
  <conditionalFormatting sqref="P1355">
    <cfRule type="cellIs" dxfId="3485" priority="4885" operator="between">
      <formula>"BAJO"</formula>
      <formula>"BAJO"</formula>
    </cfRule>
  </conditionalFormatting>
  <conditionalFormatting sqref="S1355">
    <cfRule type="cellIs" dxfId="3484" priority="4886" operator="between">
      <formula>"I"</formula>
      <formula>"I"</formula>
    </cfRule>
  </conditionalFormatting>
  <conditionalFormatting sqref="S1355">
    <cfRule type="cellIs" dxfId="3483" priority="4887" operator="between">
      <formula>"III"</formula>
      <formula>"IV"</formula>
    </cfRule>
  </conditionalFormatting>
  <conditionalFormatting sqref="P1355">
    <cfRule type="cellIs" dxfId="3482" priority="4888" operator="between">
      <formula>"MEDIO"</formula>
      <formula>"MEDIO"</formula>
    </cfRule>
  </conditionalFormatting>
  <conditionalFormatting sqref="P1355">
    <cfRule type="cellIs" dxfId="3481" priority="4889" operator="between">
      <formula>"MUY ALTO"</formula>
      <formula>"MUY ALTO"</formula>
    </cfRule>
  </conditionalFormatting>
  <conditionalFormatting sqref="R1355">
    <cfRule type="cellIs" dxfId="3480" priority="4890" operator="between">
      <formula>20</formula>
      <formula>120</formula>
    </cfRule>
  </conditionalFormatting>
  <conditionalFormatting sqref="S1357">
    <cfRule type="cellIs" dxfId="3479" priority="4891" operator="between">
      <formula>"I"</formula>
      <formula>"I"</formula>
    </cfRule>
  </conditionalFormatting>
  <conditionalFormatting sqref="S1357">
    <cfRule type="cellIs" dxfId="3478" priority="4892" operator="between">
      <formula>"III"</formula>
      <formula>"IV"</formula>
    </cfRule>
  </conditionalFormatting>
  <conditionalFormatting sqref="P1357:P1358">
    <cfRule type="cellIs" dxfId="3477" priority="4893" operator="between">
      <formula>"ALTO"</formula>
      <formula>"ALTO"</formula>
    </cfRule>
  </conditionalFormatting>
  <conditionalFormatting sqref="P1357:P1358">
    <cfRule type="cellIs" dxfId="3476" priority="4894" operator="between">
      <formula>"BAJO"</formula>
      <formula>"BAJO"</formula>
    </cfRule>
  </conditionalFormatting>
  <conditionalFormatting sqref="P1357:P1358">
    <cfRule type="cellIs" dxfId="3475" priority="4895" operator="between">
      <formula>"MEDIO"</formula>
      <formula>"MEDIO"</formula>
    </cfRule>
  </conditionalFormatting>
  <conditionalFormatting sqref="P1357:P1358">
    <cfRule type="cellIs" dxfId="3474" priority="4896" operator="between">
      <formula>"MUY ALTO"</formula>
      <formula>"MUY ALTO"</formula>
    </cfRule>
  </conditionalFormatting>
  <conditionalFormatting sqref="R1357:R1358">
    <cfRule type="cellIs" dxfId="3473" priority="4897" operator="between">
      <formula>20</formula>
      <formula>120</formula>
    </cfRule>
  </conditionalFormatting>
  <conditionalFormatting sqref="S1358">
    <cfRule type="cellIs" dxfId="3472" priority="4898" operator="equal">
      <formula>"No significativo"</formula>
    </cfRule>
  </conditionalFormatting>
  <conditionalFormatting sqref="S1358">
    <cfRule type="cellIs" dxfId="3471" priority="4899" operator="equal">
      <formula>"SIGNIFICATIVO"</formula>
    </cfRule>
  </conditionalFormatting>
  <conditionalFormatting sqref="S1358">
    <cfRule type="cellIs" dxfId="3470" priority="4900" operator="equal">
      <formula>"SIGNIFICATIVO"</formula>
    </cfRule>
  </conditionalFormatting>
  <conditionalFormatting sqref="P1362">
    <cfRule type="cellIs" dxfId="3469" priority="4901" operator="between">
      <formula>"ALTO"</formula>
      <formula>"ALTO"</formula>
    </cfRule>
  </conditionalFormatting>
  <conditionalFormatting sqref="P1362">
    <cfRule type="cellIs" dxfId="3468" priority="4902" operator="between">
      <formula>"BAJO"</formula>
      <formula>"BAJO"</formula>
    </cfRule>
  </conditionalFormatting>
  <conditionalFormatting sqref="S1362">
    <cfRule type="cellIs" dxfId="3467" priority="4903" operator="between">
      <formula>"I"</formula>
      <formula>"I"</formula>
    </cfRule>
  </conditionalFormatting>
  <conditionalFormatting sqref="S1362">
    <cfRule type="cellIs" dxfId="3466" priority="4904" operator="between">
      <formula>"III"</formula>
      <formula>"IV"</formula>
    </cfRule>
  </conditionalFormatting>
  <conditionalFormatting sqref="P1362">
    <cfRule type="cellIs" dxfId="3465" priority="4905" operator="between">
      <formula>"MEDIO"</formula>
      <formula>"MEDIO"</formula>
    </cfRule>
  </conditionalFormatting>
  <conditionalFormatting sqref="P1362">
    <cfRule type="cellIs" dxfId="3464" priority="4906" operator="between">
      <formula>"MUY ALTO"</formula>
      <formula>"MUY ALTO"</formula>
    </cfRule>
  </conditionalFormatting>
  <conditionalFormatting sqref="R1362">
    <cfRule type="cellIs" dxfId="3463" priority="4907" operator="between">
      <formula>20</formula>
      <formula>120</formula>
    </cfRule>
  </conditionalFormatting>
  <conditionalFormatting sqref="S1364">
    <cfRule type="cellIs" dxfId="3462" priority="4908" operator="between">
      <formula>"I"</formula>
      <formula>"I"</formula>
    </cfRule>
  </conditionalFormatting>
  <conditionalFormatting sqref="S1364">
    <cfRule type="cellIs" dxfId="3461" priority="4909" operator="between">
      <formula>"III"</formula>
      <formula>"IV"</formula>
    </cfRule>
  </conditionalFormatting>
  <conditionalFormatting sqref="P1364:P1365">
    <cfRule type="cellIs" dxfId="3460" priority="4910" operator="between">
      <formula>"ALTO"</formula>
      <formula>"ALTO"</formula>
    </cfRule>
  </conditionalFormatting>
  <conditionalFormatting sqref="P1364:P1365">
    <cfRule type="cellIs" dxfId="3459" priority="4911" operator="between">
      <formula>"BAJO"</formula>
      <formula>"BAJO"</formula>
    </cfRule>
  </conditionalFormatting>
  <conditionalFormatting sqref="P1364:P1365">
    <cfRule type="cellIs" dxfId="3458" priority="4912" operator="between">
      <formula>"MEDIO"</formula>
      <formula>"MEDIO"</formula>
    </cfRule>
  </conditionalFormatting>
  <conditionalFormatting sqref="P1364:P1365">
    <cfRule type="cellIs" dxfId="3457" priority="4913" operator="between">
      <formula>"MUY ALTO"</formula>
      <formula>"MUY ALTO"</formula>
    </cfRule>
  </conditionalFormatting>
  <conditionalFormatting sqref="R1364:R1365">
    <cfRule type="cellIs" dxfId="3456" priority="4914" operator="between">
      <formula>20</formula>
      <formula>120</formula>
    </cfRule>
  </conditionalFormatting>
  <conditionalFormatting sqref="S1365">
    <cfRule type="cellIs" dxfId="3455" priority="4915" operator="equal">
      <formula>"No significativo"</formula>
    </cfRule>
  </conditionalFormatting>
  <conditionalFormatting sqref="S1365">
    <cfRule type="cellIs" dxfId="3454" priority="4916" operator="equal">
      <formula>"SIGNIFICATIVO"</formula>
    </cfRule>
  </conditionalFormatting>
  <conditionalFormatting sqref="S1365">
    <cfRule type="cellIs" dxfId="3453" priority="4917" operator="equal">
      <formula>"SIGNIFICATIVO"</formula>
    </cfRule>
  </conditionalFormatting>
  <conditionalFormatting sqref="P1366">
    <cfRule type="cellIs" dxfId="3452" priority="4918" operator="between">
      <formula>"ALTO"</formula>
      <formula>"ALTO"</formula>
    </cfRule>
  </conditionalFormatting>
  <conditionalFormatting sqref="P1366">
    <cfRule type="cellIs" dxfId="3451" priority="4919" operator="between">
      <formula>"BAJO"</formula>
      <formula>"BAJO"</formula>
    </cfRule>
  </conditionalFormatting>
  <conditionalFormatting sqref="P1366">
    <cfRule type="cellIs" dxfId="3450" priority="4920" operator="between">
      <formula>"MEDIO"</formula>
      <formula>"MEDIO"</formula>
    </cfRule>
  </conditionalFormatting>
  <conditionalFormatting sqref="P1366">
    <cfRule type="cellIs" dxfId="3449" priority="4921" operator="between">
      <formula>"MUY ALTO"</formula>
      <formula>"MUY ALTO"</formula>
    </cfRule>
  </conditionalFormatting>
  <conditionalFormatting sqref="R1366">
    <cfRule type="cellIs" dxfId="3448" priority="4922" operator="between">
      <formula>20</formula>
      <formula>120</formula>
    </cfRule>
  </conditionalFormatting>
  <conditionalFormatting sqref="S1366">
    <cfRule type="cellIs" dxfId="3447" priority="4923" operator="equal">
      <formula>"No significativo"</formula>
    </cfRule>
  </conditionalFormatting>
  <conditionalFormatting sqref="S1366">
    <cfRule type="cellIs" dxfId="3446" priority="4924" operator="equal">
      <formula>"SIGNIFICATIVO"</formula>
    </cfRule>
  </conditionalFormatting>
  <conditionalFormatting sqref="S1366">
    <cfRule type="cellIs" dxfId="3445" priority="4925" operator="equal">
      <formula>"SIGNIFICATIVO"</formula>
    </cfRule>
  </conditionalFormatting>
  <conditionalFormatting sqref="S1367">
    <cfRule type="cellIs" dxfId="3444" priority="4926" operator="between">
      <formula>"I"</formula>
      <formula>"I"</formula>
    </cfRule>
  </conditionalFormatting>
  <conditionalFormatting sqref="S1367">
    <cfRule type="cellIs" dxfId="3443" priority="4927" operator="between">
      <formula>"III"</formula>
      <formula>"IV"</formula>
    </cfRule>
  </conditionalFormatting>
  <conditionalFormatting sqref="P1367:P1368">
    <cfRule type="cellIs" dxfId="3442" priority="4928" operator="between">
      <formula>"ALTO"</formula>
      <formula>"ALTO"</formula>
    </cfRule>
  </conditionalFormatting>
  <conditionalFormatting sqref="P1367:P1368">
    <cfRule type="cellIs" dxfId="3441" priority="4929" operator="between">
      <formula>"BAJO"</formula>
      <formula>"BAJO"</formula>
    </cfRule>
  </conditionalFormatting>
  <conditionalFormatting sqref="P1367:P1368">
    <cfRule type="cellIs" dxfId="3440" priority="4930" operator="between">
      <formula>"MEDIO"</formula>
      <formula>"MEDIO"</formula>
    </cfRule>
  </conditionalFormatting>
  <conditionalFormatting sqref="P1367:P1368">
    <cfRule type="cellIs" dxfId="3439" priority="4931" operator="between">
      <formula>"MUY ALTO"</formula>
      <formula>"MUY ALTO"</formula>
    </cfRule>
  </conditionalFormatting>
  <conditionalFormatting sqref="R1367:R1368">
    <cfRule type="cellIs" dxfId="3438" priority="4932" operator="between">
      <formula>20</formula>
      <formula>120</formula>
    </cfRule>
  </conditionalFormatting>
  <conditionalFormatting sqref="S1368">
    <cfRule type="cellIs" dxfId="3437" priority="4933" operator="equal">
      <formula>"No significativo"</formula>
    </cfRule>
  </conditionalFormatting>
  <conditionalFormatting sqref="S1368">
    <cfRule type="cellIs" dxfId="3436" priority="4934" operator="equal">
      <formula>"SIGNIFICATIVO"</formula>
    </cfRule>
  </conditionalFormatting>
  <conditionalFormatting sqref="S1368">
    <cfRule type="cellIs" dxfId="3435" priority="4935" operator="equal">
      <formula>"SIGNIFICATIVO"</formula>
    </cfRule>
  </conditionalFormatting>
  <conditionalFormatting sqref="S1371 S823">
    <cfRule type="cellIs" dxfId="3434" priority="4936" operator="between">
      <formula>"I"</formula>
      <formula>"I"</formula>
    </cfRule>
  </conditionalFormatting>
  <conditionalFormatting sqref="S1371 S823">
    <cfRule type="cellIs" dxfId="3433" priority="4937" operator="between">
      <formula>"III"</formula>
      <formula>"IV"</formula>
    </cfRule>
  </conditionalFormatting>
  <conditionalFormatting sqref="P1371:P1372 P823:P824">
    <cfRule type="cellIs" dxfId="3432" priority="4938" operator="between">
      <formula>"ALTO"</formula>
      <formula>"ALTO"</formula>
    </cfRule>
  </conditionalFormatting>
  <conditionalFormatting sqref="P1371:P1372 P823:P824">
    <cfRule type="cellIs" dxfId="3431" priority="4939" operator="between">
      <formula>"BAJO"</formula>
      <formula>"BAJO"</formula>
    </cfRule>
  </conditionalFormatting>
  <conditionalFormatting sqref="P1371:P1372 P823:P824">
    <cfRule type="cellIs" dxfId="3430" priority="4940" operator="between">
      <formula>"MEDIO"</formula>
      <formula>"MEDIO"</formula>
    </cfRule>
  </conditionalFormatting>
  <conditionalFormatting sqref="P1371:P1372 P823:P824">
    <cfRule type="cellIs" dxfId="3429" priority="4941" operator="between">
      <formula>"MUY ALTO"</formula>
      <formula>"MUY ALTO"</formula>
    </cfRule>
  </conditionalFormatting>
  <conditionalFormatting sqref="R1371:R1372 R823:R824">
    <cfRule type="cellIs" dxfId="3428" priority="4942" operator="between">
      <formula>20</formula>
      <formula>120</formula>
    </cfRule>
  </conditionalFormatting>
  <conditionalFormatting sqref="S1372 S824">
    <cfRule type="cellIs" dxfId="3427" priority="4943" operator="equal">
      <formula>"No significativo"</formula>
    </cfRule>
  </conditionalFormatting>
  <conditionalFormatting sqref="S1372 S824">
    <cfRule type="cellIs" dxfId="3426" priority="4944" operator="equal">
      <formula>"SIGNIFICATIVO"</formula>
    </cfRule>
  </conditionalFormatting>
  <conditionalFormatting sqref="S1372 S824">
    <cfRule type="cellIs" dxfId="3425" priority="4945" operator="equal">
      <formula>"SIGNIFICATIVO"</formula>
    </cfRule>
  </conditionalFormatting>
  <conditionalFormatting sqref="P1373 P830">
    <cfRule type="cellIs" dxfId="3424" priority="4946" operator="between">
      <formula>"ALTO"</formula>
      <formula>"ALTO"</formula>
    </cfRule>
  </conditionalFormatting>
  <conditionalFormatting sqref="P1373 P830">
    <cfRule type="cellIs" dxfId="3423" priority="4947" operator="between">
      <formula>"BAJO"</formula>
      <formula>"BAJO"</formula>
    </cfRule>
  </conditionalFormatting>
  <conditionalFormatting sqref="P1373 P830">
    <cfRule type="cellIs" dxfId="3422" priority="4948" operator="between">
      <formula>"MEDIO"</formula>
      <formula>"MEDIO"</formula>
    </cfRule>
  </conditionalFormatting>
  <conditionalFormatting sqref="P1373 P830">
    <cfRule type="cellIs" dxfId="3421" priority="4949" operator="between">
      <formula>"MUY ALTO"</formula>
      <formula>"MUY ALTO"</formula>
    </cfRule>
  </conditionalFormatting>
  <conditionalFormatting sqref="R1373 R830">
    <cfRule type="cellIs" dxfId="3420" priority="4950" operator="between">
      <formula>20</formula>
      <formula>120</formula>
    </cfRule>
  </conditionalFormatting>
  <conditionalFormatting sqref="U1373 U830">
    <cfRule type="cellIs" dxfId="3419" priority="4951" operator="equal">
      <formula>"No significativo"</formula>
    </cfRule>
  </conditionalFormatting>
  <conditionalFormatting sqref="S1373 S830">
    <cfRule type="cellIs" dxfId="3418" priority="4952" operator="equal">
      <formula>"No significativo"</formula>
    </cfRule>
  </conditionalFormatting>
  <conditionalFormatting sqref="U1373 U830">
    <cfRule type="cellIs" dxfId="3417" priority="4953" operator="equal">
      <formula>"SIGNIFICATIVO"</formula>
    </cfRule>
  </conditionalFormatting>
  <conditionalFormatting sqref="U1373 U830">
    <cfRule type="cellIs" dxfId="3416" priority="4954" operator="equal">
      <formula>"SIGNIFICATIVO"</formula>
    </cfRule>
  </conditionalFormatting>
  <conditionalFormatting sqref="S1373 S830">
    <cfRule type="cellIs" dxfId="3415" priority="4955" operator="equal">
      <formula>"SIGNIFICATIVO"</formula>
    </cfRule>
  </conditionalFormatting>
  <conditionalFormatting sqref="S1373 S830">
    <cfRule type="cellIs" dxfId="3414" priority="4956" operator="equal">
      <formula>"SIGNIFICATIVO"</formula>
    </cfRule>
  </conditionalFormatting>
  <conditionalFormatting sqref="S1375 S832">
    <cfRule type="cellIs" dxfId="3413" priority="4957" operator="equal">
      <formula>"No significativo"</formula>
    </cfRule>
  </conditionalFormatting>
  <conditionalFormatting sqref="S1375 S832">
    <cfRule type="cellIs" dxfId="3412" priority="4958" operator="equal">
      <formula>"SIGNIFICATIVO"</formula>
    </cfRule>
  </conditionalFormatting>
  <conditionalFormatting sqref="S1375 S832">
    <cfRule type="cellIs" dxfId="3411" priority="4959" operator="equal">
      <formula>"SIGNIFICATIVO"</formula>
    </cfRule>
  </conditionalFormatting>
  <conditionalFormatting sqref="P1375 P832">
    <cfRule type="cellIs" dxfId="3410" priority="4960" operator="between">
      <formula>"ALTO"</formula>
      <formula>"ALTO"</formula>
    </cfRule>
  </conditionalFormatting>
  <conditionalFormatting sqref="P1375 P832">
    <cfRule type="cellIs" dxfId="3409" priority="4961" operator="between">
      <formula>"BAJO"</formula>
      <formula>"BAJO"</formula>
    </cfRule>
  </conditionalFormatting>
  <conditionalFormatting sqref="P1375 P832">
    <cfRule type="cellIs" dxfId="3408" priority="4962" operator="between">
      <formula>"MEDIO"</formula>
      <formula>"MEDIO"</formula>
    </cfRule>
  </conditionalFormatting>
  <conditionalFormatting sqref="P1375 P832">
    <cfRule type="cellIs" dxfId="3407" priority="4963" operator="between">
      <formula>"MUY ALTO"</formula>
      <formula>"MUY ALTO"</formula>
    </cfRule>
  </conditionalFormatting>
  <conditionalFormatting sqref="R1375 R832">
    <cfRule type="cellIs" dxfId="3406" priority="4964" operator="between">
      <formula>20</formula>
      <formula>120</formula>
    </cfRule>
  </conditionalFormatting>
  <conditionalFormatting sqref="P1378 P835">
    <cfRule type="cellIs" dxfId="3405" priority="4965" operator="between">
      <formula>"ALTO"</formula>
      <formula>"ALTO"</formula>
    </cfRule>
  </conditionalFormatting>
  <conditionalFormatting sqref="P1378 P835">
    <cfRule type="cellIs" dxfId="3404" priority="4966" operator="between">
      <formula>"BAJO"</formula>
      <formula>"BAJO"</formula>
    </cfRule>
  </conditionalFormatting>
  <conditionalFormatting sqref="P1378 P835">
    <cfRule type="cellIs" dxfId="3403" priority="4967" operator="between">
      <formula>"MEDIO"</formula>
      <formula>"MEDIO"</formula>
    </cfRule>
  </conditionalFormatting>
  <conditionalFormatting sqref="P1378 P835">
    <cfRule type="cellIs" dxfId="3402" priority="4968" operator="between">
      <formula>"MUY ALTO"</formula>
      <formula>"MUY ALTO"</formula>
    </cfRule>
  </conditionalFormatting>
  <conditionalFormatting sqref="R1378 R835">
    <cfRule type="cellIs" dxfId="3401" priority="4969" operator="between">
      <formula>20</formula>
      <formula>120</formula>
    </cfRule>
  </conditionalFormatting>
  <conditionalFormatting sqref="S1378 S835">
    <cfRule type="cellIs" dxfId="3400" priority="4970" operator="equal">
      <formula>"No significativo"</formula>
    </cfRule>
  </conditionalFormatting>
  <conditionalFormatting sqref="S1378 S835">
    <cfRule type="cellIs" dxfId="3399" priority="4971" operator="equal">
      <formula>"SIGNIFICATIVO"</formula>
    </cfRule>
  </conditionalFormatting>
  <conditionalFormatting sqref="S1378 S835">
    <cfRule type="cellIs" dxfId="3398" priority="4972" operator="equal">
      <formula>"SIGNIFICATIVO"</formula>
    </cfRule>
  </conditionalFormatting>
  <conditionalFormatting sqref="S1376 S833">
    <cfRule type="cellIs" dxfId="3397" priority="4973" operator="between">
      <formula>"I"</formula>
      <formula>"I"</formula>
    </cfRule>
  </conditionalFormatting>
  <conditionalFormatting sqref="S1376 S833">
    <cfRule type="cellIs" dxfId="3396" priority="4974" operator="between">
      <formula>"III"</formula>
      <formula>"IV"</formula>
    </cfRule>
  </conditionalFormatting>
  <conditionalFormatting sqref="P1376:P1377 P833:P834">
    <cfRule type="cellIs" dxfId="3395" priority="4975" operator="between">
      <formula>"ALTO"</formula>
      <formula>"ALTO"</formula>
    </cfRule>
  </conditionalFormatting>
  <conditionalFormatting sqref="P1376:P1377 P833:P834">
    <cfRule type="cellIs" dxfId="3394" priority="4976" operator="between">
      <formula>"BAJO"</formula>
      <formula>"BAJO"</formula>
    </cfRule>
  </conditionalFormatting>
  <conditionalFormatting sqref="P1376:P1377 P833:P834">
    <cfRule type="cellIs" dxfId="3393" priority="4977" operator="between">
      <formula>"MEDIO"</formula>
      <formula>"MEDIO"</formula>
    </cfRule>
  </conditionalFormatting>
  <conditionalFormatting sqref="P1376:P1377 P833:P834">
    <cfRule type="cellIs" dxfId="3392" priority="4978" operator="between">
      <formula>"MUY ALTO"</formula>
      <formula>"MUY ALTO"</formula>
    </cfRule>
  </conditionalFormatting>
  <conditionalFormatting sqref="R1376:R1377 R833:R834">
    <cfRule type="cellIs" dxfId="3391" priority="4979" operator="between">
      <formula>20</formula>
      <formula>120</formula>
    </cfRule>
  </conditionalFormatting>
  <conditionalFormatting sqref="S1377 S834">
    <cfRule type="cellIs" dxfId="3390" priority="4980" operator="equal">
      <formula>"No significativo"</formula>
    </cfRule>
  </conditionalFormatting>
  <conditionalFormatting sqref="S1377 S834">
    <cfRule type="cellIs" dxfId="3389" priority="4981" operator="equal">
      <formula>"SIGNIFICATIVO"</formula>
    </cfRule>
  </conditionalFormatting>
  <conditionalFormatting sqref="S1377 S834">
    <cfRule type="cellIs" dxfId="3388" priority="4982" operator="equal">
      <formula>"SIGNIFICATIVO"</formula>
    </cfRule>
  </conditionalFormatting>
  <conditionalFormatting sqref="P1379 P836 P829 P870 P896">
    <cfRule type="cellIs" dxfId="3387" priority="4983" operator="between">
      <formula>"ALTO"</formula>
      <formula>"ALTO"</formula>
    </cfRule>
  </conditionalFormatting>
  <conditionalFormatting sqref="P1379 P836 P829 P870 P896">
    <cfRule type="cellIs" dxfId="3386" priority="4984" operator="between">
      <formula>"BAJO"</formula>
      <formula>"BAJO"</formula>
    </cfRule>
  </conditionalFormatting>
  <conditionalFormatting sqref="P1379 P836 P829 P870 P896">
    <cfRule type="cellIs" dxfId="3385" priority="4985" operator="between">
      <formula>"MEDIO"</formula>
      <formula>"MEDIO"</formula>
    </cfRule>
  </conditionalFormatting>
  <conditionalFormatting sqref="P1379 P836 P829 P870 P896">
    <cfRule type="cellIs" dxfId="3384" priority="4986" operator="between">
      <formula>"MUY ALTO"</formula>
      <formula>"MUY ALTO"</formula>
    </cfRule>
  </conditionalFormatting>
  <conditionalFormatting sqref="R1379 R836 R829 R870 R896">
    <cfRule type="cellIs" dxfId="3383" priority="4987" operator="between">
      <formula>20</formula>
      <formula>120</formula>
    </cfRule>
  </conditionalFormatting>
  <conditionalFormatting sqref="U1378 U835">
    <cfRule type="cellIs" dxfId="3382" priority="4988" operator="equal">
      <formula>"No significativo"</formula>
    </cfRule>
  </conditionalFormatting>
  <conditionalFormatting sqref="S1393 S847">
    <cfRule type="cellIs" dxfId="3381" priority="4989" operator="equal">
      <formula>"No significativo"</formula>
    </cfRule>
  </conditionalFormatting>
  <conditionalFormatting sqref="U1378 U835">
    <cfRule type="cellIs" dxfId="3380" priority="4990" operator="equal">
      <formula>"SIGNIFICATIVO"</formula>
    </cfRule>
  </conditionalFormatting>
  <conditionalFormatting sqref="U1378 U835">
    <cfRule type="cellIs" dxfId="3379" priority="4991" operator="equal">
      <formula>"SIGNIFICATIVO"</formula>
    </cfRule>
  </conditionalFormatting>
  <conditionalFormatting sqref="S1393 S847">
    <cfRule type="cellIs" dxfId="3378" priority="4992" operator="equal">
      <formula>"SIGNIFICATIVO"</formula>
    </cfRule>
  </conditionalFormatting>
  <conditionalFormatting sqref="S1393 S847">
    <cfRule type="cellIs" dxfId="3377" priority="4993" operator="equal">
      <formula>"SIGNIFICATIVO"</formula>
    </cfRule>
  </conditionalFormatting>
  <conditionalFormatting sqref="S1379 S836 S829 S870 S896">
    <cfRule type="cellIs" dxfId="3376" priority="4994" operator="between">
      <formula>"I"</formula>
      <formula>"I"</formula>
    </cfRule>
  </conditionalFormatting>
  <conditionalFormatting sqref="S1379 S836 S829 S870 S896">
    <cfRule type="cellIs" dxfId="3375" priority="4995" operator="between">
      <formula>"III"</formula>
      <formula>"IV"</formula>
    </cfRule>
  </conditionalFormatting>
  <conditionalFormatting sqref="P1386">
    <cfRule type="cellIs" dxfId="3374" priority="4996" operator="between">
      <formula>"ALTO"</formula>
      <formula>"ALTO"</formula>
    </cfRule>
  </conditionalFormatting>
  <conditionalFormatting sqref="P1386">
    <cfRule type="cellIs" dxfId="3373" priority="4997" operator="between">
      <formula>"BAJO"</formula>
      <formula>"BAJO"</formula>
    </cfRule>
  </conditionalFormatting>
  <conditionalFormatting sqref="P1386">
    <cfRule type="cellIs" dxfId="3372" priority="4998" operator="between">
      <formula>"MEDIO"</formula>
      <formula>"MEDIO"</formula>
    </cfRule>
  </conditionalFormatting>
  <conditionalFormatting sqref="P1386">
    <cfRule type="cellIs" dxfId="3371" priority="4999" operator="between">
      <formula>"MUY ALTO"</formula>
      <formula>"MUY ALTO"</formula>
    </cfRule>
  </conditionalFormatting>
  <conditionalFormatting sqref="R1386">
    <cfRule type="cellIs" dxfId="3370" priority="5000" operator="between">
      <formula>20</formula>
      <formula>120</formula>
    </cfRule>
  </conditionalFormatting>
  <conditionalFormatting sqref="P1383 P840">
    <cfRule type="cellIs" dxfId="3369" priority="5001" operator="between">
      <formula>"ALTO"</formula>
      <formula>"ALTO"</formula>
    </cfRule>
  </conditionalFormatting>
  <conditionalFormatting sqref="P1383 P840">
    <cfRule type="cellIs" dxfId="3368" priority="5002" operator="between">
      <formula>"BAJO"</formula>
      <formula>"BAJO"</formula>
    </cfRule>
  </conditionalFormatting>
  <conditionalFormatting sqref="P1383 P840">
    <cfRule type="cellIs" dxfId="3367" priority="5003" operator="between">
      <formula>"MEDIO"</formula>
      <formula>"MEDIO"</formula>
    </cfRule>
  </conditionalFormatting>
  <conditionalFormatting sqref="P1383 P840">
    <cfRule type="cellIs" dxfId="3366" priority="5004" operator="between">
      <formula>"MUY ALTO"</formula>
      <formula>"MUY ALTO"</formula>
    </cfRule>
  </conditionalFormatting>
  <conditionalFormatting sqref="R1383 R840">
    <cfRule type="cellIs" dxfId="3365" priority="5005" operator="between">
      <formula>20</formula>
      <formula>120</formula>
    </cfRule>
  </conditionalFormatting>
  <conditionalFormatting sqref="S1383 S840">
    <cfRule type="cellIs" dxfId="3364" priority="5006" operator="equal">
      <formula>"No significativo"</formula>
    </cfRule>
  </conditionalFormatting>
  <conditionalFormatting sqref="S1383 S840">
    <cfRule type="cellIs" dxfId="3363" priority="5007" operator="equal">
      <formula>"SIGNIFICATIVO"</formula>
    </cfRule>
  </conditionalFormatting>
  <conditionalFormatting sqref="S1383 S840">
    <cfRule type="cellIs" dxfId="3362" priority="5008" operator="equal">
      <formula>"SIGNIFICATIVO"</formula>
    </cfRule>
  </conditionalFormatting>
  <conditionalFormatting sqref="S1381 S838">
    <cfRule type="cellIs" dxfId="3361" priority="5009" operator="between">
      <formula>"I"</formula>
      <formula>"I"</formula>
    </cfRule>
  </conditionalFormatting>
  <conditionalFormatting sqref="S1381 S838">
    <cfRule type="cellIs" dxfId="3360" priority="5010" operator="between">
      <formula>"III"</formula>
      <formula>"IV"</formula>
    </cfRule>
  </conditionalFormatting>
  <conditionalFormatting sqref="P1381:P1382 P838:P839">
    <cfRule type="cellIs" dxfId="3359" priority="5011" operator="between">
      <formula>"ALTO"</formula>
      <formula>"ALTO"</formula>
    </cfRule>
  </conditionalFormatting>
  <conditionalFormatting sqref="P1381:P1382 P838:P839">
    <cfRule type="cellIs" dxfId="3358" priority="5012" operator="between">
      <formula>"BAJO"</formula>
      <formula>"BAJO"</formula>
    </cfRule>
  </conditionalFormatting>
  <conditionalFormatting sqref="P1381:P1382 P838:P839">
    <cfRule type="cellIs" dxfId="3357" priority="5013" operator="between">
      <formula>"MEDIO"</formula>
      <formula>"MEDIO"</formula>
    </cfRule>
  </conditionalFormatting>
  <conditionalFormatting sqref="P1381:P1382 P838:P839">
    <cfRule type="cellIs" dxfId="3356" priority="5014" operator="between">
      <formula>"MUY ALTO"</formula>
      <formula>"MUY ALTO"</formula>
    </cfRule>
  </conditionalFormatting>
  <conditionalFormatting sqref="R1381:R1382 R838:R839">
    <cfRule type="cellIs" dxfId="3355" priority="5015" operator="between">
      <formula>20</formula>
      <formula>120</formula>
    </cfRule>
  </conditionalFormatting>
  <conditionalFormatting sqref="S1382 S839">
    <cfRule type="cellIs" dxfId="3354" priority="5016" operator="equal">
      <formula>"No significativo"</formula>
    </cfRule>
  </conditionalFormatting>
  <conditionalFormatting sqref="S1382 S839">
    <cfRule type="cellIs" dxfId="3353" priority="5017" operator="equal">
      <formula>"SIGNIFICATIVO"</formula>
    </cfRule>
  </conditionalFormatting>
  <conditionalFormatting sqref="S1382 S839">
    <cfRule type="cellIs" dxfId="3352" priority="5018" operator="equal">
      <formula>"SIGNIFICATIVO"</formula>
    </cfRule>
  </conditionalFormatting>
  <conditionalFormatting sqref="P1384 P841">
    <cfRule type="cellIs" dxfId="3351" priority="5019" operator="between">
      <formula>"ALTO"</formula>
      <formula>"ALTO"</formula>
    </cfRule>
  </conditionalFormatting>
  <conditionalFormatting sqref="P1384 P841">
    <cfRule type="cellIs" dxfId="3350" priority="5020" operator="between">
      <formula>"BAJO"</formula>
      <formula>"BAJO"</formula>
    </cfRule>
  </conditionalFormatting>
  <conditionalFormatting sqref="P1384 P841">
    <cfRule type="cellIs" dxfId="3349" priority="5021" operator="between">
      <formula>"MEDIO"</formula>
      <formula>"MEDIO"</formula>
    </cfRule>
  </conditionalFormatting>
  <conditionalFormatting sqref="P1384 P841">
    <cfRule type="cellIs" dxfId="3348" priority="5022" operator="between">
      <formula>"MUY ALTO"</formula>
      <formula>"MUY ALTO"</formula>
    </cfRule>
  </conditionalFormatting>
  <conditionalFormatting sqref="R1384 R841">
    <cfRule type="cellIs" dxfId="3347" priority="5023" operator="between">
      <formula>20</formula>
      <formula>120</formula>
    </cfRule>
  </conditionalFormatting>
  <conditionalFormatting sqref="U1383 U840">
    <cfRule type="cellIs" dxfId="3346" priority="5024" operator="equal">
      <formula>"No significativo"</formula>
    </cfRule>
  </conditionalFormatting>
  <conditionalFormatting sqref="U1383 U840">
    <cfRule type="cellIs" dxfId="3345" priority="5025" operator="equal">
      <formula>"SIGNIFICATIVO"</formula>
    </cfRule>
  </conditionalFormatting>
  <conditionalFormatting sqref="U1383 U840">
    <cfRule type="cellIs" dxfId="3344" priority="5026" operator="equal">
      <formula>"SIGNIFICATIVO"</formula>
    </cfRule>
  </conditionalFormatting>
  <conditionalFormatting sqref="S1384 S841">
    <cfRule type="cellIs" dxfId="3343" priority="5027" operator="between">
      <formula>"I"</formula>
      <formula>"I"</formula>
    </cfRule>
  </conditionalFormatting>
  <conditionalFormatting sqref="S1384 S841">
    <cfRule type="cellIs" dxfId="3342" priority="5028" operator="between">
      <formula>"III"</formula>
      <formula>"IV"</formula>
    </cfRule>
  </conditionalFormatting>
  <conditionalFormatting sqref="S1386">
    <cfRule type="cellIs" dxfId="3341" priority="5029" operator="between">
      <formula>"I"</formula>
      <formula>"I"</formula>
    </cfRule>
  </conditionalFormatting>
  <conditionalFormatting sqref="S1386">
    <cfRule type="cellIs" dxfId="3340" priority="5030" operator="between">
      <formula>"III"</formula>
      <formula>"IV"</formula>
    </cfRule>
  </conditionalFormatting>
  <conditionalFormatting sqref="P1393 P847">
    <cfRule type="cellIs" dxfId="3339" priority="5031" operator="between">
      <formula>"ALTO"</formula>
      <formula>"ALTO"</formula>
    </cfRule>
  </conditionalFormatting>
  <conditionalFormatting sqref="P1393 P847">
    <cfRule type="cellIs" dxfId="3338" priority="5032" operator="between">
      <formula>"BAJO"</formula>
      <formula>"BAJO"</formula>
    </cfRule>
  </conditionalFormatting>
  <conditionalFormatting sqref="P1393 P847">
    <cfRule type="cellIs" dxfId="3337" priority="5033" operator="between">
      <formula>"MEDIO"</formula>
      <formula>"MEDIO"</formula>
    </cfRule>
  </conditionalFormatting>
  <conditionalFormatting sqref="P1393 P847">
    <cfRule type="cellIs" dxfId="3336" priority="5034" operator="between">
      <formula>"MUY ALTO"</formula>
      <formula>"MUY ALTO"</formula>
    </cfRule>
  </conditionalFormatting>
  <conditionalFormatting sqref="R1393 R847">
    <cfRule type="cellIs" dxfId="3335" priority="5035" operator="between">
      <formula>20</formula>
      <formula>120</formula>
    </cfRule>
  </conditionalFormatting>
  <conditionalFormatting sqref="P1387 P843">
    <cfRule type="cellIs" dxfId="3334" priority="5036" operator="between">
      <formula>"ALTO"</formula>
      <formula>"ALTO"</formula>
    </cfRule>
  </conditionalFormatting>
  <conditionalFormatting sqref="P1387 P843">
    <cfRule type="cellIs" dxfId="3333" priority="5037" operator="between">
      <formula>"BAJO"</formula>
      <formula>"BAJO"</formula>
    </cfRule>
  </conditionalFormatting>
  <conditionalFormatting sqref="P1387 P843">
    <cfRule type="cellIs" dxfId="3332" priority="5038" operator="between">
      <formula>"MEDIO"</formula>
      <formula>"MEDIO"</formula>
    </cfRule>
  </conditionalFormatting>
  <conditionalFormatting sqref="P1387 P843">
    <cfRule type="cellIs" dxfId="3331" priority="5039" operator="between">
      <formula>"MUY ALTO"</formula>
      <formula>"MUY ALTO"</formula>
    </cfRule>
  </conditionalFormatting>
  <conditionalFormatting sqref="R1387 R843">
    <cfRule type="cellIs" dxfId="3330" priority="5040" operator="between">
      <formula>20</formula>
      <formula>120</formula>
    </cfRule>
  </conditionalFormatting>
  <conditionalFormatting sqref="S1387 S843">
    <cfRule type="cellIs" dxfId="3329" priority="5041" operator="equal">
      <formula>"No significativo"</formula>
    </cfRule>
  </conditionalFormatting>
  <conditionalFormatting sqref="S1387 S843">
    <cfRule type="cellIs" dxfId="3328" priority="5042" operator="equal">
      <formula>"SIGNIFICATIVO"</formula>
    </cfRule>
  </conditionalFormatting>
  <conditionalFormatting sqref="S1387 S843">
    <cfRule type="cellIs" dxfId="3327" priority="5043" operator="equal">
      <formula>"SIGNIFICATIVO"</formula>
    </cfRule>
  </conditionalFormatting>
  <conditionalFormatting sqref="S1391 S845">
    <cfRule type="cellIs" dxfId="3326" priority="5044" operator="between">
      <formula>"I"</formula>
      <formula>"I"</formula>
    </cfRule>
  </conditionalFormatting>
  <conditionalFormatting sqref="S1391 S845">
    <cfRule type="cellIs" dxfId="3325" priority="5045" operator="between">
      <formula>"III"</formula>
      <formula>"IV"</formula>
    </cfRule>
  </conditionalFormatting>
  <conditionalFormatting sqref="P1391:P1392 P845:P846">
    <cfRule type="cellIs" dxfId="3324" priority="5046" operator="between">
      <formula>"ALTO"</formula>
      <formula>"ALTO"</formula>
    </cfRule>
  </conditionalFormatting>
  <conditionalFormatting sqref="P1391:P1392 P845:P846">
    <cfRule type="cellIs" dxfId="3323" priority="5047" operator="between">
      <formula>"BAJO"</formula>
      <formula>"BAJO"</formula>
    </cfRule>
  </conditionalFormatting>
  <conditionalFormatting sqref="P1391:P1392 P845:P846">
    <cfRule type="cellIs" dxfId="3322" priority="5048" operator="between">
      <formula>"MEDIO"</formula>
      <formula>"MEDIO"</formula>
    </cfRule>
  </conditionalFormatting>
  <conditionalFormatting sqref="P1391:P1392 P845:P846">
    <cfRule type="cellIs" dxfId="3321" priority="5049" operator="between">
      <formula>"MUY ALTO"</formula>
      <formula>"MUY ALTO"</formula>
    </cfRule>
  </conditionalFormatting>
  <conditionalFormatting sqref="R1391:R1392 R845:R846">
    <cfRule type="cellIs" dxfId="3320" priority="5050" operator="between">
      <formula>20</formula>
      <formula>120</formula>
    </cfRule>
  </conditionalFormatting>
  <conditionalFormatting sqref="S1392 S846">
    <cfRule type="cellIs" dxfId="3319" priority="5051" operator="equal">
      <formula>"No significativo"</formula>
    </cfRule>
  </conditionalFormatting>
  <conditionalFormatting sqref="S1392 S846">
    <cfRule type="cellIs" dxfId="3318" priority="5052" operator="equal">
      <formula>"SIGNIFICATIVO"</formula>
    </cfRule>
  </conditionalFormatting>
  <conditionalFormatting sqref="S1392 S846">
    <cfRule type="cellIs" dxfId="3317" priority="5053" operator="equal">
      <formula>"SIGNIFICATIVO"</formula>
    </cfRule>
  </conditionalFormatting>
  <conditionalFormatting sqref="P1396 P851">
    <cfRule type="cellIs" dxfId="3316" priority="5054" operator="between">
      <formula>"ALTO"</formula>
      <formula>"ALTO"</formula>
    </cfRule>
  </conditionalFormatting>
  <conditionalFormatting sqref="P1396 P851">
    <cfRule type="cellIs" dxfId="3315" priority="5055" operator="between">
      <formula>"BAJO"</formula>
      <formula>"BAJO"</formula>
    </cfRule>
  </conditionalFormatting>
  <conditionalFormatting sqref="P1396 P851">
    <cfRule type="cellIs" dxfId="3314" priority="5056" operator="between">
      <formula>"MEDIO"</formula>
      <formula>"MEDIO"</formula>
    </cfRule>
  </conditionalFormatting>
  <conditionalFormatting sqref="P1396 P851">
    <cfRule type="cellIs" dxfId="3313" priority="5057" operator="between">
      <formula>"MUY ALTO"</formula>
      <formula>"MUY ALTO"</formula>
    </cfRule>
  </conditionalFormatting>
  <conditionalFormatting sqref="R1396 R851">
    <cfRule type="cellIs" dxfId="3312" priority="5058" operator="between">
      <formula>20</formula>
      <formula>120</formula>
    </cfRule>
  </conditionalFormatting>
  <conditionalFormatting sqref="S1396 S851">
    <cfRule type="cellIs" dxfId="3311" priority="5059" operator="equal">
      <formula>"No significativo"</formula>
    </cfRule>
  </conditionalFormatting>
  <conditionalFormatting sqref="S1396 S851">
    <cfRule type="cellIs" dxfId="3310" priority="5060" operator="equal">
      <formula>"SIGNIFICATIVO"</formula>
    </cfRule>
  </conditionalFormatting>
  <conditionalFormatting sqref="S1396 S851">
    <cfRule type="cellIs" dxfId="3309" priority="5061" operator="equal">
      <formula>"SIGNIFICATIVO"</formula>
    </cfRule>
  </conditionalFormatting>
  <conditionalFormatting sqref="P1394 P848">
    <cfRule type="cellIs" dxfId="3308" priority="5062" operator="between">
      <formula>"ALTO"</formula>
      <formula>"ALTO"</formula>
    </cfRule>
  </conditionalFormatting>
  <conditionalFormatting sqref="P1394 P848">
    <cfRule type="cellIs" dxfId="3307" priority="5063" operator="between">
      <formula>"BAJO"</formula>
      <formula>"BAJO"</formula>
    </cfRule>
  </conditionalFormatting>
  <conditionalFormatting sqref="P1394 P848">
    <cfRule type="cellIs" dxfId="3306" priority="5064" operator="between">
      <formula>"MEDIO"</formula>
      <formula>"MEDIO"</formula>
    </cfRule>
  </conditionalFormatting>
  <conditionalFormatting sqref="P1394 P848">
    <cfRule type="cellIs" dxfId="3305" priority="5065" operator="between">
      <formula>"MUY ALTO"</formula>
      <formula>"MUY ALTO"</formula>
    </cfRule>
  </conditionalFormatting>
  <conditionalFormatting sqref="R1394 R848">
    <cfRule type="cellIs" dxfId="3304" priority="5066" operator="between">
      <formula>20</formula>
      <formula>120</formula>
    </cfRule>
  </conditionalFormatting>
  <conditionalFormatting sqref="S1394 S848">
    <cfRule type="cellIs" dxfId="3303" priority="5067" operator="equal">
      <formula>"No significativo"</formula>
    </cfRule>
  </conditionalFormatting>
  <conditionalFormatting sqref="S1394 S848">
    <cfRule type="cellIs" dxfId="3302" priority="5068" operator="equal">
      <formula>"SIGNIFICATIVO"</formula>
    </cfRule>
  </conditionalFormatting>
  <conditionalFormatting sqref="S1394 S848">
    <cfRule type="cellIs" dxfId="3301" priority="5069" operator="equal">
      <formula>"SIGNIFICATIVO"</formula>
    </cfRule>
  </conditionalFormatting>
  <conditionalFormatting sqref="P1395 P850">
    <cfRule type="cellIs" dxfId="3300" priority="5070" operator="between">
      <formula>"ALTO"</formula>
      <formula>"ALTO"</formula>
    </cfRule>
  </conditionalFormatting>
  <conditionalFormatting sqref="P1395 P850">
    <cfRule type="cellIs" dxfId="3299" priority="5071" operator="between">
      <formula>"BAJO"</formula>
      <formula>"BAJO"</formula>
    </cfRule>
  </conditionalFormatting>
  <conditionalFormatting sqref="P1395 P850">
    <cfRule type="cellIs" dxfId="3298" priority="5072" operator="between">
      <formula>"MEDIO"</formula>
      <formula>"MEDIO"</formula>
    </cfRule>
  </conditionalFormatting>
  <conditionalFormatting sqref="P1395 P850">
    <cfRule type="cellIs" dxfId="3297" priority="5073" operator="between">
      <formula>"MUY ALTO"</formula>
      <formula>"MUY ALTO"</formula>
    </cfRule>
  </conditionalFormatting>
  <conditionalFormatting sqref="R1395 R850">
    <cfRule type="cellIs" dxfId="3296" priority="5074" operator="between">
      <formula>20</formula>
      <formula>120</formula>
    </cfRule>
  </conditionalFormatting>
  <conditionalFormatting sqref="S1395 S850">
    <cfRule type="cellIs" dxfId="3295" priority="5075" operator="equal">
      <formula>"No significativo"</formula>
    </cfRule>
  </conditionalFormatting>
  <conditionalFormatting sqref="S1395 S850">
    <cfRule type="cellIs" dxfId="3294" priority="5076" operator="equal">
      <formula>"SIGNIFICATIVO"</formula>
    </cfRule>
  </conditionalFormatting>
  <conditionalFormatting sqref="S1395 S850">
    <cfRule type="cellIs" dxfId="3293" priority="5077" operator="equal">
      <formula>"SIGNIFICATIVO"</formula>
    </cfRule>
  </conditionalFormatting>
  <conditionalFormatting sqref="P1407">
    <cfRule type="cellIs" dxfId="3292" priority="5078" operator="between">
      <formula>"ALTO"</formula>
      <formula>"ALTO"</formula>
    </cfRule>
  </conditionalFormatting>
  <conditionalFormatting sqref="P1407">
    <cfRule type="cellIs" dxfId="3291" priority="5079" operator="between">
      <formula>"BAJO"</formula>
      <formula>"BAJO"</formula>
    </cfRule>
  </conditionalFormatting>
  <conditionalFormatting sqref="P1407">
    <cfRule type="cellIs" dxfId="3290" priority="5080" operator="between">
      <formula>"MEDIO"</formula>
      <formula>"MEDIO"</formula>
    </cfRule>
  </conditionalFormatting>
  <conditionalFormatting sqref="P1407">
    <cfRule type="cellIs" dxfId="3289" priority="5081" operator="between">
      <formula>"MUY ALTO"</formula>
      <formula>"MUY ALTO"</formula>
    </cfRule>
  </conditionalFormatting>
  <conditionalFormatting sqref="R1407">
    <cfRule type="cellIs" dxfId="3288" priority="5082" operator="between">
      <formula>20</formula>
      <formula>120</formula>
    </cfRule>
  </conditionalFormatting>
  <conditionalFormatting sqref="S1416">
    <cfRule type="cellIs" dxfId="3287" priority="5083" operator="equal">
      <formula>"No significativo"</formula>
    </cfRule>
  </conditionalFormatting>
  <conditionalFormatting sqref="S1416">
    <cfRule type="cellIs" dxfId="3286" priority="5084" operator="equal">
      <formula>"SIGNIFICATIVO"</formula>
    </cfRule>
  </conditionalFormatting>
  <conditionalFormatting sqref="S1416">
    <cfRule type="cellIs" dxfId="3285" priority="5085" operator="equal">
      <formula>"SIGNIFICATIVO"</formula>
    </cfRule>
  </conditionalFormatting>
  <conditionalFormatting sqref="S1397">
    <cfRule type="cellIs" dxfId="3284" priority="5086" operator="between">
      <formula>"I"</formula>
      <formula>"I"</formula>
    </cfRule>
  </conditionalFormatting>
  <conditionalFormatting sqref="S1397">
    <cfRule type="cellIs" dxfId="3283" priority="5087" operator="between">
      <formula>"III"</formula>
      <formula>"IV"</formula>
    </cfRule>
  </conditionalFormatting>
  <conditionalFormatting sqref="P1397:P1398">
    <cfRule type="cellIs" dxfId="3282" priority="5088" operator="between">
      <formula>"ALTO"</formula>
      <formula>"ALTO"</formula>
    </cfRule>
  </conditionalFormatting>
  <conditionalFormatting sqref="P1397:P1398">
    <cfRule type="cellIs" dxfId="3281" priority="5089" operator="between">
      <formula>"BAJO"</formula>
      <formula>"BAJO"</formula>
    </cfRule>
  </conditionalFormatting>
  <conditionalFormatting sqref="P1397:P1398">
    <cfRule type="cellIs" dxfId="3280" priority="5090" operator="between">
      <formula>"MEDIO"</formula>
      <formula>"MEDIO"</formula>
    </cfRule>
  </conditionalFormatting>
  <conditionalFormatting sqref="P1397:P1398">
    <cfRule type="cellIs" dxfId="3279" priority="5091" operator="between">
      <formula>"MUY ALTO"</formula>
      <formula>"MUY ALTO"</formula>
    </cfRule>
  </conditionalFormatting>
  <conditionalFormatting sqref="R1397:R1398">
    <cfRule type="cellIs" dxfId="3278" priority="5092" operator="between">
      <formula>20</formula>
      <formula>120</formula>
    </cfRule>
  </conditionalFormatting>
  <conditionalFormatting sqref="S1398">
    <cfRule type="cellIs" dxfId="3277" priority="5093" operator="equal">
      <formula>"No significativo"</formula>
    </cfRule>
  </conditionalFormatting>
  <conditionalFormatting sqref="S1398">
    <cfRule type="cellIs" dxfId="3276" priority="5094" operator="equal">
      <formula>"SIGNIFICATIVO"</formula>
    </cfRule>
  </conditionalFormatting>
  <conditionalFormatting sqref="S1398">
    <cfRule type="cellIs" dxfId="3275" priority="5095" operator="equal">
      <formula>"SIGNIFICATIVO"</formula>
    </cfRule>
  </conditionalFormatting>
  <conditionalFormatting sqref="P1402 P1426">
    <cfRule type="cellIs" dxfId="3274" priority="5096" operator="between">
      <formula>"ALTO"</formula>
      <formula>"ALTO"</formula>
    </cfRule>
  </conditionalFormatting>
  <conditionalFormatting sqref="P1402 P1426">
    <cfRule type="cellIs" dxfId="3273" priority="5097" operator="between">
      <formula>"BAJO"</formula>
      <formula>"BAJO"</formula>
    </cfRule>
  </conditionalFormatting>
  <conditionalFormatting sqref="P1402 P1426">
    <cfRule type="cellIs" dxfId="3272" priority="5098" operator="between">
      <formula>"MEDIO"</formula>
      <formula>"MEDIO"</formula>
    </cfRule>
  </conditionalFormatting>
  <conditionalFormatting sqref="P1402 P1426">
    <cfRule type="cellIs" dxfId="3271" priority="5099" operator="between">
      <formula>"MUY ALTO"</formula>
      <formula>"MUY ALTO"</formula>
    </cfRule>
  </conditionalFormatting>
  <conditionalFormatting sqref="R1402 R1426">
    <cfRule type="cellIs" dxfId="3270" priority="5100" operator="between">
      <formula>20</formula>
      <formula>120</formula>
    </cfRule>
  </conditionalFormatting>
  <conditionalFormatting sqref="U1402 U1426">
    <cfRule type="cellIs" dxfId="3269" priority="5101" operator="equal">
      <formula>"No significativo"</formula>
    </cfRule>
  </conditionalFormatting>
  <conditionalFormatting sqref="S1402 S1426">
    <cfRule type="cellIs" dxfId="3268" priority="5102" operator="equal">
      <formula>"No significativo"</formula>
    </cfRule>
  </conditionalFormatting>
  <conditionalFormatting sqref="U1402 U1426">
    <cfRule type="cellIs" dxfId="3267" priority="5103" operator="equal">
      <formula>"SIGNIFICATIVO"</formula>
    </cfRule>
  </conditionalFormatting>
  <conditionalFormatting sqref="U1402 U1426">
    <cfRule type="cellIs" dxfId="3266" priority="5104" operator="equal">
      <formula>"SIGNIFICATIVO"</formula>
    </cfRule>
  </conditionalFormatting>
  <conditionalFormatting sqref="S1402 S1426">
    <cfRule type="cellIs" dxfId="3265" priority="5105" operator="equal">
      <formula>"SIGNIFICATIVO"</formula>
    </cfRule>
  </conditionalFormatting>
  <conditionalFormatting sqref="S1402 S1426">
    <cfRule type="cellIs" dxfId="3264" priority="5106" operator="equal">
      <formula>"SIGNIFICATIVO"</formula>
    </cfRule>
  </conditionalFormatting>
  <conditionalFormatting sqref="S1404">
    <cfRule type="cellIs" dxfId="3263" priority="5107" operator="equal">
      <formula>"No significativo"</formula>
    </cfRule>
  </conditionalFormatting>
  <conditionalFormatting sqref="S1404">
    <cfRule type="cellIs" dxfId="3262" priority="5108" operator="equal">
      <formula>"SIGNIFICATIVO"</formula>
    </cfRule>
  </conditionalFormatting>
  <conditionalFormatting sqref="S1404">
    <cfRule type="cellIs" dxfId="3261" priority="5109" operator="equal">
      <formula>"SIGNIFICATIVO"</formula>
    </cfRule>
  </conditionalFormatting>
  <conditionalFormatting sqref="P1404">
    <cfRule type="cellIs" dxfId="3260" priority="5110" operator="between">
      <formula>"ALTO"</formula>
      <formula>"ALTO"</formula>
    </cfRule>
  </conditionalFormatting>
  <conditionalFormatting sqref="P1404">
    <cfRule type="cellIs" dxfId="3259" priority="5111" operator="between">
      <formula>"BAJO"</formula>
      <formula>"BAJO"</formula>
    </cfRule>
  </conditionalFormatting>
  <conditionalFormatting sqref="P1404">
    <cfRule type="cellIs" dxfId="3258" priority="5112" operator="between">
      <formula>"MEDIO"</formula>
      <formula>"MEDIO"</formula>
    </cfRule>
  </conditionalFormatting>
  <conditionalFormatting sqref="P1404">
    <cfRule type="cellIs" dxfId="3257" priority="5113" operator="between">
      <formula>"MUY ALTO"</formula>
      <formula>"MUY ALTO"</formula>
    </cfRule>
  </conditionalFormatting>
  <conditionalFormatting sqref="R1404">
    <cfRule type="cellIs" dxfId="3256" priority="5114" operator="between">
      <formula>20</formula>
      <formula>120</formula>
    </cfRule>
  </conditionalFormatting>
  <conditionalFormatting sqref="P1405">
    <cfRule type="cellIs" dxfId="3255" priority="5115" operator="between">
      <formula>"ALTO"</formula>
      <formula>"ALTO"</formula>
    </cfRule>
  </conditionalFormatting>
  <conditionalFormatting sqref="P1405">
    <cfRule type="cellIs" dxfId="3254" priority="5116" operator="between">
      <formula>"BAJO"</formula>
      <formula>"BAJO"</formula>
    </cfRule>
  </conditionalFormatting>
  <conditionalFormatting sqref="S1405">
    <cfRule type="cellIs" dxfId="3253" priority="5117" operator="between">
      <formula>"I"</formula>
      <formula>"I"</formula>
    </cfRule>
  </conditionalFormatting>
  <conditionalFormatting sqref="S1405">
    <cfRule type="cellIs" dxfId="3252" priority="5118" operator="between">
      <formula>"III"</formula>
      <formula>"IV"</formula>
    </cfRule>
  </conditionalFormatting>
  <conditionalFormatting sqref="P1405">
    <cfRule type="cellIs" dxfId="3251" priority="5119" operator="between">
      <formula>"MEDIO"</formula>
      <formula>"MEDIO"</formula>
    </cfRule>
  </conditionalFormatting>
  <conditionalFormatting sqref="P1405">
    <cfRule type="cellIs" dxfId="3250" priority="5120" operator="between">
      <formula>"MUY ALTO"</formula>
      <formula>"MUY ALTO"</formula>
    </cfRule>
  </conditionalFormatting>
  <conditionalFormatting sqref="R1405">
    <cfRule type="cellIs" dxfId="3249" priority="5121" operator="between">
      <formula>20</formula>
      <formula>120</formula>
    </cfRule>
  </conditionalFormatting>
  <conditionalFormatting sqref="P1416">
    <cfRule type="cellIs" dxfId="3248" priority="5122" operator="between">
      <formula>"ALTO"</formula>
      <formula>"ALTO"</formula>
    </cfRule>
  </conditionalFormatting>
  <conditionalFormatting sqref="P1416">
    <cfRule type="cellIs" dxfId="3247" priority="5123" operator="between">
      <formula>"BAJO"</formula>
      <formula>"BAJO"</formula>
    </cfRule>
  </conditionalFormatting>
  <conditionalFormatting sqref="P1416">
    <cfRule type="cellIs" dxfId="3246" priority="5124" operator="between">
      <formula>"MEDIO"</formula>
      <formula>"MEDIO"</formula>
    </cfRule>
  </conditionalFormatting>
  <conditionalFormatting sqref="P1416">
    <cfRule type="cellIs" dxfId="3245" priority="5125" operator="between">
      <formula>"MUY ALTO"</formula>
      <formula>"MUY ALTO"</formula>
    </cfRule>
  </conditionalFormatting>
  <conditionalFormatting sqref="R1416">
    <cfRule type="cellIs" dxfId="3244" priority="5126" operator="between">
      <formula>20</formula>
      <formula>120</formula>
    </cfRule>
  </conditionalFormatting>
  <conditionalFormatting sqref="S1407">
    <cfRule type="cellIs" dxfId="3243" priority="5127" operator="between">
      <formula>"I"</formula>
      <formula>"I"</formula>
    </cfRule>
  </conditionalFormatting>
  <conditionalFormatting sqref="S1407">
    <cfRule type="cellIs" dxfId="3242" priority="5128" operator="between">
      <formula>"III"</formula>
      <formula>"IV"</formula>
    </cfRule>
  </conditionalFormatting>
  <conditionalFormatting sqref="P1408">
    <cfRule type="cellIs" dxfId="3241" priority="5129" operator="between">
      <formula>"ALTO"</formula>
      <formula>"ALTO"</formula>
    </cfRule>
  </conditionalFormatting>
  <conditionalFormatting sqref="P1408">
    <cfRule type="cellIs" dxfId="3240" priority="5130" operator="between">
      <formula>"BAJO"</formula>
      <formula>"BAJO"</formula>
    </cfRule>
  </conditionalFormatting>
  <conditionalFormatting sqref="P1408">
    <cfRule type="cellIs" dxfId="3239" priority="5131" operator="between">
      <formula>"MEDIO"</formula>
      <formula>"MEDIO"</formula>
    </cfRule>
  </conditionalFormatting>
  <conditionalFormatting sqref="P1408">
    <cfRule type="cellIs" dxfId="3238" priority="5132" operator="between">
      <formula>"MUY ALTO"</formula>
      <formula>"MUY ALTO"</formula>
    </cfRule>
  </conditionalFormatting>
  <conditionalFormatting sqref="R1408">
    <cfRule type="cellIs" dxfId="3237" priority="5133" operator="between">
      <formula>20</formula>
      <formula>120</formula>
    </cfRule>
  </conditionalFormatting>
  <conditionalFormatting sqref="S1408">
    <cfRule type="cellIs" dxfId="3236" priority="5134" operator="equal">
      <formula>"No significativo"</formula>
    </cfRule>
  </conditionalFormatting>
  <conditionalFormatting sqref="S1408">
    <cfRule type="cellIs" dxfId="3235" priority="5135" operator="equal">
      <formula>"SIGNIFICATIVO"</formula>
    </cfRule>
  </conditionalFormatting>
  <conditionalFormatting sqref="S1408">
    <cfRule type="cellIs" dxfId="3234" priority="5136" operator="equal">
      <formula>"SIGNIFICATIVO"</formula>
    </cfRule>
  </conditionalFormatting>
  <conditionalFormatting sqref="P1409">
    <cfRule type="cellIs" dxfId="3233" priority="5137" operator="between">
      <formula>"ALTO"</formula>
      <formula>"ALTO"</formula>
    </cfRule>
  </conditionalFormatting>
  <conditionalFormatting sqref="P1409">
    <cfRule type="cellIs" dxfId="3232" priority="5138" operator="between">
      <formula>"BAJO"</formula>
      <formula>"BAJO"</formula>
    </cfRule>
  </conditionalFormatting>
  <conditionalFormatting sqref="P1409">
    <cfRule type="cellIs" dxfId="3231" priority="5139" operator="between">
      <formula>"MEDIO"</formula>
      <formula>"MEDIO"</formula>
    </cfRule>
  </conditionalFormatting>
  <conditionalFormatting sqref="P1409">
    <cfRule type="cellIs" dxfId="3230" priority="5140" operator="between">
      <formula>"MUY ALTO"</formula>
      <formula>"MUY ALTO"</formula>
    </cfRule>
  </conditionalFormatting>
  <conditionalFormatting sqref="R1409">
    <cfRule type="cellIs" dxfId="3229" priority="5141" operator="between">
      <formula>20</formula>
      <formula>120</formula>
    </cfRule>
  </conditionalFormatting>
  <conditionalFormatting sqref="U1409">
    <cfRule type="cellIs" dxfId="3228" priority="5142" operator="equal">
      <formula>"No significativo"</formula>
    </cfRule>
  </conditionalFormatting>
  <conditionalFormatting sqref="S1409">
    <cfRule type="cellIs" dxfId="3227" priority="5143" operator="equal">
      <formula>"No significativo"</formula>
    </cfRule>
  </conditionalFormatting>
  <conditionalFormatting sqref="U1409">
    <cfRule type="cellIs" dxfId="3226" priority="5144" operator="equal">
      <formula>"SIGNIFICATIVO"</formula>
    </cfRule>
  </conditionalFormatting>
  <conditionalFormatting sqref="U1409">
    <cfRule type="cellIs" dxfId="3225" priority="5145" operator="equal">
      <formula>"SIGNIFICATIVO"</formula>
    </cfRule>
  </conditionalFormatting>
  <conditionalFormatting sqref="S1409">
    <cfRule type="cellIs" dxfId="3224" priority="5146" operator="equal">
      <formula>"SIGNIFICATIVO"</formula>
    </cfRule>
  </conditionalFormatting>
  <conditionalFormatting sqref="S1409">
    <cfRule type="cellIs" dxfId="3223" priority="5147" operator="equal">
      <formula>"SIGNIFICATIVO"</formula>
    </cfRule>
  </conditionalFormatting>
  <conditionalFormatting sqref="S1410">
    <cfRule type="cellIs" dxfId="3222" priority="5148" operator="between">
      <formula>"I"</formula>
      <formula>"I"</formula>
    </cfRule>
  </conditionalFormatting>
  <conditionalFormatting sqref="S1410">
    <cfRule type="cellIs" dxfId="3221" priority="5149" operator="between">
      <formula>"III"</formula>
      <formula>"IV"</formula>
    </cfRule>
  </conditionalFormatting>
  <conditionalFormatting sqref="P1410:P1411">
    <cfRule type="cellIs" dxfId="3220" priority="5150" operator="between">
      <formula>"ALTO"</formula>
      <formula>"ALTO"</formula>
    </cfRule>
  </conditionalFormatting>
  <conditionalFormatting sqref="P1410:P1411">
    <cfRule type="cellIs" dxfId="3219" priority="5151" operator="between">
      <formula>"BAJO"</formula>
      <formula>"BAJO"</formula>
    </cfRule>
  </conditionalFormatting>
  <conditionalFormatting sqref="P1410:P1411">
    <cfRule type="cellIs" dxfId="3218" priority="5152" operator="between">
      <formula>"MEDIO"</formula>
      <formula>"MEDIO"</formula>
    </cfRule>
  </conditionalFormatting>
  <conditionalFormatting sqref="P1410:P1411">
    <cfRule type="cellIs" dxfId="3217" priority="5153" operator="between">
      <formula>"MUY ALTO"</formula>
      <formula>"MUY ALTO"</formula>
    </cfRule>
  </conditionalFormatting>
  <conditionalFormatting sqref="R1410:R1411">
    <cfRule type="cellIs" dxfId="3216" priority="5154" operator="between">
      <formula>20</formula>
      <formula>120</formula>
    </cfRule>
  </conditionalFormatting>
  <conditionalFormatting sqref="S1411">
    <cfRule type="cellIs" dxfId="3215" priority="5155" operator="equal">
      <formula>"No significativo"</formula>
    </cfRule>
  </conditionalFormatting>
  <conditionalFormatting sqref="S1411">
    <cfRule type="cellIs" dxfId="3214" priority="5156" operator="equal">
      <formula>"SIGNIFICATIVO"</formula>
    </cfRule>
  </conditionalFormatting>
  <conditionalFormatting sqref="S1411">
    <cfRule type="cellIs" dxfId="3213" priority="5157" operator="equal">
      <formula>"SIGNIFICATIVO"</formula>
    </cfRule>
  </conditionalFormatting>
  <conditionalFormatting sqref="P1412">
    <cfRule type="cellIs" dxfId="3212" priority="5158" operator="between">
      <formula>"ALTO"</formula>
      <formula>"ALTO"</formula>
    </cfRule>
  </conditionalFormatting>
  <conditionalFormatting sqref="P1412">
    <cfRule type="cellIs" dxfId="3211" priority="5159" operator="between">
      <formula>"BAJO"</formula>
      <formula>"BAJO"</formula>
    </cfRule>
  </conditionalFormatting>
  <conditionalFormatting sqref="P1412">
    <cfRule type="cellIs" dxfId="3210" priority="5160" operator="between">
      <formula>"MEDIO"</formula>
      <formula>"MEDIO"</formula>
    </cfRule>
  </conditionalFormatting>
  <conditionalFormatting sqref="P1412">
    <cfRule type="cellIs" dxfId="3209" priority="5161" operator="between">
      <formula>"MUY ALTO"</formula>
      <formula>"MUY ALTO"</formula>
    </cfRule>
  </conditionalFormatting>
  <conditionalFormatting sqref="R1412">
    <cfRule type="cellIs" dxfId="3208" priority="5162" operator="between">
      <formula>20</formula>
      <formula>120</formula>
    </cfRule>
  </conditionalFormatting>
  <conditionalFormatting sqref="U1412">
    <cfRule type="cellIs" dxfId="3207" priority="5163" operator="equal">
      <formula>"No significativo"</formula>
    </cfRule>
  </conditionalFormatting>
  <conditionalFormatting sqref="S1412">
    <cfRule type="cellIs" dxfId="3206" priority="5164" operator="equal">
      <formula>"No significativo"</formula>
    </cfRule>
  </conditionalFormatting>
  <conditionalFormatting sqref="U1412">
    <cfRule type="cellIs" dxfId="3205" priority="5165" operator="equal">
      <formula>"SIGNIFICATIVO"</formula>
    </cfRule>
  </conditionalFormatting>
  <conditionalFormatting sqref="U1412">
    <cfRule type="cellIs" dxfId="3204" priority="5166" operator="equal">
      <formula>"SIGNIFICATIVO"</formula>
    </cfRule>
  </conditionalFormatting>
  <conditionalFormatting sqref="S1412">
    <cfRule type="cellIs" dxfId="3203" priority="5167" operator="equal">
      <formula>"SIGNIFICATIVO"</formula>
    </cfRule>
  </conditionalFormatting>
  <conditionalFormatting sqref="S1412">
    <cfRule type="cellIs" dxfId="3202" priority="5168" operator="equal">
      <formula>"SIGNIFICATIVO"</formula>
    </cfRule>
  </conditionalFormatting>
  <conditionalFormatting sqref="S1413">
    <cfRule type="cellIs" dxfId="3201" priority="5169" operator="equal">
      <formula>"No significativo"</formula>
    </cfRule>
  </conditionalFormatting>
  <conditionalFormatting sqref="S1413">
    <cfRule type="cellIs" dxfId="3200" priority="5170" operator="equal">
      <formula>"SIGNIFICATIVO"</formula>
    </cfRule>
  </conditionalFormatting>
  <conditionalFormatting sqref="S1413">
    <cfRule type="cellIs" dxfId="3199" priority="5171" operator="equal">
      <formula>"SIGNIFICATIVO"</formula>
    </cfRule>
  </conditionalFormatting>
  <conditionalFormatting sqref="P1413">
    <cfRule type="cellIs" dxfId="3198" priority="5172" operator="between">
      <formula>"ALTO"</formula>
      <formula>"ALTO"</formula>
    </cfRule>
  </conditionalFormatting>
  <conditionalFormatting sqref="P1413">
    <cfRule type="cellIs" dxfId="3197" priority="5173" operator="between">
      <formula>"BAJO"</formula>
      <formula>"BAJO"</formula>
    </cfRule>
  </conditionalFormatting>
  <conditionalFormatting sqref="P1413">
    <cfRule type="cellIs" dxfId="3196" priority="5174" operator="between">
      <formula>"MEDIO"</formula>
      <formula>"MEDIO"</formula>
    </cfRule>
  </conditionalFormatting>
  <conditionalFormatting sqref="P1413">
    <cfRule type="cellIs" dxfId="3195" priority="5175" operator="between">
      <formula>"MUY ALTO"</formula>
      <formula>"MUY ALTO"</formula>
    </cfRule>
  </conditionalFormatting>
  <conditionalFormatting sqref="R1413">
    <cfRule type="cellIs" dxfId="3194" priority="5176" operator="between">
      <formula>20</formula>
      <formula>120</formula>
    </cfRule>
  </conditionalFormatting>
  <conditionalFormatting sqref="P1414">
    <cfRule type="cellIs" dxfId="3193" priority="5177" operator="between">
      <formula>"ALTO"</formula>
      <formula>"ALTO"</formula>
    </cfRule>
  </conditionalFormatting>
  <conditionalFormatting sqref="P1414">
    <cfRule type="cellIs" dxfId="3192" priority="5178" operator="between">
      <formula>"BAJO"</formula>
      <formula>"BAJO"</formula>
    </cfRule>
  </conditionalFormatting>
  <conditionalFormatting sqref="S1414">
    <cfRule type="cellIs" dxfId="3191" priority="5179" operator="between">
      <formula>"I"</formula>
      <formula>"I"</formula>
    </cfRule>
  </conditionalFormatting>
  <conditionalFormatting sqref="S1414">
    <cfRule type="cellIs" dxfId="3190" priority="5180" operator="between">
      <formula>"III"</formula>
      <formula>"IV"</formula>
    </cfRule>
  </conditionalFormatting>
  <conditionalFormatting sqref="P1414">
    <cfRule type="cellIs" dxfId="3189" priority="5181" operator="between">
      <formula>"MEDIO"</formula>
      <formula>"MEDIO"</formula>
    </cfRule>
  </conditionalFormatting>
  <conditionalFormatting sqref="P1414">
    <cfRule type="cellIs" dxfId="3188" priority="5182" operator="between">
      <formula>"MUY ALTO"</formula>
      <formula>"MUY ALTO"</formula>
    </cfRule>
  </conditionalFormatting>
  <conditionalFormatting sqref="R1414">
    <cfRule type="cellIs" dxfId="3187" priority="5183" operator="between">
      <formula>20</formula>
      <formula>120</formula>
    </cfRule>
  </conditionalFormatting>
  <conditionalFormatting sqref="S1418">
    <cfRule type="cellIs" dxfId="3186" priority="5184" operator="equal">
      <formula>"SIGNIFICATIVO"</formula>
    </cfRule>
  </conditionalFormatting>
  <conditionalFormatting sqref="S1417">
    <cfRule type="cellIs" dxfId="3185" priority="5185" operator="between">
      <formula>"I"</formula>
      <formula>"I"</formula>
    </cfRule>
  </conditionalFormatting>
  <conditionalFormatting sqref="S1417">
    <cfRule type="cellIs" dxfId="3184" priority="5186" operator="between">
      <formula>"III"</formula>
      <formula>"IV"</formula>
    </cfRule>
  </conditionalFormatting>
  <conditionalFormatting sqref="P1417:P1418">
    <cfRule type="cellIs" dxfId="3183" priority="5187" operator="between">
      <formula>"ALTO"</formula>
      <formula>"ALTO"</formula>
    </cfRule>
  </conditionalFormatting>
  <conditionalFormatting sqref="P1417:P1418">
    <cfRule type="cellIs" dxfId="3182" priority="5188" operator="between">
      <formula>"BAJO"</formula>
      <formula>"BAJO"</formula>
    </cfRule>
  </conditionalFormatting>
  <conditionalFormatting sqref="P1417:P1418">
    <cfRule type="cellIs" dxfId="3181" priority="5189" operator="between">
      <formula>"MEDIO"</formula>
      <formula>"MEDIO"</formula>
    </cfRule>
  </conditionalFormatting>
  <conditionalFormatting sqref="P1417:P1418">
    <cfRule type="cellIs" dxfId="3180" priority="5190" operator="between">
      <formula>"MUY ALTO"</formula>
      <formula>"MUY ALTO"</formula>
    </cfRule>
  </conditionalFormatting>
  <conditionalFormatting sqref="R1417:R1418">
    <cfRule type="cellIs" dxfId="3179" priority="5191" operator="between">
      <formula>20</formula>
      <formula>120</formula>
    </cfRule>
  </conditionalFormatting>
  <conditionalFormatting sqref="S1418">
    <cfRule type="cellIs" dxfId="3178" priority="5192" operator="equal">
      <formula>"No significativo"</formula>
    </cfRule>
  </conditionalFormatting>
  <conditionalFormatting sqref="S1418">
    <cfRule type="cellIs" dxfId="3177" priority="5193" operator="equal">
      <formula>"SIGNIFICATIVO"</formula>
    </cfRule>
  </conditionalFormatting>
  <conditionalFormatting sqref="P1422">
    <cfRule type="cellIs" dxfId="3176" priority="5194" operator="between">
      <formula>"ALTO"</formula>
      <formula>"ALTO"</formula>
    </cfRule>
  </conditionalFormatting>
  <conditionalFormatting sqref="P1422">
    <cfRule type="cellIs" dxfId="3175" priority="5195" operator="between">
      <formula>"BAJO"</formula>
      <formula>"BAJO"</formula>
    </cfRule>
  </conditionalFormatting>
  <conditionalFormatting sqref="P1422">
    <cfRule type="cellIs" dxfId="3174" priority="5196" operator="between">
      <formula>"MEDIO"</formula>
      <formula>"MEDIO"</formula>
    </cfRule>
  </conditionalFormatting>
  <conditionalFormatting sqref="P1422">
    <cfRule type="cellIs" dxfId="3173" priority="5197" operator="between">
      <formula>"MUY ALTO"</formula>
      <formula>"MUY ALTO"</formula>
    </cfRule>
  </conditionalFormatting>
  <conditionalFormatting sqref="R1422">
    <cfRule type="cellIs" dxfId="3172" priority="5198" operator="between">
      <formula>20</formula>
      <formula>120</formula>
    </cfRule>
  </conditionalFormatting>
  <conditionalFormatting sqref="U1422">
    <cfRule type="cellIs" dxfId="3171" priority="5199" operator="equal">
      <formula>"No significativo"</formula>
    </cfRule>
  </conditionalFormatting>
  <conditionalFormatting sqref="S1422">
    <cfRule type="cellIs" dxfId="3170" priority="5200" operator="equal">
      <formula>"No significativo"</formula>
    </cfRule>
  </conditionalFormatting>
  <conditionalFormatting sqref="U1422">
    <cfRule type="cellIs" dxfId="3169" priority="5201" operator="equal">
      <formula>"SIGNIFICATIVO"</formula>
    </cfRule>
  </conditionalFormatting>
  <conditionalFormatting sqref="U1422">
    <cfRule type="cellIs" dxfId="3168" priority="5202" operator="equal">
      <formula>"SIGNIFICATIVO"</formula>
    </cfRule>
  </conditionalFormatting>
  <conditionalFormatting sqref="S1422">
    <cfRule type="cellIs" dxfId="3167" priority="5203" operator="equal">
      <formula>"SIGNIFICATIVO"</formula>
    </cfRule>
  </conditionalFormatting>
  <conditionalFormatting sqref="S1422">
    <cfRule type="cellIs" dxfId="3166" priority="5204" operator="equal">
      <formula>"SIGNIFICATIVO"</formula>
    </cfRule>
  </conditionalFormatting>
  <conditionalFormatting sqref="S1424">
    <cfRule type="cellIs" dxfId="3165" priority="5205" operator="equal">
      <formula>"No significativo"</formula>
    </cfRule>
  </conditionalFormatting>
  <conditionalFormatting sqref="S1424">
    <cfRule type="cellIs" dxfId="3164" priority="5206" operator="equal">
      <formula>"SIGNIFICATIVO"</formula>
    </cfRule>
  </conditionalFormatting>
  <conditionalFormatting sqref="S1424">
    <cfRule type="cellIs" dxfId="3163" priority="5207" operator="equal">
      <formula>"SIGNIFICATIVO"</formula>
    </cfRule>
  </conditionalFormatting>
  <conditionalFormatting sqref="P1424">
    <cfRule type="cellIs" dxfId="3162" priority="5208" operator="between">
      <formula>"ALTO"</formula>
      <formula>"ALTO"</formula>
    </cfRule>
  </conditionalFormatting>
  <conditionalFormatting sqref="P1424">
    <cfRule type="cellIs" dxfId="3161" priority="5209" operator="between">
      <formula>"BAJO"</formula>
      <formula>"BAJO"</formula>
    </cfRule>
  </conditionalFormatting>
  <conditionalFormatting sqref="P1424">
    <cfRule type="cellIs" dxfId="3160" priority="5210" operator="between">
      <formula>"MEDIO"</formula>
      <formula>"MEDIO"</formula>
    </cfRule>
  </conditionalFormatting>
  <conditionalFormatting sqref="P1424">
    <cfRule type="cellIs" dxfId="3159" priority="5211" operator="between">
      <formula>"MUY ALTO"</formula>
      <formula>"MUY ALTO"</formula>
    </cfRule>
  </conditionalFormatting>
  <conditionalFormatting sqref="R1424">
    <cfRule type="cellIs" dxfId="3158" priority="5212" operator="between">
      <formula>20</formula>
      <formula>120</formula>
    </cfRule>
  </conditionalFormatting>
  <conditionalFormatting sqref="P1425">
    <cfRule type="cellIs" dxfId="3157" priority="5213" operator="between">
      <formula>"ALTO"</formula>
      <formula>"ALTO"</formula>
    </cfRule>
  </conditionalFormatting>
  <conditionalFormatting sqref="P1425">
    <cfRule type="cellIs" dxfId="3156" priority="5214" operator="between">
      <formula>"BAJO"</formula>
      <formula>"BAJO"</formula>
    </cfRule>
  </conditionalFormatting>
  <conditionalFormatting sqref="P1425">
    <cfRule type="cellIs" dxfId="3155" priority="5215" operator="between">
      <formula>"MEDIO"</formula>
      <formula>"MEDIO"</formula>
    </cfRule>
  </conditionalFormatting>
  <conditionalFormatting sqref="P1425">
    <cfRule type="cellIs" dxfId="3154" priority="5216" operator="between">
      <formula>"MUY ALTO"</formula>
      <formula>"MUY ALTO"</formula>
    </cfRule>
  </conditionalFormatting>
  <conditionalFormatting sqref="R1425">
    <cfRule type="cellIs" dxfId="3153" priority="5217" operator="between">
      <formula>20</formula>
      <formula>120</formula>
    </cfRule>
  </conditionalFormatting>
  <conditionalFormatting sqref="S1425">
    <cfRule type="cellIs" dxfId="3152" priority="5218" operator="equal">
      <formula>"SIGNIFICATIVO"</formula>
    </cfRule>
  </conditionalFormatting>
  <conditionalFormatting sqref="S1425">
    <cfRule type="cellIs" dxfId="3151" priority="5219" operator="equal">
      <formula>"No significativo"</formula>
    </cfRule>
  </conditionalFormatting>
  <conditionalFormatting sqref="S1425">
    <cfRule type="cellIs" dxfId="3150" priority="5220" operator="equal">
      <formula>"SIGNIFICATIVO"</formula>
    </cfRule>
  </conditionalFormatting>
  <conditionalFormatting sqref="S1428">
    <cfRule type="cellIs" dxfId="3149" priority="5221" operator="equal">
      <formula>"SIGNIFICATIVO"</formula>
    </cfRule>
  </conditionalFormatting>
  <conditionalFormatting sqref="S1427">
    <cfRule type="cellIs" dxfId="3148" priority="5222" operator="between">
      <formula>"I"</formula>
      <formula>"I"</formula>
    </cfRule>
  </conditionalFormatting>
  <conditionalFormatting sqref="S1427">
    <cfRule type="cellIs" dxfId="3147" priority="5223" operator="between">
      <formula>"III"</formula>
      <formula>"IV"</formula>
    </cfRule>
  </conditionalFormatting>
  <conditionalFormatting sqref="P1427:P1428">
    <cfRule type="cellIs" dxfId="3146" priority="5224" operator="between">
      <formula>"ALTO"</formula>
      <formula>"ALTO"</formula>
    </cfRule>
  </conditionalFormatting>
  <conditionalFormatting sqref="P1427:P1428">
    <cfRule type="cellIs" dxfId="3145" priority="5225" operator="between">
      <formula>"BAJO"</formula>
      <formula>"BAJO"</formula>
    </cfRule>
  </conditionalFormatting>
  <conditionalFormatting sqref="P1427:P1428">
    <cfRule type="cellIs" dxfId="3144" priority="5226" operator="between">
      <formula>"MEDIO"</formula>
      <formula>"MEDIO"</formula>
    </cfRule>
  </conditionalFormatting>
  <conditionalFormatting sqref="P1427:P1428">
    <cfRule type="cellIs" dxfId="3143" priority="5227" operator="between">
      <formula>"MUY ALTO"</formula>
      <formula>"MUY ALTO"</formula>
    </cfRule>
  </conditionalFormatting>
  <conditionalFormatting sqref="R1427:R1428">
    <cfRule type="cellIs" dxfId="3142" priority="5228" operator="between">
      <formula>20</formula>
      <formula>120</formula>
    </cfRule>
  </conditionalFormatting>
  <conditionalFormatting sqref="S1428">
    <cfRule type="cellIs" dxfId="3141" priority="5229" operator="equal">
      <formula>"No significativo"</formula>
    </cfRule>
  </conditionalFormatting>
  <conditionalFormatting sqref="S1428">
    <cfRule type="cellIs" dxfId="3140" priority="5230" operator="equal">
      <formula>"SIGNIFICATIVO"</formula>
    </cfRule>
  </conditionalFormatting>
  <conditionalFormatting sqref="P1429">
    <cfRule type="cellIs" dxfId="3139" priority="5231" operator="between">
      <formula>"ALTO"</formula>
      <formula>"ALTO"</formula>
    </cfRule>
  </conditionalFormatting>
  <conditionalFormatting sqref="P1429">
    <cfRule type="cellIs" dxfId="3138" priority="5232" operator="between">
      <formula>"BAJO"</formula>
      <formula>"BAJO"</formula>
    </cfRule>
  </conditionalFormatting>
  <conditionalFormatting sqref="P1429">
    <cfRule type="cellIs" dxfId="3137" priority="5233" operator="between">
      <formula>"MEDIO"</formula>
      <formula>"MEDIO"</formula>
    </cfRule>
  </conditionalFormatting>
  <conditionalFormatting sqref="P1429">
    <cfRule type="cellIs" dxfId="3136" priority="5234" operator="between">
      <formula>"MUY ALTO"</formula>
      <formula>"MUY ALTO"</formula>
    </cfRule>
  </conditionalFormatting>
  <conditionalFormatting sqref="R1429">
    <cfRule type="cellIs" dxfId="3135" priority="5235" operator="between">
      <formula>20</formula>
      <formula>120</formula>
    </cfRule>
  </conditionalFormatting>
  <conditionalFormatting sqref="U1429">
    <cfRule type="cellIs" dxfId="3134" priority="5236" operator="equal">
      <formula>"No significativo"</formula>
    </cfRule>
  </conditionalFormatting>
  <conditionalFormatting sqref="S1429">
    <cfRule type="cellIs" dxfId="3133" priority="5237" operator="equal">
      <formula>"No significativo"</formula>
    </cfRule>
  </conditionalFormatting>
  <conditionalFormatting sqref="U1429">
    <cfRule type="cellIs" dxfId="3132" priority="5238" operator="equal">
      <formula>"SIGNIFICATIVO"</formula>
    </cfRule>
  </conditionalFormatting>
  <conditionalFormatting sqref="U1429">
    <cfRule type="cellIs" dxfId="3131" priority="5239" operator="equal">
      <formula>"SIGNIFICATIVO"</formula>
    </cfRule>
  </conditionalFormatting>
  <conditionalFormatting sqref="S1429">
    <cfRule type="cellIs" dxfId="3130" priority="5240" operator="equal">
      <formula>"SIGNIFICATIVO"</formula>
    </cfRule>
  </conditionalFormatting>
  <conditionalFormatting sqref="S1429">
    <cfRule type="cellIs" dxfId="3129" priority="5241" operator="equal">
      <formula>"SIGNIFICATIVO"</formula>
    </cfRule>
  </conditionalFormatting>
  <conditionalFormatting sqref="S1431">
    <cfRule type="cellIs" dxfId="3128" priority="5242" operator="equal">
      <formula>"No significativo"</formula>
    </cfRule>
  </conditionalFormatting>
  <conditionalFormatting sqref="S1431">
    <cfRule type="cellIs" dxfId="3127" priority="5243" operator="equal">
      <formula>"SIGNIFICATIVO"</formula>
    </cfRule>
  </conditionalFormatting>
  <conditionalFormatting sqref="S1431">
    <cfRule type="cellIs" dxfId="3126" priority="5244" operator="equal">
      <formula>"SIGNIFICATIVO"</formula>
    </cfRule>
  </conditionalFormatting>
  <conditionalFormatting sqref="P1431">
    <cfRule type="cellIs" dxfId="3125" priority="5245" operator="between">
      <formula>"ALTO"</formula>
      <formula>"ALTO"</formula>
    </cfRule>
  </conditionalFormatting>
  <conditionalFormatting sqref="P1431">
    <cfRule type="cellIs" dxfId="3124" priority="5246" operator="between">
      <formula>"BAJO"</formula>
      <formula>"BAJO"</formula>
    </cfRule>
  </conditionalFormatting>
  <conditionalFormatting sqref="P1431">
    <cfRule type="cellIs" dxfId="3123" priority="5247" operator="between">
      <formula>"MEDIO"</formula>
      <formula>"MEDIO"</formula>
    </cfRule>
  </conditionalFormatting>
  <conditionalFormatting sqref="P1431">
    <cfRule type="cellIs" dxfId="3122" priority="5248" operator="between">
      <formula>"MUY ALTO"</formula>
      <formula>"MUY ALTO"</formula>
    </cfRule>
  </conditionalFormatting>
  <conditionalFormatting sqref="R1431">
    <cfRule type="cellIs" dxfId="3121" priority="5249" operator="between">
      <formula>20</formula>
      <formula>120</formula>
    </cfRule>
  </conditionalFormatting>
  <conditionalFormatting sqref="S1432">
    <cfRule type="cellIs" dxfId="3120" priority="5250" operator="equal">
      <formula>"SIGNIFICATIVO"</formula>
    </cfRule>
  </conditionalFormatting>
  <conditionalFormatting sqref="P1432">
    <cfRule type="cellIs" dxfId="3119" priority="5251" operator="between">
      <formula>"ALTO"</formula>
      <formula>"ALTO"</formula>
    </cfRule>
  </conditionalFormatting>
  <conditionalFormatting sqref="P1432">
    <cfRule type="cellIs" dxfId="3118" priority="5252" operator="between">
      <formula>"BAJO"</formula>
      <formula>"BAJO"</formula>
    </cfRule>
  </conditionalFormatting>
  <conditionalFormatting sqref="P1432">
    <cfRule type="cellIs" dxfId="3117" priority="5253" operator="between">
      <formula>"MEDIO"</formula>
      <formula>"MEDIO"</formula>
    </cfRule>
  </conditionalFormatting>
  <conditionalFormatting sqref="P1432">
    <cfRule type="cellIs" dxfId="3116" priority="5254" operator="between">
      <formula>"MUY ALTO"</formula>
      <formula>"MUY ALTO"</formula>
    </cfRule>
  </conditionalFormatting>
  <conditionalFormatting sqref="R1432">
    <cfRule type="cellIs" dxfId="3115" priority="5255" operator="between">
      <formula>20</formula>
      <formula>120</formula>
    </cfRule>
  </conditionalFormatting>
  <conditionalFormatting sqref="S1432">
    <cfRule type="cellIs" dxfId="3114" priority="5256" operator="equal">
      <formula>"No significativo"</formula>
    </cfRule>
  </conditionalFormatting>
  <conditionalFormatting sqref="S1432">
    <cfRule type="cellIs" dxfId="3113" priority="5257" operator="equal">
      <formula>"SIGNIFICATIVO"</formula>
    </cfRule>
  </conditionalFormatting>
  <conditionalFormatting sqref="P1433">
    <cfRule type="cellIs" dxfId="3112" priority="5258" operator="between">
      <formula>"ALTO"</formula>
      <formula>"ALTO"</formula>
    </cfRule>
  </conditionalFormatting>
  <conditionalFormatting sqref="P1433">
    <cfRule type="cellIs" dxfId="3111" priority="5259" operator="between">
      <formula>"BAJO"</formula>
      <formula>"BAJO"</formula>
    </cfRule>
  </conditionalFormatting>
  <conditionalFormatting sqref="P1433">
    <cfRule type="cellIs" dxfId="3110" priority="5260" operator="between">
      <formula>"MEDIO"</formula>
      <formula>"MEDIO"</formula>
    </cfRule>
  </conditionalFormatting>
  <conditionalFormatting sqref="P1433">
    <cfRule type="cellIs" dxfId="3109" priority="5261" operator="between">
      <formula>"MUY ALTO"</formula>
      <formula>"MUY ALTO"</formula>
    </cfRule>
  </conditionalFormatting>
  <conditionalFormatting sqref="R1433">
    <cfRule type="cellIs" dxfId="3108" priority="5262" operator="between">
      <formula>20</formula>
      <formula>120</formula>
    </cfRule>
  </conditionalFormatting>
  <conditionalFormatting sqref="S1433">
    <cfRule type="cellIs" dxfId="3107" priority="5263" operator="between">
      <formula>"I"</formula>
      <formula>"I"</formula>
    </cfRule>
  </conditionalFormatting>
  <conditionalFormatting sqref="S1433">
    <cfRule type="cellIs" dxfId="3106" priority="5264" operator="between">
      <formula>"III"</formula>
      <formula>"IV"</formula>
    </cfRule>
  </conditionalFormatting>
  <conditionalFormatting sqref="P1435">
    <cfRule type="cellIs" dxfId="3105" priority="5265" operator="between">
      <formula>"ALTO"</formula>
      <formula>"ALTO"</formula>
    </cfRule>
  </conditionalFormatting>
  <conditionalFormatting sqref="P1435">
    <cfRule type="cellIs" dxfId="3104" priority="5266" operator="between">
      <formula>"BAJO"</formula>
      <formula>"BAJO"</formula>
    </cfRule>
  </conditionalFormatting>
  <conditionalFormatting sqref="P1435">
    <cfRule type="cellIs" dxfId="3103" priority="5267" operator="between">
      <formula>"MEDIO"</formula>
      <formula>"MEDIO"</formula>
    </cfRule>
  </conditionalFormatting>
  <conditionalFormatting sqref="P1435">
    <cfRule type="cellIs" dxfId="3102" priority="5268" operator="between">
      <formula>"MUY ALTO"</formula>
      <formula>"MUY ALTO"</formula>
    </cfRule>
  </conditionalFormatting>
  <conditionalFormatting sqref="R1435">
    <cfRule type="cellIs" dxfId="3101" priority="5269" operator="between">
      <formula>20</formula>
      <formula>120</formula>
    </cfRule>
  </conditionalFormatting>
  <conditionalFormatting sqref="S1435">
    <cfRule type="cellIs" dxfId="3100" priority="5270" operator="between">
      <formula>"I"</formula>
      <formula>"I"</formula>
    </cfRule>
  </conditionalFormatting>
  <conditionalFormatting sqref="S1435">
    <cfRule type="cellIs" dxfId="3099" priority="5271" operator="between">
      <formula>"III"</formula>
      <formula>"IV"</formula>
    </cfRule>
  </conditionalFormatting>
  <conditionalFormatting sqref="P1440">
    <cfRule type="cellIs" dxfId="3098" priority="5272" operator="between">
      <formula>"ALTO"</formula>
      <formula>"ALTO"</formula>
    </cfRule>
  </conditionalFormatting>
  <conditionalFormatting sqref="P1440">
    <cfRule type="cellIs" dxfId="3097" priority="5273" operator="between">
      <formula>"BAJO"</formula>
      <formula>"BAJO"</formula>
    </cfRule>
  </conditionalFormatting>
  <conditionalFormatting sqref="P1440">
    <cfRule type="cellIs" dxfId="3096" priority="5274" operator="between">
      <formula>"MEDIO"</formula>
      <formula>"MEDIO"</formula>
    </cfRule>
  </conditionalFormatting>
  <conditionalFormatting sqref="P1440">
    <cfRule type="cellIs" dxfId="3095" priority="5275" operator="between">
      <formula>"MUY ALTO"</formula>
      <formula>"MUY ALTO"</formula>
    </cfRule>
  </conditionalFormatting>
  <conditionalFormatting sqref="R1440">
    <cfRule type="cellIs" dxfId="3094" priority="5276" operator="between">
      <formula>20</formula>
      <formula>120</formula>
    </cfRule>
  </conditionalFormatting>
  <conditionalFormatting sqref="S1440">
    <cfRule type="cellIs" dxfId="3093" priority="5277" operator="between">
      <formula>"I"</formula>
      <formula>"I"</formula>
    </cfRule>
  </conditionalFormatting>
  <conditionalFormatting sqref="S1440">
    <cfRule type="cellIs" dxfId="3092" priority="5278" operator="between">
      <formula>"III"</formula>
      <formula>"IV"</formula>
    </cfRule>
  </conditionalFormatting>
  <conditionalFormatting sqref="P1452">
    <cfRule type="cellIs" dxfId="3091" priority="5279" operator="between">
      <formula>"ALTO"</formula>
      <formula>"ALTO"</formula>
    </cfRule>
  </conditionalFormatting>
  <conditionalFormatting sqref="P1452">
    <cfRule type="cellIs" dxfId="3090" priority="5280" operator="between">
      <formula>"BAJO"</formula>
      <formula>"BAJO"</formula>
    </cfRule>
  </conditionalFormatting>
  <conditionalFormatting sqref="P1452">
    <cfRule type="cellIs" dxfId="3089" priority="5281" operator="between">
      <formula>"MEDIO"</formula>
      <formula>"MEDIO"</formula>
    </cfRule>
  </conditionalFormatting>
  <conditionalFormatting sqref="P1452">
    <cfRule type="cellIs" dxfId="3088" priority="5282" operator="between">
      <formula>"MUY ALTO"</formula>
      <formula>"MUY ALTO"</formula>
    </cfRule>
  </conditionalFormatting>
  <conditionalFormatting sqref="R1452">
    <cfRule type="cellIs" dxfId="3087" priority="5283" operator="between">
      <formula>20</formula>
      <formula>120</formula>
    </cfRule>
  </conditionalFormatting>
  <conditionalFormatting sqref="S1443">
    <cfRule type="cellIs" dxfId="3086" priority="5284" operator="equal">
      <formula>"SIGNIFICATIVO"</formula>
    </cfRule>
  </conditionalFormatting>
  <conditionalFormatting sqref="S1452">
    <cfRule type="cellIs" dxfId="3085" priority="5285" operator="between">
      <formula>"I"</formula>
      <formula>"I"</formula>
    </cfRule>
  </conditionalFormatting>
  <conditionalFormatting sqref="S1452">
    <cfRule type="cellIs" dxfId="3084" priority="5286" operator="between">
      <formula>"III"</formula>
      <formula>"IV"</formula>
    </cfRule>
  </conditionalFormatting>
  <conditionalFormatting sqref="S1442">
    <cfRule type="cellIs" dxfId="3083" priority="5287" operator="between">
      <formula>"I"</formula>
      <formula>"I"</formula>
    </cfRule>
  </conditionalFormatting>
  <conditionalFormatting sqref="S1442">
    <cfRule type="cellIs" dxfId="3082" priority="5288" operator="between">
      <formula>"III"</formula>
      <formula>"IV"</formula>
    </cfRule>
  </conditionalFormatting>
  <conditionalFormatting sqref="P1442:P1443">
    <cfRule type="cellIs" dxfId="3081" priority="5289" operator="between">
      <formula>"ALTO"</formula>
      <formula>"ALTO"</formula>
    </cfRule>
  </conditionalFormatting>
  <conditionalFormatting sqref="P1442:P1443">
    <cfRule type="cellIs" dxfId="3080" priority="5290" operator="between">
      <formula>"BAJO"</formula>
      <formula>"BAJO"</formula>
    </cfRule>
  </conditionalFormatting>
  <conditionalFormatting sqref="P1442:P1443">
    <cfRule type="cellIs" dxfId="3079" priority="5291" operator="between">
      <formula>"MEDIO"</formula>
      <formula>"MEDIO"</formula>
    </cfRule>
  </conditionalFormatting>
  <conditionalFormatting sqref="P1442:P1443">
    <cfRule type="cellIs" dxfId="3078" priority="5292" operator="between">
      <formula>"MUY ALTO"</formula>
      <formula>"MUY ALTO"</formula>
    </cfRule>
  </conditionalFormatting>
  <conditionalFormatting sqref="R1442:R1443">
    <cfRule type="cellIs" dxfId="3077" priority="5293" operator="between">
      <formula>20</formula>
      <formula>120</formula>
    </cfRule>
  </conditionalFormatting>
  <conditionalFormatting sqref="S1443">
    <cfRule type="cellIs" dxfId="3076" priority="5294" operator="equal">
      <formula>"No significativo"</formula>
    </cfRule>
  </conditionalFormatting>
  <conditionalFormatting sqref="S1443">
    <cfRule type="cellIs" dxfId="3075" priority="5295" operator="equal">
      <formula>"SIGNIFICATIVO"</formula>
    </cfRule>
  </conditionalFormatting>
  <conditionalFormatting sqref="P1444">
    <cfRule type="cellIs" dxfId="3074" priority="5296" operator="between">
      <formula>"ALTO"</formula>
      <formula>"ALTO"</formula>
    </cfRule>
  </conditionalFormatting>
  <conditionalFormatting sqref="P1444">
    <cfRule type="cellIs" dxfId="3073" priority="5297" operator="between">
      <formula>"BAJO"</formula>
      <formula>"BAJO"</formula>
    </cfRule>
  </conditionalFormatting>
  <conditionalFormatting sqref="P1444">
    <cfRule type="cellIs" dxfId="3072" priority="5298" operator="between">
      <formula>"MEDIO"</formula>
      <formula>"MEDIO"</formula>
    </cfRule>
  </conditionalFormatting>
  <conditionalFormatting sqref="P1444">
    <cfRule type="cellIs" dxfId="3071" priority="5299" operator="between">
      <formula>"MUY ALTO"</formula>
      <formula>"MUY ALTO"</formula>
    </cfRule>
  </conditionalFormatting>
  <conditionalFormatting sqref="R1444">
    <cfRule type="cellIs" dxfId="3070" priority="5300" operator="between">
      <formula>20</formula>
      <formula>120</formula>
    </cfRule>
  </conditionalFormatting>
  <conditionalFormatting sqref="U1444">
    <cfRule type="cellIs" dxfId="3069" priority="5301" operator="equal">
      <formula>"No significativo"</formula>
    </cfRule>
  </conditionalFormatting>
  <conditionalFormatting sqref="S1444">
    <cfRule type="cellIs" dxfId="3068" priority="5302" operator="equal">
      <formula>"No significativo"</formula>
    </cfRule>
  </conditionalFormatting>
  <conditionalFormatting sqref="U1444">
    <cfRule type="cellIs" dxfId="3067" priority="5303" operator="equal">
      <formula>"SIGNIFICATIVO"</formula>
    </cfRule>
  </conditionalFormatting>
  <conditionalFormatting sqref="U1444">
    <cfRule type="cellIs" dxfId="3066" priority="5304" operator="equal">
      <formula>"SIGNIFICATIVO"</formula>
    </cfRule>
  </conditionalFormatting>
  <conditionalFormatting sqref="S1444">
    <cfRule type="cellIs" dxfId="3065" priority="5305" operator="equal">
      <formula>"SIGNIFICATIVO"</formula>
    </cfRule>
  </conditionalFormatting>
  <conditionalFormatting sqref="S1444">
    <cfRule type="cellIs" dxfId="3064" priority="5306" operator="equal">
      <formula>"SIGNIFICATIVO"</formula>
    </cfRule>
  </conditionalFormatting>
  <conditionalFormatting sqref="S1446">
    <cfRule type="cellIs" dxfId="3063" priority="5307" operator="equal">
      <formula>"No significativo"</formula>
    </cfRule>
  </conditionalFormatting>
  <conditionalFormatting sqref="S1446">
    <cfRule type="cellIs" dxfId="3062" priority="5308" operator="equal">
      <formula>"SIGNIFICATIVO"</formula>
    </cfRule>
  </conditionalFormatting>
  <conditionalFormatting sqref="S1446">
    <cfRule type="cellIs" dxfId="3061" priority="5309" operator="equal">
      <formula>"SIGNIFICATIVO"</formula>
    </cfRule>
  </conditionalFormatting>
  <conditionalFormatting sqref="P1446">
    <cfRule type="cellIs" dxfId="3060" priority="5310" operator="between">
      <formula>"ALTO"</formula>
      <formula>"ALTO"</formula>
    </cfRule>
  </conditionalFormatting>
  <conditionalFormatting sqref="P1446">
    <cfRule type="cellIs" dxfId="3059" priority="5311" operator="between">
      <formula>"BAJO"</formula>
      <formula>"BAJO"</formula>
    </cfRule>
  </conditionalFormatting>
  <conditionalFormatting sqref="P1446">
    <cfRule type="cellIs" dxfId="3058" priority="5312" operator="between">
      <formula>"MEDIO"</formula>
      <formula>"MEDIO"</formula>
    </cfRule>
  </conditionalFormatting>
  <conditionalFormatting sqref="P1446">
    <cfRule type="cellIs" dxfId="3057" priority="5313" operator="between">
      <formula>"MUY ALTO"</formula>
      <formula>"MUY ALTO"</formula>
    </cfRule>
  </conditionalFormatting>
  <conditionalFormatting sqref="R1446">
    <cfRule type="cellIs" dxfId="3056" priority="5314" operator="between">
      <formula>20</formula>
      <formula>120</formula>
    </cfRule>
  </conditionalFormatting>
  <conditionalFormatting sqref="P1447">
    <cfRule type="cellIs" dxfId="3055" priority="5315" operator="between">
      <formula>"ALTO"</formula>
      <formula>"ALTO"</formula>
    </cfRule>
  </conditionalFormatting>
  <conditionalFormatting sqref="P1447">
    <cfRule type="cellIs" dxfId="3054" priority="5316" operator="between">
      <formula>"BAJO"</formula>
      <formula>"BAJO"</formula>
    </cfRule>
  </conditionalFormatting>
  <conditionalFormatting sqref="P1447">
    <cfRule type="cellIs" dxfId="3053" priority="5317" operator="between">
      <formula>"MEDIO"</formula>
      <formula>"MEDIO"</formula>
    </cfRule>
  </conditionalFormatting>
  <conditionalFormatting sqref="P1447">
    <cfRule type="cellIs" dxfId="3052" priority="5318" operator="between">
      <formula>"MUY ALTO"</formula>
      <formula>"MUY ALTO"</formula>
    </cfRule>
  </conditionalFormatting>
  <conditionalFormatting sqref="R1447">
    <cfRule type="cellIs" dxfId="3051" priority="5319" operator="between">
      <formula>20</formula>
      <formula>120</formula>
    </cfRule>
  </conditionalFormatting>
  <conditionalFormatting sqref="S1447">
    <cfRule type="cellIs" dxfId="3050" priority="5320" operator="between">
      <formula>"I"</formula>
      <formula>"I"</formula>
    </cfRule>
  </conditionalFormatting>
  <conditionalFormatting sqref="S1447">
    <cfRule type="cellIs" dxfId="3049" priority="5321" operator="between">
      <formula>"III"</formula>
      <formula>"IV"</formula>
    </cfRule>
  </conditionalFormatting>
  <conditionalFormatting sqref="S1450">
    <cfRule type="cellIs" dxfId="3048" priority="5322" operator="equal">
      <formula>"SIGNIFICATIVO"</formula>
    </cfRule>
  </conditionalFormatting>
  <conditionalFormatting sqref="S1449">
    <cfRule type="cellIs" dxfId="3047" priority="5323" operator="between">
      <formula>"I"</formula>
      <formula>"I"</formula>
    </cfRule>
  </conditionalFormatting>
  <conditionalFormatting sqref="S1449">
    <cfRule type="cellIs" dxfId="3046" priority="5324" operator="between">
      <formula>"III"</formula>
      <formula>"IV"</formula>
    </cfRule>
  </conditionalFormatting>
  <conditionalFormatting sqref="P1449:P1450">
    <cfRule type="cellIs" dxfId="3045" priority="5325" operator="between">
      <formula>"ALTO"</formula>
      <formula>"ALTO"</formula>
    </cfRule>
  </conditionalFormatting>
  <conditionalFormatting sqref="P1449:P1450">
    <cfRule type="cellIs" dxfId="3044" priority="5326" operator="between">
      <formula>"BAJO"</formula>
      <formula>"BAJO"</formula>
    </cfRule>
  </conditionalFormatting>
  <conditionalFormatting sqref="P1449:P1450">
    <cfRule type="cellIs" dxfId="3043" priority="5327" operator="between">
      <formula>"MEDIO"</formula>
      <formula>"MEDIO"</formula>
    </cfRule>
  </conditionalFormatting>
  <conditionalFormatting sqref="P1449:P1450">
    <cfRule type="cellIs" dxfId="3042" priority="5328" operator="between">
      <formula>"MUY ALTO"</formula>
      <formula>"MUY ALTO"</formula>
    </cfRule>
  </conditionalFormatting>
  <conditionalFormatting sqref="R1449:R1450">
    <cfRule type="cellIs" dxfId="3041" priority="5329" operator="between">
      <formula>20</formula>
      <formula>120</formula>
    </cfRule>
  </conditionalFormatting>
  <conditionalFormatting sqref="S1450">
    <cfRule type="cellIs" dxfId="3040" priority="5330" operator="equal">
      <formula>"No significativo"</formula>
    </cfRule>
  </conditionalFormatting>
  <conditionalFormatting sqref="S1450">
    <cfRule type="cellIs" dxfId="3039" priority="5331" operator="equal">
      <formula>"SIGNIFICATIVO"</formula>
    </cfRule>
  </conditionalFormatting>
  <conditionalFormatting sqref="P1451">
    <cfRule type="cellIs" dxfId="3038" priority="5332" operator="between">
      <formula>"ALTO"</formula>
      <formula>"ALTO"</formula>
    </cfRule>
  </conditionalFormatting>
  <conditionalFormatting sqref="P1451">
    <cfRule type="cellIs" dxfId="3037" priority="5333" operator="between">
      <formula>"BAJO"</formula>
      <formula>"BAJO"</formula>
    </cfRule>
  </conditionalFormatting>
  <conditionalFormatting sqref="P1451">
    <cfRule type="cellIs" dxfId="3036" priority="5334" operator="between">
      <formula>"MEDIO"</formula>
      <formula>"MEDIO"</formula>
    </cfRule>
  </conditionalFormatting>
  <conditionalFormatting sqref="P1451">
    <cfRule type="cellIs" dxfId="3035" priority="5335" operator="between">
      <formula>"MUY ALTO"</formula>
      <formula>"MUY ALTO"</formula>
    </cfRule>
  </conditionalFormatting>
  <conditionalFormatting sqref="R1451">
    <cfRule type="cellIs" dxfId="3034" priority="5336" operator="between">
      <formula>20</formula>
      <formula>120</formula>
    </cfRule>
  </conditionalFormatting>
  <conditionalFormatting sqref="U1451">
    <cfRule type="cellIs" dxfId="3033" priority="5337" operator="equal">
      <formula>"No significativo"</formula>
    </cfRule>
  </conditionalFormatting>
  <conditionalFormatting sqref="S1451">
    <cfRule type="cellIs" dxfId="3032" priority="5338" operator="equal">
      <formula>"No significativo"</formula>
    </cfRule>
  </conditionalFormatting>
  <conditionalFormatting sqref="U1451">
    <cfRule type="cellIs" dxfId="3031" priority="5339" operator="equal">
      <formula>"SIGNIFICATIVO"</formula>
    </cfRule>
  </conditionalFormatting>
  <conditionalFormatting sqref="U1451">
    <cfRule type="cellIs" dxfId="3030" priority="5340" operator="equal">
      <formula>"SIGNIFICATIVO"</formula>
    </cfRule>
  </conditionalFormatting>
  <conditionalFormatting sqref="S1451">
    <cfRule type="cellIs" dxfId="3029" priority="5341" operator="equal">
      <formula>"SIGNIFICATIVO"</formula>
    </cfRule>
  </conditionalFormatting>
  <conditionalFormatting sqref="S1451">
    <cfRule type="cellIs" dxfId="3028" priority="5342" operator="equal">
      <formula>"SIGNIFICATIVO"</formula>
    </cfRule>
  </conditionalFormatting>
  <conditionalFormatting sqref="P1454">
    <cfRule type="cellIs" dxfId="3027" priority="5343" operator="between">
      <formula>"ALTO"</formula>
      <formula>"ALTO"</formula>
    </cfRule>
  </conditionalFormatting>
  <conditionalFormatting sqref="P1454">
    <cfRule type="cellIs" dxfId="3026" priority="5344" operator="between">
      <formula>"BAJO"</formula>
      <formula>"BAJO"</formula>
    </cfRule>
  </conditionalFormatting>
  <conditionalFormatting sqref="P1454">
    <cfRule type="cellIs" dxfId="3025" priority="5345" operator="between">
      <formula>"MEDIO"</formula>
      <formula>"MEDIO"</formula>
    </cfRule>
  </conditionalFormatting>
  <conditionalFormatting sqref="P1454">
    <cfRule type="cellIs" dxfId="3024" priority="5346" operator="between">
      <formula>"MUY ALTO"</formula>
      <formula>"MUY ALTO"</formula>
    </cfRule>
  </conditionalFormatting>
  <conditionalFormatting sqref="R1454">
    <cfRule type="cellIs" dxfId="3023" priority="5347" operator="between">
      <formula>20</formula>
      <formula>120</formula>
    </cfRule>
  </conditionalFormatting>
  <conditionalFormatting sqref="S1454">
    <cfRule type="cellIs" dxfId="3022" priority="5348" operator="between">
      <formula>"I"</formula>
      <formula>"I"</formula>
    </cfRule>
  </conditionalFormatting>
  <conditionalFormatting sqref="S1454">
    <cfRule type="cellIs" dxfId="3021" priority="5349" operator="between">
      <formula>"III"</formula>
      <formula>"IV"</formula>
    </cfRule>
  </conditionalFormatting>
  <conditionalFormatting sqref="S1456">
    <cfRule type="cellIs" dxfId="3020" priority="5350" operator="equal">
      <formula>"SIGNIFICATIVO"</formula>
    </cfRule>
  </conditionalFormatting>
  <conditionalFormatting sqref="S1455">
    <cfRule type="cellIs" dxfId="3019" priority="5351" operator="between">
      <formula>"I"</formula>
      <formula>"I"</formula>
    </cfRule>
  </conditionalFormatting>
  <conditionalFormatting sqref="S1455">
    <cfRule type="cellIs" dxfId="3018" priority="5352" operator="between">
      <formula>"III"</formula>
      <formula>"IV"</formula>
    </cfRule>
  </conditionalFormatting>
  <conditionalFormatting sqref="P1455:P1456">
    <cfRule type="cellIs" dxfId="3017" priority="5353" operator="between">
      <formula>"ALTO"</formula>
      <formula>"ALTO"</formula>
    </cfRule>
  </conditionalFormatting>
  <conditionalFormatting sqref="P1455:P1456">
    <cfRule type="cellIs" dxfId="3016" priority="5354" operator="between">
      <formula>"BAJO"</formula>
      <formula>"BAJO"</formula>
    </cfRule>
  </conditionalFormatting>
  <conditionalFormatting sqref="P1455:P1456">
    <cfRule type="cellIs" dxfId="3015" priority="5355" operator="between">
      <formula>"MEDIO"</formula>
      <formula>"MEDIO"</formula>
    </cfRule>
  </conditionalFormatting>
  <conditionalFormatting sqref="P1455:P1456">
    <cfRule type="cellIs" dxfId="3014" priority="5356" operator="between">
      <formula>"MUY ALTO"</formula>
      <formula>"MUY ALTO"</formula>
    </cfRule>
  </conditionalFormatting>
  <conditionalFormatting sqref="R1455:R1456">
    <cfRule type="cellIs" dxfId="3013" priority="5357" operator="between">
      <formula>20</formula>
      <formula>120</formula>
    </cfRule>
  </conditionalFormatting>
  <conditionalFormatting sqref="S1456">
    <cfRule type="cellIs" dxfId="3012" priority="5358" operator="equal">
      <formula>"No significativo"</formula>
    </cfRule>
  </conditionalFormatting>
  <conditionalFormatting sqref="S1456">
    <cfRule type="cellIs" dxfId="3011" priority="5359" operator="equal">
      <formula>"SIGNIFICATIVO"</formula>
    </cfRule>
  </conditionalFormatting>
  <conditionalFormatting sqref="S1458">
    <cfRule type="cellIs" dxfId="3010" priority="5360" operator="equal">
      <formula>"SIGNIFICATIVO"</formula>
    </cfRule>
  </conditionalFormatting>
  <conditionalFormatting sqref="S1457">
    <cfRule type="cellIs" dxfId="3009" priority="5361" operator="between">
      <formula>"I"</formula>
      <formula>"I"</formula>
    </cfRule>
  </conditionalFormatting>
  <conditionalFormatting sqref="S1457">
    <cfRule type="cellIs" dxfId="3008" priority="5362" operator="between">
      <formula>"III"</formula>
      <formula>"IV"</formula>
    </cfRule>
  </conditionalFormatting>
  <conditionalFormatting sqref="P1457:P1458">
    <cfRule type="cellIs" dxfId="3007" priority="5363" operator="between">
      <formula>"ALTO"</formula>
      <formula>"ALTO"</formula>
    </cfRule>
  </conditionalFormatting>
  <conditionalFormatting sqref="P1457:P1458">
    <cfRule type="cellIs" dxfId="3006" priority="5364" operator="between">
      <formula>"BAJO"</formula>
      <formula>"BAJO"</formula>
    </cfRule>
  </conditionalFormatting>
  <conditionalFormatting sqref="P1457:P1458">
    <cfRule type="cellIs" dxfId="3005" priority="5365" operator="between">
      <formula>"MEDIO"</formula>
      <formula>"MEDIO"</formula>
    </cfRule>
  </conditionalFormatting>
  <conditionalFormatting sqref="P1457:P1458">
    <cfRule type="cellIs" dxfId="3004" priority="5366" operator="between">
      <formula>"MUY ALTO"</formula>
      <formula>"MUY ALTO"</formula>
    </cfRule>
  </conditionalFormatting>
  <conditionalFormatting sqref="R1457:R1458">
    <cfRule type="cellIs" dxfId="3003" priority="5367" operator="between">
      <formula>20</formula>
      <formula>120</formula>
    </cfRule>
  </conditionalFormatting>
  <conditionalFormatting sqref="S1458">
    <cfRule type="cellIs" dxfId="3002" priority="5368" operator="equal">
      <formula>"No significativo"</formula>
    </cfRule>
  </conditionalFormatting>
  <conditionalFormatting sqref="S1458">
    <cfRule type="cellIs" dxfId="3001" priority="5369" operator="equal">
      <formula>"SIGNIFICATIVO"</formula>
    </cfRule>
  </conditionalFormatting>
  <conditionalFormatting sqref="P1459">
    <cfRule type="cellIs" dxfId="3000" priority="5370" operator="between">
      <formula>"ALTO"</formula>
      <formula>"ALTO"</formula>
    </cfRule>
  </conditionalFormatting>
  <conditionalFormatting sqref="P1459">
    <cfRule type="cellIs" dxfId="2999" priority="5371" operator="between">
      <formula>"BAJO"</formula>
      <formula>"BAJO"</formula>
    </cfRule>
  </conditionalFormatting>
  <conditionalFormatting sqref="P1459">
    <cfRule type="cellIs" dxfId="2998" priority="5372" operator="between">
      <formula>"MEDIO"</formula>
      <formula>"MEDIO"</formula>
    </cfRule>
  </conditionalFormatting>
  <conditionalFormatting sqref="P1459">
    <cfRule type="cellIs" dxfId="2997" priority="5373" operator="between">
      <formula>"MUY ALTO"</formula>
      <formula>"MUY ALTO"</formula>
    </cfRule>
  </conditionalFormatting>
  <conditionalFormatting sqref="R1459">
    <cfRule type="cellIs" dxfId="2996" priority="5374" operator="between">
      <formula>20</formula>
      <formula>120</formula>
    </cfRule>
  </conditionalFormatting>
  <conditionalFormatting sqref="S1459">
    <cfRule type="cellIs" dxfId="2995" priority="5375" operator="between">
      <formula>"I"</formula>
      <formula>"I"</formula>
    </cfRule>
  </conditionalFormatting>
  <conditionalFormatting sqref="S1459">
    <cfRule type="cellIs" dxfId="2994" priority="5376" operator="between">
      <formula>"III"</formula>
      <formula>"IV"</formula>
    </cfRule>
  </conditionalFormatting>
  <conditionalFormatting sqref="S1461">
    <cfRule type="cellIs" dxfId="2993" priority="5377" operator="equal">
      <formula>"SIGNIFICATIVO"</formula>
    </cfRule>
  </conditionalFormatting>
  <conditionalFormatting sqref="S1461">
    <cfRule type="cellIs" dxfId="2992" priority="5378" operator="equal">
      <formula>"SIGNIFICATIVO"</formula>
    </cfRule>
  </conditionalFormatting>
  <conditionalFormatting sqref="S1461">
    <cfRule type="cellIs" dxfId="2991" priority="5379" operator="equal">
      <formula>"No significativo"</formula>
    </cfRule>
  </conditionalFormatting>
  <conditionalFormatting sqref="P1461">
    <cfRule type="cellIs" dxfId="2990" priority="5380" operator="between">
      <formula>"ALTO"</formula>
      <formula>"ALTO"</formula>
    </cfRule>
  </conditionalFormatting>
  <conditionalFormatting sqref="P1461">
    <cfRule type="cellIs" dxfId="2989" priority="5381" operator="between">
      <formula>"BAJO"</formula>
      <formula>"BAJO"</formula>
    </cfRule>
  </conditionalFormatting>
  <conditionalFormatting sqref="P1461">
    <cfRule type="cellIs" dxfId="2988" priority="5382" operator="between">
      <formula>"MEDIO"</formula>
      <formula>"MEDIO"</formula>
    </cfRule>
  </conditionalFormatting>
  <conditionalFormatting sqref="P1461">
    <cfRule type="cellIs" dxfId="2987" priority="5383" operator="between">
      <formula>"MUY ALTO"</formula>
      <formula>"MUY ALTO"</formula>
    </cfRule>
  </conditionalFormatting>
  <conditionalFormatting sqref="R1461">
    <cfRule type="cellIs" dxfId="2986" priority="5384" operator="between">
      <formula>20</formula>
      <formula>120</formula>
    </cfRule>
  </conditionalFormatting>
  <conditionalFormatting sqref="S1463">
    <cfRule type="cellIs" dxfId="2985" priority="5385" operator="equal">
      <formula>"SIGNIFICATIVO"</formula>
    </cfRule>
  </conditionalFormatting>
  <conditionalFormatting sqref="S1462">
    <cfRule type="cellIs" dxfId="2984" priority="5386" operator="between">
      <formula>"I"</formula>
      <formula>"I"</formula>
    </cfRule>
  </conditionalFormatting>
  <conditionalFormatting sqref="S1462">
    <cfRule type="cellIs" dxfId="2983" priority="5387" operator="between">
      <formula>"III"</formula>
      <formula>"IV"</formula>
    </cfRule>
  </conditionalFormatting>
  <conditionalFormatting sqref="P1462:P1463">
    <cfRule type="cellIs" dxfId="2982" priority="5388" operator="between">
      <formula>"ALTO"</formula>
      <formula>"ALTO"</formula>
    </cfRule>
  </conditionalFormatting>
  <conditionalFormatting sqref="P1462:P1463">
    <cfRule type="cellIs" dxfId="2981" priority="5389" operator="between">
      <formula>"BAJO"</formula>
      <formula>"BAJO"</formula>
    </cfRule>
  </conditionalFormatting>
  <conditionalFormatting sqref="P1462:P1463">
    <cfRule type="cellIs" dxfId="2980" priority="5390" operator="between">
      <formula>"MEDIO"</formula>
      <formula>"MEDIO"</formula>
    </cfRule>
  </conditionalFormatting>
  <conditionalFormatting sqref="P1462:P1463">
    <cfRule type="cellIs" dxfId="2979" priority="5391" operator="between">
      <formula>"MUY ALTO"</formula>
      <formula>"MUY ALTO"</formula>
    </cfRule>
  </conditionalFormatting>
  <conditionalFormatting sqref="R1462:R1463">
    <cfRule type="cellIs" dxfId="2978" priority="5392" operator="between">
      <formula>20</formula>
      <formula>120</formula>
    </cfRule>
  </conditionalFormatting>
  <conditionalFormatting sqref="S1463">
    <cfRule type="cellIs" dxfId="2977" priority="5393" operator="equal">
      <formula>"No significativo"</formula>
    </cfRule>
  </conditionalFormatting>
  <conditionalFormatting sqref="S1463">
    <cfRule type="cellIs" dxfId="2976" priority="5394" operator="equal">
      <formula>"SIGNIFICATIVO"</formula>
    </cfRule>
  </conditionalFormatting>
  <conditionalFormatting sqref="P1467">
    <cfRule type="cellIs" dxfId="2975" priority="5395" operator="between">
      <formula>"ALTO"</formula>
      <formula>"ALTO"</formula>
    </cfRule>
  </conditionalFormatting>
  <conditionalFormatting sqref="P1467">
    <cfRule type="cellIs" dxfId="2974" priority="5396" operator="between">
      <formula>"BAJO"</formula>
      <formula>"BAJO"</formula>
    </cfRule>
  </conditionalFormatting>
  <conditionalFormatting sqref="P1467">
    <cfRule type="cellIs" dxfId="2973" priority="5397" operator="between">
      <formula>"MEDIO"</formula>
      <formula>"MEDIO"</formula>
    </cfRule>
  </conditionalFormatting>
  <conditionalFormatting sqref="P1467">
    <cfRule type="cellIs" dxfId="2972" priority="5398" operator="between">
      <formula>"MUY ALTO"</formula>
      <formula>"MUY ALTO"</formula>
    </cfRule>
  </conditionalFormatting>
  <conditionalFormatting sqref="R1467">
    <cfRule type="cellIs" dxfId="2971" priority="5399" operator="between">
      <formula>20</formula>
      <formula>120</formula>
    </cfRule>
  </conditionalFormatting>
  <conditionalFormatting sqref="S1467">
    <cfRule type="cellIs" dxfId="2970" priority="5400" operator="between">
      <formula>"I"</formula>
      <formula>"I"</formula>
    </cfRule>
  </conditionalFormatting>
  <conditionalFormatting sqref="S1467">
    <cfRule type="cellIs" dxfId="2969" priority="5401" operator="between">
      <formula>"III"</formula>
      <formula>"IV"</formula>
    </cfRule>
  </conditionalFormatting>
  <conditionalFormatting sqref="S1470">
    <cfRule type="cellIs" dxfId="2968" priority="5402" operator="equal">
      <formula>"SIGNIFICATIVO"</formula>
    </cfRule>
  </conditionalFormatting>
  <conditionalFormatting sqref="S1469">
    <cfRule type="cellIs" dxfId="2967" priority="5403" operator="between">
      <formula>"I"</formula>
      <formula>"I"</formula>
    </cfRule>
  </conditionalFormatting>
  <conditionalFormatting sqref="S1469">
    <cfRule type="cellIs" dxfId="2966" priority="5404" operator="between">
      <formula>"III"</formula>
      <formula>"IV"</formula>
    </cfRule>
  </conditionalFormatting>
  <conditionalFormatting sqref="P1469:P1470">
    <cfRule type="cellIs" dxfId="2965" priority="5405" operator="between">
      <formula>"ALTO"</formula>
      <formula>"ALTO"</formula>
    </cfRule>
  </conditionalFormatting>
  <conditionalFormatting sqref="P1469:P1470">
    <cfRule type="cellIs" dxfId="2964" priority="5406" operator="between">
      <formula>"BAJO"</formula>
      <formula>"BAJO"</formula>
    </cfRule>
  </conditionalFormatting>
  <conditionalFormatting sqref="P1469:P1470">
    <cfRule type="cellIs" dxfId="2963" priority="5407" operator="between">
      <formula>"MEDIO"</formula>
      <formula>"MEDIO"</formula>
    </cfRule>
  </conditionalFormatting>
  <conditionalFormatting sqref="P1469:P1470">
    <cfRule type="cellIs" dxfId="2962" priority="5408" operator="between">
      <formula>"MUY ALTO"</formula>
      <formula>"MUY ALTO"</formula>
    </cfRule>
  </conditionalFormatting>
  <conditionalFormatting sqref="R1469:R1470">
    <cfRule type="cellIs" dxfId="2961" priority="5409" operator="between">
      <formula>20</formula>
      <formula>120</formula>
    </cfRule>
  </conditionalFormatting>
  <conditionalFormatting sqref="S1470">
    <cfRule type="cellIs" dxfId="2960" priority="5410" operator="equal">
      <formula>"No significativo"</formula>
    </cfRule>
  </conditionalFormatting>
  <conditionalFormatting sqref="S1470">
    <cfRule type="cellIs" dxfId="2959" priority="5411" operator="equal">
      <formula>"SIGNIFICATIVO"</formula>
    </cfRule>
  </conditionalFormatting>
  <conditionalFormatting sqref="P1471 P1484 P1509">
    <cfRule type="cellIs" dxfId="2958" priority="5412" operator="between">
      <formula>"ALTO"</formula>
      <formula>"ALTO"</formula>
    </cfRule>
  </conditionalFormatting>
  <conditionalFormatting sqref="P1471 P1484 P1509">
    <cfRule type="cellIs" dxfId="2957" priority="5413" operator="between">
      <formula>"BAJO"</formula>
      <formula>"BAJO"</formula>
    </cfRule>
  </conditionalFormatting>
  <conditionalFormatting sqref="P1471 P1484 P1509">
    <cfRule type="cellIs" dxfId="2956" priority="5414" operator="between">
      <formula>"MEDIO"</formula>
      <formula>"MEDIO"</formula>
    </cfRule>
  </conditionalFormatting>
  <conditionalFormatting sqref="P1471 P1484 P1509">
    <cfRule type="cellIs" dxfId="2955" priority="5415" operator="between">
      <formula>"MUY ALTO"</formula>
      <formula>"MUY ALTO"</formula>
    </cfRule>
  </conditionalFormatting>
  <conditionalFormatting sqref="R1471 R1484 R1509">
    <cfRule type="cellIs" dxfId="2954" priority="5416" operator="between">
      <formula>20</formula>
      <formula>120</formula>
    </cfRule>
  </conditionalFormatting>
  <conditionalFormatting sqref="S1471 S1484 S1509">
    <cfRule type="cellIs" dxfId="2953" priority="5417" operator="between">
      <formula>"I"</formula>
      <formula>"I"</formula>
    </cfRule>
  </conditionalFormatting>
  <conditionalFormatting sqref="S1471 S1484 S1509">
    <cfRule type="cellIs" dxfId="2952" priority="5418" operator="between">
      <formula>"III"</formula>
      <formula>"IV"</formula>
    </cfRule>
  </conditionalFormatting>
  <conditionalFormatting sqref="P1473">
    <cfRule type="cellIs" dxfId="2951" priority="5419" operator="between">
      <formula>"ALTO"</formula>
      <formula>"ALTO"</formula>
    </cfRule>
  </conditionalFormatting>
  <conditionalFormatting sqref="P1473">
    <cfRule type="cellIs" dxfId="2950" priority="5420" operator="between">
      <formula>"BAJO"</formula>
      <formula>"BAJO"</formula>
    </cfRule>
  </conditionalFormatting>
  <conditionalFormatting sqref="P1473">
    <cfRule type="cellIs" dxfId="2949" priority="5421" operator="between">
      <formula>"MEDIO"</formula>
      <formula>"MEDIO"</formula>
    </cfRule>
  </conditionalFormatting>
  <conditionalFormatting sqref="P1473">
    <cfRule type="cellIs" dxfId="2948" priority="5422" operator="between">
      <formula>"MUY ALTO"</formula>
      <formula>"MUY ALTO"</formula>
    </cfRule>
  </conditionalFormatting>
  <conditionalFormatting sqref="R1473">
    <cfRule type="cellIs" dxfId="2947" priority="5423" operator="between">
      <formula>20</formula>
      <formula>120</formula>
    </cfRule>
  </conditionalFormatting>
  <conditionalFormatting sqref="S1473">
    <cfRule type="cellIs" dxfId="2946" priority="5424" operator="between">
      <formula>"I"</formula>
      <formula>"I"</formula>
    </cfRule>
  </conditionalFormatting>
  <conditionalFormatting sqref="S1473">
    <cfRule type="cellIs" dxfId="2945" priority="5425" operator="between">
      <formula>"III"</formula>
      <formula>"IV"</formula>
    </cfRule>
  </conditionalFormatting>
  <conditionalFormatting sqref="S1474 S1681 S1706 S1722 S1737 S1694 S852">
    <cfRule type="cellIs" dxfId="2944" priority="5426" operator="between">
      <formula>"I"</formula>
      <formula>"I"</formula>
    </cfRule>
  </conditionalFormatting>
  <conditionalFormatting sqref="S1474 S1681 S1706 S1722 S1737 S1694 S852">
    <cfRule type="cellIs" dxfId="2943" priority="5427" operator="between">
      <formula>"III"</formula>
      <formula>"IV"</formula>
    </cfRule>
  </conditionalFormatting>
  <conditionalFormatting sqref="P1474:P1475 P1722:P1723 P1737:P1738 P1681:P1682 P1706:P1707 P1694:P1695 P852:P853">
    <cfRule type="cellIs" dxfId="2942" priority="5428" operator="between">
      <formula>"ALTO"</formula>
      <formula>"ALTO"</formula>
    </cfRule>
  </conditionalFormatting>
  <conditionalFormatting sqref="P1474:P1475 P1722:P1723 P1737:P1738 P1681:P1682 P1706:P1707 P1694:P1695 P852:P853">
    <cfRule type="cellIs" dxfId="2941" priority="5429" operator="between">
      <formula>"BAJO"</formula>
      <formula>"BAJO"</formula>
    </cfRule>
  </conditionalFormatting>
  <conditionalFormatting sqref="P1474:P1475 P1722:P1723 P1737:P1738 P1681:P1682 P1706:P1707 P1694:P1695 P852:P853">
    <cfRule type="cellIs" dxfId="2940" priority="5430" operator="between">
      <formula>"MEDIO"</formula>
      <formula>"MEDIO"</formula>
    </cfRule>
  </conditionalFormatting>
  <conditionalFormatting sqref="P1474:P1475 P1722:P1723 P1737:P1738 P1681:P1682 P1706:P1707 P1694:P1695 P852:P853">
    <cfRule type="cellIs" dxfId="2939" priority="5431" operator="between">
      <formula>"MUY ALTO"</formula>
      <formula>"MUY ALTO"</formula>
    </cfRule>
  </conditionalFormatting>
  <conditionalFormatting sqref="R1474:R1475 R1722:R1723 R1737:R1738 R1681:R1682 R1706:R1707 R1694:R1695 R852:R853">
    <cfRule type="cellIs" dxfId="2938" priority="5432" operator="between">
      <formula>20</formula>
      <formula>120</formula>
    </cfRule>
  </conditionalFormatting>
  <conditionalFormatting sqref="S1475 S1723 S1738 S1682 S1707 S1695 S853">
    <cfRule type="cellIs" dxfId="2937" priority="5433" operator="equal">
      <formula>"No significativo"</formula>
    </cfRule>
  </conditionalFormatting>
  <conditionalFormatting sqref="S1475 S1723 S1738 S1682 S1707 S1695 S853">
    <cfRule type="cellIs" dxfId="2936" priority="5434" operator="equal">
      <formula>"SIGNIFICATIVO"</formula>
    </cfRule>
  </conditionalFormatting>
  <conditionalFormatting sqref="S1475 S1723 S1738 S1682 S1707 S1695 S853">
    <cfRule type="cellIs" dxfId="2935" priority="5435" operator="equal">
      <formula>"SIGNIFICATIVO"</formula>
    </cfRule>
  </conditionalFormatting>
  <conditionalFormatting sqref="P1477 P1688 P1713 P1729 P1744 P1701 P859">
    <cfRule type="cellIs" dxfId="2934" priority="5436" operator="between">
      <formula>"ALTO"</formula>
      <formula>"ALTO"</formula>
    </cfRule>
  </conditionalFormatting>
  <conditionalFormatting sqref="P1477 P1688 P1713 P1729 P1744 P1701 P859">
    <cfRule type="cellIs" dxfId="2933" priority="5437" operator="between">
      <formula>"BAJO"</formula>
      <formula>"BAJO"</formula>
    </cfRule>
  </conditionalFormatting>
  <conditionalFormatting sqref="P1477 P1688 P1713 P1729 P1744 P1701 P859">
    <cfRule type="cellIs" dxfId="2932" priority="5438" operator="between">
      <formula>"MEDIO"</formula>
      <formula>"MEDIO"</formula>
    </cfRule>
  </conditionalFormatting>
  <conditionalFormatting sqref="P1477 P1688 P1713 P1729 P1744 P1701 P859">
    <cfRule type="cellIs" dxfId="2931" priority="5439" operator="between">
      <formula>"MUY ALTO"</formula>
      <formula>"MUY ALTO"</formula>
    </cfRule>
  </conditionalFormatting>
  <conditionalFormatting sqref="R1477 R1688 R1713 R1729 R1744 R1701 R859">
    <cfRule type="cellIs" dxfId="2930" priority="5440" operator="between">
      <formula>20</formula>
      <formula>120</formula>
    </cfRule>
  </conditionalFormatting>
  <conditionalFormatting sqref="U1477 U1729 U1744 U1701 U859">
    <cfRule type="cellIs" dxfId="2929" priority="5441" operator="equal">
      <formula>"No significativo"</formula>
    </cfRule>
  </conditionalFormatting>
  <conditionalFormatting sqref="S1477 S1688 S1713 S1729 S1744 S1701 S859">
    <cfRule type="cellIs" dxfId="2928" priority="5442" operator="equal">
      <formula>"No significativo"</formula>
    </cfRule>
  </conditionalFormatting>
  <conditionalFormatting sqref="U1477 U1729 U1744 U1701 U859">
    <cfRule type="cellIs" dxfId="2927" priority="5443" operator="equal">
      <formula>"SIGNIFICATIVO"</formula>
    </cfRule>
  </conditionalFormatting>
  <conditionalFormatting sqref="U1477 U1729 U1744 U1701 U859">
    <cfRule type="cellIs" dxfId="2926" priority="5444" operator="equal">
      <formula>"SIGNIFICATIVO"</formula>
    </cfRule>
  </conditionalFormatting>
  <conditionalFormatting sqref="S1477 S1688 S1713 S1729 S1744 S1701 S859">
    <cfRule type="cellIs" dxfId="2925" priority="5445" operator="equal">
      <formula>"SIGNIFICATIVO"</formula>
    </cfRule>
  </conditionalFormatting>
  <conditionalFormatting sqref="S1477 S1688 S1713 S1729 S1744 S1701 S859">
    <cfRule type="cellIs" dxfId="2924" priority="5446" operator="equal">
      <formula>"SIGNIFICATIVO"</formula>
    </cfRule>
  </conditionalFormatting>
  <conditionalFormatting sqref="S1479 S1690 S1715 S1731 S1746 S1703 S861">
    <cfRule type="cellIs" dxfId="2923" priority="5447" operator="equal">
      <formula>"No significativo"</formula>
    </cfRule>
  </conditionalFormatting>
  <conditionalFormatting sqref="S1479 S1690 S1715 S1731 S1746 S1703 S861">
    <cfRule type="cellIs" dxfId="2922" priority="5448" operator="equal">
      <formula>"SIGNIFICATIVO"</formula>
    </cfRule>
  </conditionalFormatting>
  <conditionalFormatting sqref="S1479 S1690 S1715 S1731 S1746 S1703 S861">
    <cfRule type="cellIs" dxfId="2921" priority="5449" operator="equal">
      <formula>"SIGNIFICATIVO"</formula>
    </cfRule>
  </conditionalFormatting>
  <conditionalFormatting sqref="P1479 P1690 P1715 P1731 P1746 P1703 P861">
    <cfRule type="cellIs" dxfId="2920" priority="5450" operator="between">
      <formula>"ALTO"</formula>
      <formula>"ALTO"</formula>
    </cfRule>
  </conditionalFormatting>
  <conditionalFormatting sqref="P1479 P1690 P1715 P1731 P1746 P1703 P861">
    <cfRule type="cellIs" dxfId="2919" priority="5451" operator="between">
      <formula>"BAJO"</formula>
      <formula>"BAJO"</formula>
    </cfRule>
  </conditionalFormatting>
  <conditionalFormatting sqref="P1479 P1690 P1715 P1731 P1746 P1703 P861">
    <cfRule type="cellIs" dxfId="2918" priority="5452" operator="between">
      <formula>"MEDIO"</formula>
      <formula>"MEDIO"</formula>
    </cfRule>
  </conditionalFormatting>
  <conditionalFormatting sqref="P1479 P1690 P1715 P1731 P1746 P1703 P861">
    <cfRule type="cellIs" dxfId="2917" priority="5453" operator="between">
      <formula>"MUY ALTO"</formula>
      <formula>"MUY ALTO"</formula>
    </cfRule>
  </conditionalFormatting>
  <conditionalFormatting sqref="R1479 R1690 R1715 R1731 R1746 R1703 R861">
    <cfRule type="cellIs" dxfId="2916" priority="5454" operator="between">
      <formula>20</formula>
      <formula>120</formula>
    </cfRule>
  </conditionalFormatting>
  <conditionalFormatting sqref="P1480 P1716:P1721 P1691:P1693 P1732:P1736 P1747:P1751 P1704 P862">
    <cfRule type="cellIs" dxfId="2915" priority="5455" operator="between">
      <formula>"ALTO"</formula>
      <formula>"ALTO"</formula>
    </cfRule>
  </conditionalFormatting>
  <conditionalFormatting sqref="P1480 P1716:P1721 P1691:P1693 P1732:P1736 P1747:P1751 P1704 P862">
    <cfRule type="cellIs" dxfId="2914" priority="5456" operator="between">
      <formula>"BAJO"</formula>
      <formula>"BAJO"</formula>
    </cfRule>
  </conditionalFormatting>
  <conditionalFormatting sqref="P1480 P1716:P1721 P1691:P1693 P1732:P1736 P1747:P1751 P1704 P862">
    <cfRule type="cellIs" dxfId="2913" priority="5457" operator="between">
      <formula>"MEDIO"</formula>
      <formula>"MEDIO"</formula>
    </cfRule>
  </conditionalFormatting>
  <conditionalFormatting sqref="P1480 P1716:P1721 P1691:P1693 P1732:P1736 P1747:P1751 P1704 P862">
    <cfRule type="cellIs" dxfId="2912" priority="5458" operator="between">
      <formula>"MUY ALTO"</formula>
      <formula>"MUY ALTO"</formula>
    </cfRule>
  </conditionalFormatting>
  <conditionalFormatting sqref="R1480 R1716:R1721 R1691:R1693 R1732:R1736 R1747:R1751 R1704 R862">
    <cfRule type="cellIs" dxfId="2911" priority="5459" operator="between">
      <formula>20</formula>
      <formula>120</formula>
    </cfRule>
  </conditionalFormatting>
  <conditionalFormatting sqref="S1480 S1716:S1721 S1691:S1693 S1732:S1736 S1747:S1751 S1704 S862">
    <cfRule type="cellIs" dxfId="2910" priority="5460" operator="equal">
      <formula>"No significativo"</formula>
    </cfRule>
  </conditionalFormatting>
  <conditionalFormatting sqref="S1480 S1716:S1721 S1691:S1693 S1732:S1736 S1747:S1751 S1704 S862">
    <cfRule type="cellIs" dxfId="2909" priority="5461" operator="equal">
      <formula>"SIGNIFICATIVO"</formula>
    </cfRule>
  </conditionalFormatting>
  <conditionalFormatting sqref="S1480 S1716:S1721 S1691:S1693 S1732:S1736 S1747:S1751 S1704 S862">
    <cfRule type="cellIs" dxfId="2908" priority="5462" operator="equal">
      <formula>"SIGNIFICATIVO"</formula>
    </cfRule>
  </conditionalFormatting>
  <conditionalFormatting sqref="P1481">
    <cfRule type="cellIs" dxfId="2907" priority="5463" operator="between">
      <formula>"ALTO"</formula>
      <formula>"ALTO"</formula>
    </cfRule>
  </conditionalFormatting>
  <conditionalFormatting sqref="P1481">
    <cfRule type="cellIs" dxfId="2906" priority="5464" operator="between">
      <formula>"BAJO"</formula>
      <formula>"BAJO"</formula>
    </cfRule>
  </conditionalFormatting>
  <conditionalFormatting sqref="P1481">
    <cfRule type="cellIs" dxfId="2905" priority="5465" operator="between">
      <formula>"MEDIO"</formula>
      <formula>"MEDIO"</formula>
    </cfRule>
  </conditionalFormatting>
  <conditionalFormatting sqref="P1481">
    <cfRule type="cellIs" dxfId="2904" priority="5466" operator="between">
      <formula>"MUY ALTO"</formula>
      <formula>"MUY ALTO"</formula>
    </cfRule>
  </conditionalFormatting>
  <conditionalFormatting sqref="R1481">
    <cfRule type="cellIs" dxfId="2903" priority="5467" operator="between">
      <formula>20</formula>
      <formula>120</formula>
    </cfRule>
  </conditionalFormatting>
  <conditionalFormatting sqref="P1486">
    <cfRule type="cellIs" dxfId="2902" priority="5468" operator="between">
      <formula>"ALTO"</formula>
      <formula>"ALTO"</formula>
    </cfRule>
  </conditionalFormatting>
  <conditionalFormatting sqref="P1486">
    <cfRule type="cellIs" dxfId="2901" priority="5469" operator="between">
      <formula>"BAJO"</formula>
      <formula>"BAJO"</formula>
    </cfRule>
  </conditionalFormatting>
  <conditionalFormatting sqref="P1486">
    <cfRule type="cellIs" dxfId="2900" priority="5470" operator="between">
      <formula>"MEDIO"</formula>
      <formula>"MEDIO"</formula>
    </cfRule>
  </conditionalFormatting>
  <conditionalFormatting sqref="P1486">
    <cfRule type="cellIs" dxfId="2899" priority="5471" operator="between">
      <formula>"MUY ALTO"</formula>
      <formula>"MUY ALTO"</formula>
    </cfRule>
  </conditionalFormatting>
  <conditionalFormatting sqref="R1486">
    <cfRule type="cellIs" dxfId="2898" priority="5472" operator="between">
      <formula>20</formula>
      <formula>120</formula>
    </cfRule>
  </conditionalFormatting>
  <conditionalFormatting sqref="S1481">
    <cfRule type="cellIs" dxfId="2897" priority="5473" operator="equal">
      <formula>"No significativo"</formula>
    </cfRule>
  </conditionalFormatting>
  <conditionalFormatting sqref="S1481">
    <cfRule type="cellIs" dxfId="2896" priority="5474" operator="equal">
      <formula>"SIGNIFICATIVO"</formula>
    </cfRule>
  </conditionalFormatting>
  <conditionalFormatting sqref="S1481">
    <cfRule type="cellIs" dxfId="2895" priority="5475" operator="equal">
      <formula>"SIGNIFICATIVO"</formula>
    </cfRule>
  </conditionalFormatting>
  <conditionalFormatting sqref="S1486">
    <cfRule type="cellIs" dxfId="2894" priority="5476" operator="equal">
      <formula>"No significativo"</formula>
    </cfRule>
  </conditionalFormatting>
  <conditionalFormatting sqref="S1486">
    <cfRule type="cellIs" dxfId="2893" priority="5477" operator="equal">
      <formula>"SIGNIFICATIVO"</formula>
    </cfRule>
  </conditionalFormatting>
  <conditionalFormatting sqref="S1486">
    <cfRule type="cellIs" dxfId="2892" priority="5478" operator="equal">
      <formula>"SIGNIFICATIVO"</formula>
    </cfRule>
  </conditionalFormatting>
  <conditionalFormatting sqref="P1487">
    <cfRule type="cellIs" dxfId="2891" priority="5479" operator="between">
      <formula>"ALTO"</formula>
      <formula>"ALTO"</formula>
    </cfRule>
  </conditionalFormatting>
  <conditionalFormatting sqref="P1487">
    <cfRule type="cellIs" dxfId="2890" priority="5480" operator="between">
      <formula>"BAJO"</formula>
      <formula>"BAJO"</formula>
    </cfRule>
  </conditionalFormatting>
  <conditionalFormatting sqref="P1487">
    <cfRule type="cellIs" dxfId="2889" priority="5481" operator="between">
      <formula>"MEDIO"</formula>
      <formula>"MEDIO"</formula>
    </cfRule>
  </conditionalFormatting>
  <conditionalFormatting sqref="P1487">
    <cfRule type="cellIs" dxfId="2888" priority="5482" operator="between">
      <formula>"MUY ALTO"</formula>
      <formula>"MUY ALTO"</formula>
    </cfRule>
  </conditionalFormatting>
  <conditionalFormatting sqref="R1487">
    <cfRule type="cellIs" dxfId="2887" priority="5483" operator="between">
      <formula>20</formula>
      <formula>120</formula>
    </cfRule>
  </conditionalFormatting>
  <conditionalFormatting sqref="S1487">
    <cfRule type="cellIs" dxfId="2886" priority="5484" operator="equal">
      <formula>"No significativo"</formula>
    </cfRule>
  </conditionalFormatting>
  <conditionalFormatting sqref="S1487">
    <cfRule type="cellIs" dxfId="2885" priority="5485" operator="equal">
      <formula>"SIGNIFICATIVO"</formula>
    </cfRule>
  </conditionalFormatting>
  <conditionalFormatting sqref="S1487">
    <cfRule type="cellIs" dxfId="2884" priority="5486" operator="equal">
      <formula>"SIGNIFICATIVO"</formula>
    </cfRule>
  </conditionalFormatting>
  <conditionalFormatting sqref="P1490">
    <cfRule type="cellIs" dxfId="2883" priority="5487" operator="between">
      <formula>"ALTO"</formula>
      <formula>"ALTO"</formula>
    </cfRule>
  </conditionalFormatting>
  <conditionalFormatting sqref="P1490">
    <cfRule type="cellIs" dxfId="2882" priority="5488" operator="between">
      <formula>"BAJO"</formula>
      <formula>"BAJO"</formula>
    </cfRule>
  </conditionalFormatting>
  <conditionalFormatting sqref="P1490">
    <cfRule type="cellIs" dxfId="2881" priority="5489" operator="between">
      <formula>"MEDIO"</formula>
      <formula>"MEDIO"</formula>
    </cfRule>
  </conditionalFormatting>
  <conditionalFormatting sqref="P1490">
    <cfRule type="cellIs" dxfId="2880" priority="5490" operator="between">
      <formula>"MUY ALTO"</formula>
      <formula>"MUY ALTO"</formula>
    </cfRule>
  </conditionalFormatting>
  <conditionalFormatting sqref="R1490">
    <cfRule type="cellIs" dxfId="2879" priority="5491" operator="between">
      <formula>20</formula>
      <formula>120</formula>
    </cfRule>
  </conditionalFormatting>
  <conditionalFormatting sqref="S1490">
    <cfRule type="cellIs" dxfId="2878" priority="5492" operator="equal">
      <formula>"No significativo"</formula>
    </cfRule>
  </conditionalFormatting>
  <conditionalFormatting sqref="S1490">
    <cfRule type="cellIs" dxfId="2877" priority="5493" operator="equal">
      <formula>"SIGNIFICATIVO"</formula>
    </cfRule>
  </conditionalFormatting>
  <conditionalFormatting sqref="S1490">
    <cfRule type="cellIs" dxfId="2876" priority="5494" operator="equal">
      <formula>"SIGNIFICATIVO"</formula>
    </cfRule>
  </conditionalFormatting>
  <conditionalFormatting sqref="P1492">
    <cfRule type="cellIs" dxfId="2875" priority="5495" operator="between">
      <formula>"ALTO"</formula>
      <formula>"ALTO"</formula>
    </cfRule>
  </conditionalFormatting>
  <conditionalFormatting sqref="P1492">
    <cfRule type="cellIs" dxfId="2874" priority="5496" operator="between">
      <formula>"BAJO"</formula>
      <formula>"BAJO"</formula>
    </cfRule>
  </conditionalFormatting>
  <conditionalFormatting sqref="P1492">
    <cfRule type="cellIs" dxfId="2873" priority="5497" operator="between">
      <formula>"MEDIO"</formula>
      <formula>"MEDIO"</formula>
    </cfRule>
  </conditionalFormatting>
  <conditionalFormatting sqref="P1492">
    <cfRule type="cellIs" dxfId="2872" priority="5498" operator="between">
      <formula>"MUY ALTO"</formula>
      <formula>"MUY ALTO"</formula>
    </cfRule>
  </conditionalFormatting>
  <conditionalFormatting sqref="R1492">
    <cfRule type="cellIs" dxfId="2871" priority="5499" operator="between">
      <formula>20</formula>
      <formula>120</formula>
    </cfRule>
  </conditionalFormatting>
  <conditionalFormatting sqref="S1492">
    <cfRule type="cellIs" dxfId="2870" priority="5500" operator="equal">
      <formula>"No significativo"</formula>
    </cfRule>
  </conditionalFormatting>
  <conditionalFormatting sqref="S1492">
    <cfRule type="cellIs" dxfId="2869" priority="5501" operator="equal">
      <formula>"SIGNIFICATIVO"</formula>
    </cfRule>
  </conditionalFormatting>
  <conditionalFormatting sqref="S1492">
    <cfRule type="cellIs" dxfId="2868" priority="5502" operator="equal">
      <formula>"SIGNIFICATIVO"</formula>
    </cfRule>
  </conditionalFormatting>
  <conditionalFormatting sqref="P1493">
    <cfRule type="cellIs" dxfId="2867" priority="5503" operator="between">
      <formula>"ALTO"</formula>
      <formula>"ALTO"</formula>
    </cfRule>
  </conditionalFormatting>
  <conditionalFormatting sqref="P1493">
    <cfRule type="cellIs" dxfId="2866" priority="5504" operator="between">
      <formula>"BAJO"</formula>
      <formula>"BAJO"</formula>
    </cfRule>
  </conditionalFormatting>
  <conditionalFormatting sqref="P1493">
    <cfRule type="cellIs" dxfId="2865" priority="5505" operator="between">
      <formula>"MEDIO"</formula>
      <formula>"MEDIO"</formula>
    </cfRule>
  </conditionalFormatting>
  <conditionalFormatting sqref="P1493">
    <cfRule type="cellIs" dxfId="2864" priority="5506" operator="between">
      <formula>"MUY ALTO"</formula>
      <formula>"MUY ALTO"</formula>
    </cfRule>
  </conditionalFormatting>
  <conditionalFormatting sqref="R1493">
    <cfRule type="cellIs" dxfId="2863" priority="5507" operator="between">
      <formula>20</formula>
      <formula>120</formula>
    </cfRule>
  </conditionalFormatting>
  <conditionalFormatting sqref="S1491">
    <cfRule type="cellIs" dxfId="2862" priority="5508" operator="between">
      <formula>"I"</formula>
      <formula>"I"</formula>
    </cfRule>
  </conditionalFormatting>
  <conditionalFormatting sqref="S1491">
    <cfRule type="cellIs" dxfId="2861" priority="5509" operator="between">
      <formula>"III"</formula>
      <formula>"IV"</formula>
    </cfRule>
  </conditionalFormatting>
  <conditionalFormatting sqref="P1491">
    <cfRule type="cellIs" dxfId="2860" priority="5510" operator="between">
      <formula>"ALTO"</formula>
      <formula>"ALTO"</formula>
    </cfRule>
  </conditionalFormatting>
  <conditionalFormatting sqref="P1491">
    <cfRule type="cellIs" dxfId="2859" priority="5511" operator="between">
      <formula>"BAJO"</formula>
      <formula>"BAJO"</formula>
    </cfRule>
  </conditionalFormatting>
  <conditionalFormatting sqref="P1491">
    <cfRule type="cellIs" dxfId="2858" priority="5512" operator="between">
      <formula>"MEDIO"</formula>
      <formula>"MEDIO"</formula>
    </cfRule>
  </conditionalFormatting>
  <conditionalFormatting sqref="P1491">
    <cfRule type="cellIs" dxfId="2857" priority="5513" operator="between">
      <formula>"MUY ALTO"</formula>
      <formula>"MUY ALTO"</formula>
    </cfRule>
  </conditionalFormatting>
  <conditionalFormatting sqref="R1491">
    <cfRule type="cellIs" dxfId="2856" priority="5514" operator="between">
      <formula>20</formula>
      <formula>120</formula>
    </cfRule>
  </conditionalFormatting>
  <conditionalFormatting sqref="S1493">
    <cfRule type="cellIs" dxfId="2855" priority="5515" operator="equal">
      <formula>"No significativo"</formula>
    </cfRule>
  </conditionalFormatting>
  <conditionalFormatting sqref="S1493">
    <cfRule type="cellIs" dxfId="2854" priority="5516" operator="equal">
      <formula>"SIGNIFICATIVO"</formula>
    </cfRule>
  </conditionalFormatting>
  <conditionalFormatting sqref="S1493">
    <cfRule type="cellIs" dxfId="2853" priority="5517" operator="equal">
      <formula>"SIGNIFICATIVO"</formula>
    </cfRule>
  </conditionalFormatting>
  <conditionalFormatting sqref="P1494">
    <cfRule type="cellIs" dxfId="2852" priority="5518" operator="between">
      <formula>"ALTO"</formula>
      <formula>"ALTO"</formula>
    </cfRule>
  </conditionalFormatting>
  <conditionalFormatting sqref="P1494">
    <cfRule type="cellIs" dxfId="2851" priority="5519" operator="between">
      <formula>"BAJO"</formula>
      <formula>"BAJO"</formula>
    </cfRule>
  </conditionalFormatting>
  <conditionalFormatting sqref="P1494">
    <cfRule type="cellIs" dxfId="2850" priority="5520" operator="between">
      <formula>"MEDIO"</formula>
      <formula>"MEDIO"</formula>
    </cfRule>
  </conditionalFormatting>
  <conditionalFormatting sqref="P1494">
    <cfRule type="cellIs" dxfId="2849" priority="5521" operator="between">
      <formula>"MUY ALTO"</formula>
      <formula>"MUY ALTO"</formula>
    </cfRule>
  </conditionalFormatting>
  <conditionalFormatting sqref="R1494">
    <cfRule type="cellIs" dxfId="2848" priority="5522" operator="between">
      <formula>20</formula>
      <formula>120</formula>
    </cfRule>
  </conditionalFormatting>
  <conditionalFormatting sqref="S1494">
    <cfRule type="cellIs" dxfId="2847" priority="5523" operator="equal">
      <formula>"No significativo"</formula>
    </cfRule>
  </conditionalFormatting>
  <conditionalFormatting sqref="S1494">
    <cfRule type="cellIs" dxfId="2846" priority="5524" operator="equal">
      <formula>"SIGNIFICATIVO"</formula>
    </cfRule>
  </conditionalFormatting>
  <conditionalFormatting sqref="S1494">
    <cfRule type="cellIs" dxfId="2845" priority="5525" operator="equal">
      <formula>"SIGNIFICATIVO"</formula>
    </cfRule>
  </conditionalFormatting>
  <conditionalFormatting sqref="S1495">
    <cfRule type="cellIs" dxfId="2844" priority="5526" operator="between">
      <formula>"I"</formula>
      <formula>"I"</formula>
    </cfRule>
  </conditionalFormatting>
  <conditionalFormatting sqref="S1495">
    <cfRule type="cellIs" dxfId="2843" priority="5527" operator="between">
      <formula>"III"</formula>
      <formula>"IV"</formula>
    </cfRule>
  </conditionalFormatting>
  <conditionalFormatting sqref="P1495:P1496">
    <cfRule type="cellIs" dxfId="2842" priority="5528" operator="between">
      <formula>"ALTO"</formula>
      <formula>"ALTO"</formula>
    </cfRule>
  </conditionalFormatting>
  <conditionalFormatting sqref="P1495:P1496">
    <cfRule type="cellIs" dxfId="2841" priority="5529" operator="between">
      <formula>"BAJO"</formula>
      <formula>"BAJO"</formula>
    </cfRule>
  </conditionalFormatting>
  <conditionalFormatting sqref="P1495:P1496">
    <cfRule type="cellIs" dxfId="2840" priority="5530" operator="between">
      <formula>"MEDIO"</formula>
      <formula>"MEDIO"</formula>
    </cfRule>
  </conditionalFormatting>
  <conditionalFormatting sqref="P1495:P1496">
    <cfRule type="cellIs" dxfId="2839" priority="5531" operator="between">
      <formula>"MUY ALTO"</formula>
      <formula>"MUY ALTO"</formula>
    </cfRule>
  </conditionalFormatting>
  <conditionalFormatting sqref="R1495:R1496">
    <cfRule type="cellIs" dxfId="2838" priority="5532" operator="between">
      <formula>20</formula>
      <formula>120</formula>
    </cfRule>
  </conditionalFormatting>
  <conditionalFormatting sqref="S1496">
    <cfRule type="cellIs" dxfId="2837" priority="5533" operator="equal">
      <formula>"No significativo"</formula>
    </cfRule>
  </conditionalFormatting>
  <conditionalFormatting sqref="S1496">
    <cfRule type="cellIs" dxfId="2836" priority="5534" operator="equal">
      <formula>"SIGNIFICATIVO"</formula>
    </cfRule>
  </conditionalFormatting>
  <conditionalFormatting sqref="S1496">
    <cfRule type="cellIs" dxfId="2835" priority="5535" operator="equal">
      <formula>"SIGNIFICATIVO"</formula>
    </cfRule>
  </conditionalFormatting>
  <conditionalFormatting sqref="P1498">
    <cfRule type="cellIs" dxfId="2834" priority="5536" operator="between">
      <formula>"ALTO"</formula>
      <formula>"ALTO"</formula>
    </cfRule>
  </conditionalFormatting>
  <conditionalFormatting sqref="P1498">
    <cfRule type="cellIs" dxfId="2833" priority="5537" operator="between">
      <formula>"BAJO"</formula>
      <formula>"BAJO"</formula>
    </cfRule>
  </conditionalFormatting>
  <conditionalFormatting sqref="P1498">
    <cfRule type="cellIs" dxfId="2832" priority="5538" operator="between">
      <formula>"MEDIO"</formula>
      <formula>"MEDIO"</formula>
    </cfRule>
  </conditionalFormatting>
  <conditionalFormatting sqref="P1498">
    <cfRule type="cellIs" dxfId="2831" priority="5539" operator="between">
      <formula>"MUY ALTO"</formula>
      <formula>"MUY ALTO"</formula>
    </cfRule>
  </conditionalFormatting>
  <conditionalFormatting sqref="R1498">
    <cfRule type="cellIs" dxfId="2830" priority="5540" operator="between">
      <formula>20</formula>
      <formula>120</formula>
    </cfRule>
  </conditionalFormatting>
  <conditionalFormatting sqref="U1498">
    <cfRule type="cellIs" dxfId="2829" priority="5541" operator="equal">
      <formula>"No significativo"</formula>
    </cfRule>
  </conditionalFormatting>
  <conditionalFormatting sqref="S1498">
    <cfRule type="cellIs" dxfId="2828" priority="5542" operator="equal">
      <formula>"No significativo"</formula>
    </cfRule>
  </conditionalFormatting>
  <conditionalFormatting sqref="U1498">
    <cfRule type="cellIs" dxfId="2827" priority="5543" operator="equal">
      <formula>"SIGNIFICATIVO"</formula>
    </cfRule>
  </conditionalFormatting>
  <conditionalFormatting sqref="U1498">
    <cfRule type="cellIs" dxfId="2826" priority="5544" operator="equal">
      <formula>"SIGNIFICATIVO"</formula>
    </cfRule>
  </conditionalFormatting>
  <conditionalFormatting sqref="S1498">
    <cfRule type="cellIs" dxfId="2825" priority="5545" operator="equal">
      <formula>"SIGNIFICATIVO"</formula>
    </cfRule>
  </conditionalFormatting>
  <conditionalFormatting sqref="S1498">
    <cfRule type="cellIs" dxfId="2824" priority="5546" operator="equal">
      <formula>"SIGNIFICATIVO"</formula>
    </cfRule>
  </conditionalFormatting>
  <conditionalFormatting sqref="S1500">
    <cfRule type="cellIs" dxfId="2823" priority="5547" operator="equal">
      <formula>"No significativo"</formula>
    </cfRule>
  </conditionalFormatting>
  <conditionalFormatting sqref="S1500">
    <cfRule type="cellIs" dxfId="2822" priority="5548" operator="equal">
      <formula>"SIGNIFICATIVO"</formula>
    </cfRule>
  </conditionalFormatting>
  <conditionalFormatting sqref="S1500">
    <cfRule type="cellIs" dxfId="2821" priority="5549" operator="equal">
      <formula>"SIGNIFICATIVO"</formula>
    </cfRule>
  </conditionalFormatting>
  <conditionalFormatting sqref="P1500">
    <cfRule type="cellIs" dxfId="2820" priority="5550" operator="between">
      <formula>"ALTO"</formula>
      <formula>"ALTO"</formula>
    </cfRule>
  </conditionalFormatting>
  <conditionalFormatting sqref="P1500">
    <cfRule type="cellIs" dxfId="2819" priority="5551" operator="between">
      <formula>"BAJO"</formula>
      <formula>"BAJO"</formula>
    </cfRule>
  </conditionalFormatting>
  <conditionalFormatting sqref="P1500">
    <cfRule type="cellIs" dxfId="2818" priority="5552" operator="between">
      <formula>"MEDIO"</formula>
      <formula>"MEDIO"</formula>
    </cfRule>
  </conditionalFormatting>
  <conditionalFormatting sqref="P1500">
    <cfRule type="cellIs" dxfId="2817" priority="5553" operator="between">
      <formula>"MUY ALTO"</formula>
      <formula>"MUY ALTO"</formula>
    </cfRule>
  </conditionalFormatting>
  <conditionalFormatting sqref="R1500">
    <cfRule type="cellIs" dxfId="2816" priority="5554" operator="between">
      <formula>20</formula>
      <formula>120</formula>
    </cfRule>
  </conditionalFormatting>
  <conditionalFormatting sqref="P1501">
    <cfRule type="cellIs" dxfId="2815" priority="5555" operator="between">
      <formula>"ALTO"</formula>
      <formula>"ALTO"</formula>
    </cfRule>
  </conditionalFormatting>
  <conditionalFormatting sqref="P1501">
    <cfRule type="cellIs" dxfId="2814" priority="5556" operator="between">
      <formula>"BAJO"</formula>
      <formula>"BAJO"</formula>
    </cfRule>
  </conditionalFormatting>
  <conditionalFormatting sqref="P1501">
    <cfRule type="cellIs" dxfId="2813" priority="5557" operator="between">
      <formula>"MEDIO"</formula>
      <formula>"MEDIO"</formula>
    </cfRule>
  </conditionalFormatting>
  <conditionalFormatting sqref="P1501">
    <cfRule type="cellIs" dxfId="2812" priority="5558" operator="between">
      <formula>"MUY ALTO"</formula>
      <formula>"MUY ALTO"</formula>
    </cfRule>
  </conditionalFormatting>
  <conditionalFormatting sqref="R1501">
    <cfRule type="cellIs" dxfId="2811" priority="5559" operator="between">
      <formula>20</formula>
      <formula>120</formula>
    </cfRule>
  </conditionalFormatting>
  <conditionalFormatting sqref="S1501">
    <cfRule type="cellIs" dxfId="2810" priority="5560" operator="equal">
      <formula>"No significativo"</formula>
    </cfRule>
  </conditionalFormatting>
  <conditionalFormatting sqref="S1501">
    <cfRule type="cellIs" dxfId="2809" priority="5561" operator="equal">
      <formula>"SIGNIFICATIVO"</formula>
    </cfRule>
  </conditionalFormatting>
  <conditionalFormatting sqref="S1501">
    <cfRule type="cellIs" dxfId="2808" priority="5562" operator="equal">
      <formula>"SIGNIFICATIVO"</formula>
    </cfRule>
  </conditionalFormatting>
  <conditionalFormatting sqref="S1502">
    <cfRule type="cellIs" dxfId="2807" priority="5563" operator="between">
      <formula>"I"</formula>
      <formula>"I"</formula>
    </cfRule>
  </conditionalFormatting>
  <conditionalFormatting sqref="S1502">
    <cfRule type="cellIs" dxfId="2806" priority="5564" operator="between">
      <formula>"III"</formula>
      <formula>"IV"</formula>
    </cfRule>
  </conditionalFormatting>
  <conditionalFormatting sqref="P1502:P1503">
    <cfRule type="cellIs" dxfId="2805" priority="5565" operator="between">
      <formula>"ALTO"</formula>
      <formula>"ALTO"</formula>
    </cfRule>
  </conditionalFormatting>
  <conditionalFormatting sqref="P1502:P1503">
    <cfRule type="cellIs" dxfId="2804" priority="5566" operator="between">
      <formula>"BAJO"</formula>
      <formula>"BAJO"</formula>
    </cfRule>
  </conditionalFormatting>
  <conditionalFormatting sqref="P1502:P1503">
    <cfRule type="cellIs" dxfId="2803" priority="5567" operator="between">
      <formula>"MEDIO"</formula>
      <formula>"MEDIO"</formula>
    </cfRule>
  </conditionalFormatting>
  <conditionalFormatting sqref="P1502:P1503">
    <cfRule type="cellIs" dxfId="2802" priority="5568" operator="between">
      <formula>"MUY ALTO"</formula>
      <formula>"MUY ALTO"</formula>
    </cfRule>
  </conditionalFormatting>
  <conditionalFormatting sqref="R1502:R1503">
    <cfRule type="cellIs" dxfId="2801" priority="5569" operator="between">
      <formula>20</formula>
      <formula>120</formula>
    </cfRule>
  </conditionalFormatting>
  <conditionalFormatting sqref="S1503">
    <cfRule type="cellIs" dxfId="2800" priority="5570" operator="equal">
      <formula>"No significativo"</formula>
    </cfRule>
  </conditionalFormatting>
  <conditionalFormatting sqref="S1503">
    <cfRule type="cellIs" dxfId="2799" priority="5571" operator="equal">
      <formula>"SIGNIFICATIVO"</formula>
    </cfRule>
  </conditionalFormatting>
  <conditionalFormatting sqref="S1503">
    <cfRule type="cellIs" dxfId="2798" priority="5572" operator="equal">
      <formula>"SIGNIFICATIVO"</formula>
    </cfRule>
  </conditionalFormatting>
  <conditionalFormatting sqref="P1504">
    <cfRule type="cellIs" dxfId="2797" priority="5573" operator="between">
      <formula>"ALTO"</formula>
      <formula>"ALTO"</formula>
    </cfRule>
  </conditionalFormatting>
  <conditionalFormatting sqref="P1504">
    <cfRule type="cellIs" dxfId="2796" priority="5574" operator="between">
      <formula>"BAJO"</formula>
      <formula>"BAJO"</formula>
    </cfRule>
  </conditionalFormatting>
  <conditionalFormatting sqref="P1504">
    <cfRule type="cellIs" dxfId="2795" priority="5575" operator="between">
      <formula>"MEDIO"</formula>
      <formula>"MEDIO"</formula>
    </cfRule>
  </conditionalFormatting>
  <conditionalFormatting sqref="P1504">
    <cfRule type="cellIs" dxfId="2794" priority="5576" operator="between">
      <formula>"MUY ALTO"</formula>
      <formula>"MUY ALTO"</formula>
    </cfRule>
  </conditionalFormatting>
  <conditionalFormatting sqref="R1504">
    <cfRule type="cellIs" dxfId="2793" priority="5577" operator="between">
      <formula>20</formula>
      <formula>120</formula>
    </cfRule>
  </conditionalFormatting>
  <conditionalFormatting sqref="S1504">
    <cfRule type="cellIs" dxfId="2792" priority="5578" operator="equal">
      <formula>"No significativo"</formula>
    </cfRule>
  </conditionalFormatting>
  <conditionalFormatting sqref="S1504">
    <cfRule type="cellIs" dxfId="2791" priority="5579" operator="equal">
      <formula>"SIGNIFICATIVO"</formula>
    </cfRule>
  </conditionalFormatting>
  <conditionalFormatting sqref="S1504">
    <cfRule type="cellIs" dxfId="2790" priority="5580" operator="equal">
      <formula>"SIGNIFICATIVO"</formula>
    </cfRule>
  </conditionalFormatting>
  <conditionalFormatting sqref="S1505">
    <cfRule type="cellIs" dxfId="2789" priority="5581" operator="between">
      <formula>"I"</formula>
      <formula>"I"</formula>
    </cfRule>
  </conditionalFormatting>
  <conditionalFormatting sqref="S1505">
    <cfRule type="cellIs" dxfId="2788" priority="5582" operator="between">
      <formula>"III"</formula>
      <formula>"IV"</formula>
    </cfRule>
  </conditionalFormatting>
  <conditionalFormatting sqref="P1505:P1506">
    <cfRule type="cellIs" dxfId="2787" priority="5583" operator="between">
      <formula>"ALTO"</formula>
      <formula>"ALTO"</formula>
    </cfRule>
  </conditionalFormatting>
  <conditionalFormatting sqref="P1505:P1506">
    <cfRule type="cellIs" dxfId="2786" priority="5584" operator="between">
      <formula>"BAJO"</formula>
      <formula>"BAJO"</formula>
    </cfRule>
  </conditionalFormatting>
  <conditionalFormatting sqref="P1505:P1506">
    <cfRule type="cellIs" dxfId="2785" priority="5585" operator="between">
      <formula>"MEDIO"</formula>
      <formula>"MEDIO"</formula>
    </cfRule>
  </conditionalFormatting>
  <conditionalFormatting sqref="P1505:P1506">
    <cfRule type="cellIs" dxfId="2784" priority="5586" operator="between">
      <formula>"MUY ALTO"</formula>
      <formula>"MUY ALTO"</formula>
    </cfRule>
  </conditionalFormatting>
  <conditionalFormatting sqref="R1505:R1506">
    <cfRule type="cellIs" dxfId="2783" priority="5587" operator="between">
      <formula>20</formula>
      <formula>120</formula>
    </cfRule>
  </conditionalFormatting>
  <conditionalFormatting sqref="S1506">
    <cfRule type="cellIs" dxfId="2782" priority="5588" operator="equal">
      <formula>"No significativo"</formula>
    </cfRule>
  </conditionalFormatting>
  <conditionalFormatting sqref="S1506">
    <cfRule type="cellIs" dxfId="2781" priority="5589" operator="equal">
      <formula>"SIGNIFICATIVO"</formula>
    </cfRule>
  </conditionalFormatting>
  <conditionalFormatting sqref="S1506">
    <cfRule type="cellIs" dxfId="2780" priority="5590" operator="equal">
      <formula>"SIGNIFICATIVO"</formula>
    </cfRule>
  </conditionalFormatting>
  <conditionalFormatting sqref="S1532">
    <cfRule type="cellIs" dxfId="2779" priority="5591" operator="between">
      <formula>"I"</formula>
      <formula>"I"</formula>
    </cfRule>
  </conditionalFormatting>
  <conditionalFormatting sqref="S1532">
    <cfRule type="cellIs" dxfId="2778" priority="5592" operator="between">
      <formula>"III"</formula>
      <formula>"IV"</formula>
    </cfRule>
  </conditionalFormatting>
  <conditionalFormatting sqref="P1532">
    <cfRule type="cellIs" dxfId="2777" priority="5593" operator="between">
      <formula>"ALTO"</formula>
      <formula>"ALTO"</formula>
    </cfRule>
  </conditionalFormatting>
  <conditionalFormatting sqref="P1532">
    <cfRule type="cellIs" dxfId="2776" priority="5594" operator="between">
      <formula>"BAJO"</formula>
      <formula>"BAJO"</formula>
    </cfRule>
  </conditionalFormatting>
  <conditionalFormatting sqref="P1532">
    <cfRule type="cellIs" dxfId="2775" priority="5595" operator="between">
      <formula>"MEDIO"</formula>
      <formula>"MEDIO"</formula>
    </cfRule>
  </conditionalFormatting>
  <conditionalFormatting sqref="P1532">
    <cfRule type="cellIs" dxfId="2774" priority="5596" operator="between">
      <formula>"MUY ALTO"</formula>
      <formula>"MUY ALTO"</formula>
    </cfRule>
  </conditionalFormatting>
  <conditionalFormatting sqref="R1532">
    <cfRule type="cellIs" dxfId="2773" priority="5597" operator="between">
      <formula>20</formula>
      <formula>120</formula>
    </cfRule>
  </conditionalFormatting>
  <conditionalFormatting sqref="S1512">
    <cfRule type="cellIs" dxfId="2772" priority="5598" operator="between">
      <formula>"I"</formula>
      <formula>"I"</formula>
    </cfRule>
  </conditionalFormatting>
  <conditionalFormatting sqref="S1512">
    <cfRule type="cellIs" dxfId="2771" priority="5599" operator="between">
      <formula>"III"</formula>
      <formula>"IV"</formula>
    </cfRule>
  </conditionalFormatting>
  <conditionalFormatting sqref="P1512:P1513">
    <cfRule type="cellIs" dxfId="2770" priority="5600" operator="between">
      <formula>"ALTO"</formula>
      <formula>"ALTO"</formula>
    </cfRule>
  </conditionalFormatting>
  <conditionalFormatting sqref="P1512:P1513">
    <cfRule type="cellIs" dxfId="2769" priority="5601" operator="between">
      <formula>"BAJO"</formula>
      <formula>"BAJO"</formula>
    </cfRule>
  </conditionalFormatting>
  <conditionalFormatting sqref="P1512:P1513">
    <cfRule type="cellIs" dxfId="2768" priority="5602" operator="between">
      <formula>"MEDIO"</formula>
      <formula>"MEDIO"</formula>
    </cfRule>
  </conditionalFormatting>
  <conditionalFormatting sqref="P1512:P1513">
    <cfRule type="cellIs" dxfId="2767" priority="5603" operator="between">
      <formula>"MUY ALTO"</formula>
      <formula>"MUY ALTO"</formula>
    </cfRule>
  </conditionalFormatting>
  <conditionalFormatting sqref="R1512:R1513">
    <cfRule type="cellIs" dxfId="2766" priority="5604" operator="between">
      <formula>20</formula>
      <formula>120</formula>
    </cfRule>
  </conditionalFormatting>
  <conditionalFormatting sqref="S1513">
    <cfRule type="cellIs" dxfId="2765" priority="5605" operator="equal">
      <formula>"No significativo"</formula>
    </cfRule>
  </conditionalFormatting>
  <conditionalFormatting sqref="S1513">
    <cfRule type="cellIs" dxfId="2764" priority="5606" operator="equal">
      <formula>"SIGNIFICATIVO"</formula>
    </cfRule>
  </conditionalFormatting>
  <conditionalFormatting sqref="S1513">
    <cfRule type="cellIs" dxfId="2763" priority="5607" operator="equal">
      <formula>"SIGNIFICATIVO"</formula>
    </cfRule>
  </conditionalFormatting>
  <conditionalFormatting sqref="P1514">
    <cfRule type="cellIs" dxfId="2762" priority="5608" operator="between">
      <formula>"ALTO"</formula>
      <formula>"ALTO"</formula>
    </cfRule>
  </conditionalFormatting>
  <conditionalFormatting sqref="P1514">
    <cfRule type="cellIs" dxfId="2761" priority="5609" operator="between">
      <formula>"BAJO"</formula>
      <formula>"BAJO"</formula>
    </cfRule>
  </conditionalFormatting>
  <conditionalFormatting sqref="P1514">
    <cfRule type="cellIs" dxfId="2760" priority="5610" operator="between">
      <formula>"MEDIO"</formula>
      <formula>"MEDIO"</formula>
    </cfRule>
  </conditionalFormatting>
  <conditionalFormatting sqref="P1514">
    <cfRule type="cellIs" dxfId="2759" priority="5611" operator="between">
      <formula>"MUY ALTO"</formula>
      <formula>"MUY ALTO"</formula>
    </cfRule>
  </conditionalFormatting>
  <conditionalFormatting sqref="R1514">
    <cfRule type="cellIs" dxfId="2758" priority="5612" operator="between">
      <formula>20</formula>
      <formula>120</formula>
    </cfRule>
  </conditionalFormatting>
  <conditionalFormatting sqref="U1514">
    <cfRule type="cellIs" dxfId="2757" priority="5613" operator="equal">
      <formula>"No significativo"</formula>
    </cfRule>
  </conditionalFormatting>
  <conditionalFormatting sqref="S1514">
    <cfRule type="cellIs" dxfId="2756" priority="5614" operator="equal">
      <formula>"No significativo"</formula>
    </cfRule>
  </conditionalFormatting>
  <conditionalFormatting sqref="U1514">
    <cfRule type="cellIs" dxfId="2755" priority="5615" operator="equal">
      <formula>"SIGNIFICATIVO"</formula>
    </cfRule>
  </conditionalFormatting>
  <conditionalFormatting sqref="U1514">
    <cfRule type="cellIs" dxfId="2754" priority="5616" operator="equal">
      <formula>"SIGNIFICATIVO"</formula>
    </cfRule>
  </conditionalFormatting>
  <conditionalFormatting sqref="S1514">
    <cfRule type="cellIs" dxfId="2753" priority="5617" operator="equal">
      <formula>"SIGNIFICATIVO"</formula>
    </cfRule>
  </conditionalFormatting>
  <conditionalFormatting sqref="S1514">
    <cfRule type="cellIs" dxfId="2752" priority="5618" operator="equal">
      <formula>"SIGNIFICATIVO"</formula>
    </cfRule>
  </conditionalFormatting>
  <conditionalFormatting sqref="S1516">
    <cfRule type="cellIs" dxfId="2751" priority="5619" operator="equal">
      <formula>"No significativo"</formula>
    </cfRule>
  </conditionalFormatting>
  <conditionalFormatting sqref="S1516">
    <cfRule type="cellIs" dxfId="2750" priority="5620" operator="equal">
      <formula>"SIGNIFICATIVO"</formula>
    </cfRule>
  </conditionalFormatting>
  <conditionalFormatting sqref="S1516">
    <cfRule type="cellIs" dxfId="2749" priority="5621" operator="equal">
      <formula>"SIGNIFICATIVO"</formula>
    </cfRule>
  </conditionalFormatting>
  <conditionalFormatting sqref="P1516">
    <cfRule type="cellIs" dxfId="2748" priority="5622" operator="between">
      <formula>"ALTO"</formula>
      <formula>"ALTO"</formula>
    </cfRule>
  </conditionalFormatting>
  <conditionalFormatting sqref="P1516">
    <cfRule type="cellIs" dxfId="2747" priority="5623" operator="between">
      <formula>"BAJO"</formula>
      <formula>"BAJO"</formula>
    </cfRule>
  </conditionalFormatting>
  <conditionalFormatting sqref="P1516">
    <cfRule type="cellIs" dxfId="2746" priority="5624" operator="between">
      <formula>"MEDIO"</formula>
      <formula>"MEDIO"</formula>
    </cfRule>
  </conditionalFormatting>
  <conditionalFormatting sqref="P1516">
    <cfRule type="cellIs" dxfId="2745" priority="5625" operator="between">
      <formula>"MUY ALTO"</formula>
      <formula>"MUY ALTO"</formula>
    </cfRule>
  </conditionalFormatting>
  <conditionalFormatting sqref="R1516">
    <cfRule type="cellIs" dxfId="2744" priority="5626" operator="between">
      <formula>20</formula>
      <formula>120</formula>
    </cfRule>
  </conditionalFormatting>
  <conditionalFormatting sqref="P1517">
    <cfRule type="cellIs" dxfId="2743" priority="5627" operator="between">
      <formula>"ALTO"</formula>
      <formula>"ALTO"</formula>
    </cfRule>
  </conditionalFormatting>
  <conditionalFormatting sqref="P1517">
    <cfRule type="cellIs" dxfId="2742" priority="5628" operator="between">
      <formula>"BAJO"</formula>
      <formula>"BAJO"</formula>
    </cfRule>
  </conditionalFormatting>
  <conditionalFormatting sqref="S1517">
    <cfRule type="cellIs" dxfId="2741" priority="5629" operator="between">
      <formula>"I"</formula>
      <formula>"I"</formula>
    </cfRule>
  </conditionalFormatting>
  <conditionalFormatting sqref="S1517">
    <cfRule type="cellIs" dxfId="2740" priority="5630" operator="between">
      <formula>"III"</formula>
      <formula>"IV"</formula>
    </cfRule>
  </conditionalFormatting>
  <conditionalFormatting sqref="P1517">
    <cfRule type="cellIs" dxfId="2739" priority="5631" operator="between">
      <formula>"MEDIO"</formula>
      <formula>"MEDIO"</formula>
    </cfRule>
  </conditionalFormatting>
  <conditionalFormatting sqref="P1517">
    <cfRule type="cellIs" dxfId="2738" priority="5632" operator="between">
      <formula>"MUY ALTO"</formula>
      <formula>"MUY ALTO"</formula>
    </cfRule>
  </conditionalFormatting>
  <conditionalFormatting sqref="R1517">
    <cfRule type="cellIs" dxfId="2737" priority="5633" operator="between">
      <formula>20</formula>
      <formula>120</formula>
    </cfRule>
  </conditionalFormatting>
  <conditionalFormatting sqref="S1519">
    <cfRule type="cellIs" dxfId="2736" priority="5634" operator="between">
      <formula>"I"</formula>
      <formula>"I"</formula>
    </cfRule>
  </conditionalFormatting>
  <conditionalFormatting sqref="S1519">
    <cfRule type="cellIs" dxfId="2735" priority="5635" operator="between">
      <formula>"III"</formula>
      <formula>"IV"</formula>
    </cfRule>
  </conditionalFormatting>
  <conditionalFormatting sqref="P1519:P1520">
    <cfRule type="cellIs" dxfId="2734" priority="5636" operator="between">
      <formula>"ALTO"</formula>
      <formula>"ALTO"</formula>
    </cfRule>
  </conditionalFormatting>
  <conditionalFormatting sqref="P1519:P1520">
    <cfRule type="cellIs" dxfId="2733" priority="5637" operator="between">
      <formula>"BAJO"</formula>
      <formula>"BAJO"</formula>
    </cfRule>
  </conditionalFormatting>
  <conditionalFormatting sqref="P1519:P1520">
    <cfRule type="cellIs" dxfId="2732" priority="5638" operator="between">
      <formula>"MEDIO"</formula>
      <formula>"MEDIO"</formula>
    </cfRule>
  </conditionalFormatting>
  <conditionalFormatting sqref="P1519:P1520">
    <cfRule type="cellIs" dxfId="2731" priority="5639" operator="between">
      <formula>"MUY ALTO"</formula>
      <formula>"MUY ALTO"</formula>
    </cfRule>
  </conditionalFormatting>
  <conditionalFormatting sqref="R1519:R1520">
    <cfRule type="cellIs" dxfId="2730" priority="5640" operator="between">
      <formula>20</formula>
      <formula>120</formula>
    </cfRule>
  </conditionalFormatting>
  <conditionalFormatting sqref="S1520">
    <cfRule type="cellIs" dxfId="2729" priority="5641" operator="equal">
      <formula>"No significativo"</formula>
    </cfRule>
  </conditionalFormatting>
  <conditionalFormatting sqref="S1520">
    <cfRule type="cellIs" dxfId="2728" priority="5642" operator="equal">
      <formula>"SIGNIFICATIVO"</formula>
    </cfRule>
  </conditionalFormatting>
  <conditionalFormatting sqref="S1520">
    <cfRule type="cellIs" dxfId="2727" priority="5643" operator="equal">
      <formula>"SIGNIFICATIVO"</formula>
    </cfRule>
  </conditionalFormatting>
  <conditionalFormatting sqref="P1521">
    <cfRule type="cellIs" dxfId="2726" priority="5644" operator="between">
      <formula>"ALTO"</formula>
      <formula>"ALTO"</formula>
    </cfRule>
  </conditionalFormatting>
  <conditionalFormatting sqref="P1521">
    <cfRule type="cellIs" dxfId="2725" priority="5645" operator="between">
      <formula>"BAJO"</formula>
      <formula>"BAJO"</formula>
    </cfRule>
  </conditionalFormatting>
  <conditionalFormatting sqref="S1521">
    <cfRule type="cellIs" dxfId="2724" priority="5646" operator="between">
      <formula>"I"</formula>
      <formula>"I"</formula>
    </cfRule>
  </conditionalFormatting>
  <conditionalFormatting sqref="S1521">
    <cfRule type="cellIs" dxfId="2723" priority="5647" operator="between">
      <formula>"III"</formula>
      <formula>"IV"</formula>
    </cfRule>
  </conditionalFormatting>
  <conditionalFormatting sqref="P1521">
    <cfRule type="cellIs" dxfId="2722" priority="5648" operator="between">
      <formula>"MEDIO"</formula>
      <formula>"MEDIO"</formula>
    </cfRule>
  </conditionalFormatting>
  <conditionalFormatting sqref="P1521">
    <cfRule type="cellIs" dxfId="2721" priority="5649" operator="between">
      <formula>"MUY ALTO"</formula>
      <formula>"MUY ALTO"</formula>
    </cfRule>
  </conditionalFormatting>
  <conditionalFormatting sqref="R1521">
    <cfRule type="cellIs" dxfId="2720" priority="5650" operator="between">
      <formula>20</formula>
      <formula>120</formula>
    </cfRule>
  </conditionalFormatting>
  <conditionalFormatting sqref="S1523">
    <cfRule type="cellIs" dxfId="2719" priority="5651" operator="between">
      <formula>"I"</formula>
      <formula>"I"</formula>
    </cfRule>
  </conditionalFormatting>
  <conditionalFormatting sqref="S1523">
    <cfRule type="cellIs" dxfId="2718" priority="5652" operator="between">
      <formula>"III"</formula>
      <formula>"IV"</formula>
    </cfRule>
  </conditionalFormatting>
  <conditionalFormatting sqref="P1523:P1524">
    <cfRule type="cellIs" dxfId="2717" priority="5653" operator="between">
      <formula>"ALTO"</formula>
      <formula>"ALTO"</formula>
    </cfRule>
  </conditionalFormatting>
  <conditionalFormatting sqref="P1523:P1524">
    <cfRule type="cellIs" dxfId="2716" priority="5654" operator="between">
      <formula>"BAJO"</formula>
      <formula>"BAJO"</formula>
    </cfRule>
  </conditionalFormatting>
  <conditionalFormatting sqref="P1523:P1524">
    <cfRule type="cellIs" dxfId="2715" priority="5655" operator="between">
      <formula>"MEDIO"</formula>
      <formula>"MEDIO"</formula>
    </cfRule>
  </conditionalFormatting>
  <conditionalFormatting sqref="P1523:P1524">
    <cfRule type="cellIs" dxfId="2714" priority="5656" operator="between">
      <formula>"MUY ALTO"</formula>
      <formula>"MUY ALTO"</formula>
    </cfRule>
  </conditionalFormatting>
  <conditionalFormatting sqref="R1523:R1524">
    <cfRule type="cellIs" dxfId="2713" priority="5657" operator="between">
      <formula>20</formula>
      <formula>120</formula>
    </cfRule>
  </conditionalFormatting>
  <conditionalFormatting sqref="S1524">
    <cfRule type="cellIs" dxfId="2712" priority="5658" operator="equal">
      <formula>"No significativo"</formula>
    </cfRule>
  </conditionalFormatting>
  <conditionalFormatting sqref="S1524">
    <cfRule type="cellIs" dxfId="2711" priority="5659" operator="equal">
      <formula>"SIGNIFICATIVO"</formula>
    </cfRule>
  </conditionalFormatting>
  <conditionalFormatting sqref="S1524">
    <cfRule type="cellIs" dxfId="2710" priority="5660" operator="equal">
      <formula>"SIGNIFICATIVO"</formula>
    </cfRule>
  </conditionalFormatting>
  <conditionalFormatting sqref="P1525">
    <cfRule type="cellIs" dxfId="2709" priority="5661" operator="between">
      <formula>"ALTO"</formula>
      <formula>"ALTO"</formula>
    </cfRule>
  </conditionalFormatting>
  <conditionalFormatting sqref="P1525">
    <cfRule type="cellIs" dxfId="2708" priority="5662" operator="between">
      <formula>"BAJO"</formula>
      <formula>"BAJO"</formula>
    </cfRule>
  </conditionalFormatting>
  <conditionalFormatting sqref="P1525">
    <cfRule type="cellIs" dxfId="2707" priority="5663" operator="between">
      <formula>"MEDIO"</formula>
      <formula>"MEDIO"</formula>
    </cfRule>
  </conditionalFormatting>
  <conditionalFormatting sqref="P1525">
    <cfRule type="cellIs" dxfId="2706" priority="5664" operator="between">
      <formula>"MUY ALTO"</formula>
      <formula>"MUY ALTO"</formula>
    </cfRule>
  </conditionalFormatting>
  <conditionalFormatting sqref="R1525">
    <cfRule type="cellIs" dxfId="2705" priority="5665" operator="between">
      <formula>20</formula>
      <formula>120</formula>
    </cfRule>
  </conditionalFormatting>
  <conditionalFormatting sqref="S1525">
    <cfRule type="cellIs" dxfId="2704" priority="5666" operator="equal">
      <formula>"No significativo"</formula>
    </cfRule>
  </conditionalFormatting>
  <conditionalFormatting sqref="S1525">
    <cfRule type="cellIs" dxfId="2703" priority="5667" operator="equal">
      <formula>"SIGNIFICATIVO"</formula>
    </cfRule>
  </conditionalFormatting>
  <conditionalFormatting sqref="S1525">
    <cfRule type="cellIs" dxfId="2702" priority="5668" operator="equal">
      <formula>"SIGNIFICATIVO"</formula>
    </cfRule>
  </conditionalFormatting>
  <conditionalFormatting sqref="S1526">
    <cfRule type="cellIs" dxfId="2701" priority="5669" operator="between">
      <formula>"I"</formula>
      <formula>"I"</formula>
    </cfRule>
  </conditionalFormatting>
  <conditionalFormatting sqref="S1526">
    <cfRule type="cellIs" dxfId="2700" priority="5670" operator="between">
      <formula>"III"</formula>
      <formula>"IV"</formula>
    </cfRule>
  </conditionalFormatting>
  <conditionalFormatting sqref="P1526:P1527">
    <cfRule type="cellIs" dxfId="2699" priority="5671" operator="between">
      <formula>"ALTO"</formula>
      <formula>"ALTO"</formula>
    </cfRule>
  </conditionalFormatting>
  <conditionalFormatting sqref="P1526:P1527">
    <cfRule type="cellIs" dxfId="2698" priority="5672" operator="between">
      <formula>"BAJO"</formula>
      <formula>"BAJO"</formula>
    </cfRule>
  </conditionalFormatting>
  <conditionalFormatting sqref="P1526:P1527">
    <cfRule type="cellIs" dxfId="2697" priority="5673" operator="between">
      <formula>"MEDIO"</formula>
      <formula>"MEDIO"</formula>
    </cfRule>
  </conditionalFormatting>
  <conditionalFormatting sqref="P1526:P1527">
    <cfRule type="cellIs" dxfId="2696" priority="5674" operator="between">
      <formula>"MUY ALTO"</formula>
      <formula>"MUY ALTO"</formula>
    </cfRule>
  </conditionalFormatting>
  <conditionalFormatting sqref="R1526:R1527">
    <cfRule type="cellIs" dxfId="2695" priority="5675" operator="between">
      <formula>20</formula>
      <formula>120</formula>
    </cfRule>
  </conditionalFormatting>
  <conditionalFormatting sqref="S1527">
    <cfRule type="cellIs" dxfId="2694" priority="5676" operator="equal">
      <formula>"No significativo"</formula>
    </cfRule>
  </conditionalFormatting>
  <conditionalFormatting sqref="S1527">
    <cfRule type="cellIs" dxfId="2693" priority="5677" operator="equal">
      <formula>"SIGNIFICATIVO"</formula>
    </cfRule>
  </conditionalFormatting>
  <conditionalFormatting sqref="S1527">
    <cfRule type="cellIs" dxfId="2692" priority="5678" operator="equal">
      <formula>"SIGNIFICATIVO"</formula>
    </cfRule>
  </conditionalFormatting>
  <conditionalFormatting sqref="P1551">
    <cfRule type="cellIs" dxfId="2691" priority="5679" operator="between">
      <formula>"ALTO"</formula>
      <formula>"ALTO"</formula>
    </cfRule>
  </conditionalFormatting>
  <conditionalFormatting sqref="P1551">
    <cfRule type="cellIs" dxfId="2690" priority="5680" operator="between">
      <formula>"BAJO"</formula>
      <formula>"BAJO"</formula>
    </cfRule>
  </conditionalFormatting>
  <conditionalFormatting sqref="P1551">
    <cfRule type="cellIs" dxfId="2689" priority="5681" operator="between">
      <formula>"MEDIO"</formula>
      <formula>"MEDIO"</formula>
    </cfRule>
  </conditionalFormatting>
  <conditionalFormatting sqref="P1551">
    <cfRule type="cellIs" dxfId="2688" priority="5682" operator="between">
      <formula>"MUY ALTO"</formula>
      <formula>"MUY ALTO"</formula>
    </cfRule>
  </conditionalFormatting>
  <conditionalFormatting sqref="R1551">
    <cfRule type="cellIs" dxfId="2687" priority="5683" operator="between">
      <formula>20</formula>
      <formula>120</formula>
    </cfRule>
  </conditionalFormatting>
  <conditionalFormatting sqref="S1551">
    <cfRule type="cellIs" dxfId="2686" priority="5684" operator="between">
      <formula>"I"</formula>
      <formula>"I"</formula>
    </cfRule>
  </conditionalFormatting>
  <conditionalFormatting sqref="S1551">
    <cfRule type="cellIs" dxfId="2685" priority="5685" operator="between">
      <formula>"III"</formula>
      <formula>"IV"</formula>
    </cfRule>
  </conditionalFormatting>
  <conditionalFormatting sqref="S1542">
    <cfRule type="cellIs" dxfId="2684" priority="5686" operator="equal">
      <formula>"SIGNIFICATIVO"</formula>
    </cfRule>
  </conditionalFormatting>
  <conditionalFormatting sqref="S1534">
    <cfRule type="cellIs" dxfId="2683" priority="5687" operator="between">
      <formula>"I"</formula>
      <formula>"I"</formula>
    </cfRule>
  </conditionalFormatting>
  <conditionalFormatting sqref="S1534">
    <cfRule type="cellIs" dxfId="2682" priority="5688" operator="between">
      <formula>"III"</formula>
      <formula>"IV"</formula>
    </cfRule>
  </conditionalFormatting>
  <conditionalFormatting sqref="P1534:P1535">
    <cfRule type="cellIs" dxfId="2681" priority="5689" operator="between">
      <formula>"ALTO"</formula>
      <formula>"ALTO"</formula>
    </cfRule>
  </conditionalFormatting>
  <conditionalFormatting sqref="P1534:P1535">
    <cfRule type="cellIs" dxfId="2680" priority="5690" operator="between">
      <formula>"BAJO"</formula>
      <formula>"BAJO"</formula>
    </cfRule>
  </conditionalFormatting>
  <conditionalFormatting sqref="P1534:P1535">
    <cfRule type="cellIs" dxfId="2679" priority="5691" operator="between">
      <formula>"MEDIO"</formula>
      <formula>"MEDIO"</formula>
    </cfRule>
  </conditionalFormatting>
  <conditionalFormatting sqref="P1534:P1535">
    <cfRule type="cellIs" dxfId="2678" priority="5692" operator="between">
      <formula>"MUY ALTO"</formula>
      <formula>"MUY ALTO"</formula>
    </cfRule>
  </conditionalFormatting>
  <conditionalFormatting sqref="R1534:R1535">
    <cfRule type="cellIs" dxfId="2677" priority="5693" operator="between">
      <formula>20</formula>
      <formula>120</formula>
    </cfRule>
  </conditionalFormatting>
  <conditionalFormatting sqref="S1535">
    <cfRule type="cellIs" dxfId="2676" priority="5694" operator="equal">
      <formula>"No significativo"</formula>
    </cfRule>
  </conditionalFormatting>
  <conditionalFormatting sqref="S1535">
    <cfRule type="cellIs" dxfId="2675" priority="5695" operator="equal">
      <formula>"SIGNIFICATIVO"</formula>
    </cfRule>
  </conditionalFormatting>
  <conditionalFormatting sqref="S1535">
    <cfRule type="cellIs" dxfId="2674" priority="5696" operator="equal">
      <formula>"SIGNIFICATIVO"</formula>
    </cfRule>
  </conditionalFormatting>
  <conditionalFormatting sqref="P1536">
    <cfRule type="cellIs" dxfId="2673" priority="5697" operator="between">
      <formula>"ALTO"</formula>
      <formula>"ALTO"</formula>
    </cfRule>
  </conditionalFormatting>
  <conditionalFormatting sqref="P1536">
    <cfRule type="cellIs" dxfId="2672" priority="5698" operator="between">
      <formula>"BAJO"</formula>
      <formula>"BAJO"</formula>
    </cfRule>
  </conditionalFormatting>
  <conditionalFormatting sqref="P1536">
    <cfRule type="cellIs" dxfId="2671" priority="5699" operator="between">
      <formula>"MEDIO"</formula>
      <formula>"MEDIO"</formula>
    </cfRule>
  </conditionalFormatting>
  <conditionalFormatting sqref="P1536">
    <cfRule type="cellIs" dxfId="2670" priority="5700" operator="between">
      <formula>"MUY ALTO"</formula>
      <formula>"MUY ALTO"</formula>
    </cfRule>
  </conditionalFormatting>
  <conditionalFormatting sqref="R1536">
    <cfRule type="cellIs" dxfId="2669" priority="5701" operator="between">
      <formula>20</formula>
      <formula>120</formula>
    </cfRule>
  </conditionalFormatting>
  <conditionalFormatting sqref="U1536">
    <cfRule type="cellIs" dxfId="2668" priority="5702" operator="equal">
      <formula>"No significativo"</formula>
    </cfRule>
  </conditionalFormatting>
  <conditionalFormatting sqref="S1536">
    <cfRule type="cellIs" dxfId="2667" priority="5703" operator="equal">
      <formula>"No significativo"</formula>
    </cfRule>
  </conditionalFormatting>
  <conditionalFormatting sqref="U1536">
    <cfRule type="cellIs" dxfId="2666" priority="5704" operator="equal">
      <formula>"SIGNIFICATIVO"</formula>
    </cfRule>
  </conditionalFormatting>
  <conditionalFormatting sqref="U1536">
    <cfRule type="cellIs" dxfId="2665" priority="5705" operator="equal">
      <formula>"SIGNIFICATIVO"</formula>
    </cfRule>
  </conditionalFormatting>
  <conditionalFormatting sqref="S1536">
    <cfRule type="cellIs" dxfId="2664" priority="5706" operator="equal">
      <formula>"SIGNIFICATIVO"</formula>
    </cfRule>
  </conditionalFormatting>
  <conditionalFormatting sqref="S1536">
    <cfRule type="cellIs" dxfId="2663" priority="5707" operator="equal">
      <formula>"SIGNIFICATIVO"</formula>
    </cfRule>
  </conditionalFormatting>
  <conditionalFormatting sqref="S1538">
    <cfRule type="cellIs" dxfId="2662" priority="5708" operator="equal">
      <formula>"No significativo"</formula>
    </cfRule>
  </conditionalFormatting>
  <conditionalFormatting sqref="S1538">
    <cfRule type="cellIs" dxfId="2661" priority="5709" operator="equal">
      <formula>"SIGNIFICATIVO"</formula>
    </cfRule>
  </conditionalFormatting>
  <conditionalFormatting sqref="S1538">
    <cfRule type="cellIs" dxfId="2660" priority="5710" operator="equal">
      <formula>"SIGNIFICATIVO"</formula>
    </cfRule>
  </conditionalFormatting>
  <conditionalFormatting sqref="P1538">
    <cfRule type="cellIs" dxfId="2659" priority="5711" operator="between">
      <formula>"ALTO"</formula>
      <formula>"ALTO"</formula>
    </cfRule>
  </conditionalFormatting>
  <conditionalFormatting sqref="P1538">
    <cfRule type="cellIs" dxfId="2658" priority="5712" operator="between">
      <formula>"BAJO"</formula>
      <formula>"BAJO"</formula>
    </cfRule>
  </conditionalFormatting>
  <conditionalFormatting sqref="P1538">
    <cfRule type="cellIs" dxfId="2657" priority="5713" operator="between">
      <formula>"MEDIO"</formula>
      <formula>"MEDIO"</formula>
    </cfRule>
  </conditionalFormatting>
  <conditionalFormatting sqref="P1538">
    <cfRule type="cellIs" dxfId="2656" priority="5714" operator="between">
      <formula>"MUY ALTO"</formula>
      <formula>"MUY ALTO"</formula>
    </cfRule>
  </conditionalFormatting>
  <conditionalFormatting sqref="R1538">
    <cfRule type="cellIs" dxfId="2655" priority="5715" operator="between">
      <formula>20</formula>
      <formula>120</formula>
    </cfRule>
  </conditionalFormatting>
  <conditionalFormatting sqref="P1539 P1531 P1596 P1674 P1613 P1639 P1647 P1668 P1686 P1711 P1727 P1742 P1699 P857 P1658 P1757">
    <cfRule type="cellIs" dxfId="2654" priority="5716" operator="between">
      <formula>"ALTO"</formula>
      <formula>"ALTO"</formula>
    </cfRule>
  </conditionalFormatting>
  <conditionalFormatting sqref="P1539 P1531 P1596 P1674 P1613 P1639 P1647 P1668 P1686 P1711 P1727 P1742 P1699 P857 P1658 P1757">
    <cfRule type="cellIs" dxfId="2653" priority="5717" operator="between">
      <formula>"BAJO"</formula>
      <formula>"BAJO"</formula>
    </cfRule>
  </conditionalFormatting>
  <conditionalFormatting sqref="P1539 P1531 P1596 P1674 P1613 P1639 P1647 P1668 P1686 P1711 P1727 P1742 P1699 P857 P1658 P1757">
    <cfRule type="cellIs" dxfId="2652" priority="5718" operator="between">
      <formula>"MEDIO"</formula>
      <formula>"MEDIO"</formula>
    </cfRule>
  </conditionalFormatting>
  <conditionalFormatting sqref="P1539 P1531 P1596 P1674 P1613 P1639 P1647 P1668 P1686 P1711 P1727 P1742 P1699 P857 P1658 P1757">
    <cfRule type="cellIs" dxfId="2651" priority="5719" operator="between">
      <formula>"MUY ALTO"</formula>
      <formula>"MUY ALTO"</formula>
    </cfRule>
  </conditionalFormatting>
  <conditionalFormatting sqref="R1539 R1531 R1596 R1674 R1613 R1639 R1647 R1668 R1686 R1711 R1727 R1742 R1699 R857 R1658 R1757">
    <cfRule type="cellIs" dxfId="2650" priority="5720" operator="between">
      <formula>20</formula>
      <formula>120</formula>
    </cfRule>
  </conditionalFormatting>
  <conditionalFormatting sqref="S1539 S1531 S1596 S1674 S1613 S1639 S1647 S1668 S1686 S1711 S1727 S1742 S1699 S857 S1658 S1757">
    <cfRule type="cellIs" dxfId="2649" priority="5721" operator="equal">
      <formula>"No significativo"</formula>
    </cfRule>
  </conditionalFormatting>
  <conditionalFormatting sqref="S1539 S1531 S1596 S1674 S1613 S1639 S1647 S1668 S1686 S1711 S1727 S1742 S1699 S857 S1658 S1757">
    <cfRule type="cellIs" dxfId="2648" priority="5722" operator="equal">
      <formula>"SIGNIFICATIVO"</formula>
    </cfRule>
  </conditionalFormatting>
  <conditionalFormatting sqref="S1539 S1531 S1596 S1674 S1613 S1639 S1647 S1668 S1686 S1711 S1727 S1742 S1699 S857 S1658 S1757">
    <cfRule type="cellIs" dxfId="2647" priority="5723" operator="equal">
      <formula>"SIGNIFICATIVO"</formula>
    </cfRule>
  </conditionalFormatting>
  <conditionalFormatting sqref="S1545">
    <cfRule type="cellIs" dxfId="2646" priority="5724" operator="equal">
      <formula>"SIGNIFICATIVO"</formula>
    </cfRule>
  </conditionalFormatting>
  <conditionalFormatting sqref="S1545">
    <cfRule type="cellIs" dxfId="2645" priority="5725" operator="equal">
      <formula>"No significativo"</formula>
    </cfRule>
  </conditionalFormatting>
  <conditionalFormatting sqref="S1545">
    <cfRule type="cellIs" dxfId="2644" priority="5726" operator="equal">
      <formula>"SIGNIFICATIVO"</formula>
    </cfRule>
  </conditionalFormatting>
  <conditionalFormatting sqref="P1540:P1541">
    <cfRule type="cellIs" dxfId="2643" priority="5727" operator="between">
      <formula>"ALTO"</formula>
      <formula>"ALTO"</formula>
    </cfRule>
  </conditionalFormatting>
  <conditionalFormatting sqref="P1540:P1541">
    <cfRule type="cellIs" dxfId="2642" priority="5728" operator="between">
      <formula>"BAJO"</formula>
      <formula>"BAJO"</formula>
    </cfRule>
  </conditionalFormatting>
  <conditionalFormatting sqref="P1540:P1541">
    <cfRule type="cellIs" dxfId="2641" priority="5729" operator="between">
      <formula>"MEDIO"</formula>
      <formula>"MEDIO"</formula>
    </cfRule>
  </conditionalFormatting>
  <conditionalFormatting sqref="P1540:P1541">
    <cfRule type="cellIs" dxfId="2640" priority="5730" operator="between">
      <formula>"MUY ALTO"</formula>
      <formula>"MUY ALTO"</formula>
    </cfRule>
  </conditionalFormatting>
  <conditionalFormatting sqref="R1540:R1541">
    <cfRule type="cellIs" dxfId="2639" priority="5731" operator="between">
      <formula>20</formula>
      <formula>120</formula>
    </cfRule>
  </conditionalFormatting>
  <conditionalFormatting sqref="S1540">
    <cfRule type="cellIs" dxfId="2638" priority="5732" operator="between">
      <formula>"I"</formula>
      <formula>"I"</formula>
    </cfRule>
  </conditionalFormatting>
  <conditionalFormatting sqref="S1540">
    <cfRule type="cellIs" dxfId="2637" priority="5733" operator="between">
      <formula>"III"</formula>
      <formula>"IV"</formula>
    </cfRule>
  </conditionalFormatting>
  <conditionalFormatting sqref="P1545">
    <cfRule type="cellIs" dxfId="2636" priority="5734" operator="between">
      <formula>"ALTO"</formula>
      <formula>"ALTO"</formula>
    </cfRule>
  </conditionalFormatting>
  <conditionalFormatting sqref="P1545">
    <cfRule type="cellIs" dxfId="2635" priority="5735" operator="between">
      <formula>"BAJO"</formula>
      <formula>"BAJO"</formula>
    </cfRule>
  </conditionalFormatting>
  <conditionalFormatting sqref="P1545">
    <cfRule type="cellIs" dxfId="2634" priority="5736" operator="between">
      <formula>"MEDIO"</formula>
      <formula>"MEDIO"</formula>
    </cfRule>
  </conditionalFormatting>
  <conditionalFormatting sqref="P1545">
    <cfRule type="cellIs" dxfId="2633" priority="5737" operator="between">
      <formula>"MUY ALTO"</formula>
      <formula>"MUY ALTO"</formula>
    </cfRule>
  </conditionalFormatting>
  <conditionalFormatting sqref="R1545">
    <cfRule type="cellIs" dxfId="2632" priority="5738" operator="between">
      <formula>20</formula>
      <formula>120</formula>
    </cfRule>
  </conditionalFormatting>
  <conditionalFormatting sqref="S1541">
    <cfRule type="cellIs" dxfId="2631" priority="5739" operator="equal">
      <formula>"No significativo"</formula>
    </cfRule>
  </conditionalFormatting>
  <conditionalFormatting sqref="S1541">
    <cfRule type="cellIs" dxfId="2630" priority="5740" operator="equal">
      <formula>"SIGNIFICATIVO"</formula>
    </cfRule>
  </conditionalFormatting>
  <conditionalFormatting sqref="S1541">
    <cfRule type="cellIs" dxfId="2629" priority="5741" operator="equal">
      <formula>"SIGNIFICATIVO"</formula>
    </cfRule>
  </conditionalFormatting>
  <conditionalFormatting sqref="P1542">
    <cfRule type="cellIs" dxfId="2628" priority="5742" operator="between">
      <formula>"ALTO"</formula>
      <formula>"ALTO"</formula>
    </cfRule>
  </conditionalFormatting>
  <conditionalFormatting sqref="P1542">
    <cfRule type="cellIs" dxfId="2627" priority="5743" operator="between">
      <formula>"BAJO"</formula>
      <formula>"BAJO"</formula>
    </cfRule>
  </conditionalFormatting>
  <conditionalFormatting sqref="P1542">
    <cfRule type="cellIs" dxfId="2626" priority="5744" operator="between">
      <formula>"MEDIO"</formula>
      <formula>"MEDIO"</formula>
    </cfRule>
  </conditionalFormatting>
  <conditionalFormatting sqref="P1542">
    <cfRule type="cellIs" dxfId="2625" priority="5745" operator="between">
      <formula>"MUY ALTO"</formula>
      <formula>"MUY ALTO"</formula>
    </cfRule>
  </conditionalFormatting>
  <conditionalFormatting sqref="R1542">
    <cfRule type="cellIs" dxfId="2624" priority="5746" operator="between">
      <formula>20</formula>
      <formula>120</formula>
    </cfRule>
  </conditionalFormatting>
  <conditionalFormatting sqref="S1542">
    <cfRule type="cellIs" dxfId="2623" priority="5747" operator="equal">
      <formula>"No significativo"</formula>
    </cfRule>
  </conditionalFormatting>
  <conditionalFormatting sqref="S1542">
    <cfRule type="cellIs" dxfId="2622" priority="5748" operator="equal">
      <formula>"SIGNIFICATIVO"</formula>
    </cfRule>
  </conditionalFormatting>
  <conditionalFormatting sqref="P1543:P1544">
    <cfRule type="cellIs" dxfId="2621" priority="5749" operator="between">
      <formula>"ALTO"</formula>
      <formula>"ALTO"</formula>
    </cfRule>
  </conditionalFormatting>
  <conditionalFormatting sqref="P1543:P1544">
    <cfRule type="cellIs" dxfId="2620" priority="5750" operator="between">
      <formula>"BAJO"</formula>
      <formula>"BAJO"</formula>
    </cfRule>
  </conditionalFormatting>
  <conditionalFormatting sqref="P1543:P1544">
    <cfRule type="cellIs" dxfId="2619" priority="5751" operator="between">
      <formula>"MEDIO"</formula>
      <formula>"MEDIO"</formula>
    </cfRule>
  </conditionalFormatting>
  <conditionalFormatting sqref="P1543:P1544">
    <cfRule type="cellIs" dxfId="2618" priority="5752" operator="between">
      <formula>"MUY ALTO"</formula>
      <formula>"MUY ALTO"</formula>
    </cfRule>
  </conditionalFormatting>
  <conditionalFormatting sqref="R1543:R1544">
    <cfRule type="cellIs" dxfId="2617" priority="5753" operator="between">
      <formula>20</formula>
      <formula>120</formula>
    </cfRule>
  </conditionalFormatting>
  <conditionalFormatting sqref="S1543">
    <cfRule type="cellIs" dxfId="2616" priority="5754" operator="between">
      <formula>"I"</formula>
      <formula>"I"</formula>
    </cfRule>
  </conditionalFormatting>
  <conditionalFormatting sqref="S1543">
    <cfRule type="cellIs" dxfId="2615" priority="5755" operator="between">
      <formula>"III"</formula>
      <formula>"IV"</formula>
    </cfRule>
  </conditionalFormatting>
  <conditionalFormatting sqref="S1544">
    <cfRule type="cellIs" dxfId="2614" priority="5756" operator="equal">
      <formula>"No significativo"</formula>
    </cfRule>
  </conditionalFormatting>
  <conditionalFormatting sqref="S1544">
    <cfRule type="cellIs" dxfId="2613" priority="5757" operator="equal">
      <formula>"SIGNIFICATIVO"</formula>
    </cfRule>
  </conditionalFormatting>
  <conditionalFormatting sqref="S1544">
    <cfRule type="cellIs" dxfId="2612" priority="5758" operator="equal">
      <formula>"SIGNIFICATIVO"</formula>
    </cfRule>
  </conditionalFormatting>
  <conditionalFormatting sqref="P1553">
    <cfRule type="cellIs" dxfId="2611" priority="5759" operator="between">
      <formula>"ALTO"</formula>
      <formula>"ALTO"</formula>
    </cfRule>
  </conditionalFormatting>
  <conditionalFormatting sqref="P1553">
    <cfRule type="cellIs" dxfId="2610" priority="5760" operator="between">
      <formula>"BAJO"</formula>
      <formula>"BAJO"</formula>
    </cfRule>
  </conditionalFormatting>
  <conditionalFormatting sqref="P1553">
    <cfRule type="cellIs" dxfId="2609" priority="5761" operator="between">
      <formula>"MEDIO"</formula>
      <formula>"MEDIO"</formula>
    </cfRule>
  </conditionalFormatting>
  <conditionalFormatting sqref="P1553">
    <cfRule type="cellIs" dxfId="2608" priority="5762" operator="between">
      <formula>"MUY ALTO"</formula>
      <formula>"MUY ALTO"</formula>
    </cfRule>
  </conditionalFormatting>
  <conditionalFormatting sqref="R1553">
    <cfRule type="cellIs" dxfId="2607" priority="5763" operator="between">
      <formula>20</formula>
      <formula>120</formula>
    </cfRule>
  </conditionalFormatting>
  <conditionalFormatting sqref="S1553">
    <cfRule type="cellIs" dxfId="2606" priority="5764" operator="equal">
      <formula>"No significativo"</formula>
    </cfRule>
  </conditionalFormatting>
  <conditionalFormatting sqref="S1553">
    <cfRule type="cellIs" dxfId="2605" priority="5765" operator="equal">
      <formula>"SIGNIFICATIVO"</formula>
    </cfRule>
  </conditionalFormatting>
  <conditionalFormatting sqref="S1553">
    <cfRule type="cellIs" dxfId="2604" priority="5766" operator="equal">
      <formula>"SIGNIFICATIVO"</formula>
    </cfRule>
  </conditionalFormatting>
  <conditionalFormatting sqref="S1546">
    <cfRule type="cellIs" dxfId="2603" priority="5767" operator="between">
      <formula>"I"</formula>
      <formula>"I"</formula>
    </cfRule>
  </conditionalFormatting>
  <conditionalFormatting sqref="S1546">
    <cfRule type="cellIs" dxfId="2602" priority="5768" operator="between">
      <formula>"III"</formula>
      <formula>"IV"</formula>
    </cfRule>
  </conditionalFormatting>
  <conditionalFormatting sqref="P1546:P1547">
    <cfRule type="cellIs" dxfId="2601" priority="5769" operator="between">
      <formula>"ALTO"</formula>
      <formula>"ALTO"</formula>
    </cfRule>
  </conditionalFormatting>
  <conditionalFormatting sqref="P1546:P1547">
    <cfRule type="cellIs" dxfId="2600" priority="5770" operator="between">
      <formula>"BAJO"</formula>
      <formula>"BAJO"</formula>
    </cfRule>
  </conditionalFormatting>
  <conditionalFormatting sqref="P1546:P1547">
    <cfRule type="cellIs" dxfId="2599" priority="5771" operator="between">
      <formula>"MEDIO"</formula>
      <formula>"MEDIO"</formula>
    </cfRule>
  </conditionalFormatting>
  <conditionalFormatting sqref="P1546:P1547">
    <cfRule type="cellIs" dxfId="2598" priority="5772" operator="between">
      <formula>"MUY ALTO"</formula>
      <formula>"MUY ALTO"</formula>
    </cfRule>
  </conditionalFormatting>
  <conditionalFormatting sqref="R1546:R1547">
    <cfRule type="cellIs" dxfId="2597" priority="5773" operator="between">
      <formula>20</formula>
      <formula>120</formula>
    </cfRule>
  </conditionalFormatting>
  <conditionalFormatting sqref="S1547">
    <cfRule type="cellIs" dxfId="2596" priority="5774" operator="equal">
      <formula>"No significativo"</formula>
    </cfRule>
  </conditionalFormatting>
  <conditionalFormatting sqref="S1547">
    <cfRule type="cellIs" dxfId="2595" priority="5775" operator="equal">
      <formula>"SIGNIFICATIVO"</formula>
    </cfRule>
  </conditionalFormatting>
  <conditionalFormatting sqref="S1547">
    <cfRule type="cellIs" dxfId="2594" priority="5776" operator="equal">
      <formula>"SIGNIFICATIVO"</formula>
    </cfRule>
  </conditionalFormatting>
  <conditionalFormatting sqref="P1564">
    <cfRule type="cellIs" dxfId="2593" priority="5777" operator="between">
      <formula>"ALTO"</formula>
      <formula>"ALTO"</formula>
    </cfRule>
  </conditionalFormatting>
  <conditionalFormatting sqref="P1564">
    <cfRule type="cellIs" dxfId="2592" priority="5778" operator="between">
      <formula>"BAJO"</formula>
      <formula>"BAJO"</formula>
    </cfRule>
  </conditionalFormatting>
  <conditionalFormatting sqref="P1564">
    <cfRule type="cellIs" dxfId="2591" priority="5779" operator="between">
      <formula>"MEDIO"</formula>
      <formula>"MEDIO"</formula>
    </cfRule>
  </conditionalFormatting>
  <conditionalFormatting sqref="P1564">
    <cfRule type="cellIs" dxfId="2590" priority="5780" operator="between">
      <formula>"MUY ALTO"</formula>
      <formula>"MUY ALTO"</formula>
    </cfRule>
  </conditionalFormatting>
  <conditionalFormatting sqref="R1564">
    <cfRule type="cellIs" dxfId="2589" priority="5781" operator="between">
      <formula>20</formula>
      <formula>120</formula>
    </cfRule>
  </conditionalFormatting>
  <conditionalFormatting sqref="S1555">
    <cfRule type="cellIs" dxfId="2588" priority="5782" operator="equal">
      <formula>"SIGNIFICATIVO"</formula>
    </cfRule>
  </conditionalFormatting>
  <conditionalFormatting sqref="S1564">
    <cfRule type="cellIs" dxfId="2587" priority="5783" operator="between">
      <formula>"I"</formula>
      <formula>"I"</formula>
    </cfRule>
  </conditionalFormatting>
  <conditionalFormatting sqref="S1564">
    <cfRule type="cellIs" dxfId="2586" priority="5784" operator="between">
      <formula>"III"</formula>
      <formula>"IV"</formula>
    </cfRule>
  </conditionalFormatting>
  <conditionalFormatting sqref="S1554">
    <cfRule type="cellIs" dxfId="2585" priority="5785" operator="between">
      <formula>"I"</formula>
      <formula>"I"</formula>
    </cfRule>
  </conditionalFormatting>
  <conditionalFormatting sqref="S1554">
    <cfRule type="cellIs" dxfId="2584" priority="5786" operator="between">
      <formula>"III"</formula>
      <formula>"IV"</formula>
    </cfRule>
  </conditionalFormatting>
  <conditionalFormatting sqref="P1554:P1555">
    <cfRule type="cellIs" dxfId="2583" priority="5787" operator="between">
      <formula>"ALTO"</formula>
      <formula>"ALTO"</formula>
    </cfRule>
  </conditionalFormatting>
  <conditionalFormatting sqref="P1554:P1555">
    <cfRule type="cellIs" dxfId="2582" priority="5788" operator="between">
      <formula>"BAJO"</formula>
      <formula>"BAJO"</formula>
    </cfRule>
  </conditionalFormatting>
  <conditionalFormatting sqref="P1554:P1555">
    <cfRule type="cellIs" dxfId="2581" priority="5789" operator="between">
      <formula>"MEDIO"</formula>
      <formula>"MEDIO"</formula>
    </cfRule>
  </conditionalFormatting>
  <conditionalFormatting sqref="P1554:P1555">
    <cfRule type="cellIs" dxfId="2580" priority="5790" operator="between">
      <formula>"MUY ALTO"</formula>
      <formula>"MUY ALTO"</formula>
    </cfRule>
  </conditionalFormatting>
  <conditionalFormatting sqref="R1554:R1555">
    <cfRule type="cellIs" dxfId="2579" priority="5791" operator="between">
      <formula>20</formula>
      <formula>120</formula>
    </cfRule>
  </conditionalFormatting>
  <conditionalFormatting sqref="S1555">
    <cfRule type="cellIs" dxfId="2578" priority="5792" operator="equal">
      <formula>"No significativo"</formula>
    </cfRule>
  </conditionalFormatting>
  <conditionalFormatting sqref="S1555">
    <cfRule type="cellIs" dxfId="2577" priority="5793" operator="equal">
      <formula>"SIGNIFICATIVO"</formula>
    </cfRule>
  </conditionalFormatting>
  <conditionalFormatting sqref="P1556">
    <cfRule type="cellIs" dxfId="2576" priority="5794" operator="between">
      <formula>"ALTO"</formula>
      <formula>"ALTO"</formula>
    </cfRule>
  </conditionalFormatting>
  <conditionalFormatting sqref="P1556">
    <cfRule type="cellIs" dxfId="2575" priority="5795" operator="between">
      <formula>"BAJO"</formula>
      <formula>"BAJO"</formula>
    </cfRule>
  </conditionalFormatting>
  <conditionalFormatting sqref="P1556">
    <cfRule type="cellIs" dxfId="2574" priority="5796" operator="between">
      <formula>"MEDIO"</formula>
      <formula>"MEDIO"</formula>
    </cfRule>
  </conditionalFormatting>
  <conditionalFormatting sqref="P1556">
    <cfRule type="cellIs" dxfId="2573" priority="5797" operator="between">
      <formula>"MUY ALTO"</formula>
      <formula>"MUY ALTO"</formula>
    </cfRule>
  </conditionalFormatting>
  <conditionalFormatting sqref="R1556">
    <cfRule type="cellIs" dxfId="2572" priority="5798" operator="between">
      <formula>20</formula>
      <formula>120</formula>
    </cfRule>
  </conditionalFormatting>
  <conditionalFormatting sqref="U1556">
    <cfRule type="cellIs" dxfId="2571" priority="5799" operator="equal">
      <formula>"No significativo"</formula>
    </cfRule>
  </conditionalFormatting>
  <conditionalFormatting sqref="S1556">
    <cfRule type="cellIs" dxfId="2570" priority="5800" operator="equal">
      <formula>"No significativo"</formula>
    </cfRule>
  </conditionalFormatting>
  <conditionalFormatting sqref="U1556">
    <cfRule type="cellIs" dxfId="2569" priority="5801" operator="equal">
      <formula>"SIGNIFICATIVO"</formula>
    </cfRule>
  </conditionalFormatting>
  <conditionalFormatting sqref="U1556">
    <cfRule type="cellIs" dxfId="2568" priority="5802" operator="equal">
      <formula>"SIGNIFICATIVO"</formula>
    </cfRule>
  </conditionalFormatting>
  <conditionalFormatting sqref="S1556">
    <cfRule type="cellIs" dxfId="2567" priority="5803" operator="equal">
      <formula>"SIGNIFICATIVO"</formula>
    </cfRule>
  </conditionalFormatting>
  <conditionalFormatting sqref="S1556">
    <cfRule type="cellIs" dxfId="2566" priority="5804" operator="equal">
      <formula>"SIGNIFICATIVO"</formula>
    </cfRule>
  </conditionalFormatting>
  <conditionalFormatting sqref="S1558">
    <cfRule type="cellIs" dxfId="2565" priority="5805" operator="equal">
      <formula>"No significativo"</formula>
    </cfRule>
  </conditionalFormatting>
  <conditionalFormatting sqref="S1558">
    <cfRule type="cellIs" dxfId="2564" priority="5806" operator="equal">
      <formula>"SIGNIFICATIVO"</formula>
    </cfRule>
  </conditionalFormatting>
  <conditionalFormatting sqref="S1558">
    <cfRule type="cellIs" dxfId="2563" priority="5807" operator="equal">
      <formula>"SIGNIFICATIVO"</formula>
    </cfRule>
  </conditionalFormatting>
  <conditionalFormatting sqref="P1558">
    <cfRule type="cellIs" dxfId="2562" priority="5808" operator="between">
      <formula>"ALTO"</formula>
      <formula>"ALTO"</formula>
    </cfRule>
  </conditionalFormatting>
  <conditionalFormatting sqref="P1558">
    <cfRule type="cellIs" dxfId="2561" priority="5809" operator="between">
      <formula>"BAJO"</formula>
      <formula>"BAJO"</formula>
    </cfRule>
  </conditionalFormatting>
  <conditionalFormatting sqref="P1558">
    <cfRule type="cellIs" dxfId="2560" priority="5810" operator="between">
      <formula>"MEDIO"</formula>
      <formula>"MEDIO"</formula>
    </cfRule>
  </conditionalFormatting>
  <conditionalFormatting sqref="P1558">
    <cfRule type="cellIs" dxfId="2559" priority="5811" operator="between">
      <formula>"MUY ALTO"</formula>
      <formula>"MUY ALTO"</formula>
    </cfRule>
  </conditionalFormatting>
  <conditionalFormatting sqref="R1558">
    <cfRule type="cellIs" dxfId="2558" priority="5812" operator="between">
      <formula>20</formula>
      <formula>120</formula>
    </cfRule>
  </conditionalFormatting>
  <conditionalFormatting sqref="P1559">
    <cfRule type="cellIs" dxfId="2557" priority="5813" operator="between">
      <formula>"ALTO"</formula>
      <formula>"ALTO"</formula>
    </cfRule>
  </conditionalFormatting>
  <conditionalFormatting sqref="P1559">
    <cfRule type="cellIs" dxfId="2556" priority="5814" operator="between">
      <formula>"BAJO"</formula>
      <formula>"BAJO"</formula>
    </cfRule>
  </conditionalFormatting>
  <conditionalFormatting sqref="P1559">
    <cfRule type="cellIs" dxfId="2555" priority="5815" operator="between">
      <formula>"MEDIO"</formula>
      <formula>"MEDIO"</formula>
    </cfRule>
  </conditionalFormatting>
  <conditionalFormatting sqref="P1559">
    <cfRule type="cellIs" dxfId="2554" priority="5816" operator="between">
      <formula>"MUY ALTO"</formula>
      <formula>"MUY ALTO"</formula>
    </cfRule>
  </conditionalFormatting>
  <conditionalFormatting sqref="R1559">
    <cfRule type="cellIs" dxfId="2553" priority="5817" operator="between">
      <formula>20</formula>
      <formula>120</formula>
    </cfRule>
  </conditionalFormatting>
  <conditionalFormatting sqref="S1559">
    <cfRule type="cellIs" dxfId="2552" priority="5818" operator="between">
      <formula>"I"</formula>
      <formula>"I"</formula>
    </cfRule>
  </conditionalFormatting>
  <conditionalFormatting sqref="S1559">
    <cfRule type="cellIs" dxfId="2551" priority="5819" operator="between">
      <formula>"III"</formula>
      <formula>"IV"</formula>
    </cfRule>
  </conditionalFormatting>
  <conditionalFormatting sqref="S1562">
    <cfRule type="cellIs" dxfId="2550" priority="5820" operator="equal">
      <formula>"SIGNIFICATIVO"</formula>
    </cfRule>
  </conditionalFormatting>
  <conditionalFormatting sqref="S1561">
    <cfRule type="cellIs" dxfId="2549" priority="5821" operator="between">
      <formula>"I"</formula>
      <formula>"I"</formula>
    </cfRule>
  </conditionalFormatting>
  <conditionalFormatting sqref="S1561">
    <cfRule type="cellIs" dxfId="2548" priority="5822" operator="between">
      <formula>"III"</formula>
      <formula>"IV"</formula>
    </cfRule>
  </conditionalFormatting>
  <conditionalFormatting sqref="P1561:P1562">
    <cfRule type="cellIs" dxfId="2547" priority="5823" operator="between">
      <formula>"ALTO"</formula>
      <formula>"ALTO"</formula>
    </cfRule>
  </conditionalFormatting>
  <conditionalFormatting sqref="P1561:P1562">
    <cfRule type="cellIs" dxfId="2546" priority="5824" operator="between">
      <formula>"BAJO"</formula>
      <formula>"BAJO"</formula>
    </cfRule>
  </conditionalFormatting>
  <conditionalFormatting sqref="P1561:P1562">
    <cfRule type="cellIs" dxfId="2545" priority="5825" operator="between">
      <formula>"MEDIO"</formula>
      <formula>"MEDIO"</formula>
    </cfRule>
  </conditionalFormatting>
  <conditionalFormatting sqref="P1561:P1562">
    <cfRule type="cellIs" dxfId="2544" priority="5826" operator="between">
      <formula>"MUY ALTO"</formula>
      <formula>"MUY ALTO"</formula>
    </cfRule>
  </conditionalFormatting>
  <conditionalFormatting sqref="R1561:R1562">
    <cfRule type="cellIs" dxfId="2543" priority="5827" operator="between">
      <formula>20</formula>
      <formula>120</formula>
    </cfRule>
  </conditionalFormatting>
  <conditionalFormatting sqref="S1562">
    <cfRule type="cellIs" dxfId="2542" priority="5828" operator="equal">
      <formula>"No significativo"</formula>
    </cfRule>
  </conditionalFormatting>
  <conditionalFormatting sqref="S1562">
    <cfRule type="cellIs" dxfId="2541" priority="5829" operator="equal">
      <formula>"SIGNIFICATIVO"</formula>
    </cfRule>
  </conditionalFormatting>
  <conditionalFormatting sqref="P1563">
    <cfRule type="cellIs" dxfId="2540" priority="5830" operator="between">
      <formula>"ALTO"</formula>
      <formula>"ALTO"</formula>
    </cfRule>
  </conditionalFormatting>
  <conditionalFormatting sqref="P1563">
    <cfRule type="cellIs" dxfId="2539" priority="5831" operator="between">
      <formula>"BAJO"</formula>
      <formula>"BAJO"</formula>
    </cfRule>
  </conditionalFormatting>
  <conditionalFormatting sqref="P1563">
    <cfRule type="cellIs" dxfId="2538" priority="5832" operator="between">
      <formula>"MEDIO"</formula>
      <formula>"MEDIO"</formula>
    </cfRule>
  </conditionalFormatting>
  <conditionalFormatting sqref="P1563">
    <cfRule type="cellIs" dxfId="2537" priority="5833" operator="between">
      <formula>"MUY ALTO"</formula>
      <formula>"MUY ALTO"</formula>
    </cfRule>
  </conditionalFormatting>
  <conditionalFormatting sqref="R1563">
    <cfRule type="cellIs" dxfId="2536" priority="5834" operator="between">
      <formula>20</formula>
      <formula>120</formula>
    </cfRule>
  </conditionalFormatting>
  <conditionalFormatting sqref="U1563">
    <cfRule type="cellIs" dxfId="2535" priority="5835" operator="equal">
      <formula>"No significativo"</formula>
    </cfRule>
  </conditionalFormatting>
  <conditionalFormatting sqref="S1563">
    <cfRule type="cellIs" dxfId="2534" priority="5836" operator="equal">
      <formula>"No significativo"</formula>
    </cfRule>
  </conditionalFormatting>
  <conditionalFormatting sqref="U1563">
    <cfRule type="cellIs" dxfId="2533" priority="5837" operator="equal">
      <formula>"SIGNIFICATIVO"</formula>
    </cfRule>
  </conditionalFormatting>
  <conditionalFormatting sqref="U1563">
    <cfRule type="cellIs" dxfId="2532" priority="5838" operator="equal">
      <formula>"SIGNIFICATIVO"</formula>
    </cfRule>
  </conditionalFormatting>
  <conditionalFormatting sqref="S1563">
    <cfRule type="cellIs" dxfId="2531" priority="5839" operator="equal">
      <formula>"SIGNIFICATIVO"</formula>
    </cfRule>
  </conditionalFormatting>
  <conditionalFormatting sqref="S1563">
    <cfRule type="cellIs" dxfId="2530" priority="5840" operator="equal">
      <formula>"SIGNIFICATIVO"</formula>
    </cfRule>
  </conditionalFormatting>
  <conditionalFormatting sqref="P1566">
    <cfRule type="cellIs" dxfId="2529" priority="5841" operator="between">
      <formula>"ALTO"</formula>
      <formula>"ALTO"</formula>
    </cfRule>
  </conditionalFormatting>
  <conditionalFormatting sqref="P1566">
    <cfRule type="cellIs" dxfId="2528" priority="5842" operator="between">
      <formula>"BAJO"</formula>
      <formula>"BAJO"</formula>
    </cfRule>
  </conditionalFormatting>
  <conditionalFormatting sqref="P1566">
    <cfRule type="cellIs" dxfId="2527" priority="5843" operator="between">
      <formula>"MEDIO"</formula>
      <formula>"MEDIO"</formula>
    </cfRule>
  </conditionalFormatting>
  <conditionalFormatting sqref="P1566">
    <cfRule type="cellIs" dxfId="2526" priority="5844" operator="between">
      <formula>"MUY ALTO"</formula>
      <formula>"MUY ALTO"</formula>
    </cfRule>
  </conditionalFormatting>
  <conditionalFormatting sqref="R1566">
    <cfRule type="cellIs" dxfId="2525" priority="5845" operator="between">
      <formula>20</formula>
      <formula>120</formula>
    </cfRule>
  </conditionalFormatting>
  <conditionalFormatting sqref="S1566">
    <cfRule type="cellIs" dxfId="2524" priority="5846" operator="between">
      <formula>"I"</formula>
      <formula>"I"</formula>
    </cfRule>
  </conditionalFormatting>
  <conditionalFormatting sqref="S1566">
    <cfRule type="cellIs" dxfId="2523" priority="5847" operator="between">
      <formula>"III"</formula>
      <formula>"IV"</formula>
    </cfRule>
  </conditionalFormatting>
  <conditionalFormatting sqref="S1568">
    <cfRule type="cellIs" dxfId="2522" priority="5848" operator="equal">
      <formula>"SIGNIFICATIVO"</formula>
    </cfRule>
  </conditionalFormatting>
  <conditionalFormatting sqref="S1567">
    <cfRule type="cellIs" dxfId="2521" priority="5849" operator="between">
      <formula>"I"</formula>
      <formula>"I"</formula>
    </cfRule>
  </conditionalFormatting>
  <conditionalFormatting sqref="S1567">
    <cfRule type="cellIs" dxfId="2520" priority="5850" operator="between">
      <formula>"III"</formula>
      <formula>"IV"</formula>
    </cfRule>
  </conditionalFormatting>
  <conditionalFormatting sqref="P1567:P1568">
    <cfRule type="cellIs" dxfId="2519" priority="5851" operator="between">
      <formula>"ALTO"</formula>
      <formula>"ALTO"</formula>
    </cfRule>
  </conditionalFormatting>
  <conditionalFormatting sqref="P1567:P1568">
    <cfRule type="cellIs" dxfId="2518" priority="5852" operator="between">
      <formula>"BAJO"</formula>
      <formula>"BAJO"</formula>
    </cfRule>
  </conditionalFormatting>
  <conditionalFormatting sqref="P1567:P1568">
    <cfRule type="cellIs" dxfId="2517" priority="5853" operator="between">
      <formula>"MEDIO"</formula>
      <formula>"MEDIO"</formula>
    </cfRule>
  </conditionalFormatting>
  <conditionalFormatting sqref="P1567:P1568">
    <cfRule type="cellIs" dxfId="2516" priority="5854" operator="between">
      <formula>"MUY ALTO"</formula>
      <formula>"MUY ALTO"</formula>
    </cfRule>
  </conditionalFormatting>
  <conditionalFormatting sqref="R1567:R1568">
    <cfRule type="cellIs" dxfId="2515" priority="5855" operator="between">
      <formula>20</formula>
      <formula>120</formula>
    </cfRule>
  </conditionalFormatting>
  <conditionalFormatting sqref="S1568">
    <cfRule type="cellIs" dxfId="2514" priority="5856" operator="equal">
      <formula>"No significativo"</formula>
    </cfRule>
  </conditionalFormatting>
  <conditionalFormatting sqref="S1568">
    <cfRule type="cellIs" dxfId="2513" priority="5857" operator="equal">
      <formula>"SIGNIFICATIVO"</formula>
    </cfRule>
  </conditionalFormatting>
  <conditionalFormatting sqref="S1570">
    <cfRule type="cellIs" dxfId="2512" priority="5858" operator="equal">
      <formula>"SIGNIFICATIVO"</formula>
    </cfRule>
  </conditionalFormatting>
  <conditionalFormatting sqref="S1569">
    <cfRule type="cellIs" dxfId="2511" priority="5859" operator="between">
      <formula>"I"</formula>
      <formula>"I"</formula>
    </cfRule>
  </conditionalFormatting>
  <conditionalFormatting sqref="S1569">
    <cfRule type="cellIs" dxfId="2510" priority="5860" operator="between">
      <formula>"III"</formula>
      <formula>"IV"</formula>
    </cfRule>
  </conditionalFormatting>
  <conditionalFormatting sqref="P1569:P1570">
    <cfRule type="cellIs" dxfId="2509" priority="5861" operator="between">
      <formula>"ALTO"</formula>
      <formula>"ALTO"</formula>
    </cfRule>
  </conditionalFormatting>
  <conditionalFormatting sqref="P1569:P1570">
    <cfRule type="cellIs" dxfId="2508" priority="5862" operator="between">
      <formula>"BAJO"</formula>
      <formula>"BAJO"</formula>
    </cfRule>
  </conditionalFormatting>
  <conditionalFormatting sqref="P1569:P1570">
    <cfRule type="cellIs" dxfId="2507" priority="5863" operator="between">
      <formula>"MEDIO"</formula>
      <formula>"MEDIO"</formula>
    </cfRule>
  </conditionalFormatting>
  <conditionalFormatting sqref="P1569:P1570">
    <cfRule type="cellIs" dxfId="2506" priority="5864" operator="between">
      <formula>"MUY ALTO"</formula>
      <formula>"MUY ALTO"</formula>
    </cfRule>
  </conditionalFormatting>
  <conditionalFormatting sqref="R1569:R1570">
    <cfRule type="cellIs" dxfId="2505" priority="5865" operator="between">
      <formula>20</formula>
      <formula>120</formula>
    </cfRule>
  </conditionalFormatting>
  <conditionalFormatting sqref="S1570">
    <cfRule type="cellIs" dxfId="2504" priority="5866" operator="equal">
      <formula>"No significativo"</formula>
    </cfRule>
  </conditionalFormatting>
  <conditionalFormatting sqref="S1570">
    <cfRule type="cellIs" dxfId="2503" priority="5867" operator="equal">
      <formula>"SIGNIFICATIVO"</formula>
    </cfRule>
  </conditionalFormatting>
  <conditionalFormatting sqref="P1571">
    <cfRule type="cellIs" dxfId="2502" priority="5868" operator="between">
      <formula>"ALTO"</formula>
      <formula>"ALTO"</formula>
    </cfRule>
  </conditionalFormatting>
  <conditionalFormatting sqref="P1571">
    <cfRule type="cellIs" dxfId="2501" priority="5869" operator="between">
      <formula>"BAJO"</formula>
      <formula>"BAJO"</formula>
    </cfRule>
  </conditionalFormatting>
  <conditionalFormatting sqref="P1571">
    <cfRule type="cellIs" dxfId="2500" priority="5870" operator="between">
      <formula>"MEDIO"</formula>
      <formula>"MEDIO"</formula>
    </cfRule>
  </conditionalFormatting>
  <conditionalFormatting sqref="P1571">
    <cfRule type="cellIs" dxfId="2499" priority="5871" operator="between">
      <formula>"MUY ALTO"</formula>
      <formula>"MUY ALTO"</formula>
    </cfRule>
  </conditionalFormatting>
  <conditionalFormatting sqref="R1571">
    <cfRule type="cellIs" dxfId="2498" priority="5872" operator="between">
      <formula>20</formula>
      <formula>120</formula>
    </cfRule>
  </conditionalFormatting>
  <conditionalFormatting sqref="S1571">
    <cfRule type="cellIs" dxfId="2497" priority="5873" operator="between">
      <formula>"I"</formula>
      <formula>"I"</formula>
    </cfRule>
  </conditionalFormatting>
  <conditionalFormatting sqref="S1571">
    <cfRule type="cellIs" dxfId="2496" priority="5874" operator="between">
      <formula>"III"</formula>
      <formula>"IV"</formula>
    </cfRule>
  </conditionalFormatting>
  <conditionalFormatting sqref="S1573">
    <cfRule type="cellIs" dxfId="2495" priority="5875" operator="equal">
      <formula>"SIGNIFICATIVO"</formula>
    </cfRule>
  </conditionalFormatting>
  <conditionalFormatting sqref="S1573">
    <cfRule type="cellIs" dxfId="2494" priority="5876" operator="equal">
      <formula>"SIGNIFICATIVO"</formula>
    </cfRule>
  </conditionalFormatting>
  <conditionalFormatting sqref="S1573">
    <cfRule type="cellIs" dxfId="2493" priority="5877" operator="equal">
      <formula>"No significativo"</formula>
    </cfRule>
  </conditionalFormatting>
  <conditionalFormatting sqref="P1573">
    <cfRule type="cellIs" dxfId="2492" priority="5878" operator="between">
      <formula>"ALTO"</formula>
      <formula>"ALTO"</formula>
    </cfRule>
  </conditionalFormatting>
  <conditionalFormatting sqref="P1573">
    <cfRule type="cellIs" dxfId="2491" priority="5879" operator="between">
      <formula>"BAJO"</formula>
      <formula>"BAJO"</formula>
    </cfRule>
  </conditionalFormatting>
  <conditionalFormatting sqref="P1573">
    <cfRule type="cellIs" dxfId="2490" priority="5880" operator="between">
      <formula>"MEDIO"</formula>
      <formula>"MEDIO"</formula>
    </cfRule>
  </conditionalFormatting>
  <conditionalFormatting sqref="P1573">
    <cfRule type="cellIs" dxfId="2489" priority="5881" operator="between">
      <formula>"MUY ALTO"</formula>
      <formula>"MUY ALTO"</formula>
    </cfRule>
  </conditionalFormatting>
  <conditionalFormatting sqref="R1573">
    <cfRule type="cellIs" dxfId="2488" priority="5882" operator="between">
      <formula>20</formula>
      <formula>120</formula>
    </cfRule>
  </conditionalFormatting>
  <conditionalFormatting sqref="S1575">
    <cfRule type="cellIs" dxfId="2487" priority="5883" operator="equal">
      <formula>"SIGNIFICATIVO"</formula>
    </cfRule>
  </conditionalFormatting>
  <conditionalFormatting sqref="S1574">
    <cfRule type="cellIs" dxfId="2486" priority="5884" operator="between">
      <formula>"I"</formula>
      <formula>"I"</formula>
    </cfRule>
  </conditionalFormatting>
  <conditionalFormatting sqref="S1574">
    <cfRule type="cellIs" dxfId="2485" priority="5885" operator="between">
      <formula>"III"</formula>
      <formula>"IV"</formula>
    </cfRule>
  </conditionalFormatting>
  <conditionalFormatting sqref="P1574:P1575">
    <cfRule type="cellIs" dxfId="2484" priority="5886" operator="between">
      <formula>"ALTO"</formula>
      <formula>"ALTO"</formula>
    </cfRule>
  </conditionalFormatting>
  <conditionalFormatting sqref="P1574:P1575">
    <cfRule type="cellIs" dxfId="2483" priority="5887" operator="between">
      <formula>"BAJO"</formula>
      <formula>"BAJO"</formula>
    </cfRule>
  </conditionalFormatting>
  <conditionalFormatting sqref="P1574:P1575">
    <cfRule type="cellIs" dxfId="2482" priority="5888" operator="between">
      <formula>"MEDIO"</formula>
      <formula>"MEDIO"</formula>
    </cfRule>
  </conditionalFormatting>
  <conditionalFormatting sqref="P1574:P1575">
    <cfRule type="cellIs" dxfId="2481" priority="5889" operator="between">
      <formula>"MUY ALTO"</formula>
      <formula>"MUY ALTO"</formula>
    </cfRule>
  </conditionalFormatting>
  <conditionalFormatting sqref="R1574:R1575">
    <cfRule type="cellIs" dxfId="2480" priority="5890" operator="between">
      <formula>20</formula>
      <formula>120</formula>
    </cfRule>
  </conditionalFormatting>
  <conditionalFormatting sqref="S1575">
    <cfRule type="cellIs" dxfId="2479" priority="5891" operator="equal">
      <formula>"No significativo"</formula>
    </cfRule>
  </conditionalFormatting>
  <conditionalFormatting sqref="S1575">
    <cfRule type="cellIs" dxfId="2478" priority="5892" operator="equal">
      <formula>"SIGNIFICATIVO"</formula>
    </cfRule>
  </conditionalFormatting>
  <conditionalFormatting sqref="P1579">
    <cfRule type="cellIs" dxfId="2477" priority="5893" operator="between">
      <formula>"ALTO"</formula>
      <formula>"ALTO"</formula>
    </cfRule>
  </conditionalFormatting>
  <conditionalFormatting sqref="P1579">
    <cfRule type="cellIs" dxfId="2476" priority="5894" operator="between">
      <formula>"BAJO"</formula>
      <formula>"BAJO"</formula>
    </cfRule>
  </conditionalFormatting>
  <conditionalFormatting sqref="P1579">
    <cfRule type="cellIs" dxfId="2475" priority="5895" operator="between">
      <formula>"MEDIO"</formula>
      <formula>"MEDIO"</formula>
    </cfRule>
  </conditionalFormatting>
  <conditionalFormatting sqref="P1579">
    <cfRule type="cellIs" dxfId="2474" priority="5896" operator="between">
      <formula>"MUY ALTO"</formula>
      <formula>"MUY ALTO"</formula>
    </cfRule>
  </conditionalFormatting>
  <conditionalFormatting sqref="R1579">
    <cfRule type="cellIs" dxfId="2473" priority="5897" operator="between">
      <formula>20</formula>
      <formula>120</formula>
    </cfRule>
  </conditionalFormatting>
  <conditionalFormatting sqref="S1579">
    <cfRule type="cellIs" dxfId="2472" priority="5898" operator="between">
      <formula>"I"</formula>
      <formula>"I"</formula>
    </cfRule>
  </conditionalFormatting>
  <conditionalFormatting sqref="S1579">
    <cfRule type="cellIs" dxfId="2471" priority="5899" operator="between">
      <formula>"III"</formula>
      <formula>"IV"</formula>
    </cfRule>
  </conditionalFormatting>
  <conditionalFormatting sqref="S1582">
    <cfRule type="cellIs" dxfId="2470" priority="5900" operator="equal">
      <formula>"SIGNIFICATIVO"</formula>
    </cfRule>
  </conditionalFormatting>
  <conditionalFormatting sqref="S1581">
    <cfRule type="cellIs" dxfId="2469" priority="5901" operator="between">
      <formula>"I"</formula>
      <formula>"I"</formula>
    </cfRule>
  </conditionalFormatting>
  <conditionalFormatting sqref="S1581">
    <cfRule type="cellIs" dxfId="2468" priority="5902" operator="between">
      <formula>"III"</formula>
      <formula>"IV"</formula>
    </cfRule>
  </conditionalFormatting>
  <conditionalFormatting sqref="P1581:P1582">
    <cfRule type="cellIs" dxfId="2467" priority="5903" operator="between">
      <formula>"ALTO"</formula>
      <formula>"ALTO"</formula>
    </cfRule>
  </conditionalFormatting>
  <conditionalFormatting sqref="P1581:P1582">
    <cfRule type="cellIs" dxfId="2466" priority="5904" operator="between">
      <formula>"BAJO"</formula>
      <formula>"BAJO"</formula>
    </cfRule>
  </conditionalFormatting>
  <conditionalFormatting sqref="P1581:P1582">
    <cfRule type="cellIs" dxfId="2465" priority="5905" operator="between">
      <formula>"MEDIO"</formula>
      <formula>"MEDIO"</formula>
    </cfRule>
  </conditionalFormatting>
  <conditionalFormatting sqref="P1581:P1582">
    <cfRule type="cellIs" dxfId="2464" priority="5906" operator="between">
      <formula>"MUY ALTO"</formula>
      <formula>"MUY ALTO"</formula>
    </cfRule>
  </conditionalFormatting>
  <conditionalFormatting sqref="R1581:R1582">
    <cfRule type="cellIs" dxfId="2463" priority="5907" operator="between">
      <formula>20</formula>
      <formula>120</formula>
    </cfRule>
  </conditionalFormatting>
  <conditionalFormatting sqref="S1582">
    <cfRule type="cellIs" dxfId="2462" priority="5908" operator="equal">
      <formula>"No significativo"</formula>
    </cfRule>
  </conditionalFormatting>
  <conditionalFormatting sqref="S1582">
    <cfRule type="cellIs" dxfId="2461" priority="5909" operator="equal">
      <formula>"SIGNIFICATIVO"</formula>
    </cfRule>
  </conditionalFormatting>
  <conditionalFormatting sqref="P1583">
    <cfRule type="cellIs" dxfId="2460" priority="5910" operator="between">
      <formula>"ALTO"</formula>
      <formula>"ALTO"</formula>
    </cfRule>
  </conditionalFormatting>
  <conditionalFormatting sqref="P1583">
    <cfRule type="cellIs" dxfId="2459" priority="5911" operator="between">
      <formula>"BAJO"</formula>
      <formula>"BAJO"</formula>
    </cfRule>
  </conditionalFormatting>
  <conditionalFormatting sqref="P1583">
    <cfRule type="cellIs" dxfId="2458" priority="5912" operator="between">
      <formula>"MEDIO"</formula>
      <formula>"MEDIO"</formula>
    </cfRule>
  </conditionalFormatting>
  <conditionalFormatting sqref="P1583">
    <cfRule type="cellIs" dxfId="2457" priority="5913" operator="between">
      <formula>"MUY ALTO"</formula>
      <formula>"MUY ALTO"</formula>
    </cfRule>
  </conditionalFormatting>
  <conditionalFormatting sqref="R1583">
    <cfRule type="cellIs" dxfId="2456" priority="5914" operator="between">
      <formula>20</formula>
      <formula>120</formula>
    </cfRule>
  </conditionalFormatting>
  <conditionalFormatting sqref="S1583">
    <cfRule type="cellIs" dxfId="2455" priority="5915" operator="between">
      <formula>"I"</formula>
      <formula>"I"</formula>
    </cfRule>
  </conditionalFormatting>
  <conditionalFormatting sqref="S1583">
    <cfRule type="cellIs" dxfId="2454" priority="5916" operator="between">
      <formula>"III"</formula>
      <formula>"IV"</formula>
    </cfRule>
  </conditionalFormatting>
  <conditionalFormatting sqref="P1585">
    <cfRule type="cellIs" dxfId="2453" priority="5917" operator="between">
      <formula>"ALTO"</formula>
      <formula>"ALTO"</formula>
    </cfRule>
  </conditionalFormatting>
  <conditionalFormatting sqref="P1585">
    <cfRule type="cellIs" dxfId="2452" priority="5918" operator="between">
      <formula>"BAJO"</formula>
      <formula>"BAJO"</formula>
    </cfRule>
  </conditionalFormatting>
  <conditionalFormatting sqref="P1585">
    <cfRule type="cellIs" dxfId="2451" priority="5919" operator="between">
      <formula>"MEDIO"</formula>
      <formula>"MEDIO"</formula>
    </cfRule>
  </conditionalFormatting>
  <conditionalFormatting sqref="P1585">
    <cfRule type="cellIs" dxfId="2450" priority="5920" operator="between">
      <formula>"MUY ALTO"</formula>
      <formula>"MUY ALTO"</formula>
    </cfRule>
  </conditionalFormatting>
  <conditionalFormatting sqref="R1585">
    <cfRule type="cellIs" dxfId="2449" priority="5921" operator="between">
      <formula>20</formula>
      <formula>120</formula>
    </cfRule>
  </conditionalFormatting>
  <conditionalFormatting sqref="S1585">
    <cfRule type="cellIs" dxfId="2448" priority="5922" operator="between">
      <formula>"I"</formula>
      <formula>"I"</formula>
    </cfRule>
  </conditionalFormatting>
  <conditionalFormatting sqref="S1585">
    <cfRule type="cellIs" dxfId="2447" priority="5923" operator="between">
      <formula>"III"</formula>
      <formula>"IV"</formula>
    </cfRule>
  </conditionalFormatting>
  <conditionalFormatting sqref="S1587">
    <cfRule type="cellIs" dxfId="2446" priority="5924" operator="equal">
      <formula>"SIGNIFICATIVO"</formula>
    </cfRule>
  </conditionalFormatting>
  <conditionalFormatting sqref="S1586">
    <cfRule type="cellIs" dxfId="2445" priority="5925" operator="between">
      <formula>"I"</formula>
      <formula>"I"</formula>
    </cfRule>
  </conditionalFormatting>
  <conditionalFormatting sqref="S1586">
    <cfRule type="cellIs" dxfId="2444" priority="5926" operator="between">
      <formula>"III"</formula>
      <formula>"IV"</formula>
    </cfRule>
  </conditionalFormatting>
  <conditionalFormatting sqref="P1586:P1587">
    <cfRule type="cellIs" dxfId="2443" priority="5927" operator="between">
      <formula>"ALTO"</formula>
      <formula>"ALTO"</formula>
    </cfRule>
  </conditionalFormatting>
  <conditionalFormatting sqref="P1586:P1587">
    <cfRule type="cellIs" dxfId="2442" priority="5928" operator="between">
      <formula>"BAJO"</formula>
      <formula>"BAJO"</formula>
    </cfRule>
  </conditionalFormatting>
  <conditionalFormatting sqref="P1586:P1587">
    <cfRule type="cellIs" dxfId="2441" priority="5929" operator="between">
      <formula>"MEDIO"</formula>
      <formula>"MEDIO"</formula>
    </cfRule>
  </conditionalFormatting>
  <conditionalFormatting sqref="P1586:P1587">
    <cfRule type="cellIs" dxfId="2440" priority="5930" operator="between">
      <formula>"MUY ALTO"</formula>
      <formula>"MUY ALTO"</formula>
    </cfRule>
  </conditionalFormatting>
  <conditionalFormatting sqref="R1586:R1587">
    <cfRule type="cellIs" dxfId="2439" priority="5931" operator="between">
      <formula>20</formula>
      <formula>120</formula>
    </cfRule>
  </conditionalFormatting>
  <conditionalFormatting sqref="S1587">
    <cfRule type="cellIs" dxfId="2438" priority="5932" operator="equal">
      <formula>"No significativo"</formula>
    </cfRule>
  </conditionalFormatting>
  <conditionalFormatting sqref="S1587">
    <cfRule type="cellIs" dxfId="2437" priority="5933" operator="equal">
      <formula>"SIGNIFICATIVO"</formula>
    </cfRule>
  </conditionalFormatting>
  <conditionalFormatting sqref="P1590">
    <cfRule type="cellIs" dxfId="2436" priority="5934" operator="between">
      <formula>"ALTO"</formula>
      <formula>"ALTO"</formula>
    </cfRule>
  </conditionalFormatting>
  <conditionalFormatting sqref="P1590">
    <cfRule type="cellIs" dxfId="2435" priority="5935" operator="between">
      <formula>"BAJO"</formula>
      <formula>"BAJO"</formula>
    </cfRule>
  </conditionalFormatting>
  <conditionalFormatting sqref="P1590">
    <cfRule type="cellIs" dxfId="2434" priority="5936" operator="between">
      <formula>"MEDIO"</formula>
      <formula>"MEDIO"</formula>
    </cfRule>
  </conditionalFormatting>
  <conditionalFormatting sqref="P1590">
    <cfRule type="cellIs" dxfId="2433" priority="5937" operator="between">
      <formula>"MUY ALTO"</formula>
      <formula>"MUY ALTO"</formula>
    </cfRule>
  </conditionalFormatting>
  <conditionalFormatting sqref="R1590">
    <cfRule type="cellIs" dxfId="2432" priority="5938" operator="between">
      <formula>20</formula>
      <formula>120</formula>
    </cfRule>
  </conditionalFormatting>
  <conditionalFormatting sqref="S1590">
    <cfRule type="cellIs" dxfId="2431" priority="5939" operator="between">
      <formula>"I"</formula>
      <formula>"I"</formula>
    </cfRule>
  </conditionalFormatting>
  <conditionalFormatting sqref="S1590">
    <cfRule type="cellIs" dxfId="2430" priority="5940" operator="between">
      <formula>"III"</formula>
      <formula>"IV"</formula>
    </cfRule>
  </conditionalFormatting>
  <conditionalFormatting sqref="P1592">
    <cfRule type="cellIs" dxfId="2429" priority="5941" operator="between">
      <formula>"ALTO"</formula>
      <formula>"ALTO"</formula>
    </cfRule>
  </conditionalFormatting>
  <conditionalFormatting sqref="P1592">
    <cfRule type="cellIs" dxfId="2428" priority="5942" operator="between">
      <formula>"BAJO"</formula>
      <formula>"BAJO"</formula>
    </cfRule>
  </conditionalFormatting>
  <conditionalFormatting sqref="P1592">
    <cfRule type="cellIs" dxfId="2427" priority="5943" operator="between">
      <formula>"MEDIO"</formula>
      <formula>"MEDIO"</formula>
    </cfRule>
  </conditionalFormatting>
  <conditionalFormatting sqref="P1592">
    <cfRule type="cellIs" dxfId="2426" priority="5944" operator="between">
      <formula>"MUY ALTO"</formula>
      <formula>"MUY ALTO"</formula>
    </cfRule>
  </conditionalFormatting>
  <conditionalFormatting sqref="R1592">
    <cfRule type="cellIs" dxfId="2425" priority="5945" operator="between">
      <formula>20</formula>
      <formula>120</formula>
    </cfRule>
  </conditionalFormatting>
  <conditionalFormatting sqref="U1592">
    <cfRule type="cellIs" dxfId="2424" priority="5946" operator="equal">
      <formula>"No significativo"</formula>
    </cfRule>
  </conditionalFormatting>
  <conditionalFormatting sqref="S1592">
    <cfRule type="cellIs" dxfId="2423" priority="5947" operator="equal">
      <formula>"No significativo"</formula>
    </cfRule>
  </conditionalFormatting>
  <conditionalFormatting sqref="U1592">
    <cfRule type="cellIs" dxfId="2422" priority="5948" operator="equal">
      <formula>"SIGNIFICATIVO"</formula>
    </cfRule>
  </conditionalFormatting>
  <conditionalFormatting sqref="U1592">
    <cfRule type="cellIs" dxfId="2421" priority="5949" operator="equal">
      <formula>"SIGNIFICATIVO"</formula>
    </cfRule>
  </conditionalFormatting>
  <conditionalFormatting sqref="S1592">
    <cfRule type="cellIs" dxfId="2420" priority="5950" operator="equal">
      <formula>"SIGNIFICATIVO"</formula>
    </cfRule>
  </conditionalFormatting>
  <conditionalFormatting sqref="S1592">
    <cfRule type="cellIs" dxfId="2419" priority="5951" operator="equal">
      <formula>"SIGNIFICATIVO"</formula>
    </cfRule>
  </conditionalFormatting>
  <conditionalFormatting sqref="S1594">
    <cfRule type="cellIs" dxfId="2418" priority="5952" operator="equal">
      <formula>"No significativo"</formula>
    </cfRule>
  </conditionalFormatting>
  <conditionalFormatting sqref="S1594">
    <cfRule type="cellIs" dxfId="2417" priority="5953" operator="equal">
      <formula>"SIGNIFICATIVO"</formula>
    </cfRule>
  </conditionalFormatting>
  <conditionalFormatting sqref="S1594">
    <cfRule type="cellIs" dxfId="2416" priority="5954" operator="equal">
      <formula>"SIGNIFICATIVO"</formula>
    </cfRule>
  </conditionalFormatting>
  <conditionalFormatting sqref="P1594">
    <cfRule type="cellIs" dxfId="2415" priority="5955" operator="between">
      <formula>"ALTO"</formula>
      <formula>"ALTO"</formula>
    </cfRule>
  </conditionalFormatting>
  <conditionalFormatting sqref="P1594">
    <cfRule type="cellIs" dxfId="2414" priority="5956" operator="between">
      <formula>"BAJO"</formula>
      <formula>"BAJO"</formula>
    </cfRule>
  </conditionalFormatting>
  <conditionalFormatting sqref="P1594">
    <cfRule type="cellIs" dxfId="2413" priority="5957" operator="between">
      <formula>"MEDIO"</formula>
      <formula>"MEDIO"</formula>
    </cfRule>
  </conditionalFormatting>
  <conditionalFormatting sqref="P1594">
    <cfRule type="cellIs" dxfId="2412" priority="5958" operator="between">
      <formula>"MUY ALTO"</formula>
      <formula>"MUY ALTO"</formula>
    </cfRule>
  </conditionalFormatting>
  <conditionalFormatting sqref="R1594">
    <cfRule type="cellIs" dxfId="2411" priority="5959" operator="between">
      <formula>20</formula>
      <formula>120</formula>
    </cfRule>
  </conditionalFormatting>
  <conditionalFormatting sqref="P1595">
    <cfRule type="cellIs" dxfId="2410" priority="5960" operator="between">
      <formula>"ALTO"</formula>
      <formula>"ALTO"</formula>
    </cfRule>
  </conditionalFormatting>
  <conditionalFormatting sqref="P1595">
    <cfRule type="cellIs" dxfId="2409" priority="5961" operator="between">
      <formula>"BAJO"</formula>
      <formula>"BAJO"</formula>
    </cfRule>
  </conditionalFormatting>
  <conditionalFormatting sqref="P1595">
    <cfRule type="cellIs" dxfId="2408" priority="5962" operator="between">
      <formula>"MEDIO"</formula>
      <formula>"MEDIO"</formula>
    </cfRule>
  </conditionalFormatting>
  <conditionalFormatting sqref="P1595">
    <cfRule type="cellIs" dxfId="2407" priority="5963" operator="between">
      <formula>"MUY ALTO"</formula>
      <formula>"MUY ALTO"</formula>
    </cfRule>
  </conditionalFormatting>
  <conditionalFormatting sqref="R1595">
    <cfRule type="cellIs" dxfId="2406" priority="5964" operator="between">
      <formula>20</formula>
      <formula>120</formula>
    </cfRule>
  </conditionalFormatting>
  <conditionalFormatting sqref="S1595">
    <cfRule type="cellIs" dxfId="2405" priority="5965" operator="between">
      <formula>"I"</formula>
      <formula>"I"</formula>
    </cfRule>
  </conditionalFormatting>
  <conditionalFormatting sqref="S1595">
    <cfRule type="cellIs" dxfId="2404" priority="5966" operator="between">
      <formula>"III"</formula>
      <formula>"IV"</formula>
    </cfRule>
  </conditionalFormatting>
  <conditionalFormatting sqref="S1597">
    <cfRule type="cellIs" dxfId="2403" priority="5967" operator="equal">
      <formula>"SIGNIFICATIVO"</formula>
    </cfRule>
  </conditionalFormatting>
  <conditionalFormatting sqref="P1597">
    <cfRule type="cellIs" dxfId="2402" priority="5968" operator="between">
      <formula>"ALTO"</formula>
      <formula>"ALTO"</formula>
    </cfRule>
  </conditionalFormatting>
  <conditionalFormatting sqref="P1597">
    <cfRule type="cellIs" dxfId="2401" priority="5969" operator="between">
      <formula>"BAJO"</formula>
      <formula>"BAJO"</formula>
    </cfRule>
  </conditionalFormatting>
  <conditionalFormatting sqref="P1597">
    <cfRule type="cellIs" dxfId="2400" priority="5970" operator="between">
      <formula>"MEDIO"</formula>
      <formula>"MEDIO"</formula>
    </cfRule>
  </conditionalFormatting>
  <conditionalFormatting sqref="P1597">
    <cfRule type="cellIs" dxfId="2399" priority="5971" operator="between">
      <formula>"MUY ALTO"</formula>
      <formula>"MUY ALTO"</formula>
    </cfRule>
  </conditionalFormatting>
  <conditionalFormatting sqref="R1597">
    <cfRule type="cellIs" dxfId="2398" priority="5972" operator="between">
      <formula>20</formula>
      <formula>120</formula>
    </cfRule>
  </conditionalFormatting>
  <conditionalFormatting sqref="S1597">
    <cfRule type="cellIs" dxfId="2397" priority="5973" operator="equal">
      <formula>"No significativo"</formula>
    </cfRule>
  </conditionalFormatting>
  <conditionalFormatting sqref="S1597">
    <cfRule type="cellIs" dxfId="2396" priority="5974" operator="equal">
      <formula>"SIGNIFICATIVO"</formula>
    </cfRule>
  </conditionalFormatting>
  <conditionalFormatting sqref="S1599">
    <cfRule type="cellIs" dxfId="2395" priority="5975" operator="equal">
      <formula>"SIGNIFICATIVO"</formula>
    </cfRule>
  </conditionalFormatting>
  <conditionalFormatting sqref="S1598">
    <cfRule type="cellIs" dxfId="2394" priority="5976" operator="between">
      <formula>"I"</formula>
      <formula>"I"</formula>
    </cfRule>
  </conditionalFormatting>
  <conditionalFormatting sqref="S1598">
    <cfRule type="cellIs" dxfId="2393" priority="5977" operator="between">
      <formula>"III"</formula>
      <formula>"IV"</formula>
    </cfRule>
  </conditionalFormatting>
  <conditionalFormatting sqref="P1598:P1599">
    <cfRule type="cellIs" dxfId="2392" priority="5978" operator="between">
      <formula>"ALTO"</formula>
      <formula>"ALTO"</formula>
    </cfRule>
  </conditionalFormatting>
  <conditionalFormatting sqref="P1598:P1599">
    <cfRule type="cellIs" dxfId="2391" priority="5979" operator="between">
      <formula>"BAJO"</formula>
      <formula>"BAJO"</formula>
    </cfRule>
  </conditionalFormatting>
  <conditionalFormatting sqref="P1598:P1599">
    <cfRule type="cellIs" dxfId="2390" priority="5980" operator="between">
      <formula>"MEDIO"</formula>
      <formula>"MEDIO"</formula>
    </cfRule>
  </conditionalFormatting>
  <conditionalFormatting sqref="P1598:P1599">
    <cfRule type="cellIs" dxfId="2389" priority="5981" operator="between">
      <formula>"MUY ALTO"</formula>
      <formula>"MUY ALTO"</formula>
    </cfRule>
  </conditionalFormatting>
  <conditionalFormatting sqref="R1598:R1599">
    <cfRule type="cellIs" dxfId="2388" priority="5982" operator="between">
      <formula>20</formula>
      <formula>120</formula>
    </cfRule>
  </conditionalFormatting>
  <conditionalFormatting sqref="S1599">
    <cfRule type="cellIs" dxfId="2387" priority="5983" operator="equal">
      <formula>"No significativo"</formula>
    </cfRule>
  </conditionalFormatting>
  <conditionalFormatting sqref="S1599">
    <cfRule type="cellIs" dxfId="2386" priority="5984" operator="equal">
      <formula>"SIGNIFICATIVO"</formula>
    </cfRule>
  </conditionalFormatting>
  <conditionalFormatting sqref="P1601">
    <cfRule type="cellIs" dxfId="2385" priority="5985" operator="between">
      <formula>"ALTO"</formula>
      <formula>"ALTO"</formula>
    </cfRule>
  </conditionalFormatting>
  <conditionalFormatting sqref="P1601">
    <cfRule type="cellIs" dxfId="2384" priority="5986" operator="between">
      <formula>"BAJO"</formula>
      <formula>"BAJO"</formula>
    </cfRule>
  </conditionalFormatting>
  <conditionalFormatting sqref="P1601">
    <cfRule type="cellIs" dxfId="2383" priority="5987" operator="between">
      <formula>"MEDIO"</formula>
      <formula>"MEDIO"</formula>
    </cfRule>
  </conditionalFormatting>
  <conditionalFormatting sqref="P1601">
    <cfRule type="cellIs" dxfId="2382" priority="5988" operator="between">
      <formula>"MUY ALTO"</formula>
      <formula>"MUY ALTO"</formula>
    </cfRule>
  </conditionalFormatting>
  <conditionalFormatting sqref="R1601">
    <cfRule type="cellIs" dxfId="2381" priority="5989" operator="between">
      <formula>20</formula>
      <formula>120</formula>
    </cfRule>
  </conditionalFormatting>
  <conditionalFormatting sqref="S1601">
    <cfRule type="cellIs" dxfId="2380" priority="5990" operator="between">
      <formula>"I"</formula>
      <formula>"I"</formula>
    </cfRule>
  </conditionalFormatting>
  <conditionalFormatting sqref="S1601">
    <cfRule type="cellIs" dxfId="2379" priority="5991" operator="between">
      <formula>"III"</formula>
      <formula>"IV"</formula>
    </cfRule>
  </conditionalFormatting>
  <conditionalFormatting sqref="S1602">
    <cfRule type="cellIs" dxfId="2378" priority="5992" operator="equal">
      <formula>"SIGNIFICATIVO"</formula>
    </cfRule>
  </conditionalFormatting>
  <conditionalFormatting sqref="P1602">
    <cfRule type="cellIs" dxfId="2377" priority="5993" operator="between">
      <formula>"ALTO"</formula>
      <formula>"ALTO"</formula>
    </cfRule>
  </conditionalFormatting>
  <conditionalFormatting sqref="P1602">
    <cfRule type="cellIs" dxfId="2376" priority="5994" operator="between">
      <formula>"BAJO"</formula>
      <formula>"BAJO"</formula>
    </cfRule>
  </conditionalFormatting>
  <conditionalFormatting sqref="P1602">
    <cfRule type="cellIs" dxfId="2375" priority="5995" operator="between">
      <formula>"MEDIO"</formula>
      <formula>"MEDIO"</formula>
    </cfRule>
  </conditionalFormatting>
  <conditionalFormatting sqref="P1602">
    <cfRule type="cellIs" dxfId="2374" priority="5996" operator="between">
      <formula>"MUY ALTO"</formula>
      <formula>"MUY ALTO"</formula>
    </cfRule>
  </conditionalFormatting>
  <conditionalFormatting sqref="R1602">
    <cfRule type="cellIs" dxfId="2373" priority="5997" operator="between">
      <formula>20</formula>
      <formula>120</formula>
    </cfRule>
  </conditionalFormatting>
  <conditionalFormatting sqref="S1602">
    <cfRule type="cellIs" dxfId="2372" priority="5998" operator="equal">
      <formula>"No significativo"</formula>
    </cfRule>
  </conditionalFormatting>
  <conditionalFormatting sqref="S1602">
    <cfRule type="cellIs" dxfId="2371" priority="5999" operator="equal">
      <formula>"SIGNIFICATIVO"</formula>
    </cfRule>
  </conditionalFormatting>
  <conditionalFormatting sqref="P1603">
    <cfRule type="cellIs" dxfId="2370" priority="6000" operator="between">
      <formula>"ALTO"</formula>
      <formula>"ALTO"</formula>
    </cfRule>
  </conditionalFormatting>
  <conditionalFormatting sqref="P1603">
    <cfRule type="cellIs" dxfId="2369" priority="6001" operator="between">
      <formula>"BAJO"</formula>
      <formula>"BAJO"</formula>
    </cfRule>
  </conditionalFormatting>
  <conditionalFormatting sqref="P1603">
    <cfRule type="cellIs" dxfId="2368" priority="6002" operator="between">
      <formula>"MEDIO"</formula>
      <formula>"MEDIO"</formula>
    </cfRule>
  </conditionalFormatting>
  <conditionalFormatting sqref="P1603">
    <cfRule type="cellIs" dxfId="2367" priority="6003" operator="between">
      <formula>"MUY ALTO"</formula>
      <formula>"MUY ALTO"</formula>
    </cfRule>
  </conditionalFormatting>
  <conditionalFormatting sqref="R1603">
    <cfRule type="cellIs" dxfId="2366" priority="6004" operator="between">
      <formula>20</formula>
      <formula>120</formula>
    </cfRule>
  </conditionalFormatting>
  <conditionalFormatting sqref="S1603">
    <cfRule type="cellIs" dxfId="2365" priority="6005" operator="between">
      <formula>"I"</formula>
      <formula>"I"</formula>
    </cfRule>
  </conditionalFormatting>
  <conditionalFormatting sqref="S1603">
    <cfRule type="cellIs" dxfId="2364" priority="6006" operator="between">
      <formula>"III"</formula>
      <formula>"IV"</formula>
    </cfRule>
  </conditionalFormatting>
  <conditionalFormatting sqref="S1605">
    <cfRule type="cellIs" dxfId="2363" priority="6007" operator="equal">
      <formula>"SIGNIFICATIVO"</formula>
    </cfRule>
  </conditionalFormatting>
  <conditionalFormatting sqref="S1604">
    <cfRule type="cellIs" dxfId="2362" priority="6008" operator="between">
      <formula>"I"</formula>
      <formula>"I"</formula>
    </cfRule>
  </conditionalFormatting>
  <conditionalFormatting sqref="S1604">
    <cfRule type="cellIs" dxfId="2361" priority="6009" operator="between">
      <formula>"III"</formula>
      <formula>"IV"</formula>
    </cfRule>
  </conditionalFormatting>
  <conditionalFormatting sqref="P1604:P1605">
    <cfRule type="cellIs" dxfId="2360" priority="6010" operator="between">
      <formula>"ALTO"</formula>
      <formula>"ALTO"</formula>
    </cfRule>
  </conditionalFormatting>
  <conditionalFormatting sqref="P1604:P1605">
    <cfRule type="cellIs" dxfId="2359" priority="6011" operator="between">
      <formula>"BAJO"</formula>
      <formula>"BAJO"</formula>
    </cfRule>
  </conditionalFormatting>
  <conditionalFormatting sqref="P1604:P1605">
    <cfRule type="cellIs" dxfId="2358" priority="6012" operator="between">
      <formula>"MEDIO"</formula>
      <formula>"MEDIO"</formula>
    </cfRule>
  </conditionalFormatting>
  <conditionalFormatting sqref="P1604:P1605">
    <cfRule type="cellIs" dxfId="2357" priority="6013" operator="between">
      <formula>"MUY ALTO"</formula>
      <formula>"MUY ALTO"</formula>
    </cfRule>
  </conditionalFormatting>
  <conditionalFormatting sqref="R1604:R1605">
    <cfRule type="cellIs" dxfId="2356" priority="6014" operator="between">
      <formula>20</formula>
      <formula>120</formula>
    </cfRule>
  </conditionalFormatting>
  <conditionalFormatting sqref="S1605">
    <cfRule type="cellIs" dxfId="2355" priority="6015" operator="equal">
      <formula>"No significativo"</formula>
    </cfRule>
  </conditionalFormatting>
  <conditionalFormatting sqref="S1605">
    <cfRule type="cellIs" dxfId="2354" priority="6016" operator="equal">
      <formula>"SIGNIFICATIVO"</formula>
    </cfRule>
  </conditionalFormatting>
  <conditionalFormatting sqref="P1608 P1638 P1646 P1685 P1710 P1726 P1741 P1698 P856 P1657">
    <cfRule type="cellIs" dxfId="2353" priority="6017" operator="between">
      <formula>"ALTO"</formula>
      <formula>"ALTO"</formula>
    </cfRule>
  </conditionalFormatting>
  <conditionalFormatting sqref="P1608 P1638 P1646 P1685 P1710 P1726 P1741 P1698 P856 P1657">
    <cfRule type="cellIs" dxfId="2352" priority="6018" operator="between">
      <formula>"BAJO"</formula>
      <formula>"BAJO"</formula>
    </cfRule>
  </conditionalFormatting>
  <conditionalFormatting sqref="P1608 P1638 P1646 P1685 P1710 P1726 P1741 P1698 P856 P1657">
    <cfRule type="cellIs" dxfId="2351" priority="6019" operator="between">
      <formula>"MEDIO"</formula>
      <formula>"MEDIO"</formula>
    </cfRule>
  </conditionalFormatting>
  <conditionalFormatting sqref="P1608 P1638 P1646 P1685 P1710 P1726 P1741 P1698 P856 P1657">
    <cfRule type="cellIs" dxfId="2350" priority="6020" operator="between">
      <formula>"MUY ALTO"</formula>
      <formula>"MUY ALTO"</formula>
    </cfRule>
  </conditionalFormatting>
  <conditionalFormatting sqref="R1608 R1638 R1646 R1685 R1710 R1726 R1741 R1698 R856 R1657">
    <cfRule type="cellIs" dxfId="2349" priority="6021" operator="between">
      <formula>20</formula>
      <formula>120</formula>
    </cfRule>
  </conditionalFormatting>
  <conditionalFormatting sqref="S1608 S1638 S1646 S1685 S1710 S1726 S1741 S1698 S856 S1657">
    <cfRule type="cellIs" dxfId="2348" priority="6022" operator="between">
      <formula>"I"</formula>
      <formula>"I"</formula>
    </cfRule>
  </conditionalFormatting>
  <conditionalFormatting sqref="S1608 S1638 S1646 S1685 S1710 S1726 S1741 S1698 S856 S1657">
    <cfRule type="cellIs" dxfId="2347" priority="6023" operator="between">
      <formula>"III"</formula>
      <formula>"IV"</formula>
    </cfRule>
  </conditionalFormatting>
  <conditionalFormatting sqref="P1610">
    <cfRule type="cellIs" dxfId="2346" priority="6024" operator="between">
      <formula>"ALTO"</formula>
      <formula>"ALTO"</formula>
    </cfRule>
  </conditionalFormatting>
  <conditionalFormatting sqref="P1610">
    <cfRule type="cellIs" dxfId="2345" priority="6025" operator="between">
      <formula>"BAJO"</formula>
      <formula>"BAJO"</formula>
    </cfRule>
  </conditionalFormatting>
  <conditionalFormatting sqref="P1610">
    <cfRule type="cellIs" dxfId="2344" priority="6026" operator="between">
      <formula>"MEDIO"</formula>
      <formula>"MEDIO"</formula>
    </cfRule>
  </conditionalFormatting>
  <conditionalFormatting sqref="P1610">
    <cfRule type="cellIs" dxfId="2343" priority="6027" operator="between">
      <formula>"MUY ALTO"</formula>
      <formula>"MUY ALTO"</formula>
    </cfRule>
  </conditionalFormatting>
  <conditionalFormatting sqref="R1610">
    <cfRule type="cellIs" dxfId="2342" priority="6028" operator="between">
      <formula>20</formula>
      <formula>120</formula>
    </cfRule>
  </conditionalFormatting>
  <conditionalFormatting sqref="U1610">
    <cfRule type="cellIs" dxfId="2341" priority="6029" operator="equal">
      <formula>"No significativo"</formula>
    </cfRule>
  </conditionalFormatting>
  <conditionalFormatting sqref="S1610">
    <cfRule type="cellIs" dxfId="2340" priority="6030" operator="equal">
      <formula>"No significativo"</formula>
    </cfRule>
  </conditionalFormatting>
  <conditionalFormatting sqref="U1610">
    <cfRule type="cellIs" dxfId="2339" priority="6031" operator="equal">
      <formula>"SIGNIFICATIVO"</formula>
    </cfRule>
  </conditionalFormatting>
  <conditionalFormatting sqref="U1610">
    <cfRule type="cellIs" dxfId="2338" priority="6032" operator="equal">
      <formula>"SIGNIFICATIVO"</formula>
    </cfRule>
  </conditionalFormatting>
  <conditionalFormatting sqref="S1610">
    <cfRule type="cellIs" dxfId="2337" priority="6033" operator="equal">
      <formula>"SIGNIFICATIVO"</formula>
    </cfRule>
  </conditionalFormatting>
  <conditionalFormatting sqref="S1610">
    <cfRule type="cellIs" dxfId="2336" priority="6034" operator="equal">
      <formula>"SIGNIFICATIVO"</formula>
    </cfRule>
  </conditionalFormatting>
  <conditionalFormatting sqref="S1612">
    <cfRule type="cellIs" dxfId="2335" priority="6035" operator="equal">
      <formula>"No significativo"</formula>
    </cfRule>
  </conditionalFormatting>
  <conditionalFormatting sqref="S1612">
    <cfRule type="cellIs" dxfId="2334" priority="6036" operator="equal">
      <formula>"SIGNIFICATIVO"</formula>
    </cfRule>
  </conditionalFormatting>
  <conditionalFormatting sqref="S1612">
    <cfRule type="cellIs" dxfId="2333" priority="6037" operator="equal">
      <formula>"SIGNIFICATIVO"</formula>
    </cfRule>
  </conditionalFormatting>
  <conditionalFormatting sqref="P1612">
    <cfRule type="cellIs" dxfId="2332" priority="6038" operator="between">
      <formula>"ALTO"</formula>
      <formula>"ALTO"</formula>
    </cfRule>
  </conditionalFormatting>
  <conditionalFormatting sqref="P1612">
    <cfRule type="cellIs" dxfId="2331" priority="6039" operator="between">
      <formula>"BAJO"</formula>
      <formula>"BAJO"</formula>
    </cfRule>
  </conditionalFormatting>
  <conditionalFormatting sqref="P1612">
    <cfRule type="cellIs" dxfId="2330" priority="6040" operator="between">
      <formula>"MEDIO"</formula>
      <formula>"MEDIO"</formula>
    </cfRule>
  </conditionalFormatting>
  <conditionalFormatting sqref="P1612">
    <cfRule type="cellIs" dxfId="2329" priority="6041" operator="between">
      <formula>"MUY ALTO"</formula>
      <formula>"MUY ALTO"</formula>
    </cfRule>
  </conditionalFormatting>
  <conditionalFormatting sqref="R1612">
    <cfRule type="cellIs" dxfId="2328" priority="6042" operator="between">
      <formula>20</formula>
      <formula>120</formula>
    </cfRule>
  </conditionalFormatting>
  <conditionalFormatting sqref="P1614">
    <cfRule type="cellIs" dxfId="2327" priority="6043" operator="between">
      <formula>"ALTO"</formula>
      <formula>"ALTO"</formula>
    </cfRule>
  </conditionalFormatting>
  <conditionalFormatting sqref="P1614">
    <cfRule type="cellIs" dxfId="2326" priority="6044" operator="between">
      <formula>"BAJO"</formula>
      <formula>"BAJO"</formula>
    </cfRule>
  </conditionalFormatting>
  <conditionalFormatting sqref="P1614">
    <cfRule type="cellIs" dxfId="2325" priority="6045" operator="between">
      <formula>"MEDIO"</formula>
      <formula>"MEDIO"</formula>
    </cfRule>
  </conditionalFormatting>
  <conditionalFormatting sqref="P1614">
    <cfRule type="cellIs" dxfId="2324" priority="6046" operator="between">
      <formula>"MUY ALTO"</formula>
      <formula>"MUY ALTO"</formula>
    </cfRule>
  </conditionalFormatting>
  <conditionalFormatting sqref="R1614">
    <cfRule type="cellIs" dxfId="2323" priority="6047" operator="between">
      <formula>20</formula>
      <formula>120</formula>
    </cfRule>
  </conditionalFormatting>
  <conditionalFormatting sqref="S1614">
    <cfRule type="cellIs" dxfId="2322" priority="6048" operator="between">
      <formula>"I"</formula>
      <formula>"I"</formula>
    </cfRule>
  </conditionalFormatting>
  <conditionalFormatting sqref="S1614">
    <cfRule type="cellIs" dxfId="2321" priority="6049" operator="between">
      <formula>"III"</formula>
      <formula>"IV"</formula>
    </cfRule>
  </conditionalFormatting>
  <conditionalFormatting sqref="S1616">
    <cfRule type="cellIs" dxfId="2320" priority="6050" operator="equal">
      <formula>"SIGNIFICATIVO"</formula>
    </cfRule>
  </conditionalFormatting>
  <conditionalFormatting sqref="S1615">
    <cfRule type="cellIs" dxfId="2319" priority="6051" operator="between">
      <formula>"I"</formula>
      <formula>"I"</formula>
    </cfRule>
  </conditionalFormatting>
  <conditionalFormatting sqref="S1615">
    <cfRule type="cellIs" dxfId="2318" priority="6052" operator="between">
      <formula>"III"</formula>
      <formula>"IV"</formula>
    </cfRule>
  </conditionalFormatting>
  <conditionalFormatting sqref="P1615:P1616">
    <cfRule type="cellIs" dxfId="2317" priority="6053" operator="between">
      <formula>"ALTO"</formula>
      <formula>"ALTO"</formula>
    </cfRule>
  </conditionalFormatting>
  <conditionalFormatting sqref="P1615:P1616">
    <cfRule type="cellIs" dxfId="2316" priority="6054" operator="between">
      <formula>"BAJO"</formula>
      <formula>"BAJO"</formula>
    </cfRule>
  </conditionalFormatting>
  <conditionalFormatting sqref="P1615:P1616">
    <cfRule type="cellIs" dxfId="2315" priority="6055" operator="between">
      <formula>"MEDIO"</formula>
      <formula>"MEDIO"</formula>
    </cfRule>
  </conditionalFormatting>
  <conditionalFormatting sqref="P1615:P1616">
    <cfRule type="cellIs" dxfId="2314" priority="6056" operator="between">
      <formula>"MUY ALTO"</formula>
      <formula>"MUY ALTO"</formula>
    </cfRule>
  </conditionalFormatting>
  <conditionalFormatting sqref="R1615:R1616">
    <cfRule type="cellIs" dxfId="2313" priority="6057" operator="between">
      <formula>20</formula>
      <formula>120</formula>
    </cfRule>
  </conditionalFormatting>
  <conditionalFormatting sqref="S1616">
    <cfRule type="cellIs" dxfId="2312" priority="6058" operator="equal">
      <formula>"No significativo"</formula>
    </cfRule>
  </conditionalFormatting>
  <conditionalFormatting sqref="S1616">
    <cfRule type="cellIs" dxfId="2311" priority="6059" operator="equal">
      <formula>"SIGNIFICATIVO"</formula>
    </cfRule>
  </conditionalFormatting>
  <conditionalFormatting sqref="P1617">
    <cfRule type="cellIs" dxfId="2310" priority="6060" operator="between">
      <formula>"ALTO"</formula>
      <formula>"ALTO"</formula>
    </cfRule>
  </conditionalFormatting>
  <conditionalFormatting sqref="P1617">
    <cfRule type="cellIs" dxfId="2309" priority="6061" operator="between">
      <formula>"BAJO"</formula>
      <formula>"BAJO"</formula>
    </cfRule>
  </conditionalFormatting>
  <conditionalFormatting sqref="P1617">
    <cfRule type="cellIs" dxfId="2308" priority="6062" operator="between">
      <formula>"MEDIO"</formula>
      <formula>"MEDIO"</formula>
    </cfRule>
  </conditionalFormatting>
  <conditionalFormatting sqref="P1617">
    <cfRule type="cellIs" dxfId="2307" priority="6063" operator="between">
      <formula>"MUY ALTO"</formula>
      <formula>"MUY ALTO"</formula>
    </cfRule>
  </conditionalFormatting>
  <conditionalFormatting sqref="R1617">
    <cfRule type="cellIs" dxfId="2306" priority="6064" operator="between">
      <formula>20</formula>
      <formula>120</formula>
    </cfRule>
  </conditionalFormatting>
  <conditionalFormatting sqref="S1617">
    <cfRule type="cellIs" dxfId="2305" priority="6065" operator="between">
      <formula>"I"</formula>
      <formula>"I"</formula>
    </cfRule>
  </conditionalFormatting>
  <conditionalFormatting sqref="S1617">
    <cfRule type="cellIs" dxfId="2304" priority="6066" operator="between">
      <formula>"III"</formula>
      <formula>"IV"</formula>
    </cfRule>
  </conditionalFormatting>
  <conditionalFormatting sqref="S1619">
    <cfRule type="cellIs" dxfId="2303" priority="6067" operator="equal">
      <formula>"SIGNIFICATIVO"</formula>
    </cfRule>
  </conditionalFormatting>
  <conditionalFormatting sqref="S1618">
    <cfRule type="cellIs" dxfId="2302" priority="6068" operator="between">
      <formula>"I"</formula>
      <formula>"I"</formula>
    </cfRule>
  </conditionalFormatting>
  <conditionalFormatting sqref="S1618">
    <cfRule type="cellIs" dxfId="2301" priority="6069" operator="between">
      <formula>"III"</formula>
      <formula>"IV"</formula>
    </cfRule>
  </conditionalFormatting>
  <conditionalFormatting sqref="P1618:P1619">
    <cfRule type="cellIs" dxfId="2300" priority="6070" operator="between">
      <formula>"ALTO"</formula>
      <formula>"ALTO"</formula>
    </cfRule>
  </conditionalFormatting>
  <conditionalFormatting sqref="P1618:P1619">
    <cfRule type="cellIs" dxfId="2299" priority="6071" operator="between">
      <formula>"BAJO"</formula>
      <formula>"BAJO"</formula>
    </cfRule>
  </conditionalFormatting>
  <conditionalFormatting sqref="P1618:P1619">
    <cfRule type="cellIs" dxfId="2298" priority="6072" operator="between">
      <formula>"MEDIO"</formula>
      <formula>"MEDIO"</formula>
    </cfRule>
  </conditionalFormatting>
  <conditionalFormatting sqref="P1618:P1619">
    <cfRule type="cellIs" dxfId="2297" priority="6073" operator="between">
      <formula>"MUY ALTO"</formula>
      <formula>"MUY ALTO"</formula>
    </cfRule>
  </conditionalFormatting>
  <conditionalFormatting sqref="R1618:R1619">
    <cfRule type="cellIs" dxfId="2296" priority="6074" operator="between">
      <formula>20</formula>
      <formula>120</formula>
    </cfRule>
  </conditionalFormatting>
  <conditionalFormatting sqref="S1619">
    <cfRule type="cellIs" dxfId="2295" priority="6075" operator="equal">
      <formula>"No significativo"</formula>
    </cfRule>
  </conditionalFormatting>
  <conditionalFormatting sqref="S1619">
    <cfRule type="cellIs" dxfId="2294" priority="6076" operator="equal">
      <formula>"SIGNIFICATIVO"</formula>
    </cfRule>
  </conditionalFormatting>
  <conditionalFormatting sqref="P1620">
    <cfRule type="cellIs" dxfId="2293" priority="6077" operator="between">
      <formula>"ALTO"</formula>
      <formula>"ALTO"</formula>
    </cfRule>
  </conditionalFormatting>
  <conditionalFormatting sqref="P1620">
    <cfRule type="cellIs" dxfId="2292" priority="6078" operator="between">
      <formula>"BAJO"</formula>
      <formula>"BAJO"</formula>
    </cfRule>
  </conditionalFormatting>
  <conditionalFormatting sqref="P1620">
    <cfRule type="cellIs" dxfId="2291" priority="6079" operator="between">
      <formula>"MEDIO"</formula>
      <formula>"MEDIO"</formula>
    </cfRule>
  </conditionalFormatting>
  <conditionalFormatting sqref="P1620">
    <cfRule type="cellIs" dxfId="2290" priority="6080" operator="between">
      <formula>"MUY ALTO"</formula>
      <formula>"MUY ALTO"</formula>
    </cfRule>
  </conditionalFormatting>
  <conditionalFormatting sqref="R1620">
    <cfRule type="cellIs" dxfId="2289" priority="6081" operator="between">
      <formula>20</formula>
      <formula>120</formula>
    </cfRule>
  </conditionalFormatting>
  <conditionalFormatting sqref="S1620">
    <cfRule type="cellIs" dxfId="2288" priority="6082" operator="between">
      <formula>"I"</formula>
      <formula>"I"</formula>
    </cfRule>
  </conditionalFormatting>
  <conditionalFormatting sqref="S1620">
    <cfRule type="cellIs" dxfId="2287" priority="6083" operator="between">
      <formula>"III"</formula>
      <formula>"IV"</formula>
    </cfRule>
  </conditionalFormatting>
  <conditionalFormatting sqref="S1621">
    <cfRule type="cellIs" dxfId="2286" priority="6084" operator="between">
      <formula>"I"</formula>
      <formula>"I"</formula>
    </cfRule>
  </conditionalFormatting>
  <conditionalFormatting sqref="S1621">
    <cfRule type="cellIs" dxfId="2285" priority="6085" operator="between">
      <formula>"III"</formula>
      <formula>"IV"</formula>
    </cfRule>
  </conditionalFormatting>
  <conditionalFormatting sqref="P1621">
    <cfRule type="cellIs" dxfId="2284" priority="6086" operator="between">
      <formula>"ALTO"</formula>
      <formula>"ALTO"</formula>
    </cfRule>
  </conditionalFormatting>
  <conditionalFormatting sqref="P1621">
    <cfRule type="cellIs" dxfId="2283" priority="6087" operator="between">
      <formula>"BAJO"</formula>
      <formula>"BAJO"</formula>
    </cfRule>
  </conditionalFormatting>
  <conditionalFormatting sqref="P1621">
    <cfRule type="cellIs" dxfId="2282" priority="6088" operator="between">
      <formula>"MEDIO"</formula>
      <formula>"MEDIO"</formula>
    </cfRule>
  </conditionalFormatting>
  <conditionalFormatting sqref="P1621">
    <cfRule type="cellIs" dxfId="2281" priority="6089" operator="between">
      <formula>"MUY ALTO"</formula>
      <formula>"MUY ALTO"</formula>
    </cfRule>
  </conditionalFormatting>
  <conditionalFormatting sqref="R1621">
    <cfRule type="cellIs" dxfId="2280" priority="6090" operator="between">
      <formula>20</formula>
      <formula>120</formula>
    </cfRule>
  </conditionalFormatting>
  <conditionalFormatting sqref="P1622">
    <cfRule type="cellIs" dxfId="2279" priority="6091" operator="between">
      <formula>"ALTO"</formula>
      <formula>"ALTO"</formula>
    </cfRule>
  </conditionalFormatting>
  <conditionalFormatting sqref="P1622">
    <cfRule type="cellIs" dxfId="2278" priority="6092" operator="between">
      <formula>"BAJO"</formula>
      <formula>"BAJO"</formula>
    </cfRule>
  </conditionalFormatting>
  <conditionalFormatting sqref="P1622">
    <cfRule type="cellIs" dxfId="2277" priority="6093" operator="between">
      <formula>"MEDIO"</formula>
      <formula>"MEDIO"</formula>
    </cfRule>
  </conditionalFormatting>
  <conditionalFormatting sqref="P1622">
    <cfRule type="cellIs" dxfId="2276" priority="6094" operator="between">
      <formula>"MUY ALTO"</formula>
      <formula>"MUY ALTO"</formula>
    </cfRule>
  </conditionalFormatting>
  <conditionalFormatting sqref="R1622">
    <cfRule type="cellIs" dxfId="2275" priority="6095" operator="between">
      <formula>20</formula>
      <formula>120</formula>
    </cfRule>
  </conditionalFormatting>
  <conditionalFormatting sqref="S1622">
    <cfRule type="cellIs" dxfId="2274" priority="6096" operator="between">
      <formula>"I"</formula>
      <formula>"I"</formula>
    </cfRule>
  </conditionalFormatting>
  <conditionalFormatting sqref="S1622">
    <cfRule type="cellIs" dxfId="2273" priority="6097" operator="between">
      <formula>"III"</formula>
      <formula>"IV"</formula>
    </cfRule>
  </conditionalFormatting>
  <conditionalFormatting sqref="S1623">
    <cfRule type="cellIs" dxfId="2272" priority="6098" operator="between">
      <formula>"I"</formula>
      <formula>"I"</formula>
    </cfRule>
  </conditionalFormatting>
  <conditionalFormatting sqref="S1623">
    <cfRule type="cellIs" dxfId="2271" priority="6099" operator="between">
      <formula>"III"</formula>
      <formula>"IV"</formula>
    </cfRule>
  </conditionalFormatting>
  <conditionalFormatting sqref="P1623:P1624">
    <cfRule type="cellIs" dxfId="2270" priority="6100" operator="between">
      <formula>"ALTO"</formula>
      <formula>"ALTO"</formula>
    </cfRule>
  </conditionalFormatting>
  <conditionalFormatting sqref="P1623:P1624">
    <cfRule type="cellIs" dxfId="2269" priority="6101" operator="between">
      <formula>"BAJO"</formula>
      <formula>"BAJO"</formula>
    </cfRule>
  </conditionalFormatting>
  <conditionalFormatting sqref="P1623:P1624">
    <cfRule type="cellIs" dxfId="2268" priority="6102" operator="between">
      <formula>"MEDIO"</formula>
      <formula>"MEDIO"</formula>
    </cfRule>
  </conditionalFormatting>
  <conditionalFormatting sqref="P1623:P1624">
    <cfRule type="cellIs" dxfId="2267" priority="6103" operator="between">
      <formula>"MUY ALTO"</formula>
      <formula>"MUY ALTO"</formula>
    </cfRule>
  </conditionalFormatting>
  <conditionalFormatting sqref="R1623:R1624">
    <cfRule type="cellIs" dxfId="2266" priority="6104" operator="between">
      <formula>20</formula>
      <formula>120</formula>
    </cfRule>
  </conditionalFormatting>
  <conditionalFormatting sqref="S1624">
    <cfRule type="cellIs" dxfId="2265" priority="6105" operator="equal">
      <formula>"No significativo"</formula>
    </cfRule>
  </conditionalFormatting>
  <conditionalFormatting sqref="S1624">
    <cfRule type="cellIs" dxfId="2264" priority="6106" operator="equal">
      <formula>"SIGNIFICATIVO"</formula>
    </cfRule>
  </conditionalFormatting>
  <conditionalFormatting sqref="S1624">
    <cfRule type="cellIs" dxfId="2263" priority="6107" operator="equal">
      <formula>"SIGNIFICATIVO"</formula>
    </cfRule>
  </conditionalFormatting>
  <conditionalFormatting sqref="P1626">
    <cfRule type="cellIs" dxfId="2262" priority="6108" operator="between">
      <formula>"ALTO"</formula>
      <formula>"ALTO"</formula>
    </cfRule>
  </conditionalFormatting>
  <conditionalFormatting sqref="P1626">
    <cfRule type="cellIs" dxfId="2261" priority="6109" operator="between">
      <formula>"BAJO"</formula>
      <formula>"BAJO"</formula>
    </cfRule>
  </conditionalFormatting>
  <conditionalFormatting sqref="P1626">
    <cfRule type="cellIs" dxfId="2260" priority="6110" operator="between">
      <formula>"MEDIO"</formula>
      <formula>"MEDIO"</formula>
    </cfRule>
  </conditionalFormatting>
  <conditionalFormatting sqref="P1626">
    <cfRule type="cellIs" dxfId="2259" priority="6111" operator="between">
      <formula>"MUY ALTO"</formula>
      <formula>"MUY ALTO"</formula>
    </cfRule>
  </conditionalFormatting>
  <conditionalFormatting sqref="R1626">
    <cfRule type="cellIs" dxfId="2258" priority="6112" operator="between">
      <formula>20</formula>
      <formula>120</formula>
    </cfRule>
  </conditionalFormatting>
  <conditionalFormatting sqref="U1626">
    <cfRule type="cellIs" dxfId="2257" priority="6113" operator="equal">
      <formula>"No significativo"</formula>
    </cfRule>
  </conditionalFormatting>
  <conditionalFormatting sqref="S1626">
    <cfRule type="cellIs" dxfId="2256" priority="6114" operator="equal">
      <formula>"No significativo"</formula>
    </cfRule>
  </conditionalFormatting>
  <conditionalFormatting sqref="U1626">
    <cfRule type="cellIs" dxfId="2255" priority="6115" operator="equal">
      <formula>"SIGNIFICATIVO"</formula>
    </cfRule>
  </conditionalFormatting>
  <conditionalFormatting sqref="U1626">
    <cfRule type="cellIs" dxfId="2254" priority="6116" operator="equal">
      <formula>"SIGNIFICATIVO"</formula>
    </cfRule>
  </conditionalFormatting>
  <conditionalFormatting sqref="S1626">
    <cfRule type="cellIs" dxfId="2253" priority="6117" operator="equal">
      <formula>"SIGNIFICATIVO"</formula>
    </cfRule>
  </conditionalFormatting>
  <conditionalFormatting sqref="S1626">
    <cfRule type="cellIs" dxfId="2252" priority="6118" operator="equal">
      <formula>"SIGNIFICATIVO"</formula>
    </cfRule>
  </conditionalFormatting>
  <conditionalFormatting sqref="S1628">
    <cfRule type="cellIs" dxfId="2251" priority="6119" operator="equal">
      <formula>"No significativo"</formula>
    </cfRule>
  </conditionalFormatting>
  <conditionalFormatting sqref="S1628">
    <cfRule type="cellIs" dxfId="2250" priority="6120" operator="equal">
      <formula>"SIGNIFICATIVO"</formula>
    </cfRule>
  </conditionalFormatting>
  <conditionalFormatting sqref="S1628">
    <cfRule type="cellIs" dxfId="2249" priority="6121" operator="equal">
      <formula>"SIGNIFICATIVO"</formula>
    </cfRule>
  </conditionalFormatting>
  <conditionalFormatting sqref="P1628">
    <cfRule type="cellIs" dxfId="2248" priority="6122" operator="between">
      <formula>"ALTO"</formula>
      <formula>"ALTO"</formula>
    </cfRule>
  </conditionalFormatting>
  <conditionalFormatting sqref="P1628">
    <cfRule type="cellIs" dxfId="2247" priority="6123" operator="between">
      <formula>"BAJO"</formula>
      <formula>"BAJO"</formula>
    </cfRule>
  </conditionalFormatting>
  <conditionalFormatting sqref="P1628">
    <cfRule type="cellIs" dxfId="2246" priority="6124" operator="between">
      <formula>"MEDIO"</formula>
      <formula>"MEDIO"</formula>
    </cfRule>
  </conditionalFormatting>
  <conditionalFormatting sqref="P1628">
    <cfRule type="cellIs" dxfId="2245" priority="6125" operator="between">
      <formula>"MUY ALTO"</formula>
      <formula>"MUY ALTO"</formula>
    </cfRule>
  </conditionalFormatting>
  <conditionalFormatting sqref="R1628">
    <cfRule type="cellIs" dxfId="2244" priority="6126" operator="between">
      <formula>20</formula>
      <formula>120</formula>
    </cfRule>
  </conditionalFormatting>
  <conditionalFormatting sqref="S1629">
    <cfRule type="cellIs" dxfId="2243" priority="6127" operator="between">
      <formula>"I"</formula>
      <formula>"I"</formula>
    </cfRule>
  </conditionalFormatting>
  <conditionalFormatting sqref="S1629">
    <cfRule type="cellIs" dxfId="2242" priority="6128" operator="between">
      <formula>"III"</formula>
      <formula>"IV"</formula>
    </cfRule>
  </conditionalFormatting>
  <conditionalFormatting sqref="P1629:P1630">
    <cfRule type="cellIs" dxfId="2241" priority="6129" operator="between">
      <formula>"ALTO"</formula>
      <formula>"ALTO"</formula>
    </cfRule>
  </conditionalFormatting>
  <conditionalFormatting sqref="P1629:P1630">
    <cfRule type="cellIs" dxfId="2240" priority="6130" operator="between">
      <formula>"BAJO"</formula>
      <formula>"BAJO"</formula>
    </cfRule>
  </conditionalFormatting>
  <conditionalFormatting sqref="P1629:P1630">
    <cfRule type="cellIs" dxfId="2239" priority="6131" operator="between">
      <formula>"MEDIO"</formula>
      <formula>"MEDIO"</formula>
    </cfRule>
  </conditionalFormatting>
  <conditionalFormatting sqref="P1629:P1630">
    <cfRule type="cellIs" dxfId="2238" priority="6132" operator="between">
      <formula>"MUY ALTO"</formula>
      <formula>"MUY ALTO"</formula>
    </cfRule>
  </conditionalFormatting>
  <conditionalFormatting sqref="R1629:R1630">
    <cfRule type="cellIs" dxfId="2237" priority="6133" operator="between">
      <formula>20</formula>
      <formula>120</formula>
    </cfRule>
  </conditionalFormatting>
  <conditionalFormatting sqref="S1630">
    <cfRule type="cellIs" dxfId="2236" priority="6134" operator="equal">
      <formula>"No significativo"</formula>
    </cfRule>
  </conditionalFormatting>
  <conditionalFormatting sqref="S1630">
    <cfRule type="cellIs" dxfId="2235" priority="6135" operator="equal">
      <formula>"SIGNIFICATIVO"</formula>
    </cfRule>
  </conditionalFormatting>
  <conditionalFormatting sqref="S1630">
    <cfRule type="cellIs" dxfId="2234" priority="6136" operator="equal">
      <formula>"SIGNIFICATIVO"</formula>
    </cfRule>
  </conditionalFormatting>
  <conditionalFormatting sqref="P1631">
    <cfRule type="cellIs" dxfId="2233" priority="6137" operator="between">
      <formula>"ALTO"</formula>
      <formula>"ALTO"</formula>
    </cfRule>
  </conditionalFormatting>
  <conditionalFormatting sqref="P1631">
    <cfRule type="cellIs" dxfId="2232" priority="6138" operator="between">
      <formula>"BAJO"</formula>
      <formula>"BAJO"</formula>
    </cfRule>
  </conditionalFormatting>
  <conditionalFormatting sqref="P1631">
    <cfRule type="cellIs" dxfId="2231" priority="6139" operator="between">
      <formula>"MEDIO"</formula>
      <formula>"MEDIO"</formula>
    </cfRule>
  </conditionalFormatting>
  <conditionalFormatting sqref="P1631">
    <cfRule type="cellIs" dxfId="2230" priority="6140" operator="between">
      <formula>"MUY ALTO"</formula>
      <formula>"MUY ALTO"</formula>
    </cfRule>
  </conditionalFormatting>
  <conditionalFormatting sqref="R1631">
    <cfRule type="cellIs" dxfId="2229" priority="6141" operator="between">
      <formula>20</formula>
      <formula>120</formula>
    </cfRule>
  </conditionalFormatting>
  <conditionalFormatting sqref="S1631">
    <cfRule type="cellIs" dxfId="2228" priority="6142" operator="equal">
      <formula>"No significativo"</formula>
    </cfRule>
  </conditionalFormatting>
  <conditionalFormatting sqref="S1631">
    <cfRule type="cellIs" dxfId="2227" priority="6143" operator="equal">
      <formula>"SIGNIFICATIVO"</formula>
    </cfRule>
  </conditionalFormatting>
  <conditionalFormatting sqref="S1631">
    <cfRule type="cellIs" dxfId="2226" priority="6144" operator="equal">
      <formula>"SIGNIFICATIVO"</formula>
    </cfRule>
  </conditionalFormatting>
  <conditionalFormatting sqref="P1632">
    <cfRule type="cellIs" dxfId="2225" priority="6145" operator="between">
      <formula>"ALTO"</formula>
      <formula>"ALTO"</formula>
    </cfRule>
  </conditionalFormatting>
  <conditionalFormatting sqref="P1632">
    <cfRule type="cellIs" dxfId="2224" priority="6146" operator="between">
      <formula>"BAJO"</formula>
      <formula>"BAJO"</formula>
    </cfRule>
  </conditionalFormatting>
  <conditionalFormatting sqref="P1632">
    <cfRule type="cellIs" dxfId="2223" priority="6147" operator="between">
      <formula>"MEDIO"</formula>
      <formula>"MEDIO"</formula>
    </cfRule>
  </conditionalFormatting>
  <conditionalFormatting sqref="P1632">
    <cfRule type="cellIs" dxfId="2222" priority="6148" operator="between">
      <formula>"MUY ALTO"</formula>
      <formula>"MUY ALTO"</formula>
    </cfRule>
  </conditionalFormatting>
  <conditionalFormatting sqref="R1632">
    <cfRule type="cellIs" dxfId="2221" priority="6149" operator="between">
      <formula>20</formula>
      <formula>120</formula>
    </cfRule>
  </conditionalFormatting>
  <conditionalFormatting sqref="S1632">
    <cfRule type="cellIs" dxfId="2220" priority="6150" operator="equal">
      <formula>"No significativo"</formula>
    </cfRule>
  </conditionalFormatting>
  <conditionalFormatting sqref="S1632">
    <cfRule type="cellIs" dxfId="2219" priority="6151" operator="equal">
      <formula>"SIGNIFICATIVO"</formula>
    </cfRule>
  </conditionalFormatting>
  <conditionalFormatting sqref="S1632">
    <cfRule type="cellIs" dxfId="2218" priority="6152" operator="equal">
      <formula>"SIGNIFICATIVO"</formula>
    </cfRule>
  </conditionalFormatting>
  <conditionalFormatting sqref="P1633">
    <cfRule type="cellIs" dxfId="2217" priority="6153" operator="between">
      <formula>"ALTO"</formula>
      <formula>"ALTO"</formula>
    </cfRule>
  </conditionalFormatting>
  <conditionalFormatting sqref="P1633">
    <cfRule type="cellIs" dxfId="2216" priority="6154" operator="between">
      <formula>"BAJO"</formula>
      <formula>"BAJO"</formula>
    </cfRule>
  </conditionalFormatting>
  <conditionalFormatting sqref="P1633">
    <cfRule type="cellIs" dxfId="2215" priority="6155" operator="between">
      <formula>"MEDIO"</formula>
      <formula>"MEDIO"</formula>
    </cfRule>
  </conditionalFormatting>
  <conditionalFormatting sqref="P1633">
    <cfRule type="cellIs" dxfId="2214" priority="6156" operator="between">
      <formula>"MUY ALTO"</formula>
      <formula>"MUY ALTO"</formula>
    </cfRule>
  </conditionalFormatting>
  <conditionalFormatting sqref="R1633">
    <cfRule type="cellIs" dxfId="2213" priority="6157" operator="between">
      <formula>20</formula>
      <formula>120</formula>
    </cfRule>
  </conditionalFormatting>
  <conditionalFormatting sqref="S1633">
    <cfRule type="cellIs" dxfId="2212" priority="6158" operator="equal">
      <formula>"No significativo"</formula>
    </cfRule>
  </conditionalFormatting>
  <conditionalFormatting sqref="S1633">
    <cfRule type="cellIs" dxfId="2211" priority="6159" operator="equal">
      <formula>"SIGNIFICATIVO"</formula>
    </cfRule>
  </conditionalFormatting>
  <conditionalFormatting sqref="S1633">
    <cfRule type="cellIs" dxfId="2210" priority="6160" operator="equal">
      <formula>"SIGNIFICATIVO"</formula>
    </cfRule>
  </conditionalFormatting>
  <conditionalFormatting sqref="S1634">
    <cfRule type="cellIs" dxfId="2209" priority="6161" operator="between">
      <formula>"I"</formula>
      <formula>"I"</formula>
    </cfRule>
  </conditionalFormatting>
  <conditionalFormatting sqref="S1634">
    <cfRule type="cellIs" dxfId="2208" priority="6162" operator="between">
      <formula>"III"</formula>
      <formula>"IV"</formula>
    </cfRule>
  </conditionalFormatting>
  <conditionalFormatting sqref="P1634:P1635">
    <cfRule type="cellIs" dxfId="2207" priority="6163" operator="between">
      <formula>"ALTO"</formula>
      <formula>"ALTO"</formula>
    </cfRule>
  </conditionalFormatting>
  <conditionalFormatting sqref="P1634:P1635">
    <cfRule type="cellIs" dxfId="2206" priority="6164" operator="between">
      <formula>"BAJO"</formula>
      <formula>"BAJO"</formula>
    </cfRule>
  </conditionalFormatting>
  <conditionalFormatting sqref="P1634:P1635">
    <cfRule type="cellIs" dxfId="2205" priority="6165" operator="between">
      <formula>"MEDIO"</formula>
      <formula>"MEDIO"</formula>
    </cfRule>
  </conditionalFormatting>
  <conditionalFormatting sqref="P1634:P1635">
    <cfRule type="cellIs" dxfId="2204" priority="6166" operator="between">
      <formula>"MUY ALTO"</formula>
      <formula>"MUY ALTO"</formula>
    </cfRule>
  </conditionalFormatting>
  <conditionalFormatting sqref="R1634:R1635">
    <cfRule type="cellIs" dxfId="2203" priority="6167" operator="between">
      <formula>20</formula>
      <formula>120</formula>
    </cfRule>
  </conditionalFormatting>
  <conditionalFormatting sqref="S1635">
    <cfRule type="cellIs" dxfId="2202" priority="6168" operator="equal">
      <formula>"No significativo"</formula>
    </cfRule>
  </conditionalFormatting>
  <conditionalFormatting sqref="S1635">
    <cfRule type="cellIs" dxfId="2201" priority="6169" operator="equal">
      <formula>"SIGNIFICATIVO"</formula>
    </cfRule>
  </conditionalFormatting>
  <conditionalFormatting sqref="S1635">
    <cfRule type="cellIs" dxfId="2200" priority="6170" operator="equal">
      <formula>"SIGNIFICATIVO"</formula>
    </cfRule>
  </conditionalFormatting>
  <conditionalFormatting sqref="P1640">
    <cfRule type="cellIs" dxfId="2199" priority="6171" operator="between">
      <formula>"ALTO"</formula>
      <formula>"ALTO"</formula>
    </cfRule>
  </conditionalFormatting>
  <conditionalFormatting sqref="P1640">
    <cfRule type="cellIs" dxfId="2198" priority="6172" operator="between">
      <formula>"BAJO"</formula>
      <formula>"BAJO"</formula>
    </cfRule>
  </conditionalFormatting>
  <conditionalFormatting sqref="P1640">
    <cfRule type="cellIs" dxfId="2197" priority="6173" operator="between">
      <formula>"MEDIO"</formula>
      <formula>"MEDIO"</formula>
    </cfRule>
  </conditionalFormatting>
  <conditionalFormatting sqref="P1640">
    <cfRule type="cellIs" dxfId="2196" priority="6174" operator="between">
      <formula>"MUY ALTO"</formula>
      <formula>"MUY ALTO"</formula>
    </cfRule>
  </conditionalFormatting>
  <conditionalFormatting sqref="R1640">
    <cfRule type="cellIs" dxfId="2195" priority="6175" operator="between">
      <formula>20</formula>
      <formula>120</formula>
    </cfRule>
  </conditionalFormatting>
  <conditionalFormatting sqref="U1640">
    <cfRule type="cellIs" dxfId="2194" priority="6176" operator="equal">
      <formula>"No significativo"</formula>
    </cfRule>
  </conditionalFormatting>
  <conditionalFormatting sqref="S1640">
    <cfRule type="cellIs" dxfId="2193" priority="6177" operator="equal">
      <formula>"No significativo"</formula>
    </cfRule>
  </conditionalFormatting>
  <conditionalFormatting sqref="U1640">
    <cfRule type="cellIs" dxfId="2192" priority="6178" operator="equal">
      <formula>"SIGNIFICATIVO"</formula>
    </cfRule>
  </conditionalFormatting>
  <conditionalFormatting sqref="U1640">
    <cfRule type="cellIs" dxfId="2191" priority="6179" operator="equal">
      <formula>"SIGNIFICATIVO"</formula>
    </cfRule>
  </conditionalFormatting>
  <conditionalFormatting sqref="S1640">
    <cfRule type="cellIs" dxfId="2190" priority="6180" operator="equal">
      <formula>"SIGNIFICATIVO"</formula>
    </cfRule>
  </conditionalFormatting>
  <conditionalFormatting sqref="S1640">
    <cfRule type="cellIs" dxfId="2189" priority="6181" operator="equal">
      <formula>"SIGNIFICATIVO"</formula>
    </cfRule>
  </conditionalFormatting>
  <conditionalFormatting sqref="P1641 P1705 P863">
    <cfRule type="cellIs" dxfId="2188" priority="6182" operator="between">
      <formula>"ALTO"</formula>
      <formula>"ALTO"</formula>
    </cfRule>
  </conditionalFormatting>
  <conditionalFormatting sqref="P1641 P1705 P863">
    <cfRule type="cellIs" dxfId="2187" priority="6183" operator="between">
      <formula>"BAJO"</formula>
      <formula>"BAJO"</formula>
    </cfRule>
  </conditionalFormatting>
  <conditionalFormatting sqref="P1641 P1705 P863">
    <cfRule type="cellIs" dxfId="2186" priority="6184" operator="between">
      <formula>"MEDIO"</formula>
      <formula>"MEDIO"</formula>
    </cfRule>
  </conditionalFormatting>
  <conditionalFormatting sqref="P1641 P1705 P863">
    <cfRule type="cellIs" dxfId="2185" priority="6185" operator="between">
      <formula>"MUY ALTO"</formula>
      <formula>"MUY ALTO"</formula>
    </cfRule>
  </conditionalFormatting>
  <conditionalFormatting sqref="R1641 R1705 R863">
    <cfRule type="cellIs" dxfId="2184" priority="6186" operator="between">
      <formula>20</formula>
      <formula>120</formula>
    </cfRule>
  </conditionalFormatting>
  <conditionalFormatting sqref="S1641 S1705 S863">
    <cfRule type="cellIs" dxfId="2183" priority="6187" operator="between">
      <formula>"I"</formula>
      <formula>"I"</formula>
    </cfRule>
  </conditionalFormatting>
  <conditionalFormatting sqref="S1641 S1705 S863">
    <cfRule type="cellIs" dxfId="2182" priority="6188" operator="between">
      <formula>"III"</formula>
      <formula>"IV"</formula>
    </cfRule>
  </conditionalFormatting>
  <conditionalFormatting sqref="S1642 S1653">
    <cfRule type="cellIs" dxfId="2181" priority="6189" operator="between">
      <formula>"I"</formula>
      <formula>"I"</formula>
    </cfRule>
  </conditionalFormatting>
  <conditionalFormatting sqref="S1642 S1653">
    <cfRule type="cellIs" dxfId="2180" priority="6190" operator="between">
      <formula>"III"</formula>
      <formula>"IV"</formula>
    </cfRule>
  </conditionalFormatting>
  <conditionalFormatting sqref="P1642:P1643 P1653:P1654">
    <cfRule type="cellIs" dxfId="2179" priority="6191" operator="between">
      <formula>"ALTO"</formula>
      <formula>"ALTO"</formula>
    </cfRule>
  </conditionalFormatting>
  <conditionalFormatting sqref="P1642:P1643 P1653:P1654">
    <cfRule type="cellIs" dxfId="2178" priority="6192" operator="between">
      <formula>"BAJO"</formula>
      <formula>"BAJO"</formula>
    </cfRule>
  </conditionalFormatting>
  <conditionalFormatting sqref="P1642:P1643 P1653:P1654">
    <cfRule type="cellIs" dxfId="2177" priority="6193" operator="between">
      <formula>"MEDIO"</formula>
      <formula>"MEDIO"</formula>
    </cfRule>
  </conditionalFormatting>
  <conditionalFormatting sqref="P1642:P1643 P1653:P1654">
    <cfRule type="cellIs" dxfId="2176" priority="6194" operator="between">
      <formula>"MUY ALTO"</formula>
      <formula>"MUY ALTO"</formula>
    </cfRule>
  </conditionalFormatting>
  <conditionalFormatting sqref="R1642:R1643 R1653:R1654">
    <cfRule type="cellIs" dxfId="2175" priority="6195" operator="between">
      <formula>20</formula>
      <formula>120</formula>
    </cfRule>
  </conditionalFormatting>
  <conditionalFormatting sqref="S1643 S1654">
    <cfRule type="cellIs" dxfId="2174" priority="6196" operator="equal">
      <formula>"No significativo"</formula>
    </cfRule>
  </conditionalFormatting>
  <conditionalFormatting sqref="S1643 S1654">
    <cfRule type="cellIs" dxfId="2173" priority="6197" operator="equal">
      <formula>"SIGNIFICATIVO"</formula>
    </cfRule>
  </conditionalFormatting>
  <conditionalFormatting sqref="S1643 S1654">
    <cfRule type="cellIs" dxfId="2172" priority="6198" operator="equal">
      <formula>"SIGNIFICATIVO"</formula>
    </cfRule>
  </conditionalFormatting>
  <conditionalFormatting sqref="P1649 P1660">
    <cfRule type="cellIs" dxfId="2171" priority="6199" operator="between">
      <formula>"ALTO"</formula>
      <formula>"ALTO"</formula>
    </cfRule>
  </conditionalFormatting>
  <conditionalFormatting sqref="P1649 P1660">
    <cfRule type="cellIs" dxfId="2170" priority="6200" operator="between">
      <formula>"BAJO"</formula>
      <formula>"BAJO"</formula>
    </cfRule>
  </conditionalFormatting>
  <conditionalFormatting sqref="P1649 P1660">
    <cfRule type="cellIs" dxfId="2169" priority="6201" operator="between">
      <formula>"MEDIO"</formula>
      <formula>"MEDIO"</formula>
    </cfRule>
  </conditionalFormatting>
  <conditionalFormatting sqref="P1649 P1660">
    <cfRule type="cellIs" dxfId="2168" priority="6202" operator="between">
      <formula>"MUY ALTO"</formula>
      <formula>"MUY ALTO"</formula>
    </cfRule>
  </conditionalFormatting>
  <conditionalFormatting sqref="R1649 R1660">
    <cfRule type="cellIs" dxfId="2167" priority="6203" operator="between">
      <formula>20</formula>
      <formula>120</formula>
    </cfRule>
  </conditionalFormatting>
  <conditionalFormatting sqref="U1649 U1660">
    <cfRule type="cellIs" dxfId="2166" priority="6204" operator="equal">
      <formula>"No significativo"</formula>
    </cfRule>
  </conditionalFormatting>
  <conditionalFormatting sqref="S1649 S1660">
    <cfRule type="cellIs" dxfId="2165" priority="6205" operator="equal">
      <formula>"No significativo"</formula>
    </cfRule>
  </conditionalFormatting>
  <conditionalFormatting sqref="U1649 U1660">
    <cfRule type="cellIs" dxfId="2164" priority="6206" operator="equal">
      <formula>"SIGNIFICATIVO"</formula>
    </cfRule>
  </conditionalFormatting>
  <conditionalFormatting sqref="U1649 U1660">
    <cfRule type="cellIs" dxfId="2163" priority="6207" operator="equal">
      <formula>"SIGNIFICATIVO"</formula>
    </cfRule>
  </conditionalFormatting>
  <conditionalFormatting sqref="S1649 S1660">
    <cfRule type="cellIs" dxfId="2162" priority="6208" operator="equal">
      <formula>"SIGNIFICATIVO"</formula>
    </cfRule>
  </conditionalFormatting>
  <conditionalFormatting sqref="S1649 S1660">
    <cfRule type="cellIs" dxfId="2161" priority="6209" operator="equal">
      <formula>"SIGNIFICATIVO"</formula>
    </cfRule>
  </conditionalFormatting>
  <conditionalFormatting sqref="S1651 S1662">
    <cfRule type="cellIs" dxfId="2160" priority="6210" operator="equal">
      <formula>"No significativo"</formula>
    </cfRule>
  </conditionalFormatting>
  <conditionalFormatting sqref="S1651 S1662">
    <cfRule type="cellIs" dxfId="2159" priority="6211" operator="equal">
      <formula>"SIGNIFICATIVO"</formula>
    </cfRule>
  </conditionalFormatting>
  <conditionalFormatting sqref="S1651 S1662">
    <cfRule type="cellIs" dxfId="2158" priority="6212" operator="equal">
      <formula>"SIGNIFICATIVO"</formula>
    </cfRule>
  </conditionalFormatting>
  <conditionalFormatting sqref="P1651 P1662">
    <cfRule type="cellIs" dxfId="2157" priority="6213" operator="between">
      <formula>"ALTO"</formula>
      <formula>"ALTO"</formula>
    </cfRule>
  </conditionalFormatting>
  <conditionalFormatting sqref="P1651 P1662">
    <cfRule type="cellIs" dxfId="2156" priority="6214" operator="between">
      <formula>"BAJO"</formula>
      <formula>"BAJO"</formula>
    </cfRule>
  </conditionalFormatting>
  <conditionalFormatting sqref="P1651 P1662">
    <cfRule type="cellIs" dxfId="2155" priority="6215" operator="between">
      <formula>"MEDIO"</formula>
      <formula>"MEDIO"</formula>
    </cfRule>
  </conditionalFormatting>
  <conditionalFormatting sqref="P1651 P1662">
    <cfRule type="cellIs" dxfId="2154" priority="6216" operator="between">
      <formula>"MUY ALTO"</formula>
      <formula>"MUY ALTO"</formula>
    </cfRule>
  </conditionalFormatting>
  <conditionalFormatting sqref="R1651 R1662">
    <cfRule type="cellIs" dxfId="2153" priority="6217" operator="between">
      <formula>20</formula>
      <formula>120</formula>
    </cfRule>
  </conditionalFormatting>
  <conditionalFormatting sqref="P1652 P1663">
    <cfRule type="cellIs" dxfId="2152" priority="6218" operator="between">
      <formula>"ALTO"</formula>
      <formula>"ALTO"</formula>
    </cfRule>
  </conditionalFormatting>
  <conditionalFormatting sqref="P1652 P1663">
    <cfRule type="cellIs" dxfId="2151" priority="6219" operator="between">
      <formula>"BAJO"</formula>
      <formula>"BAJO"</formula>
    </cfRule>
  </conditionalFormatting>
  <conditionalFormatting sqref="P1652 P1663">
    <cfRule type="cellIs" dxfId="2150" priority="6220" operator="between">
      <formula>"MEDIO"</formula>
      <formula>"MEDIO"</formula>
    </cfRule>
  </conditionalFormatting>
  <conditionalFormatting sqref="P1652 P1663">
    <cfRule type="cellIs" dxfId="2149" priority="6221" operator="between">
      <formula>"MUY ALTO"</formula>
      <formula>"MUY ALTO"</formula>
    </cfRule>
  </conditionalFormatting>
  <conditionalFormatting sqref="R1652 R1663">
    <cfRule type="cellIs" dxfId="2148" priority="6222" operator="between">
      <formula>20</formula>
      <formula>120</formula>
    </cfRule>
  </conditionalFormatting>
  <conditionalFormatting sqref="S1652 S1663">
    <cfRule type="cellIs" dxfId="2147" priority="6223" operator="equal">
      <formula>"No significativo"</formula>
    </cfRule>
  </conditionalFormatting>
  <conditionalFormatting sqref="S1652 S1663">
    <cfRule type="cellIs" dxfId="2146" priority="6224" operator="equal">
      <formula>"SIGNIFICATIVO"</formula>
    </cfRule>
  </conditionalFormatting>
  <conditionalFormatting sqref="S1652 S1663">
    <cfRule type="cellIs" dxfId="2145" priority="6225" operator="equal">
      <formula>"SIGNIFICATIVO"</formula>
    </cfRule>
  </conditionalFormatting>
  <conditionalFormatting sqref="S1664">
    <cfRule type="cellIs" dxfId="2144" priority="6226" operator="between">
      <formula>"I"</formula>
      <formula>"I"</formula>
    </cfRule>
  </conditionalFormatting>
  <conditionalFormatting sqref="S1664">
    <cfRule type="cellIs" dxfId="2143" priority="6227" operator="between">
      <formula>"III"</formula>
      <formula>"IV"</formula>
    </cfRule>
  </conditionalFormatting>
  <conditionalFormatting sqref="P1664:P1665">
    <cfRule type="cellIs" dxfId="2142" priority="6228" operator="between">
      <formula>"ALTO"</formula>
      <formula>"ALTO"</formula>
    </cfRule>
  </conditionalFormatting>
  <conditionalFormatting sqref="P1664:P1665">
    <cfRule type="cellIs" dxfId="2141" priority="6229" operator="between">
      <formula>"BAJO"</formula>
      <formula>"BAJO"</formula>
    </cfRule>
  </conditionalFormatting>
  <conditionalFormatting sqref="P1664:P1665">
    <cfRule type="cellIs" dxfId="2140" priority="6230" operator="between">
      <formula>"MEDIO"</formula>
      <formula>"MEDIO"</formula>
    </cfRule>
  </conditionalFormatting>
  <conditionalFormatting sqref="P1664:P1665">
    <cfRule type="cellIs" dxfId="2139" priority="6231" operator="between">
      <formula>"MUY ALTO"</formula>
      <formula>"MUY ALTO"</formula>
    </cfRule>
  </conditionalFormatting>
  <conditionalFormatting sqref="R1664:R1665">
    <cfRule type="cellIs" dxfId="2138" priority="6232" operator="between">
      <formula>20</formula>
      <formula>120</formula>
    </cfRule>
  </conditionalFormatting>
  <conditionalFormatting sqref="S1665">
    <cfRule type="cellIs" dxfId="2137" priority="6233" operator="equal">
      <formula>"No significativo"</formula>
    </cfRule>
  </conditionalFormatting>
  <conditionalFormatting sqref="S1665">
    <cfRule type="cellIs" dxfId="2136" priority="6234" operator="equal">
      <formula>"SIGNIFICATIVO"</formula>
    </cfRule>
  </conditionalFormatting>
  <conditionalFormatting sqref="S1665">
    <cfRule type="cellIs" dxfId="2135" priority="6235" operator="equal">
      <formula>"SIGNIFICATIVO"</formula>
    </cfRule>
  </conditionalFormatting>
  <conditionalFormatting sqref="P1669">
    <cfRule type="cellIs" dxfId="2134" priority="6236" operator="between">
      <formula>"ALTO"</formula>
      <formula>"ALTO"</formula>
    </cfRule>
  </conditionalFormatting>
  <conditionalFormatting sqref="P1669">
    <cfRule type="cellIs" dxfId="2133" priority="6237" operator="between">
      <formula>"BAJO"</formula>
      <formula>"BAJO"</formula>
    </cfRule>
  </conditionalFormatting>
  <conditionalFormatting sqref="P1669">
    <cfRule type="cellIs" dxfId="2132" priority="6238" operator="between">
      <formula>"MEDIO"</formula>
      <formula>"MEDIO"</formula>
    </cfRule>
  </conditionalFormatting>
  <conditionalFormatting sqref="P1669">
    <cfRule type="cellIs" dxfId="2131" priority="6239" operator="between">
      <formula>"MUY ALTO"</formula>
      <formula>"MUY ALTO"</formula>
    </cfRule>
  </conditionalFormatting>
  <conditionalFormatting sqref="R1669">
    <cfRule type="cellIs" dxfId="2130" priority="6240" operator="between">
      <formula>20</formula>
      <formula>120</formula>
    </cfRule>
  </conditionalFormatting>
  <conditionalFormatting sqref="U1669">
    <cfRule type="cellIs" dxfId="2129" priority="6241" operator="equal">
      <formula>"No significativo"</formula>
    </cfRule>
  </conditionalFormatting>
  <conditionalFormatting sqref="S1669">
    <cfRule type="cellIs" dxfId="2128" priority="6242" operator="equal">
      <formula>"No significativo"</formula>
    </cfRule>
  </conditionalFormatting>
  <conditionalFormatting sqref="U1669">
    <cfRule type="cellIs" dxfId="2127" priority="6243" operator="equal">
      <formula>"SIGNIFICATIVO"</formula>
    </cfRule>
  </conditionalFormatting>
  <conditionalFormatting sqref="U1669">
    <cfRule type="cellIs" dxfId="2126" priority="6244" operator="equal">
      <formula>"SIGNIFICATIVO"</formula>
    </cfRule>
  </conditionalFormatting>
  <conditionalFormatting sqref="S1669">
    <cfRule type="cellIs" dxfId="2125" priority="6245" operator="equal">
      <formula>"SIGNIFICATIVO"</formula>
    </cfRule>
  </conditionalFormatting>
  <conditionalFormatting sqref="S1669">
    <cfRule type="cellIs" dxfId="2124" priority="6246" operator="equal">
      <formula>"SIGNIFICATIVO"</formula>
    </cfRule>
  </conditionalFormatting>
  <conditionalFormatting sqref="S1671">
    <cfRule type="cellIs" dxfId="2123" priority="6247" operator="equal">
      <formula>"No significativo"</formula>
    </cfRule>
  </conditionalFormatting>
  <conditionalFormatting sqref="S1671">
    <cfRule type="cellIs" dxfId="2122" priority="6248" operator="equal">
      <formula>"SIGNIFICATIVO"</formula>
    </cfRule>
  </conditionalFormatting>
  <conditionalFormatting sqref="S1671">
    <cfRule type="cellIs" dxfId="2121" priority="6249" operator="equal">
      <formula>"SIGNIFICATIVO"</formula>
    </cfRule>
  </conditionalFormatting>
  <conditionalFormatting sqref="P1671">
    <cfRule type="cellIs" dxfId="2120" priority="6250" operator="between">
      <formula>"ALTO"</formula>
      <formula>"ALTO"</formula>
    </cfRule>
  </conditionalFormatting>
  <conditionalFormatting sqref="P1671">
    <cfRule type="cellIs" dxfId="2119" priority="6251" operator="between">
      <formula>"BAJO"</formula>
      <formula>"BAJO"</formula>
    </cfRule>
  </conditionalFormatting>
  <conditionalFormatting sqref="P1671">
    <cfRule type="cellIs" dxfId="2118" priority="6252" operator="between">
      <formula>"MEDIO"</formula>
      <formula>"MEDIO"</formula>
    </cfRule>
  </conditionalFormatting>
  <conditionalFormatting sqref="P1671">
    <cfRule type="cellIs" dxfId="2117" priority="6253" operator="between">
      <formula>"MUY ALTO"</formula>
      <formula>"MUY ALTO"</formula>
    </cfRule>
  </conditionalFormatting>
  <conditionalFormatting sqref="R1671">
    <cfRule type="cellIs" dxfId="2116" priority="6254" operator="between">
      <formula>20</formula>
      <formula>120</formula>
    </cfRule>
  </conditionalFormatting>
  <conditionalFormatting sqref="S1675">
    <cfRule type="cellIs" dxfId="2115" priority="6255" operator="between">
      <formula>"I"</formula>
      <formula>"I"</formula>
    </cfRule>
  </conditionalFormatting>
  <conditionalFormatting sqref="S1675">
    <cfRule type="cellIs" dxfId="2114" priority="6256" operator="between">
      <formula>"III"</formula>
      <formula>"IV"</formula>
    </cfRule>
  </conditionalFormatting>
  <conditionalFormatting sqref="P1675:P1676">
    <cfRule type="cellIs" dxfId="2113" priority="6257" operator="between">
      <formula>"ALTO"</formula>
      <formula>"ALTO"</formula>
    </cfRule>
  </conditionalFormatting>
  <conditionalFormatting sqref="P1675:P1676">
    <cfRule type="cellIs" dxfId="2112" priority="6258" operator="between">
      <formula>"BAJO"</formula>
      <formula>"BAJO"</formula>
    </cfRule>
  </conditionalFormatting>
  <conditionalFormatting sqref="P1675:P1676">
    <cfRule type="cellIs" dxfId="2111" priority="6259" operator="between">
      <formula>"MEDIO"</formula>
      <formula>"MEDIO"</formula>
    </cfRule>
  </conditionalFormatting>
  <conditionalFormatting sqref="P1675:P1676">
    <cfRule type="cellIs" dxfId="2110" priority="6260" operator="between">
      <formula>"MUY ALTO"</formula>
      <formula>"MUY ALTO"</formula>
    </cfRule>
  </conditionalFormatting>
  <conditionalFormatting sqref="R1675:R1676">
    <cfRule type="cellIs" dxfId="2109" priority="6261" operator="between">
      <formula>20</formula>
      <formula>120</formula>
    </cfRule>
  </conditionalFormatting>
  <conditionalFormatting sqref="S1676">
    <cfRule type="cellIs" dxfId="2108" priority="6262" operator="equal">
      <formula>"No significativo"</formula>
    </cfRule>
  </conditionalFormatting>
  <conditionalFormatting sqref="S1676">
    <cfRule type="cellIs" dxfId="2107" priority="6263" operator="equal">
      <formula>"SIGNIFICATIVO"</formula>
    </cfRule>
  </conditionalFormatting>
  <conditionalFormatting sqref="S1676">
    <cfRule type="cellIs" dxfId="2106" priority="6264" operator="equal">
      <formula>"SIGNIFICATIVO"</formula>
    </cfRule>
  </conditionalFormatting>
  <conditionalFormatting sqref="P1677">
    <cfRule type="cellIs" dxfId="2105" priority="6265" operator="between">
      <formula>"ALTO"</formula>
      <formula>"ALTO"</formula>
    </cfRule>
  </conditionalFormatting>
  <conditionalFormatting sqref="P1677">
    <cfRule type="cellIs" dxfId="2104" priority="6266" operator="between">
      <formula>"BAJO"</formula>
      <formula>"BAJO"</formula>
    </cfRule>
  </conditionalFormatting>
  <conditionalFormatting sqref="P1677">
    <cfRule type="cellIs" dxfId="2103" priority="6267" operator="between">
      <formula>"MEDIO"</formula>
      <formula>"MEDIO"</formula>
    </cfRule>
  </conditionalFormatting>
  <conditionalFormatting sqref="P1677">
    <cfRule type="cellIs" dxfId="2102" priority="6268" operator="between">
      <formula>"MUY ALTO"</formula>
      <formula>"MUY ALTO"</formula>
    </cfRule>
  </conditionalFormatting>
  <conditionalFormatting sqref="R1677">
    <cfRule type="cellIs" dxfId="2101" priority="6269" operator="between">
      <formula>20</formula>
      <formula>120</formula>
    </cfRule>
  </conditionalFormatting>
  <conditionalFormatting sqref="S1677">
    <cfRule type="cellIs" dxfId="2100" priority="6270" operator="between">
      <formula>"I"</formula>
      <formula>"I"</formula>
    </cfRule>
  </conditionalFormatting>
  <conditionalFormatting sqref="S1677">
    <cfRule type="cellIs" dxfId="2099" priority="6271" operator="between">
      <formula>"III"</formula>
      <formula>"IV"</formula>
    </cfRule>
  </conditionalFormatting>
  <conditionalFormatting sqref="S1679">
    <cfRule type="cellIs" dxfId="2098" priority="6272" operator="equal">
      <formula>"SIGNIFICATIVO"</formula>
    </cfRule>
  </conditionalFormatting>
  <conditionalFormatting sqref="S1678">
    <cfRule type="cellIs" dxfId="2097" priority="6273" operator="between">
      <formula>"I"</formula>
      <formula>"I"</formula>
    </cfRule>
  </conditionalFormatting>
  <conditionalFormatting sqref="S1678">
    <cfRule type="cellIs" dxfId="2096" priority="6274" operator="between">
      <formula>"III"</formula>
      <formula>"IV"</formula>
    </cfRule>
  </conditionalFormatting>
  <conditionalFormatting sqref="P1678:P1679">
    <cfRule type="cellIs" dxfId="2095" priority="6275" operator="between">
      <formula>"ALTO"</formula>
      <formula>"ALTO"</formula>
    </cfRule>
  </conditionalFormatting>
  <conditionalFormatting sqref="P1678:P1679">
    <cfRule type="cellIs" dxfId="2094" priority="6276" operator="between">
      <formula>"BAJO"</formula>
      <formula>"BAJO"</formula>
    </cfRule>
  </conditionalFormatting>
  <conditionalFormatting sqref="P1678:P1679">
    <cfRule type="cellIs" dxfId="2093" priority="6277" operator="between">
      <formula>"MEDIO"</formula>
      <formula>"MEDIO"</formula>
    </cfRule>
  </conditionalFormatting>
  <conditionalFormatting sqref="P1678:P1679">
    <cfRule type="cellIs" dxfId="2092" priority="6278" operator="between">
      <formula>"MUY ALTO"</formula>
      <formula>"MUY ALTO"</formula>
    </cfRule>
  </conditionalFormatting>
  <conditionalFormatting sqref="R1678:R1679">
    <cfRule type="cellIs" dxfId="2091" priority="6279" operator="between">
      <formula>20</formula>
      <formula>120</formula>
    </cfRule>
  </conditionalFormatting>
  <conditionalFormatting sqref="S1679">
    <cfRule type="cellIs" dxfId="2090" priority="6280" operator="equal">
      <formula>"No significativo"</formula>
    </cfRule>
  </conditionalFormatting>
  <conditionalFormatting sqref="S1679">
    <cfRule type="cellIs" dxfId="2089" priority="6281" operator="equal">
      <formula>"SIGNIFICATIVO"</formula>
    </cfRule>
  </conditionalFormatting>
  <conditionalFormatting sqref="P1680">
    <cfRule type="cellIs" dxfId="2088" priority="6282" operator="between">
      <formula>"ALTO"</formula>
      <formula>"ALTO"</formula>
    </cfRule>
  </conditionalFormatting>
  <conditionalFormatting sqref="P1680">
    <cfRule type="cellIs" dxfId="2087" priority="6283" operator="between">
      <formula>"BAJO"</formula>
      <formula>"BAJO"</formula>
    </cfRule>
  </conditionalFormatting>
  <conditionalFormatting sqref="P1680">
    <cfRule type="cellIs" dxfId="2086" priority="6284" operator="between">
      <formula>"MEDIO"</formula>
      <formula>"MEDIO"</formula>
    </cfRule>
  </conditionalFormatting>
  <conditionalFormatting sqref="P1680">
    <cfRule type="cellIs" dxfId="2085" priority="6285" operator="between">
      <formula>"MUY ALTO"</formula>
      <formula>"MUY ALTO"</formula>
    </cfRule>
  </conditionalFormatting>
  <conditionalFormatting sqref="R1680">
    <cfRule type="cellIs" dxfId="2084" priority="6286" operator="between">
      <formula>20</formula>
      <formula>120</formula>
    </cfRule>
  </conditionalFormatting>
  <conditionalFormatting sqref="S1680">
    <cfRule type="cellIs" dxfId="2083" priority="6287" operator="between">
      <formula>"I"</formula>
      <formula>"I"</formula>
    </cfRule>
  </conditionalFormatting>
  <conditionalFormatting sqref="S1680">
    <cfRule type="cellIs" dxfId="2082" priority="6288" operator="between">
      <formula>"III"</formula>
      <formula>"IV"</formula>
    </cfRule>
  </conditionalFormatting>
  <conditionalFormatting sqref="P1672">
    <cfRule type="cellIs" dxfId="2081" priority="6289" operator="between">
      <formula>"ALTO"</formula>
      <formula>"ALTO"</formula>
    </cfRule>
  </conditionalFormatting>
  <conditionalFormatting sqref="P1672">
    <cfRule type="cellIs" dxfId="2080" priority="6290" operator="between">
      <formula>"BAJO"</formula>
      <formula>"BAJO"</formula>
    </cfRule>
  </conditionalFormatting>
  <conditionalFormatting sqref="P1672">
    <cfRule type="cellIs" dxfId="2079" priority="6291" operator="between">
      <formula>"MEDIO"</formula>
      <formula>"MEDIO"</formula>
    </cfRule>
  </conditionalFormatting>
  <conditionalFormatting sqref="P1672">
    <cfRule type="cellIs" dxfId="2078" priority="6292" operator="between">
      <formula>"MUY ALTO"</formula>
      <formula>"MUY ALTO"</formula>
    </cfRule>
  </conditionalFormatting>
  <conditionalFormatting sqref="R1672">
    <cfRule type="cellIs" dxfId="2077" priority="6293" operator="between">
      <formula>20</formula>
      <formula>120</formula>
    </cfRule>
  </conditionalFormatting>
  <conditionalFormatting sqref="S1672">
    <cfRule type="cellIs" dxfId="2076" priority="6294" operator="between">
      <formula>"I"</formula>
      <formula>"I"</formula>
    </cfRule>
  </conditionalFormatting>
  <conditionalFormatting sqref="S1672">
    <cfRule type="cellIs" dxfId="2075" priority="6295" operator="between">
      <formula>"III"</formula>
      <formula>"IV"</formula>
    </cfRule>
  </conditionalFormatting>
  <conditionalFormatting sqref="S1715:S1717 S1720 S1746:S1751 S1731:S1736 S1728:S1729 S1743:S1744 S1712:S1713 S1707 S1723 S1738">
    <cfRule type="cellIs" dxfId="2074" priority="6296" operator="equal">
      <formula>"SIGNIFICATIVO"</formula>
    </cfRule>
  </conditionalFormatting>
  <conditionalFormatting sqref="P1715:P1717 P1720 P1746:P1751 P1731:P1736 P1728:P1729 P1743:P1744 P1712:P1713 P1707 P1723 P1738">
    <cfRule type="cellIs" dxfId="2073" priority="6297" operator="between">
      <formula>"ALTO"</formula>
      <formula>"ALTO"</formula>
    </cfRule>
  </conditionalFormatting>
  <conditionalFormatting sqref="P1715:P1717 P1720 P1746:P1751 P1731:P1736 P1728:P1729 P1743:P1744 P1712:P1713 P1707 P1723 P1738">
    <cfRule type="cellIs" dxfId="2072" priority="6298" operator="between">
      <formula>"BAJO"</formula>
      <formula>"BAJO"</formula>
    </cfRule>
  </conditionalFormatting>
  <conditionalFormatting sqref="P1715:P1717 P1720 P1746:P1751 P1731:P1736 P1728:P1729 P1743:P1744 P1712:P1713 P1707 P1723 P1738">
    <cfRule type="cellIs" dxfId="2071" priority="6299" operator="between">
      <formula>"MEDIO"</formula>
      <formula>"MEDIO"</formula>
    </cfRule>
  </conditionalFormatting>
  <conditionalFormatting sqref="P1715:P1717 P1720 P1746:P1751 P1731:P1736 P1728:P1729 P1743:P1744 P1712:P1713 P1707 P1723 P1738">
    <cfRule type="cellIs" dxfId="2070" priority="6300" operator="between">
      <formula>"MUY ALTO"</formula>
      <formula>"MUY ALTO"</formula>
    </cfRule>
  </conditionalFormatting>
  <conditionalFormatting sqref="R1715:R1717 R1720 R1746:R1751 R1731:R1736 R1728:R1729 R1743:R1744 R1712:R1713 R1707 R1723 R1738">
    <cfRule type="cellIs" dxfId="2069" priority="6301" operator="between">
      <formula>20</formula>
      <formula>120</formula>
    </cfRule>
  </conditionalFormatting>
  <conditionalFormatting sqref="S1715:S1717 S1720 S1746:S1751 S1731:S1736 S1728:S1729 S1743:S1744 S1712:S1713 S1707 S1723 S1738">
    <cfRule type="cellIs" dxfId="2068" priority="6302" operator="equal">
      <formula>"No significativo"</formula>
    </cfRule>
  </conditionalFormatting>
  <conditionalFormatting sqref="S1715:S1717 S1720 S1746:S1751 S1731:S1736 S1728:S1729 S1743:S1744 S1712:S1713 S1707 S1723 S1738">
    <cfRule type="cellIs" dxfId="2067" priority="6303" operator="equal">
      <formula>"SIGNIFICATIVO"</formula>
    </cfRule>
  </conditionalFormatting>
  <conditionalFormatting sqref="S1163">
    <cfRule type="cellIs" dxfId="2066" priority="6304" operator="between">
      <formula>"I"</formula>
      <formula>"I"</formula>
    </cfRule>
  </conditionalFormatting>
  <conditionalFormatting sqref="S1163">
    <cfRule type="cellIs" dxfId="2065" priority="6305" operator="between">
      <formula>"III"</formula>
      <formula>"IV"</formula>
    </cfRule>
  </conditionalFormatting>
  <conditionalFormatting sqref="P1163:P1164">
    <cfRule type="cellIs" dxfId="2064" priority="6306" operator="between">
      <formula>"ALTO"</formula>
      <formula>"ALTO"</formula>
    </cfRule>
  </conditionalFormatting>
  <conditionalFormatting sqref="P1163:P1164">
    <cfRule type="cellIs" dxfId="2063" priority="6307" operator="between">
      <formula>"BAJO"</formula>
      <formula>"BAJO"</formula>
    </cfRule>
  </conditionalFormatting>
  <conditionalFormatting sqref="P1163:P1164">
    <cfRule type="cellIs" dxfId="2062" priority="6308" operator="between">
      <formula>"MEDIO"</formula>
      <formula>"MEDIO"</formula>
    </cfRule>
  </conditionalFormatting>
  <conditionalFormatting sqref="P1163:P1164">
    <cfRule type="cellIs" dxfId="2061" priority="6309" operator="between">
      <formula>"MUY ALTO"</formula>
      <formula>"MUY ALTO"</formula>
    </cfRule>
  </conditionalFormatting>
  <conditionalFormatting sqref="R1163:R1164">
    <cfRule type="cellIs" dxfId="2060" priority="6310" operator="between">
      <formula>20</formula>
      <formula>120</formula>
    </cfRule>
  </conditionalFormatting>
  <conditionalFormatting sqref="S1164">
    <cfRule type="cellIs" dxfId="2059" priority="6311" operator="equal">
      <formula>"No significativo"</formula>
    </cfRule>
  </conditionalFormatting>
  <conditionalFormatting sqref="S1164">
    <cfRule type="cellIs" dxfId="2058" priority="6312" operator="equal">
      <formula>"SIGNIFICATIVO"</formula>
    </cfRule>
  </conditionalFormatting>
  <conditionalFormatting sqref="S1164">
    <cfRule type="cellIs" dxfId="2057" priority="6313" operator="equal">
      <formula>"SIGNIFICATIVO"</formula>
    </cfRule>
  </conditionalFormatting>
  <conditionalFormatting sqref="P1166">
    <cfRule type="cellIs" dxfId="2056" priority="6314" operator="between">
      <formula>"ALTO"</formula>
      <formula>"ALTO"</formula>
    </cfRule>
  </conditionalFormatting>
  <conditionalFormatting sqref="P1166">
    <cfRule type="cellIs" dxfId="2055" priority="6315" operator="between">
      <formula>"BAJO"</formula>
      <formula>"BAJO"</formula>
    </cfRule>
  </conditionalFormatting>
  <conditionalFormatting sqref="P1166">
    <cfRule type="cellIs" dxfId="2054" priority="6316" operator="between">
      <formula>"MEDIO"</formula>
      <formula>"MEDIO"</formula>
    </cfRule>
  </conditionalFormatting>
  <conditionalFormatting sqref="P1166">
    <cfRule type="cellIs" dxfId="2053" priority="6317" operator="between">
      <formula>"MUY ALTO"</formula>
      <formula>"MUY ALTO"</formula>
    </cfRule>
  </conditionalFormatting>
  <conditionalFormatting sqref="R1166">
    <cfRule type="cellIs" dxfId="2052" priority="6318" operator="between">
      <formula>20</formula>
      <formula>120</formula>
    </cfRule>
  </conditionalFormatting>
  <conditionalFormatting sqref="U1166">
    <cfRule type="cellIs" dxfId="2051" priority="6319" operator="equal">
      <formula>"No significativo"</formula>
    </cfRule>
  </conditionalFormatting>
  <conditionalFormatting sqref="S1166">
    <cfRule type="cellIs" dxfId="2050" priority="6320" operator="equal">
      <formula>"No significativo"</formula>
    </cfRule>
  </conditionalFormatting>
  <conditionalFormatting sqref="U1166">
    <cfRule type="cellIs" dxfId="2049" priority="6321" operator="equal">
      <formula>"SIGNIFICATIVO"</formula>
    </cfRule>
  </conditionalFormatting>
  <conditionalFormatting sqref="U1166">
    <cfRule type="cellIs" dxfId="2048" priority="6322" operator="equal">
      <formula>"SIGNIFICATIVO"</formula>
    </cfRule>
  </conditionalFormatting>
  <conditionalFormatting sqref="S1166">
    <cfRule type="cellIs" dxfId="2047" priority="6323" operator="equal">
      <formula>"SIGNIFICATIVO"</formula>
    </cfRule>
  </conditionalFormatting>
  <conditionalFormatting sqref="S1166">
    <cfRule type="cellIs" dxfId="2046" priority="6324" operator="equal">
      <formula>"SIGNIFICATIVO"</formula>
    </cfRule>
  </conditionalFormatting>
  <conditionalFormatting sqref="S1168">
    <cfRule type="cellIs" dxfId="2045" priority="6325" operator="equal">
      <formula>"No significativo"</formula>
    </cfRule>
  </conditionalFormatting>
  <conditionalFormatting sqref="S1168">
    <cfRule type="cellIs" dxfId="2044" priority="6326" operator="equal">
      <formula>"SIGNIFICATIVO"</formula>
    </cfRule>
  </conditionalFormatting>
  <conditionalFormatting sqref="S1168">
    <cfRule type="cellIs" dxfId="2043" priority="6327" operator="equal">
      <formula>"SIGNIFICATIVO"</formula>
    </cfRule>
  </conditionalFormatting>
  <conditionalFormatting sqref="P1168">
    <cfRule type="cellIs" dxfId="2042" priority="6328" operator="between">
      <formula>"ALTO"</formula>
      <formula>"ALTO"</formula>
    </cfRule>
  </conditionalFormatting>
  <conditionalFormatting sqref="P1168">
    <cfRule type="cellIs" dxfId="2041" priority="6329" operator="between">
      <formula>"BAJO"</formula>
      <formula>"BAJO"</formula>
    </cfRule>
  </conditionalFormatting>
  <conditionalFormatting sqref="P1168">
    <cfRule type="cellIs" dxfId="2040" priority="6330" operator="between">
      <formula>"MEDIO"</formula>
      <formula>"MEDIO"</formula>
    </cfRule>
  </conditionalFormatting>
  <conditionalFormatting sqref="P1168">
    <cfRule type="cellIs" dxfId="2039" priority="6331" operator="between">
      <formula>"MUY ALTO"</formula>
      <formula>"MUY ALTO"</formula>
    </cfRule>
  </conditionalFormatting>
  <conditionalFormatting sqref="R1168">
    <cfRule type="cellIs" dxfId="2038" priority="6332" operator="between">
      <formula>20</formula>
      <formula>120</formula>
    </cfRule>
  </conditionalFormatting>
  <conditionalFormatting sqref="P1169">
    <cfRule type="cellIs" dxfId="2037" priority="6333" operator="between">
      <formula>"ALTO"</formula>
      <formula>"ALTO"</formula>
    </cfRule>
  </conditionalFormatting>
  <conditionalFormatting sqref="P1169">
    <cfRule type="cellIs" dxfId="2036" priority="6334" operator="between">
      <formula>"BAJO"</formula>
      <formula>"BAJO"</formula>
    </cfRule>
  </conditionalFormatting>
  <conditionalFormatting sqref="P1169">
    <cfRule type="cellIs" dxfId="2035" priority="6335" operator="between">
      <formula>"MEDIO"</formula>
      <formula>"MEDIO"</formula>
    </cfRule>
  </conditionalFormatting>
  <conditionalFormatting sqref="P1169">
    <cfRule type="cellIs" dxfId="2034" priority="6336" operator="between">
      <formula>"MUY ALTO"</formula>
      <formula>"MUY ALTO"</formula>
    </cfRule>
  </conditionalFormatting>
  <conditionalFormatting sqref="R1169">
    <cfRule type="cellIs" dxfId="2033" priority="6337" operator="between">
      <formula>20</formula>
      <formula>120</formula>
    </cfRule>
  </conditionalFormatting>
  <conditionalFormatting sqref="S1169">
    <cfRule type="cellIs" dxfId="2032" priority="6338" operator="equal">
      <formula>"No significativo"</formula>
    </cfRule>
  </conditionalFormatting>
  <conditionalFormatting sqref="S1169">
    <cfRule type="cellIs" dxfId="2031" priority="6339" operator="equal">
      <formula>"SIGNIFICATIVO"</formula>
    </cfRule>
  </conditionalFormatting>
  <conditionalFormatting sqref="S1169">
    <cfRule type="cellIs" dxfId="2030" priority="6340" operator="equal">
      <formula>"SIGNIFICATIVO"</formula>
    </cfRule>
  </conditionalFormatting>
  <conditionalFormatting sqref="P152 P160">
    <cfRule type="cellIs" dxfId="2029" priority="6341" operator="between">
      <formula>"ALTO"</formula>
      <formula>"ALTO"</formula>
    </cfRule>
  </conditionalFormatting>
  <conditionalFormatting sqref="P152 P160">
    <cfRule type="cellIs" dxfId="2028" priority="6342" operator="between">
      <formula>"BAJO"</formula>
      <formula>"BAJO"</formula>
    </cfRule>
  </conditionalFormatting>
  <conditionalFormatting sqref="S152 S160">
    <cfRule type="cellIs" dxfId="2027" priority="6343" operator="between">
      <formula>"I"</formula>
      <formula>"I"</formula>
    </cfRule>
  </conditionalFormatting>
  <conditionalFormatting sqref="S152 S160">
    <cfRule type="cellIs" dxfId="2026" priority="6344" operator="between">
      <formula>"III"</formula>
      <formula>"IV"</formula>
    </cfRule>
  </conditionalFormatting>
  <conditionalFormatting sqref="P152 P160">
    <cfRule type="cellIs" dxfId="2025" priority="6345" operator="between">
      <formula>"MEDIO"</formula>
      <formula>"MEDIO"</formula>
    </cfRule>
  </conditionalFormatting>
  <conditionalFormatting sqref="P152 P160">
    <cfRule type="cellIs" dxfId="2024" priority="6346" operator="between">
      <formula>"MUY ALTO"</formula>
      <formula>"MUY ALTO"</formula>
    </cfRule>
  </conditionalFormatting>
  <conditionalFormatting sqref="R152 R160">
    <cfRule type="cellIs" dxfId="2023" priority="6347" operator="between">
      <formula>20</formula>
      <formula>120</formula>
    </cfRule>
  </conditionalFormatting>
  <conditionalFormatting sqref="P179 P188 P197 P217 P225 P248 P260 P281">
    <cfRule type="cellIs" dxfId="2022" priority="6348" operator="between">
      <formula>"ALTO"</formula>
      <formula>"ALTO"</formula>
    </cfRule>
  </conditionalFormatting>
  <conditionalFormatting sqref="P179 P188 P197 P217 P225 P248 P260 P281">
    <cfRule type="cellIs" dxfId="2021" priority="6349" operator="between">
      <formula>"BAJO"</formula>
      <formula>"BAJO"</formula>
    </cfRule>
  </conditionalFormatting>
  <conditionalFormatting sqref="S179 S188 S197 S217 S225 S248 S260 S281">
    <cfRule type="cellIs" dxfId="2020" priority="6350" operator="between">
      <formula>"I"</formula>
      <formula>"I"</formula>
    </cfRule>
  </conditionalFormatting>
  <conditionalFormatting sqref="S179 S188 S197 S217 S225 S248 S260 S281">
    <cfRule type="cellIs" dxfId="2019" priority="6351" operator="between">
      <formula>"III"</formula>
      <formula>"IV"</formula>
    </cfRule>
  </conditionalFormatting>
  <conditionalFormatting sqref="P179 P188 P197 P217 P225 P248 P260 P281">
    <cfRule type="cellIs" dxfId="2018" priority="6352" operator="between">
      <formula>"MEDIO"</formula>
      <formula>"MEDIO"</formula>
    </cfRule>
  </conditionalFormatting>
  <conditionalFormatting sqref="P179 P188 P197 P217 P225 P248 P260 P281">
    <cfRule type="cellIs" dxfId="2017" priority="6353" operator="between">
      <formula>"MUY ALTO"</formula>
      <formula>"MUY ALTO"</formula>
    </cfRule>
  </conditionalFormatting>
  <conditionalFormatting sqref="R179 R188 R197 R217 R225 R248 R260 R281">
    <cfRule type="cellIs" dxfId="2016" priority="6354" operator="between">
      <formula>20</formula>
      <formula>120</formula>
    </cfRule>
  </conditionalFormatting>
  <conditionalFormatting sqref="P209">
    <cfRule type="cellIs" dxfId="2015" priority="6355" operator="between">
      <formula>"ALTO"</formula>
      <formula>"ALTO"</formula>
    </cfRule>
  </conditionalFormatting>
  <conditionalFormatting sqref="P209">
    <cfRule type="cellIs" dxfId="2014" priority="6356" operator="between">
      <formula>"BAJO"</formula>
      <formula>"BAJO"</formula>
    </cfRule>
  </conditionalFormatting>
  <conditionalFormatting sqref="S209">
    <cfRule type="cellIs" dxfId="2013" priority="6357" operator="between">
      <formula>"I"</formula>
      <formula>"I"</formula>
    </cfRule>
  </conditionalFormatting>
  <conditionalFormatting sqref="S209">
    <cfRule type="cellIs" dxfId="2012" priority="6358" operator="between">
      <formula>"III"</formula>
      <formula>"IV"</formula>
    </cfRule>
  </conditionalFormatting>
  <conditionalFormatting sqref="P209">
    <cfRule type="cellIs" dxfId="2011" priority="6359" operator="between">
      <formula>"MEDIO"</formula>
      <formula>"MEDIO"</formula>
    </cfRule>
  </conditionalFormatting>
  <conditionalFormatting sqref="P209">
    <cfRule type="cellIs" dxfId="2010" priority="6360" operator="between">
      <formula>"MUY ALTO"</formula>
      <formula>"MUY ALTO"</formula>
    </cfRule>
  </conditionalFormatting>
  <conditionalFormatting sqref="R209">
    <cfRule type="cellIs" dxfId="2009" priority="6361" operator="between">
      <formula>20</formula>
      <formula>120</formula>
    </cfRule>
  </conditionalFormatting>
  <conditionalFormatting sqref="P289 P305">
    <cfRule type="cellIs" dxfId="2008" priority="6362" operator="between">
      <formula>"ALTO"</formula>
      <formula>"ALTO"</formula>
    </cfRule>
  </conditionalFormatting>
  <conditionalFormatting sqref="P289 P305">
    <cfRule type="cellIs" dxfId="2007" priority="6363" operator="between">
      <formula>"BAJO"</formula>
      <formula>"BAJO"</formula>
    </cfRule>
  </conditionalFormatting>
  <conditionalFormatting sqref="S289 S305">
    <cfRule type="cellIs" dxfId="2006" priority="6364" operator="between">
      <formula>"I"</formula>
      <formula>"I"</formula>
    </cfRule>
  </conditionalFormatting>
  <conditionalFormatting sqref="S289 S305">
    <cfRule type="cellIs" dxfId="2005" priority="6365" operator="between">
      <formula>"III"</formula>
      <formula>"IV"</formula>
    </cfRule>
  </conditionalFormatting>
  <conditionalFormatting sqref="P289 P305">
    <cfRule type="cellIs" dxfId="2004" priority="6366" operator="between">
      <formula>"MEDIO"</formula>
      <formula>"MEDIO"</formula>
    </cfRule>
  </conditionalFormatting>
  <conditionalFormatting sqref="P289 P305">
    <cfRule type="cellIs" dxfId="2003" priority="6367" operator="between">
      <formula>"MUY ALTO"</formula>
      <formula>"MUY ALTO"</formula>
    </cfRule>
  </conditionalFormatting>
  <conditionalFormatting sqref="R289 R305">
    <cfRule type="cellIs" dxfId="2002" priority="6368" operator="between">
      <formula>20</formula>
      <formula>120</formula>
    </cfRule>
  </conditionalFormatting>
  <conditionalFormatting sqref="P368">
    <cfRule type="cellIs" dxfId="2001" priority="6369" operator="between">
      <formula>"ALTO"</formula>
      <formula>"ALTO"</formula>
    </cfRule>
  </conditionalFormatting>
  <conditionalFormatting sqref="P368">
    <cfRule type="cellIs" dxfId="2000" priority="6370" operator="between">
      <formula>"BAJO"</formula>
      <formula>"BAJO"</formula>
    </cfRule>
  </conditionalFormatting>
  <conditionalFormatting sqref="S368">
    <cfRule type="cellIs" dxfId="1999" priority="6371" operator="between">
      <formula>"I"</formula>
      <formula>"I"</formula>
    </cfRule>
  </conditionalFormatting>
  <conditionalFormatting sqref="S368">
    <cfRule type="cellIs" dxfId="1998" priority="6372" operator="between">
      <formula>"III"</formula>
      <formula>"IV"</formula>
    </cfRule>
  </conditionalFormatting>
  <conditionalFormatting sqref="P368">
    <cfRule type="cellIs" dxfId="1997" priority="6373" operator="between">
      <formula>"MEDIO"</formula>
      <formula>"MEDIO"</formula>
    </cfRule>
  </conditionalFormatting>
  <conditionalFormatting sqref="P368">
    <cfRule type="cellIs" dxfId="1996" priority="6374" operator="between">
      <formula>"MUY ALTO"</formula>
      <formula>"MUY ALTO"</formula>
    </cfRule>
  </conditionalFormatting>
  <conditionalFormatting sqref="R368">
    <cfRule type="cellIs" dxfId="1995" priority="6375" operator="between">
      <formula>20</formula>
      <formula>120</formula>
    </cfRule>
  </conditionalFormatting>
  <conditionalFormatting sqref="P442 P451 P460">
    <cfRule type="cellIs" dxfId="1994" priority="6376" operator="between">
      <formula>"ALTO"</formula>
      <formula>"ALTO"</formula>
    </cfRule>
  </conditionalFormatting>
  <conditionalFormatting sqref="P442 P451 P460">
    <cfRule type="cellIs" dxfId="1993" priority="6377" operator="between">
      <formula>"BAJO"</formula>
      <formula>"BAJO"</formula>
    </cfRule>
  </conditionalFormatting>
  <conditionalFormatting sqref="S442 S451 S460">
    <cfRule type="cellIs" dxfId="1992" priority="6378" operator="between">
      <formula>"I"</formula>
      <formula>"I"</formula>
    </cfRule>
  </conditionalFormatting>
  <conditionalFormatting sqref="S442 S451 S460">
    <cfRule type="cellIs" dxfId="1991" priority="6379" operator="between">
      <formula>"III"</formula>
      <formula>"IV"</formula>
    </cfRule>
  </conditionalFormatting>
  <conditionalFormatting sqref="P442 P451 P460">
    <cfRule type="cellIs" dxfId="1990" priority="6380" operator="between">
      <formula>"MEDIO"</formula>
      <formula>"MEDIO"</formula>
    </cfRule>
  </conditionalFormatting>
  <conditionalFormatting sqref="P442 P451 P460">
    <cfRule type="cellIs" dxfId="1989" priority="6381" operator="between">
      <formula>"MUY ALTO"</formula>
      <formula>"MUY ALTO"</formula>
    </cfRule>
  </conditionalFormatting>
  <conditionalFormatting sqref="R442 R451 R460">
    <cfRule type="cellIs" dxfId="1988" priority="6382" operator="between">
      <formula>20</formula>
      <formula>120</formula>
    </cfRule>
  </conditionalFormatting>
  <conditionalFormatting sqref="P533">
    <cfRule type="cellIs" dxfId="1987" priority="6383" operator="between">
      <formula>"ALTO"</formula>
      <formula>"ALTO"</formula>
    </cfRule>
  </conditionalFormatting>
  <conditionalFormatting sqref="P533">
    <cfRule type="cellIs" dxfId="1986" priority="6384" operator="between">
      <formula>"BAJO"</formula>
      <formula>"BAJO"</formula>
    </cfRule>
  </conditionalFormatting>
  <conditionalFormatting sqref="S533">
    <cfRule type="cellIs" dxfId="1985" priority="6385" operator="between">
      <formula>"I"</formula>
      <formula>"I"</formula>
    </cfRule>
  </conditionalFormatting>
  <conditionalFormatting sqref="S533">
    <cfRule type="cellIs" dxfId="1984" priority="6386" operator="between">
      <formula>"III"</formula>
      <formula>"IV"</formula>
    </cfRule>
  </conditionalFormatting>
  <conditionalFormatting sqref="P533">
    <cfRule type="cellIs" dxfId="1983" priority="6387" operator="between">
      <formula>"MEDIO"</formula>
      <formula>"MEDIO"</formula>
    </cfRule>
  </conditionalFormatting>
  <conditionalFormatting sqref="P533">
    <cfRule type="cellIs" dxfId="1982" priority="6388" operator="between">
      <formula>"MUY ALTO"</formula>
      <formula>"MUY ALTO"</formula>
    </cfRule>
  </conditionalFormatting>
  <conditionalFormatting sqref="R533">
    <cfRule type="cellIs" dxfId="1981" priority="6389" operator="between">
      <formula>20</formula>
      <formula>120</formula>
    </cfRule>
  </conditionalFormatting>
  <conditionalFormatting sqref="P534">
    <cfRule type="cellIs" dxfId="1980" priority="6390" operator="between">
      <formula>"ALTO"</formula>
      <formula>"ALTO"</formula>
    </cfRule>
  </conditionalFormatting>
  <conditionalFormatting sqref="P534">
    <cfRule type="cellIs" dxfId="1979" priority="6391" operator="between">
      <formula>"BAJO"</formula>
      <formula>"BAJO"</formula>
    </cfRule>
  </conditionalFormatting>
  <conditionalFormatting sqref="S534">
    <cfRule type="cellIs" dxfId="1978" priority="6392" operator="between">
      <formula>"I"</formula>
      <formula>"I"</formula>
    </cfRule>
  </conditionalFormatting>
  <conditionalFormatting sqref="S534">
    <cfRule type="cellIs" dxfId="1977" priority="6393" operator="between">
      <formula>"III"</formula>
      <formula>"IV"</formula>
    </cfRule>
  </conditionalFormatting>
  <conditionalFormatting sqref="P534">
    <cfRule type="cellIs" dxfId="1976" priority="6394" operator="between">
      <formula>"MEDIO"</formula>
      <formula>"MEDIO"</formula>
    </cfRule>
  </conditionalFormatting>
  <conditionalFormatting sqref="P534">
    <cfRule type="cellIs" dxfId="1975" priority="6395" operator="between">
      <formula>"MUY ALTO"</formula>
      <formula>"MUY ALTO"</formula>
    </cfRule>
  </conditionalFormatting>
  <conditionalFormatting sqref="R534">
    <cfRule type="cellIs" dxfId="1974" priority="6396" operator="between">
      <formula>20</formula>
      <formula>120</formula>
    </cfRule>
  </conditionalFormatting>
  <conditionalFormatting sqref="P557">
    <cfRule type="cellIs" dxfId="1973" priority="6397" operator="between">
      <formula>"ALTO"</formula>
      <formula>"ALTO"</formula>
    </cfRule>
  </conditionalFormatting>
  <conditionalFormatting sqref="P557">
    <cfRule type="cellIs" dxfId="1972" priority="6398" operator="between">
      <formula>"BAJO"</formula>
      <formula>"BAJO"</formula>
    </cfRule>
  </conditionalFormatting>
  <conditionalFormatting sqref="S557">
    <cfRule type="cellIs" dxfId="1971" priority="6399" operator="between">
      <formula>"I"</formula>
      <formula>"I"</formula>
    </cfRule>
  </conditionalFormatting>
  <conditionalFormatting sqref="S557">
    <cfRule type="cellIs" dxfId="1970" priority="6400" operator="between">
      <formula>"III"</formula>
      <formula>"IV"</formula>
    </cfRule>
  </conditionalFormatting>
  <conditionalFormatting sqref="P557">
    <cfRule type="cellIs" dxfId="1969" priority="6401" operator="between">
      <formula>"MEDIO"</formula>
      <formula>"MEDIO"</formula>
    </cfRule>
  </conditionalFormatting>
  <conditionalFormatting sqref="P557">
    <cfRule type="cellIs" dxfId="1968" priority="6402" operator="between">
      <formula>"MUY ALTO"</formula>
      <formula>"MUY ALTO"</formula>
    </cfRule>
  </conditionalFormatting>
  <conditionalFormatting sqref="R557">
    <cfRule type="cellIs" dxfId="1967" priority="6403" operator="between">
      <formula>20</formula>
      <formula>120</formula>
    </cfRule>
  </conditionalFormatting>
  <conditionalFormatting sqref="P569">
    <cfRule type="cellIs" dxfId="1966" priority="6404" operator="between">
      <formula>"ALTO"</formula>
      <formula>"ALTO"</formula>
    </cfRule>
  </conditionalFormatting>
  <conditionalFormatting sqref="P569">
    <cfRule type="cellIs" dxfId="1965" priority="6405" operator="between">
      <formula>"BAJO"</formula>
      <formula>"BAJO"</formula>
    </cfRule>
  </conditionalFormatting>
  <conditionalFormatting sqref="S569">
    <cfRule type="cellIs" dxfId="1964" priority="6406" operator="between">
      <formula>"I"</formula>
      <formula>"I"</formula>
    </cfRule>
  </conditionalFormatting>
  <conditionalFormatting sqref="S569">
    <cfRule type="cellIs" dxfId="1963" priority="6407" operator="between">
      <formula>"III"</formula>
      <formula>"IV"</formula>
    </cfRule>
  </conditionalFormatting>
  <conditionalFormatting sqref="P569">
    <cfRule type="cellIs" dxfId="1962" priority="6408" operator="between">
      <formula>"MEDIO"</formula>
      <formula>"MEDIO"</formula>
    </cfRule>
  </conditionalFormatting>
  <conditionalFormatting sqref="P569">
    <cfRule type="cellIs" dxfId="1961" priority="6409" operator="between">
      <formula>"MUY ALTO"</formula>
      <formula>"MUY ALTO"</formula>
    </cfRule>
  </conditionalFormatting>
  <conditionalFormatting sqref="R569">
    <cfRule type="cellIs" dxfId="1960" priority="6410" operator="between">
      <formula>20</formula>
      <formula>120</formula>
    </cfRule>
  </conditionalFormatting>
  <conditionalFormatting sqref="P579">
    <cfRule type="cellIs" dxfId="1959" priority="6411" operator="between">
      <formula>"ALTO"</formula>
      <formula>"ALTO"</formula>
    </cfRule>
  </conditionalFormatting>
  <conditionalFormatting sqref="P579">
    <cfRule type="cellIs" dxfId="1958" priority="6412" operator="between">
      <formula>"BAJO"</formula>
      <formula>"BAJO"</formula>
    </cfRule>
  </conditionalFormatting>
  <conditionalFormatting sqref="S579">
    <cfRule type="cellIs" dxfId="1957" priority="6413" operator="between">
      <formula>"I"</formula>
      <formula>"I"</formula>
    </cfRule>
  </conditionalFormatting>
  <conditionalFormatting sqref="S579">
    <cfRule type="cellIs" dxfId="1956" priority="6414" operator="between">
      <formula>"III"</formula>
      <formula>"IV"</formula>
    </cfRule>
  </conditionalFormatting>
  <conditionalFormatting sqref="P579">
    <cfRule type="cellIs" dxfId="1955" priority="6415" operator="between">
      <formula>"MEDIO"</formula>
      <formula>"MEDIO"</formula>
    </cfRule>
  </conditionalFormatting>
  <conditionalFormatting sqref="P579">
    <cfRule type="cellIs" dxfId="1954" priority="6416" operator="between">
      <formula>"MUY ALTO"</formula>
      <formula>"MUY ALTO"</formula>
    </cfRule>
  </conditionalFormatting>
  <conditionalFormatting sqref="R579">
    <cfRule type="cellIs" dxfId="1953" priority="6417" operator="between">
      <formula>20</formula>
      <formula>120</formula>
    </cfRule>
  </conditionalFormatting>
  <conditionalFormatting sqref="P593 P589">
    <cfRule type="cellIs" dxfId="1952" priority="6418" operator="between">
      <formula>"ALTO"</formula>
      <formula>"ALTO"</formula>
    </cfRule>
  </conditionalFormatting>
  <conditionalFormatting sqref="P593 P589">
    <cfRule type="cellIs" dxfId="1951" priority="6419" operator="between">
      <formula>"BAJO"</formula>
      <formula>"BAJO"</formula>
    </cfRule>
  </conditionalFormatting>
  <conditionalFormatting sqref="S593 S589">
    <cfRule type="cellIs" dxfId="1950" priority="6420" operator="between">
      <formula>"I"</formula>
      <formula>"I"</formula>
    </cfRule>
  </conditionalFormatting>
  <conditionalFormatting sqref="S593 S589">
    <cfRule type="cellIs" dxfId="1949" priority="6421" operator="between">
      <formula>"III"</formula>
      <formula>"IV"</formula>
    </cfRule>
  </conditionalFormatting>
  <conditionalFormatting sqref="P593 P589">
    <cfRule type="cellIs" dxfId="1948" priority="6422" operator="between">
      <formula>"MEDIO"</formula>
      <formula>"MEDIO"</formula>
    </cfRule>
  </conditionalFormatting>
  <conditionalFormatting sqref="P593 P589">
    <cfRule type="cellIs" dxfId="1947" priority="6423" operator="between">
      <formula>"MUY ALTO"</formula>
      <formula>"MUY ALTO"</formula>
    </cfRule>
  </conditionalFormatting>
  <conditionalFormatting sqref="R593 R589">
    <cfRule type="cellIs" dxfId="1946" priority="6424" operator="between">
      <formula>20</formula>
      <formula>120</formula>
    </cfRule>
  </conditionalFormatting>
  <conditionalFormatting sqref="P617">
    <cfRule type="cellIs" dxfId="1945" priority="6425" operator="between">
      <formula>"ALTO"</formula>
      <formula>"ALTO"</formula>
    </cfRule>
  </conditionalFormatting>
  <conditionalFormatting sqref="P617">
    <cfRule type="cellIs" dxfId="1944" priority="6426" operator="between">
      <formula>"BAJO"</formula>
      <formula>"BAJO"</formula>
    </cfRule>
  </conditionalFormatting>
  <conditionalFormatting sqref="S617">
    <cfRule type="cellIs" dxfId="1943" priority="6427" operator="between">
      <formula>"I"</formula>
      <formula>"I"</formula>
    </cfRule>
  </conditionalFormatting>
  <conditionalFormatting sqref="S617">
    <cfRule type="cellIs" dxfId="1942" priority="6428" operator="between">
      <formula>"III"</formula>
      <formula>"IV"</formula>
    </cfRule>
  </conditionalFormatting>
  <conditionalFormatting sqref="P617">
    <cfRule type="cellIs" dxfId="1941" priority="6429" operator="between">
      <formula>"MEDIO"</formula>
      <formula>"MEDIO"</formula>
    </cfRule>
  </conditionalFormatting>
  <conditionalFormatting sqref="P617">
    <cfRule type="cellIs" dxfId="1940" priority="6430" operator="between">
      <formula>"MUY ALTO"</formula>
      <formula>"MUY ALTO"</formula>
    </cfRule>
  </conditionalFormatting>
  <conditionalFormatting sqref="R617">
    <cfRule type="cellIs" dxfId="1939" priority="6431" operator="between">
      <formula>20</formula>
      <formula>120</formula>
    </cfRule>
  </conditionalFormatting>
  <conditionalFormatting sqref="P627 P642">
    <cfRule type="cellIs" dxfId="1938" priority="6432" operator="between">
      <formula>"ALTO"</formula>
      <formula>"ALTO"</formula>
    </cfRule>
  </conditionalFormatting>
  <conditionalFormatting sqref="P627 P642">
    <cfRule type="cellIs" dxfId="1937" priority="6433" operator="between">
      <formula>"BAJO"</formula>
      <formula>"BAJO"</formula>
    </cfRule>
  </conditionalFormatting>
  <conditionalFormatting sqref="S627 S642">
    <cfRule type="cellIs" dxfId="1936" priority="6434" operator="between">
      <formula>"I"</formula>
      <formula>"I"</formula>
    </cfRule>
  </conditionalFormatting>
  <conditionalFormatting sqref="S627 S642">
    <cfRule type="cellIs" dxfId="1935" priority="6435" operator="between">
      <formula>"III"</formula>
      <formula>"IV"</formula>
    </cfRule>
  </conditionalFormatting>
  <conditionalFormatting sqref="P627 P642">
    <cfRule type="cellIs" dxfId="1934" priority="6436" operator="between">
      <formula>"MEDIO"</formula>
      <formula>"MEDIO"</formula>
    </cfRule>
  </conditionalFormatting>
  <conditionalFormatting sqref="P627 P642">
    <cfRule type="cellIs" dxfId="1933" priority="6437" operator="between">
      <formula>"MUY ALTO"</formula>
      <formula>"MUY ALTO"</formula>
    </cfRule>
  </conditionalFormatting>
  <conditionalFormatting sqref="R627 R642">
    <cfRule type="cellIs" dxfId="1932" priority="6438" operator="between">
      <formula>20</formula>
      <formula>120</formula>
    </cfRule>
  </conditionalFormatting>
  <conditionalFormatting sqref="P651">
    <cfRule type="cellIs" dxfId="1931" priority="6439" operator="between">
      <formula>"ALTO"</formula>
      <formula>"ALTO"</formula>
    </cfRule>
  </conditionalFormatting>
  <conditionalFormatting sqref="P651">
    <cfRule type="cellIs" dxfId="1930" priority="6440" operator="between">
      <formula>"BAJO"</formula>
      <formula>"BAJO"</formula>
    </cfRule>
  </conditionalFormatting>
  <conditionalFormatting sqref="S651">
    <cfRule type="cellIs" dxfId="1929" priority="6441" operator="between">
      <formula>"I"</formula>
      <formula>"I"</formula>
    </cfRule>
  </conditionalFormatting>
  <conditionalFormatting sqref="S651">
    <cfRule type="cellIs" dxfId="1928" priority="6442" operator="between">
      <formula>"III"</formula>
      <formula>"IV"</formula>
    </cfRule>
  </conditionalFormatting>
  <conditionalFormatting sqref="P651">
    <cfRule type="cellIs" dxfId="1927" priority="6443" operator="between">
      <formula>"MEDIO"</formula>
      <formula>"MEDIO"</formula>
    </cfRule>
  </conditionalFormatting>
  <conditionalFormatting sqref="P651">
    <cfRule type="cellIs" dxfId="1926" priority="6444" operator="between">
      <formula>"MUY ALTO"</formula>
      <formula>"MUY ALTO"</formula>
    </cfRule>
  </conditionalFormatting>
  <conditionalFormatting sqref="R651">
    <cfRule type="cellIs" dxfId="1925" priority="6445" operator="between">
      <formula>20</formula>
      <formula>120</formula>
    </cfRule>
  </conditionalFormatting>
  <conditionalFormatting sqref="P655">
    <cfRule type="cellIs" dxfId="1924" priority="6446" operator="between">
      <formula>"ALTO"</formula>
      <formula>"ALTO"</formula>
    </cfRule>
  </conditionalFormatting>
  <conditionalFormatting sqref="P655">
    <cfRule type="cellIs" dxfId="1923" priority="6447" operator="between">
      <formula>"BAJO"</formula>
      <formula>"BAJO"</formula>
    </cfRule>
  </conditionalFormatting>
  <conditionalFormatting sqref="S655">
    <cfRule type="cellIs" dxfId="1922" priority="6448" operator="between">
      <formula>"I"</formula>
      <formula>"I"</formula>
    </cfRule>
  </conditionalFormatting>
  <conditionalFormatting sqref="S655">
    <cfRule type="cellIs" dxfId="1921" priority="6449" operator="between">
      <formula>"III"</formula>
      <formula>"IV"</formula>
    </cfRule>
  </conditionalFormatting>
  <conditionalFormatting sqref="P655">
    <cfRule type="cellIs" dxfId="1920" priority="6450" operator="between">
      <formula>"MEDIO"</formula>
      <formula>"MEDIO"</formula>
    </cfRule>
  </conditionalFormatting>
  <conditionalFormatting sqref="P655">
    <cfRule type="cellIs" dxfId="1919" priority="6451" operator="between">
      <formula>"MUY ALTO"</formula>
      <formula>"MUY ALTO"</formula>
    </cfRule>
  </conditionalFormatting>
  <conditionalFormatting sqref="R655">
    <cfRule type="cellIs" dxfId="1918" priority="6452" operator="between">
      <formula>20</formula>
      <formula>120</formula>
    </cfRule>
  </conditionalFormatting>
  <conditionalFormatting sqref="P663">
    <cfRule type="cellIs" dxfId="1917" priority="6453" operator="between">
      <formula>"ALTO"</formula>
      <formula>"ALTO"</formula>
    </cfRule>
  </conditionalFormatting>
  <conditionalFormatting sqref="P663">
    <cfRule type="cellIs" dxfId="1916" priority="6454" operator="between">
      <formula>"BAJO"</formula>
      <formula>"BAJO"</formula>
    </cfRule>
  </conditionalFormatting>
  <conditionalFormatting sqref="S663">
    <cfRule type="cellIs" dxfId="1915" priority="6455" operator="between">
      <formula>"I"</formula>
      <formula>"I"</formula>
    </cfRule>
  </conditionalFormatting>
  <conditionalFormatting sqref="S663">
    <cfRule type="cellIs" dxfId="1914" priority="6456" operator="between">
      <formula>"III"</formula>
      <formula>"IV"</formula>
    </cfRule>
  </conditionalFormatting>
  <conditionalFormatting sqref="P663">
    <cfRule type="cellIs" dxfId="1913" priority="6457" operator="between">
      <formula>"MEDIO"</formula>
      <formula>"MEDIO"</formula>
    </cfRule>
  </conditionalFormatting>
  <conditionalFormatting sqref="P663">
    <cfRule type="cellIs" dxfId="1912" priority="6458" operator="between">
      <formula>"MUY ALTO"</formula>
      <formula>"MUY ALTO"</formula>
    </cfRule>
  </conditionalFormatting>
  <conditionalFormatting sqref="R663">
    <cfRule type="cellIs" dxfId="1911" priority="6459" operator="between">
      <formula>20</formula>
      <formula>120</formula>
    </cfRule>
  </conditionalFormatting>
  <conditionalFormatting sqref="P668">
    <cfRule type="cellIs" dxfId="1910" priority="6460" operator="between">
      <formula>"ALTO"</formula>
      <formula>"ALTO"</formula>
    </cfRule>
  </conditionalFormatting>
  <conditionalFormatting sqref="P668">
    <cfRule type="cellIs" dxfId="1909" priority="6461" operator="between">
      <formula>"BAJO"</formula>
      <formula>"BAJO"</formula>
    </cfRule>
  </conditionalFormatting>
  <conditionalFormatting sqref="S668">
    <cfRule type="cellIs" dxfId="1908" priority="6462" operator="between">
      <formula>"I"</formula>
      <formula>"I"</formula>
    </cfRule>
  </conditionalFormatting>
  <conditionalFormatting sqref="S668">
    <cfRule type="cellIs" dxfId="1907" priority="6463" operator="between">
      <formula>"III"</formula>
      <formula>"IV"</formula>
    </cfRule>
  </conditionalFormatting>
  <conditionalFormatting sqref="P668">
    <cfRule type="cellIs" dxfId="1906" priority="6464" operator="between">
      <formula>"MEDIO"</formula>
      <formula>"MEDIO"</formula>
    </cfRule>
  </conditionalFormatting>
  <conditionalFormatting sqref="P668">
    <cfRule type="cellIs" dxfId="1905" priority="6465" operator="between">
      <formula>"MUY ALTO"</formula>
      <formula>"MUY ALTO"</formula>
    </cfRule>
  </conditionalFormatting>
  <conditionalFormatting sqref="R668">
    <cfRule type="cellIs" dxfId="1904" priority="6466" operator="between">
      <formula>20</formula>
      <formula>120</formula>
    </cfRule>
  </conditionalFormatting>
  <conditionalFormatting sqref="P673">
    <cfRule type="cellIs" dxfId="1903" priority="6467" operator="between">
      <formula>"ALTO"</formula>
      <formula>"ALTO"</formula>
    </cfRule>
  </conditionalFormatting>
  <conditionalFormatting sqref="P673">
    <cfRule type="cellIs" dxfId="1902" priority="6468" operator="between">
      <formula>"BAJO"</formula>
      <formula>"BAJO"</formula>
    </cfRule>
  </conditionalFormatting>
  <conditionalFormatting sqref="S673">
    <cfRule type="cellIs" dxfId="1901" priority="6469" operator="between">
      <formula>"I"</formula>
      <formula>"I"</formula>
    </cfRule>
  </conditionalFormatting>
  <conditionalFormatting sqref="S673">
    <cfRule type="cellIs" dxfId="1900" priority="6470" operator="between">
      <formula>"III"</formula>
      <formula>"IV"</formula>
    </cfRule>
  </conditionalFormatting>
  <conditionalFormatting sqref="P673">
    <cfRule type="cellIs" dxfId="1899" priority="6471" operator="between">
      <formula>"MEDIO"</formula>
      <formula>"MEDIO"</formula>
    </cfRule>
  </conditionalFormatting>
  <conditionalFormatting sqref="P673">
    <cfRule type="cellIs" dxfId="1898" priority="6472" operator="between">
      <formula>"MUY ALTO"</formula>
      <formula>"MUY ALTO"</formula>
    </cfRule>
  </conditionalFormatting>
  <conditionalFormatting sqref="R673">
    <cfRule type="cellIs" dxfId="1897" priority="6473" operator="between">
      <formula>20</formula>
      <formula>120</formula>
    </cfRule>
  </conditionalFormatting>
  <conditionalFormatting sqref="P869">
    <cfRule type="cellIs" dxfId="1896" priority="6474" operator="between">
      <formula>"ALTO"</formula>
      <formula>"ALTO"</formula>
    </cfRule>
  </conditionalFormatting>
  <conditionalFormatting sqref="P869">
    <cfRule type="cellIs" dxfId="1895" priority="6475" operator="between">
      <formula>"BAJO"</formula>
      <formula>"BAJO"</formula>
    </cfRule>
  </conditionalFormatting>
  <conditionalFormatting sqref="S869">
    <cfRule type="cellIs" dxfId="1894" priority="6476" operator="between">
      <formula>"I"</formula>
      <formula>"I"</formula>
    </cfRule>
  </conditionalFormatting>
  <conditionalFormatting sqref="S869">
    <cfRule type="cellIs" dxfId="1893" priority="6477" operator="between">
      <formula>"III"</formula>
      <formula>"IV"</formula>
    </cfRule>
  </conditionalFormatting>
  <conditionalFormatting sqref="P869">
    <cfRule type="cellIs" dxfId="1892" priority="6478" operator="between">
      <formula>"MEDIO"</formula>
      <formula>"MEDIO"</formula>
    </cfRule>
  </conditionalFormatting>
  <conditionalFormatting sqref="P869">
    <cfRule type="cellIs" dxfId="1891" priority="6479" operator="between">
      <formula>"MUY ALTO"</formula>
      <formula>"MUY ALTO"</formula>
    </cfRule>
  </conditionalFormatting>
  <conditionalFormatting sqref="R869">
    <cfRule type="cellIs" dxfId="1890" priority="6480" operator="between">
      <formula>20</formula>
      <formula>120</formula>
    </cfRule>
  </conditionalFormatting>
  <conditionalFormatting sqref="P886 P894 P932 P962 P970 P977 P981 P996 P1016 P1022 P1030">
    <cfRule type="cellIs" dxfId="1889" priority="6481" operator="between">
      <formula>"ALTO"</formula>
      <formula>"ALTO"</formula>
    </cfRule>
  </conditionalFormatting>
  <conditionalFormatting sqref="P886 P894 P932 P962 P970 P977 P981 P996 P1016 P1022 P1030">
    <cfRule type="cellIs" dxfId="1888" priority="6482" operator="between">
      <formula>"BAJO"</formula>
      <formula>"BAJO"</formula>
    </cfRule>
  </conditionalFormatting>
  <conditionalFormatting sqref="S886 S894 S932 S962 S970 S977 S981 S996 S1016 S1022 S1030">
    <cfRule type="cellIs" dxfId="1887" priority="6483" operator="between">
      <formula>"I"</formula>
      <formula>"I"</formula>
    </cfRule>
  </conditionalFormatting>
  <conditionalFormatting sqref="S886 S894 S932 S962 S970 S977 S981 S996 S1016 S1022 S1030">
    <cfRule type="cellIs" dxfId="1886" priority="6484" operator="between">
      <formula>"III"</formula>
      <formula>"IV"</formula>
    </cfRule>
  </conditionalFormatting>
  <conditionalFormatting sqref="P886 P894 P932 P962 P970 P977 P981 P996 P1016 P1022 P1030">
    <cfRule type="cellIs" dxfId="1885" priority="6485" operator="between">
      <formula>"MEDIO"</formula>
      <formula>"MEDIO"</formula>
    </cfRule>
  </conditionalFormatting>
  <conditionalFormatting sqref="P886 P894 P932 P962 P970 P977 P981 P996 P1016 P1022 P1030">
    <cfRule type="cellIs" dxfId="1884" priority="6486" operator="between">
      <formula>"MUY ALTO"</formula>
      <formula>"MUY ALTO"</formula>
    </cfRule>
  </conditionalFormatting>
  <conditionalFormatting sqref="R886 R894 R932 R962 R970 R977 R981 R996 R1016 R1022 R1030">
    <cfRule type="cellIs" dxfId="1883" priority="6487" operator="between">
      <formula>20</formula>
      <formula>120</formula>
    </cfRule>
  </conditionalFormatting>
  <conditionalFormatting sqref="P912">
    <cfRule type="cellIs" dxfId="1882" priority="6488" operator="between">
      <formula>"ALTO"</formula>
      <formula>"ALTO"</formula>
    </cfRule>
  </conditionalFormatting>
  <conditionalFormatting sqref="P912">
    <cfRule type="cellIs" dxfId="1881" priority="6489" operator="between">
      <formula>"BAJO"</formula>
      <formula>"BAJO"</formula>
    </cfRule>
  </conditionalFormatting>
  <conditionalFormatting sqref="S912">
    <cfRule type="cellIs" dxfId="1880" priority="6490" operator="between">
      <formula>"I"</formula>
      <formula>"I"</formula>
    </cfRule>
  </conditionalFormatting>
  <conditionalFormatting sqref="S912">
    <cfRule type="cellIs" dxfId="1879" priority="6491" operator="between">
      <formula>"III"</formula>
      <formula>"IV"</formula>
    </cfRule>
  </conditionalFormatting>
  <conditionalFormatting sqref="P912">
    <cfRule type="cellIs" dxfId="1878" priority="6492" operator="between">
      <formula>"MEDIO"</formula>
      <formula>"MEDIO"</formula>
    </cfRule>
  </conditionalFormatting>
  <conditionalFormatting sqref="P912">
    <cfRule type="cellIs" dxfId="1877" priority="6493" operator="between">
      <formula>"MUY ALTO"</formula>
      <formula>"MUY ALTO"</formula>
    </cfRule>
  </conditionalFormatting>
  <conditionalFormatting sqref="R912">
    <cfRule type="cellIs" dxfId="1876" priority="6494" operator="between">
      <formula>20</formula>
      <formula>120</formula>
    </cfRule>
  </conditionalFormatting>
  <conditionalFormatting sqref="P916">
    <cfRule type="cellIs" dxfId="1875" priority="6495" operator="between">
      <formula>"ALTO"</formula>
      <formula>"ALTO"</formula>
    </cfRule>
  </conditionalFormatting>
  <conditionalFormatting sqref="P916">
    <cfRule type="cellIs" dxfId="1874" priority="6496" operator="between">
      <formula>"BAJO"</formula>
      <formula>"BAJO"</formula>
    </cfRule>
  </conditionalFormatting>
  <conditionalFormatting sqref="S916">
    <cfRule type="cellIs" dxfId="1873" priority="6497" operator="between">
      <formula>"I"</formula>
      <formula>"I"</formula>
    </cfRule>
  </conditionalFormatting>
  <conditionalFormatting sqref="S916">
    <cfRule type="cellIs" dxfId="1872" priority="6498" operator="between">
      <formula>"III"</formula>
      <formula>"IV"</formula>
    </cfRule>
  </conditionalFormatting>
  <conditionalFormatting sqref="P916">
    <cfRule type="cellIs" dxfId="1871" priority="6499" operator="between">
      <formula>"MEDIO"</formula>
      <formula>"MEDIO"</formula>
    </cfRule>
  </conditionalFormatting>
  <conditionalFormatting sqref="P916">
    <cfRule type="cellIs" dxfId="1870" priority="6500" operator="between">
      <formula>"MUY ALTO"</formula>
      <formula>"MUY ALTO"</formula>
    </cfRule>
  </conditionalFormatting>
  <conditionalFormatting sqref="R916">
    <cfRule type="cellIs" dxfId="1869" priority="6501" operator="between">
      <formula>20</formula>
      <formula>120</formula>
    </cfRule>
  </conditionalFormatting>
  <conditionalFormatting sqref="P923">
    <cfRule type="cellIs" dxfId="1868" priority="6502" operator="between">
      <formula>"ALTO"</formula>
      <formula>"ALTO"</formula>
    </cfRule>
  </conditionalFormatting>
  <conditionalFormatting sqref="P923">
    <cfRule type="cellIs" dxfId="1867" priority="6503" operator="between">
      <formula>"BAJO"</formula>
      <formula>"BAJO"</formula>
    </cfRule>
  </conditionalFormatting>
  <conditionalFormatting sqref="S923">
    <cfRule type="cellIs" dxfId="1866" priority="6504" operator="between">
      <formula>"I"</formula>
      <formula>"I"</formula>
    </cfRule>
  </conditionalFormatting>
  <conditionalFormatting sqref="S923">
    <cfRule type="cellIs" dxfId="1865" priority="6505" operator="between">
      <formula>"III"</formula>
      <formula>"IV"</formula>
    </cfRule>
  </conditionalFormatting>
  <conditionalFormatting sqref="P923">
    <cfRule type="cellIs" dxfId="1864" priority="6506" operator="between">
      <formula>"MEDIO"</formula>
      <formula>"MEDIO"</formula>
    </cfRule>
  </conditionalFormatting>
  <conditionalFormatting sqref="P923">
    <cfRule type="cellIs" dxfId="1863" priority="6507" operator="between">
      <formula>"MUY ALTO"</formula>
      <formula>"MUY ALTO"</formula>
    </cfRule>
  </conditionalFormatting>
  <conditionalFormatting sqref="R923">
    <cfRule type="cellIs" dxfId="1862" priority="6508" operator="between">
      <formula>20</formula>
      <formula>120</formula>
    </cfRule>
  </conditionalFormatting>
  <conditionalFormatting sqref="P943">
    <cfRule type="cellIs" dxfId="1861" priority="6509" operator="between">
      <formula>"ALTO"</formula>
      <formula>"ALTO"</formula>
    </cfRule>
  </conditionalFormatting>
  <conditionalFormatting sqref="P943">
    <cfRule type="cellIs" dxfId="1860" priority="6510" operator="between">
      <formula>"BAJO"</formula>
      <formula>"BAJO"</formula>
    </cfRule>
  </conditionalFormatting>
  <conditionalFormatting sqref="S943">
    <cfRule type="cellIs" dxfId="1859" priority="6511" operator="between">
      <formula>"I"</formula>
      <formula>"I"</formula>
    </cfRule>
  </conditionalFormatting>
  <conditionalFormatting sqref="S943">
    <cfRule type="cellIs" dxfId="1858" priority="6512" operator="between">
      <formula>"III"</formula>
      <formula>"IV"</formula>
    </cfRule>
  </conditionalFormatting>
  <conditionalFormatting sqref="P943">
    <cfRule type="cellIs" dxfId="1857" priority="6513" operator="between">
      <formula>"MEDIO"</formula>
      <formula>"MEDIO"</formula>
    </cfRule>
  </conditionalFormatting>
  <conditionalFormatting sqref="P943">
    <cfRule type="cellIs" dxfId="1856" priority="6514" operator="between">
      <formula>"MUY ALTO"</formula>
      <formula>"MUY ALTO"</formula>
    </cfRule>
  </conditionalFormatting>
  <conditionalFormatting sqref="R943">
    <cfRule type="cellIs" dxfId="1855" priority="6515" operator="between">
      <formula>20</formula>
      <formula>120</formula>
    </cfRule>
  </conditionalFormatting>
  <conditionalFormatting sqref="P955">
    <cfRule type="cellIs" dxfId="1854" priority="6516" operator="between">
      <formula>"ALTO"</formula>
      <formula>"ALTO"</formula>
    </cfRule>
  </conditionalFormatting>
  <conditionalFormatting sqref="P955">
    <cfRule type="cellIs" dxfId="1853" priority="6517" operator="between">
      <formula>"BAJO"</formula>
      <formula>"BAJO"</formula>
    </cfRule>
  </conditionalFormatting>
  <conditionalFormatting sqref="S955">
    <cfRule type="cellIs" dxfId="1852" priority="6518" operator="between">
      <formula>"I"</formula>
      <formula>"I"</formula>
    </cfRule>
  </conditionalFormatting>
  <conditionalFormatting sqref="S955">
    <cfRule type="cellIs" dxfId="1851" priority="6519" operator="between">
      <formula>"III"</formula>
      <formula>"IV"</formula>
    </cfRule>
  </conditionalFormatting>
  <conditionalFormatting sqref="P955">
    <cfRule type="cellIs" dxfId="1850" priority="6520" operator="between">
      <formula>"MEDIO"</formula>
      <formula>"MEDIO"</formula>
    </cfRule>
  </conditionalFormatting>
  <conditionalFormatting sqref="P955">
    <cfRule type="cellIs" dxfId="1849" priority="6521" operator="between">
      <formula>"MUY ALTO"</formula>
      <formula>"MUY ALTO"</formula>
    </cfRule>
  </conditionalFormatting>
  <conditionalFormatting sqref="R955">
    <cfRule type="cellIs" dxfId="1848" priority="6522" operator="between">
      <formula>20</formula>
      <formula>120</formula>
    </cfRule>
  </conditionalFormatting>
  <conditionalFormatting sqref="P960">
    <cfRule type="cellIs" dxfId="1847" priority="6523" operator="between">
      <formula>"ALTO"</formula>
      <formula>"ALTO"</formula>
    </cfRule>
  </conditionalFormatting>
  <conditionalFormatting sqref="P960">
    <cfRule type="cellIs" dxfId="1846" priority="6524" operator="between">
      <formula>"BAJO"</formula>
      <formula>"BAJO"</formula>
    </cfRule>
  </conditionalFormatting>
  <conditionalFormatting sqref="S960">
    <cfRule type="cellIs" dxfId="1845" priority="6525" operator="between">
      <formula>"I"</formula>
      <formula>"I"</formula>
    </cfRule>
  </conditionalFormatting>
  <conditionalFormatting sqref="S960">
    <cfRule type="cellIs" dxfId="1844" priority="6526" operator="between">
      <formula>"III"</formula>
      <formula>"IV"</formula>
    </cfRule>
  </conditionalFormatting>
  <conditionalFormatting sqref="P960">
    <cfRule type="cellIs" dxfId="1843" priority="6527" operator="between">
      <formula>"MEDIO"</formula>
      <formula>"MEDIO"</formula>
    </cfRule>
  </conditionalFormatting>
  <conditionalFormatting sqref="P960">
    <cfRule type="cellIs" dxfId="1842" priority="6528" operator="between">
      <formula>"MUY ALTO"</formula>
      <formula>"MUY ALTO"</formula>
    </cfRule>
  </conditionalFormatting>
  <conditionalFormatting sqref="R960">
    <cfRule type="cellIs" dxfId="1841" priority="6529" operator="between">
      <formula>20</formula>
      <formula>120</formula>
    </cfRule>
  </conditionalFormatting>
  <conditionalFormatting sqref="P967">
    <cfRule type="cellIs" dxfId="1840" priority="6530" operator="between">
      <formula>"ALTO"</formula>
      <formula>"ALTO"</formula>
    </cfRule>
  </conditionalFormatting>
  <conditionalFormatting sqref="P967">
    <cfRule type="cellIs" dxfId="1839" priority="6531" operator="between">
      <formula>"BAJO"</formula>
      <formula>"BAJO"</formula>
    </cfRule>
  </conditionalFormatting>
  <conditionalFormatting sqref="S967">
    <cfRule type="cellIs" dxfId="1838" priority="6532" operator="between">
      <formula>"I"</formula>
      <formula>"I"</formula>
    </cfRule>
  </conditionalFormatting>
  <conditionalFormatting sqref="S967">
    <cfRule type="cellIs" dxfId="1837" priority="6533" operator="between">
      <formula>"III"</formula>
      <formula>"IV"</formula>
    </cfRule>
  </conditionalFormatting>
  <conditionalFormatting sqref="P967">
    <cfRule type="cellIs" dxfId="1836" priority="6534" operator="between">
      <formula>"MEDIO"</formula>
      <formula>"MEDIO"</formula>
    </cfRule>
  </conditionalFormatting>
  <conditionalFormatting sqref="P967">
    <cfRule type="cellIs" dxfId="1835" priority="6535" operator="between">
      <formula>"MUY ALTO"</formula>
      <formula>"MUY ALTO"</formula>
    </cfRule>
  </conditionalFormatting>
  <conditionalFormatting sqref="R967">
    <cfRule type="cellIs" dxfId="1834" priority="6536" operator="between">
      <formula>20</formula>
      <formula>120</formula>
    </cfRule>
  </conditionalFormatting>
  <conditionalFormatting sqref="P975">
    <cfRule type="cellIs" dxfId="1833" priority="6537" operator="between">
      <formula>"ALTO"</formula>
      <formula>"ALTO"</formula>
    </cfRule>
  </conditionalFormatting>
  <conditionalFormatting sqref="P975">
    <cfRule type="cellIs" dxfId="1832" priority="6538" operator="between">
      <formula>"BAJO"</formula>
      <formula>"BAJO"</formula>
    </cfRule>
  </conditionalFormatting>
  <conditionalFormatting sqref="S975">
    <cfRule type="cellIs" dxfId="1831" priority="6539" operator="between">
      <formula>"I"</formula>
      <formula>"I"</formula>
    </cfRule>
  </conditionalFormatting>
  <conditionalFormatting sqref="S975">
    <cfRule type="cellIs" dxfId="1830" priority="6540" operator="between">
      <formula>"III"</formula>
      <formula>"IV"</formula>
    </cfRule>
  </conditionalFormatting>
  <conditionalFormatting sqref="P975">
    <cfRule type="cellIs" dxfId="1829" priority="6541" operator="between">
      <formula>"MEDIO"</formula>
      <formula>"MEDIO"</formula>
    </cfRule>
  </conditionalFormatting>
  <conditionalFormatting sqref="P975">
    <cfRule type="cellIs" dxfId="1828" priority="6542" operator="between">
      <formula>"MUY ALTO"</formula>
      <formula>"MUY ALTO"</formula>
    </cfRule>
  </conditionalFormatting>
  <conditionalFormatting sqref="R975">
    <cfRule type="cellIs" dxfId="1827" priority="6543" operator="between">
      <formula>20</formula>
      <formula>120</formula>
    </cfRule>
  </conditionalFormatting>
  <conditionalFormatting sqref="P990">
    <cfRule type="cellIs" dxfId="1826" priority="6544" operator="between">
      <formula>"ALTO"</formula>
      <formula>"ALTO"</formula>
    </cfRule>
  </conditionalFormatting>
  <conditionalFormatting sqref="P990">
    <cfRule type="cellIs" dxfId="1825" priority="6545" operator="between">
      <formula>"BAJO"</formula>
      <formula>"BAJO"</formula>
    </cfRule>
  </conditionalFormatting>
  <conditionalFormatting sqref="S990">
    <cfRule type="cellIs" dxfId="1824" priority="6546" operator="between">
      <formula>"I"</formula>
      <formula>"I"</formula>
    </cfRule>
  </conditionalFormatting>
  <conditionalFormatting sqref="S990">
    <cfRule type="cellIs" dxfId="1823" priority="6547" operator="between">
      <formula>"III"</formula>
      <formula>"IV"</formula>
    </cfRule>
  </conditionalFormatting>
  <conditionalFormatting sqref="P990">
    <cfRule type="cellIs" dxfId="1822" priority="6548" operator="between">
      <formula>"MEDIO"</formula>
      <formula>"MEDIO"</formula>
    </cfRule>
  </conditionalFormatting>
  <conditionalFormatting sqref="P990">
    <cfRule type="cellIs" dxfId="1821" priority="6549" operator="between">
      <formula>"MUY ALTO"</formula>
      <formula>"MUY ALTO"</formula>
    </cfRule>
  </conditionalFormatting>
  <conditionalFormatting sqref="R990">
    <cfRule type="cellIs" dxfId="1820" priority="6550" operator="between">
      <formula>20</formula>
      <formula>120</formula>
    </cfRule>
  </conditionalFormatting>
  <conditionalFormatting sqref="P1000">
    <cfRule type="cellIs" dxfId="1819" priority="6551" operator="between">
      <formula>"ALTO"</formula>
      <formula>"ALTO"</formula>
    </cfRule>
  </conditionalFormatting>
  <conditionalFormatting sqref="P1000">
    <cfRule type="cellIs" dxfId="1818" priority="6552" operator="between">
      <formula>"BAJO"</formula>
      <formula>"BAJO"</formula>
    </cfRule>
  </conditionalFormatting>
  <conditionalFormatting sqref="S1000">
    <cfRule type="cellIs" dxfId="1817" priority="6553" operator="between">
      <formula>"I"</formula>
      <formula>"I"</formula>
    </cfRule>
  </conditionalFormatting>
  <conditionalFormatting sqref="S1000">
    <cfRule type="cellIs" dxfId="1816" priority="6554" operator="between">
      <formula>"III"</formula>
      <formula>"IV"</formula>
    </cfRule>
  </conditionalFormatting>
  <conditionalFormatting sqref="P1000">
    <cfRule type="cellIs" dxfId="1815" priority="6555" operator="between">
      <formula>"MEDIO"</formula>
      <formula>"MEDIO"</formula>
    </cfRule>
  </conditionalFormatting>
  <conditionalFormatting sqref="P1000">
    <cfRule type="cellIs" dxfId="1814" priority="6556" operator="between">
      <formula>"MUY ALTO"</formula>
      <formula>"MUY ALTO"</formula>
    </cfRule>
  </conditionalFormatting>
  <conditionalFormatting sqref="R1000">
    <cfRule type="cellIs" dxfId="1813" priority="6557" operator="between">
      <formula>20</formula>
      <formula>120</formula>
    </cfRule>
  </conditionalFormatting>
  <conditionalFormatting sqref="P1011">
    <cfRule type="cellIs" dxfId="1812" priority="6558" operator="between">
      <formula>"ALTO"</formula>
      <formula>"ALTO"</formula>
    </cfRule>
  </conditionalFormatting>
  <conditionalFormatting sqref="P1011">
    <cfRule type="cellIs" dxfId="1811" priority="6559" operator="between">
      <formula>"BAJO"</formula>
      <formula>"BAJO"</formula>
    </cfRule>
  </conditionalFormatting>
  <conditionalFormatting sqref="S1011">
    <cfRule type="cellIs" dxfId="1810" priority="6560" operator="between">
      <formula>"I"</formula>
      <formula>"I"</formula>
    </cfRule>
  </conditionalFormatting>
  <conditionalFormatting sqref="S1011">
    <cfRule type="cellIs" dxfId="1809" priority="6561" operator="between">
      <formula>"III"</formula>
      <formula>"IV"</formula>
    </cfRule>
  </conditionalFormatting>
  <conditionalFormatting sqref="P1011">
    <cfRule type="cellIs" dxfId="1808" priority="6562" operator="between">
      <formula>"MEDIO"</formula>
      <formula>"MEDIO"</formula>
    </cfRule>
  </conditionalFormatting>
  <conditionalFormatting sqref="P1011">
    <cfRule type="cellIs" dxfId="1807" priority="6563" operator="between">
      <formula>"MUY ALTO"</formula>
      <formula>"MUY ALTO"</formula>
    </cfRule>
  </conditionalFormatting>
  <conditionalFormatting sqref="R1011">
    <cfRule type="cellIs" dxfId="1806" priority="6564" operator="between">
      <formula>20</formula>
      <formula>120</formula>
    </cfRule>
  </conditionalFormatting>
  <conditionalFormatting sqref="P1028">
    <cfRule type="cellIs" dxfId="1805" priority="6565" operator="between">
      <formula>"ALTO"</formula>
      <formula>"ALTO"</formula>
    </cfRule>
  </conditionalFormatting>
  <conditionalFormatting sqref="P1028">
    <cfRule type="cellIs" dxfId="1804" priority="6566" operator="between">
      <formula>"BAJO"</formula>
      <formula>"BAJO"</formula>
    </cfRule>
  </conditionalFormatting>
  <conditionalFormatting sqref="S1028">
    <cfRule type="cellIs" dxfId="1803" priority="6567" operator="between">
      <formula>"I"</formula>
      <formula>"I"</formula>
    </cfRule>
  </conditionalFormatting>
  <conditionalFormatting sqref="S1028">
    <cfRule type="cellIs" dxfId="1802" priority="6568" operator="between">
      <formula>"III"</formula>
      <formula>"IV"</formula>
    </cfRule>
  </conditionalFormatting>
  <conditionalFormatting sqref="P1028">
    <cfRule type="cellIs" dxfId="1801" priority="6569" operator="between">
      <formula>"MEDIO"</formula>
      <formula>"MEDIO"</formula>
    </cfRule>
  </conditionalFormatting>
  <conditionalFormatting sqref="P1028">
    <cfRule type="cellIs" dxfId="1800" priority="6570" operator="between">
      <formula>"MUY ALTO"</formula>
      <formula>"MUY ALTO"</formula>
    </cfRule>
  </conditionalFormatting>
  <conditionalFormatting sqref="R1028">
    <cfRule type="cellIs" dxfId="1799" priority="6571" operator="between">
      <formula>20</formula>
      <formula>120</formula>
    </cfRule>
  </conditionalFormatting>
  <conditionalFormatting sqref="P1033">
    <cfRule type="cellIs" dxfId="1798" priority="6572" operator="between">
      <formula>"ALTO"</formula>
      <formula>"ALTO"</formula>
    </cfRule>
  </conditionalFormatting>
  <conditionalFormatting sqref="P1033">
    <cfRule type="cellIs" dxfId="1797" priority="6573" operator="between">
      <formula>"BAJO"</formula>
      <formula>"BAJO"</formula>
    </cfRule>
  </conditionalFormatting>
  <conditionalFormatting sqref="S1033">
    <cfRule type="cellIs" dxfId="1796" priority="6574" operator="between">
      <formula>"I"</formula>
      <formula>"I"</formula>
    </cfRule>
  </conditionalFormatting>
  <conditionalFormatting sqref="S1033">
    <cfRule type="cellIs" dxfId="1795" priority="6575" operator="between">
      <formula>"III"</formula>
      <formula>"IV"</formula>
    </cfRule>
  </conditionalFormatting>
  <conditionalFormatting sqref="P1033">
    <cfRule type="cellIs" dxfId="1794" priority="6576" operator="between">
      <formula>"MEDIO"</formula>
      <formula>"MEDIO"</formula>
    </cfRule>
  </conditionalFormatting>
  <conditionalFormatting sqref="P1033">
    <cfRule type="cellIs" dxfId="1793" priority="6577" operator="between">
      <formula>"MUY ALTO"</formula>
      <formula>"MUY ALTO"</formula>
    </cfRule>
  </conditionalFormatting>
  <conditionalFormatting sqref="R1033">
    <cfRule type="cellIs" dxfId="1792" priority="6578" operator="between">
      <formula>20</formula>
      <formula>120</formula>
    </cfRule>
  </conditionalFormatting>
  <conditionalFormatting sqref="P1040">
    <cfRule type="cellIs" dxfId="1791" priority="6579" operator="between">
      <formula>"ALTO"</formula>
      <formula>"ALTO"</formula>
    </cfRule>
  </conditionalFormatting>
  <conditionalFormatting sqref="P1040">
    <cfRule type="cellIs" dxfId="1790" priority="6580" operator="between">
      <formula>"BAJO"</formula>
      <formula>"BAJO"</formula>
    </cfRule>
  </conditionalFormatting>
  <conditionalFormatting sqref="S1040">
    <cfRule type="cellIs" dxfId="1789" priority="6581" operator="between">
      <formula>"I"</formula>
      <formula>"I"</formula>
    </cfRule>
  </conditionalFormatting>
  <conditionalFormatting sqref="S1040">
    <cfRule type="cellIs" dxfId="1788" priority="6582" operator="between">
      <formula>"III"</formula>
      <formula>"IV"</formula>
    </cfRule>
  </conditionalFormatting>
  <conditionalFormatting sqref="P1040">
    <cfRule type="cellIs" dxfId="1787" priority="6583" operator="between">
      <formula>"MEDIO"</formula>
      <formula>"MEDIO"</formula>
    </cfRule>
  </conditionalFormatting>
  <conditionalFormatting sqref="P1040">
    <cfRule type="cellIs" dxfId="1786" priority="6584" operator="between">
      <formula>"MUY ALTO"</formula>
      <formula>"MUY ALTO"</formula>
    </cfRule>
  </conditionalFormatting>
  <conditionalFormatting sqref="R1040">
    <cfRule type="cellIs" dxfId="1785" priority="6585" operator="between">
      <formula>20</formula>
      <formula>120</formula>
    </cfRule>
  </conditionalFormatting>
  <conditionalFormatting sqref="P1045">
    <cfRule type="cellIs" dxfId="1784" priority="6586" operator="between">
      <formula>"ALTO"</formula>
      <formula>"ALTO"</formula>
    </cfRule>
  </conditionalFormatting>
  <conditionalFormatting sqref="P1045">
    <cfRule type="cellIs" dxfId="1783" priority="6587" operator="between">
      <formula>"BAJO"</formula>
      <formula>"BAJO"</formula>
    </cfRule>
  </conditionalFormatting>
  <conditionalFormatting sqref="S1045">
    <cfRule type="cellIs" dxfId="1782" priority="6588" operator="between">
      <formula>"I"</formula>
      <formula>"I"</formula>
    </cfRule>
  </conditionalFormatting>
  <conditionalFormatting sqref="S1045">
    <cfRule type="cellIs" dxfId="1781" priority="6589" operator="between">
      <formula>"III"</formula>
      <formula>"IV"</formula>
    </cfRule>
  </conditionalFormatting>
  <conditionalFormatting sqref="P1045">
    <cfRule type="cellIs" dxfId="1780" priority="6590" operator="between">
      <formula>"MEDIO"</formula>
      <formula>"MEDIO"</formula>
    </cfRule>
  </conditionalFormatting>
  <conditionalFormatting sqref="P1045">
    <cfRule type="cellIs" dxfId="1779" priority="6591" operator="between">
      <formula>"MUY ALTO"</formula>
      <formula>"MUY ALTO"</formula>
    </cfRule>
  </conditionalFormatting>
  <conditionalFormatting sqref="R1045">
    <cfRule type="cellIs" dxfId="1778" priority="6592" operator="between">
      <formula>20</formula>
      <formula>120</formula>
    </cfRule>
  </conditionalFormatting>
  <conditionalFormatting sqref="P1052">
    <cfRule type="cellIs" dxfId="1777" priority="6593" operator="between">
      <formula>"ALTO"</formula>
      <formula>"ALTO"</formula>
    </cfRule>
  </conditionalFormatting>
  <conditionalFormatting sqref="P1052">
    <cfRule type="cellIs" dxfId="1776" priority="6594" operator="between">
      <formula>"BAJO"</formula>
      <formula>"BAJO"</formula>
    </cfRule>
  </conditionalFormatting>
  <conditionalFormatting sqref="S1052">
    <cfRule type="cellIs" dxfId="1775" priority="6595" operator="between">
      <formula>"I"</formula>
      <formula>"I"</formula>
    </cfRule>
  </conditionalFormatting>
  <conditionalFormatting sqref="S1052">
    <cfRule type="cellIs" dxfId="1774" priority="6596" operator="between">
      <formula>"III"</formula>
      <formula>"IV"</formula>
    </cfRule>
  </conditionalFormatting>
  <conditionalFormatting sqref="P1052">
    <cfRule type="cellIs" dxfId="1773" priority="6597" operator="between">
      <formula>"MEDIO"</formula>
      <formula>"MEDIO"</formula>
    </cfRule>
  </conditionalFormatting>
  <conditionalFormatting sqref="P1052">
    <cfRule type="cellIs" dxfId="1772" priority="6598" operator="between">
      <formula>"MUY ALTO"</formula>
      <formula>"MUY ALTO"</formula>
    </cfRule>
  </conditionalFormatting>
  <conditionalFormatting sqref="R1052">
    <cfRule type="cellIs" dxfId="1771" priority="6599" operator="between">
      <formula>20</formula>
      <formula>120</formula>
    </cfRule>
  </conditionalFormatting>
  <conditionalFormatting sqref="P1060">
    <cfRule type="cellIs" dxfId="1770" priority="6600" operator="between">
      <formula>"ALTO"</formula>
      <formula>"ALTO"</formula>
    </cfRule>
  </conditionalFormatting>
  <conditionalFormatting sqref="P1060">
    <cfRule type="cellIs" dxfId="1769" priority="6601" operator="between">
      <formula>"BAJO"</formula>
      <formula>"BAJO"</formula>
    </cfRule>
  </conditionalFormatting>
  <conditionalFormatting sqref="S1060">
    <cfRule type="cellIs" dxfId="1768" priority="6602" operator="between">
      <formula>"I"</formula>
      <formula>"I"</formula>
    </cfRule>
  </conditionalFormatting>
  <conditionalFormatting sqref="S1060">
    <cfRule type="cellIs" dxfId="1767" priority="6603" operator="between">
      <formula>"III"</formula>
      <formula>"IV"</formula>
    </cfRule>
  </conditionalFormatting>
  <conditionalFormatting sqref="P1060">
    <cfRule type="cellIs" dxfId="1766" priority="6604" operator="between">
      <formula>"MEDIO"</formula>
      <formula>"MEDIO"</formula>
    </cfRule>
  </conditionalFormatting>
  <conditionalFormatting sqref="P1060">
    <cfRule type="cellIs" dxfId="1765" priority="6605" operator="between">
      <formula>"MUY ALTO"</formula>
      <formula>"MUY ALTO"</formula>
    </cfRule>
  </conditionalFormatting>
  <conditionalFormatting sqref="R1060">
    <cfRule type="cellIs" dxfId="1764" priority="6606" operator="between">
      <formula>20</formula>
      <formula>120</formula>
    </cfRule>
  </conditionalFormatting>
  <conditionalFormatting sqref="P1064">
    <cfRule type="cellIs" dxfId="1763" priority="6607" operator="between">
      <formula>"ALTO"</formula>
      <formula>"ALTO"</formula>
    </cfRule>
  </conditionalFormatting>
  <conditionalFormatting sqref="P1064">
    <cfRule type="cellIs" dxfId="1762" priority="6608" operator="between">
      <formula>"BAJO"</formula>
      <formula>"BAJO"</formula>
    </cfRule>
  </conditionalFormatting>
  <conditionalFormatting sqref="S1064">
    <cfRule type="cellIs" dxfId="1761" priority="6609" operator="between">
      <formula>"I"</formula>
      <formula>"I"</formula>
    </cfRule>
  </conditionalFormatting>
  <conditionalFormatting sqref="S1064">
    <cfRule type="cellIs" dxfId="1760" priority="6610" operator="between">
      <formula>"III"</formula>
      <formula>"IV"</formula>
    </cfRule>
  </conditionalFormatting>
  <conditionalFormatting sqref="P1064">
    <cfRule type="cellIs" dxfId="1759" priority="6611" operator="between">
      <formula>"MEDIO"</formula>
      <formula>"MEDIO"</formula>
    </cfRule>
  </conditionalFormatting>
  <conditionalFormatting sqref="P1064">
    <cfRule type="cellIs" dxfId="1758" priority="6612" operator="between">
      <formula>"MUY ALTO"</formula>
      <formula>"MUY ALTO"</formula>
    </cfRule>
  </conditionalFormatting>
  <conditionalFormatting sqref="R1064">
    <cfRule type="cellIs" dxfId="1757" priority="6613" operator="between">
      <formula>20</formula>
      <formula>120</formula>
    </cfRule>
  </conditionalFormatting>
  <conditionalFormatting sqref="P1075">
    <cfRule type="cellIs" dxfId="1756" priority="6614" operator="between">
      <formula>"ALTO"</formula>
      <formula>"ALTO"</formula>
    </cfRule>
  </conditionalFormatting>
  <conditionalFormatting sqref="P1075">
    <cfRule type="cellIs" dxfId="1755" priority="6615" operator="between">
      <formula>"BAJO"</formula>
      <formula>"BAJO"</formula>
    </cfRule>
  </conditionalFormatting>
  <conditionalFormatting sqref="S1075">
    <cfRule type="cellIs" dxfId="1754" priority="6616" operator="between">
      <formula>"I"</formula>
      <formula>"I"</formula>
    </cfRule>
  </conditionalFormatting>
  <conditionalFormatting sqref="S1075">
    <cfRule type="cellIs" dxfId="1753" priority="6617" operator="between">
      <formula>"III"</formula>
      <formula>"IV"</formula>
    </cfRule>
  </conditionalFormatting>
  <conditionalFormatting sqref="P1075">
    <cfRule type="cellIs" dxfId="1752" priority="6618" operator="between">
      <formula>"MEDIO"</formula>
      <formula>"MEDIO"</formula>
    </cfRule>
  </conditionalFormatting>
  <conditionalFormatting sqref="P1075">
    <cfRule type="cellIs" dxfId="1751" priority="6619" operator="between">
      <formula>"MUY ALTO"</formula>
      <formula>"MUY ALTO"</formula>
    </cfRule>
  </conditionalFormatting>
  <conditionalFormatting sqref="R1075">
    <cfRule type="cellIs" dxfId="1750" priority="6620" operator="between">
      <formula>20</formula>
      <formula>120</formula>
    </cfRule>
  </conditionalFormatting>
  <conditionalFormatting sqref="P1080">
    <cfRule type="cellIs" dxfId="1749" priority="6621" operator="between">
      <formula>"ALTO"</formula>
      <formula>"ALTO"</formula>
    </cfRule>
  </conditionalFormatting>
  <conditionalFormatting sqref="P1080">
    <cfRule type="cellIs" dxfId="1748" priority="6622" operator="between">
      <formula>"BAJO"</formula>
      <formula>"BAJO"</formula>
    </cfRule>
  </conditionalFormatting>
  <conditionalFormatting sqref="S1080">
    <cfRule type="cellIs" dxfId="1747" priority="6623" operator="between">
      <formula>"I"</formula>
      <formula>"I"</formula>
    </cfRule>
  </conditionalFormatting>
  <conditionalFormatting sqref="S1080">
    <cfRule type="cellIs" dxfId="1746" priority="6624" operator="between">
      <formula>"III"</formula>
      <formula>"IV"</formula>
    </cfRule>
  </conditionalFormatting>
  <conditionalFormatting sqref="P1080">
    <cfRule type="cellIs" dxfId="1745" priority="6625" operator="between">
      <formula>"MEDIO"</formula>
      <formula>"MEDIO"</formula>
    </cfRule>
  </conditionalFormatting>
  <conditionalFormatting sqref="P1080">
    <cfRule type="cellIs" dxfId="1744" priority="6626" operator="between">
      <formula>"MUY ALTO"</formula>
      <formula>"MUY ALTO"</formula>
    </cfRule>
  </conditionalFormatting>
  <conditionalFormatting sqref="R1080">
    <cfRule type="cellIs" dxfId="1743" priority="6627" operator="between">
      <formula>20</formula>
      <formula>120</formula>
    </cfRule>
  </conditionalFormatting>
  <conditionalFormatting sqref="P1087 P1091 P1098 P1331 P1600">
    <cfRule type="cellIs" dxfId="1742" priority="6628" operator="between">
      <formula>"ALTO"</formula>
      <formula>"ALTO"</formula>
    </cfRule>
  </conditionalFormatting>
  <conditionalFormatting sqref="P1087 P1091 P1098 P1331 P1600">
    <cfRule type="cellIs" dxfId="1741" priority="6629" operator="between">
      <formula>"BAJO"</formula>
      <formula>"BAJO"</formula>
    </cfRule>
  </conditionalFormatting>
  <conditionalFormatting sqref="S1087 S1091 S1098 S1331 S1600">
    <cfRule type="cellIs" dxfId="1740" priority="6630" operator="between">
      <formula>"I"</formula>
      <formula>"I"</formula>
    </cfRule>
  </conditionalFormatting>
  <conditionalFormatting sqref="S1087 S1091 S1098 S1331 S1600">
    <cfRule type="cellIs" dxfId="1739" priority="6631" operator="between">
      <formula>"III"</formula>
      <formula>"IV"</formula>
    </cfRule>
  </conditionalFormatting>
  <conditionalFormatting sqref="P1087 P1091 P1098 P1331 P1600">
    <cfRule type="cellIs" dxfId="1738" priority="6632" operator="between">
      <formula>"MEDIO"</formula>
      <formula>"MEDIO"</formula>
    </cfRule>
  </conditionalFormatting>
  <conditionalFormatting sqref="P1087 P1091 P1098 P1331 P1600">
    <cfRule type="cellIs" dxfId="1737" priority="6633" operator="between">
      <formula>"MUY ALTO"</formula>
      <formula>"MUY ALTO"</formula>
    </cfRule>
  </conditionalFormatting>
  <conditionalFormatting sqref="R1087 R1091 R1098 R1331 R1600">
    <cfRule type="cellIs" dxfId="1736" priority="6634" operator="between">
      <formula>20</formula>
      <formula>120</formula>
    </cfRule>
  </conditionalFormatting>
  <conditionalFormatting sqref="P1109">
    <cfRule type="cellIs" dxfId="1735" priority="6635" operator="between">
      <formula>"ALTO"</formula>
      <formula>"ALTO"</formula>
    </cfRule>
  </conditionalFormatting>
  <conditionalFormatting sqref="P1109">
    <cfRule type="cellIs" dxfId="1734" priority="6636" operator="between">
      <formula>"BAJO"</formula>
      <formula>"BAJO"</formula>
    </cfRule>
  </conditionalFormatting>
  <conditionalFormatting sqref="S1109">
    <cfRule type="cellIs" dxfId="1733" priority="6637" operator="between">
      <formula>"I"</formula>
      <formula>"I"</formula>
    </cfRule>
  </conditionalFormatting>
  <conditionalFormatting sqref="S1109">
    <cfRule type="cellIs" dxfId="1732" priority="6638" operator="between">
      <formula>"III"</formula>
      <formula>"IV"</formula>
    </cfRule>
  </conditionalFormatting>
  <conditionalFormatting sqref="P1109">
    <cfRule type="cellIs" dxfId="1731" priority="6639" operator="between">
      <formula>"MEDIO"</formula>
      <formula>"MEDIO"</formula>
    </cfRule>
  </conditionalFormatting>
  <conditionalFormatting sqref="P1109">
    <cfRule type="cellIs" dxfId="1730" priority="6640" operator="between">
      <formula>"MUY ALTO"</formula>
      <formula>"MUY ALTO"</formula>
    </cfRule>
  </conditionalFormatting>
  <conditionalFormatting sqref="R1109">
    <cfRule type="cellIs" dxfId="1729" priority="6641" operator="between">
      <formula>20</formula>
      <formula>120</formula>
    </cfRule>
  </conditionalFormatting>
  <conditionalFormatting sqref="P1117">
    <cfRule type="cellIs" dxfId="1728" priority="6642" operator="between">
      <formula>"ALTO"</formula>
      <formula>"ALTO"</formula>
    </cfRule>
  </conditionalFormatting>
  <conditionalFormatting sqref="P1117">
    <cfRule type="cellIs" dxfId="1727" priority="6643" operator="between">
      <formula>"BAJO"</formula>
      <formula>"BAJO"</formula>
    </cfRule>
  </conditionalFormatting>
  <conditionalFormatting sqref="S1117">
    <cfRule type="cellIs" dxfId="1726" priority="6644" operator="between">
      <formula>"I"</formula>
      <formula>"I"</formula>
    </cfRule>
  </conditionalFormatting>
  <conditionalFormatting sqref="S1117">
    <cfRule type="cellIs" dxfId="1725" priority="6645" operator="between">
      <formula>"III"</formula>
      <formula>"IV"</formula>
    </cfRule>
  </conditionalFormatting>
  <conditionalFormatting sqref="P1117">
    <cfRule type="cellIs" dxfId="1724" priority="6646" operator="between">
      <formula>"MEDIO"</formula>
      <formula>"MEDIO"</formula>
    </cfRule>
  </conditionalFormatting>
  <conditionalFormatting sqref="P1117">
    <cfRule type="cellIs" dxfId="1723" priority="6647" operator="between">
      <formula>"MUY ALTO"</formula>
      <formula>"MUY ALTO"</formula>
    </cfRule>
  </conditionalFormatting>
  <conditionalFormatting sqref="R1117">
    <cfRule type="cellIs" dxfId="1722" priority="6648" operator="between">
      <formula>20</formula>
      <formula>120</formula>
    </cfRule>
  </conditionalFormatting>
  <conditionalFormatting sqref="P1123">
    <cfRule type="cellIs" dxfId="1721" priority="6649" operator="between">
      <formula>"ALTO"</formula>
      <formula>"ALTO"</formula>
    </cfRule>
  </conditionalFormatting>
  <conditionalFormatting sqref="P1123">
    <cfRule type="cellIs" dxfId="1720" priority="6650" operator="between">
      <formula>"BAJO"</formula>
      <formula>"BAJO"</formula>
    </cfRule>
  </conditionalFormatting>
  <conditionalFormatting sqref="S1123">
    <cfRule type="cellIs" dxfId="1719" priority="6651" operator="between">
      <formula>"I"</formula>
      <formula>"I"</formula>
    </cfRule>
  </conditionalFormatting>
  <conditionalFormatting sqref="S1123">
    <cfRule type="cellIs" dxfId="1718" priority="6652" operator="between">
      <formula>"III"</formula>
      <formula>"IV"</formula>
    </cfRule>
  </conditionalFormatting>
  <conditionalFormatting sqref="P1123">
    <cfRule type="cellIs" dxfId="1717" priority="6653" operator="between">
      <formula>"MEDIO"</formula>
      <formula>"MEDIO"</formula>
    </cfRule>
  </conditionalFormatting>
  <conditionalFormatting sqref="P1123">
    <cfRule type="cellIs" dxfId="1716" priority="6654" operator="between">
      <formula>"MUY ALTO"</formula>
      <formula>"MUY ALTO"</formula>
    </cfRule>
  </conditionalFormatting>
  <conditionalFormatting sqref="R1123">
    <cfRule type="cellIs" dxfId="1715" priority="6655" operator="between">
      <formula>20</formula>
      <formula>120</formula>
    </cfRule>
  </conditionalFormatting>
  <conditionalFormatting sqref="P1137">
    <cfRule type="cellIs" dxfId="1714" priority="6656" operator="between">
      <formula>"ALTO"</formula>
      <formula>"ALTO"</formula>
    </cfRule>
  </conditionalFormatting>
  <conditionalFormatting sqref="P1137">
    <cfRule type="cellIs" dxfId="1713" priority="6657" operator="between">
      <formula>"BAJO"</formula>
      <formula>"BAJO"</formula>
    </cfRule>
  </conditionalFormatting>
  <conditionalFormatting sqref="S1137">
    <cfRule type="cellIs" dxfId="1712" priority="6658" operator="between">
      <formula>"I"</formula>
      <formula>"I"</formula>
    </cfRule>
  </conditionalFormatting>
  <conditionalFormatting sqref="S1137">
    <cfRule type="cellIs" dxfId="1711" priority="6659" operator="between">
      <formula>"III"</formula>
      <formula>"IV"</formula>
    </cfRule>
  </conditionalFormatting>
  <conditionalFormatting sqref="P1137">
    <cfRule type="cellIs" dxfId="1710" priority="6660" operator="between">
      <formula>"MEDIO"</formula>
      <formula>"MEDIO"</formula>
    </cfRule>
  </conditionalFormatting>
  <conditionalFormatting sqref="P1137">
    <cfRule type="cellIs" dxfId="1709" priority="6661" operator="between">
      <formula>"MUY ALTO"</formula>
      <formula>"MUY ALTO"</formula>
    </cfRule>
  </conditionalFormatting>
  <conditionalFormatting sqref="R1137">
    <cfRule type="cellIs" dxfId="1708" priority="6662" operator="between">
      <formula>20</formula>
      <formula>120</formula>
    </cfRule>
  </conditionalFormatting>
  <conditionalFormatting sqref="P1146">
    <cfRule type="cellIs" dxfId="1707" priority="6663" operator="between">
      <formula>"ALTO"</formula>
      <formula>"ALTO"</formula>
    </cfRule>
  </conditionalFormatting>
  <conditionalFormatting sqref="P1146">
    <cfRule type="cellIs" dxfId="1706" priority="6664" operator="between">
      <formula>"BAJO"</formula>
      <formula>"BAJO"</formula>
    </cfRule>
  </conditionalFormatting>
  <conditionalFormatting sqref="S1146">
    <cfRule type="cellIs" dxfId="1705" priority="6665" operator="between">
      <formula>"I"</formula>
      <formula>"I"</formula>
    </cfRule>
  </conditionalFormatting>
  <conditionalFormatting sqref="S1146">
    <cfRule type="cellIs" dxfId="1704" priority="6666" operator="between">
      <formula>"III"</formula>
      <formula>"IV"</formula>
    </cfRule>
  </conditionalFormatting>
  <conditionalFormatting sqref="P1146">
    <cfRule type="cellIs" dxfId="1703" priority="6667" operator="between">
      <formula>"MEDIO"</formula>
      <formula>"MEDIO"</formula>
    </cfRule>
  </conditionalFormatting>
  <conditionalFormatting sqref="P1146">
    <cfRule type="cellIs" dxfId="1702" priority="6668" operator="between">
      <formula>"MUY ALTO"</formula>
      <formula>"MUY ALTO"</formula>
    </cfRule>
  </conditionalFormatting>
  <conditionalFormatting sqref="R1146">
    <cfRule type="cellIs" dxfId="1701" priority="6669" operator="between">
      <formula>20</formula>
      <formula>120</formula>
    </cfRule>
  </conditionalFormatting>
  <conditionalFormatting sqref="P1165">
    <cfRule type="cellIs" dxfId="1700" priority="6670" operator="between">
      <formula>"ALTO"</formula>
      <formula>"ALTO"</formula>
    </cfRule>
  </conditionalFormatting>
  <conditionalFormatting sqref="P1165">
    <cfRule type="cellIs" dxfId="1699" priority="6671" operator="between">
      <formula>"BAJO"</formula>
      <formula>"BAJO"</formula>
    </cfRule>
  </conditionalFormatting>
  <conditionalFormatting sqref="S1165">
    <cfRule type="cellIs" dxfId="1698" priority="6672" operator="between">
      <formula>"I"</formula>
      <formula>"I"</formula>
    </cfRule>
  </conditionalFormatting>
  <conditionalFormatting sqref="S1165">
    <cfRule type="cellIs" dxfId="1697" priority="6673" operator="between">
      <formula>"III"</formula>
      <formula>"IV"</formula>
    </cfRule>
  </conditionalFormatting>
  <conditionalFormatting sqref="P1165">
    <cfRule type="cellIs" dxfId="1696" priority="6674" operator="between">
      <formula>"MEDIO"</formula>
      <formula>"MEDIO"</formula>
    </cfRule>
  </conditionalFormatting>
  <conditionalFormatting sqref="P1165">
    <cfRule type="cellIs" dxfId="1695" priority="6675" operator="between">
      <formula>"MUY ALTO"</formula>
      <formula>"MUY ALTO"</formula>
    </cfRule>
  </conditionalFormatting>
  <conditionalFormatting sqref="R1165">
    <cfRule type="cellIs" dxfId="1694" priority="6676" operator="between">
      <formula>20</formula>
      <formula>120</formula>
    </cfRule>
  </conditionalFormatting>
  <conditionalFormatting sqref="P1317">
    <cfRule type="cellIs" dxfId="1693" priority="6677" operator="between">
      <formula>"ALTO"</formula>
      <formula>"ALTO"</formula>
    </cfRule>
  </conditionalFormatting>
  <conditionalFormatting sqref="P1317">
    <cfRule type="cellIs" dxfId="1692" priority="6678" operator="between">
      <formula>"BAJO"</formula>
      <formula>"BAJO"</formula>
    </cfRule>
  </conditionalFormatting>
  <conditionalFormatting sqref="S1317">
    <cfRule type="cellIs" dxfId="1691" priority="6679" operator="between">
      <formula>"I"</formula>
      <formula>"I"</formula>
    </cfRule>
  </conditionalFormatting>
  <conditionalFormatting sqref="S1317">
    <cfRule type="cellIs" dxfId="1690" priority="6680" operator="between">
      <formula>"III"</formula>
      <formula>"IV"</formula>
    </cfRule>
  </conditionalFormatting>
  <conditionalFormatting sqref="P1317">
    <cfRule type="cellIs" dxfId="1689" priority="6681" operator="between">
      <formula>"MEDIO"</formula>
      <formula>"MEDIO"</formula>
    </cfRule>
  </conditionalFormatting>
  <conditionalFormatting sqref="P1317">
    <cfRule type="cellIs" dxfId="1688" priority="6682" operator="between">
      <formula>"MUY ALTO"</formula>
      <formula>"MUY ALTO"</formula>
    </cfRule>
  </conditionalFormatting>
  <conditionalFormatting sqref="R1317">
    <cfRule type="cellIs" dxfId="1687" priority="6683" operator="between">
      <formula>20</formula>
      <formula>120</formula>
    </cfRule>
  </conditionalFormatting>
  <conditionalFormatting sqref="P1348">
    <cfRule type="cellIs" dxfId="1686" priority="6684" operator="between">
      <formula>"ALTO"</formula>
      <formula>"ALTO"</formula>
    </cfRule>
  </conditionalFormatting>
  <conditionalFormatting sqref="P1348">
    <cfRule type="cellIs" dxfId="1685" priority="6685" operator="between">
      <formula>"BAJO"</formula>
      <formula>"BAJO"</formula>
    </cfRule>
  </conditionalFormatting>
  <conditionalFormatting sqref="S1348">
    <cfRule type="cellIs" dxfId="1684" priority="6686" operator="between">
      <formula>"I"</formula>
      <formula>"I"</formula>
    </cfRule>
  </conditionalFormatting>
  <conditionalFormatting sqref="S1348">
    <cfRule type="cellIs" dxfId="1683" priority="6687" operator="between">
      <formula>"III"</formula>
      <formula>"IV"</formula>
    </cfRule>
  </conditionalFormatting>
  <conditionalFormatting sqref="P1348">
    <cfRule type="cellIs" dxfId="1682" priority="6688" operator="between">
      <formula>"MEDIO"</formula>
      <formula>"MEDIO"</formula>
    </cfRule>
  </conditionalFormatting>
  <conditionalFormatting sqref="P1348">
    <cfRule type="cellIs" dxfId="1681" priority="6689" operator="between">
      <formula>"MUY ALTO"</formula>
      <formula>"MUY ALTO"</formula>
    </cfRule>
  </conditionalFormatting>
  <conditionalFormatting sqref="R1348">
    <cfRule type="cellIs" dxfId="1680" priority="6690" operator="between">
      <formula>20</formula>
      <formula>120</formula>
    </cfRule>
  </conditionalFormatting>
  <conditionalFormatting sqref="P1356">
    <cfRule type="cellIs" dxfId="1679" priority="6691" operator="between">
      <formula>"ALTO"</formula>
      <formula>"ALTO"</formula>
    </cfRule>
  </conditionalFormatting>
  <conditionalFormatting sqref="P1356">
    <cfRule type="cellIs" dxfId="1678" priority="6692" operator="between">
      <formula>"BAJO"</formula>
      <formula>"BAJO"</formula>
    </cfRule>
  </conditionalFormatting>
  <conditionalFormatting sqref="S1356">
    <cfRule type="cellIs" dxfId="1677" priority="6693" operator="between">
      <formula>"I"</formula>
      <formula>"I"</formula>
    </cfRule>
  </conditionalFormatting>
  <conditionalFormatting sqref="S1356">
    <cfRule type="cellIs" dxfId="1676" priority="6694" operator="between">
      <formula>"III"</formula>
      <formula>"IV"</formula>
    </cfRule>
  </conditionalFormatting>
  <conditionalFormatting sqref="P1356">
    <cfRule type="cellIs" dxfId="1675" priority="6695" operator="between">
      <formula>"MEDIO"</formula>
      <formula>"MEDIO"</formula>
    </cfRule>
  </conditionalFormatting>
  <conditionalFormatting sqref="P1356">
    <cfRule type="cellIs" dxfId="1674" priority="6696" operator="between">
      <formula>"MUY ALTO"</formula>
      <formula>"MUY ALTO"</formula>
    </cfRule>
  </conditionalFormatting>
  <conditionalFormatting sqref="R1356">
    <cfRule type="cellIs" dxfId="1673" priority="6697" operator="between">
      <formula>20</formula>
      <formula>120</formula>
    </cfRule>
  </conditionalFormatting>
  <conditionalFormatting sqref="P1363">
    <cfRule type="cellIs" dxfId="1672" priority="6698" operator="between">
      <formula>"ALTO"</formula>
      <formula>"ALTO"</formula>
    </cfRule>
  </conditionalFormatting>
  <conditionalFormatting sqref="P1363">
    <cfRule type="cellIs" dxfId="1671" priority="6699" operator="between">
      <formula>"BAJO"</formula>
      <formula>"BAJO"</formula>
    </cfRule>
  </conditionalFormatting>
  <conditionalFormatting sqref="S1363">
    <cfRule type="cellIs" dxfId="1670" priority="6700" operator="between">
      <formula>"I"</formula>
      <formula>"I"</formula>
    </cfRule>
  </conditionalFormatting>
  <conditionalFormatting sqref="S1363">
    <cfRule type="cellIs" dxfId="1669" priority="6701" operator="between">
      <formula>"III"</formula>
      <formula>"IV"</formula>
    </cfRule>
  </conditionalFormatting>
  <conditionalFormatting sqref="P1363">
    <cfRule type="cellIs" dxfId="1668" priority="6702" operator="between">
      <formula>"MEDIO"</formula>
      <formula>"MEDIO"</formula>
    </cfRule>
  </conditionalFormatting>
  <conditionalFormatting sqref="P1363">
    <cfRule type="cellIs" dxfId="1667" priority="6703" operator="between">
      <formula>"MUY ALTO"</formula>
      <formula>"MUY ALTO"</formula>
    </cfRule>
  </conditionalFormatting>
  <conditionalFormatting sqref="R1363">
    <cfRule type="cellIs" dxfId="1666" priority="6704" operator="between">
      <formula>20</formula>
      <formula>120</formula>
    </cfRule>
  </conditionalFormatting>
  <conditionalFormatting sqref="P1370">
    <cfRule type="cellIs" dxfId="1665" priority="6705" operator="between">
      <formula>"ALTO"</formula>
      <formula>"ALTO"</formula>
    </cfRule>
  </conditionalFormatting>
  <conditionalFormatting sqref="P1370">
    <cfRule type="cellIs" dxfId="1664" priority="6706" operator="between">
      <formula>"BAJO"</formula>
      <formula>"BAJO"</formula>
    </cfRule>
  </conditionalFormatting>
  <conditionalFormatting sqref="S1370">
    <cfRule type="cellIs" dxfId="1663" priority="6707" operator="between">
      <formula>"I"</formula>
      <formula>"I"</formula>
    </cfRule>
  </conditionalFormatting>
  <conditionalFormatting sqref="S1370">
    <cfRule type="cellIs" dxfId="1662" priority="6708" operator="between">
      <formula>"III"</formula>
      <formula>"IV"</formula>
    </cfRule>
  </conditionalFormatting>
  <conditionalFormatting sqref="P1370">
    <cfRule type="cellIs" dxfId="1661" priority="6709" operator="between">
      <formula>"MEDIO"</formula>
      <formula>"MEDIO"</formula>
    </cfRule>
  </conditionalFormatting>
  <conditionalFormatting sqref="P1370">
    <cfRule type="cellIs" dxfId="1660" priority="6710" operator="between">
      <formula>"MUY ALTO"</formula>
      <formula>"MUY ALTO"</formula>
    </cfRule>
  </conditionalFormatting>
  <conditionalFormatting sqref="R1370">
    <cfRule type="cellIs" dxfId="1659" priority="6711" operator="between">
      <formula>20</formula>
      <formula>120</formula>
    </cfRule>
  </conditionalFormatting>
  <conditionalFormatting sqref="P1380 P837">
    <cfRule type="cellIs" dxfId="1658" priority="6712" operator="between">
      <formula>"ALTO"</formula>
      <formula>"ALTO"</formula>
    </cfRule>
  </conditionalFormatting>
  <conditionalFormatting sqref="P1380 P837">
    <cfRule type="cellIs" dxfId="1657" priority="6713" operator="between">
      <formula>"BAJO"</formula>
      <formula>"BAJO"</formula>
    </cfRule>
  </conditionalFormatting>
  <conditionalFormatting sqref="S1380 S837">
    <cfRule type="cellIs" dxfId="1656" priority="6714" operator="between">
      <formula>"I"</formula>
      <formula>"I"</formula>
    </cfRule>
  </conditionalFormatting>
  <conditionalFormatting sqref="S1380 S837">
    <cfRule type="cellIs" dxfId="1655" priority="6715" operator="between">
      <formula>"III"</formula>
      <formula>"IV"</formula>
    </cfRule>
  </conditionalFormatting>
  <conditionalFormatting sqref="P1380 P837">
    <cfRule type="cellIs" dxfId="1654" priority="6716" operator="between">
      <formula>"MEDIO"</formula>
      <formula>"MEDIO"</formula>
    </cfRule>
  </conditionalFormatting>
  <conditionalFormatting sqref="P1380 P837">
    <cfRule type="cellIs" dxfId="1653" priority="6717" operator="between">
      <formula>"MUY ALTO"</formula>
      <formula>"MUY ALTO"</formula>
    </cfRule>
  </conditionalFormatting>
  <conditionalFormatting sqref="R1380 R837">
    <cfRule type="cellIs" dxfId="1652" priority="6718" operator="between">
      <formula>20</formula>
      <formula>120</formula>
    </cfRule>
  </conditionalFormatting>
  <conditionalFormatting sqref="P1385 P842">
    <cfRule type="cellIs" dxfId="1651" priority="6719" operator="between">
      <formula>"ALTO"</formula>
      <formula>"ALTO"</formula>
    </cfRule>
  </conditionalFormatting>
  <conditionalFormatting sqref="P1385 P842">
    <cfRule type="cellIs" dxfId="1650" priority="6720" operator="between">
      <formula>"BAJO"</formula>
      <formula>"BAJO"</formula>
    </cfRule>
  </conditionalFormatting>
  <conditionalFormatting sqref="S1385 S842">
    <cfRule type="cellIs" dxfId="1649" priority="6721" operator="between">
      <formula>"I"</formula>
      <formula>"I"</formula>
    </cfRule>
  </conditionalFormatting>
  <conditionalFormatting sqref="S1385 S842">
    <cfRule type="cellIs" dxfId="1648" priority="6722" operator="between">
      <formula>"III"</formula>
      <formula>"IV"</formula>
    </cfRule>
  </conditionalFormatting>
  <conditionalFormatting sqref="P1385 P842">
    <cfRule type="cellIs" dxfId="1647" priority="6723" operator="between">
      <formula>"MEDIO"</formula>
      <formula>"MEDIO"</formula>
    </cfRule>
  </conditionalFormatting>
  <conditionalFormatting sqref="P1385 P842">
    <cfRule type="cellIs" dxfId="1646" priority="6724" operator="between">
      <formula>"MUY ALTO"</formula>
      <formula>"MUY ALTO"</formula>
    </cfRule>
  </conditionalFormatting>
  <conditionalFormatting sqref="R1385 R842">
    <cfRule type="cellIs" dxfId="1645" priority="6725" operator="between">
      <formula>20</formula>
      <formula>120</formula>
    </cfRule>
  </conditionalFormatting>
  <conditionalFormatting sqref="P1406">
    <cfRule type="cellIs" dxfId="1644" priority="6726" operator="between">
      <formula>"ALTO"</formula>
      <formula>"ALTO"</formula>
    </cfRule>
  </conditionalFormatting>
  <conditionalFormatting sqref="P1406">
    <cfRule type="cellIs" dxfId="1643" priority="6727" operator="between">
      <formula>"BAJO"</formula>
      <formula>"BAJO"</formula>
    </cfRule>
  </conditionalFormatting>
  <conditionalFormatting sqref="S1406">
    <cfRule type="cellIs" dxfId="1642" priority="6728" operator="between">
      <formula>"I"</formula>
      <formula>"I"</formula>
    </cfRule>
  </conditionalFormatting>
  <conditionalFormatting sqref="S1406">
    <cfRule type="cellIs" dxfId="1641" priority="6729" operator="between">
      <formula>"III"</formula>
      <formula>"IV"</formula>
    </cfRule>
  </conditionalFormatting>
  <conditionalFormatting sqref="P1406">
    <cfRule type="cellIs" dxfId="1640" priority="6730" operator="between">
      <formula>"MEDIO"</formula>
      <formula>"MEDIO"</formula>
    </cfRule>
  </conditionalFormatting>
  <conditionalFormatting sqref="P1406">
    <cfRule type="cellIs" dxfId="1639" priority="6731" operator="between">
      <formula>"MUY ALTO"</formula>
      <formula>"MUY ALTO"</formula>
    </cfRule>
  </conditionalFormatting>
  <conditionalFormatting sqref="R1406">
    <cfRule type="cellIs" dxfId="1638" priority="6732" operator="between">
      <formula>20</formula>
      <formula>120</formula>
    </cfRule>
  </conditionalFormatting>
  <conditionalFormatting sqref="P1415">
    <cfRule type="cellIs" dxfId="1637" priority="6733" operator="between">
      <formula>"ALTO"</formula>
      <formula>"ALTO"</formula>
    </cfRule>
  </conditionalFormatting>
  <conditionalFormatting sqref="P1415">
    <cfRule type="cellIs" dxfId="1636" priority="6734" operator="between">
      <formula>"BAJO"</formula>
      <formula>"BAJO"</formula>
    </cfRule>
  </conditionalFormatting>
  <conditionalFormatting sqref="S1415">
    <cfRule type="cellIs" dxfId="1635" priority="6735" operator="between">
      <formula>"I"</formula>
      <formula>"I"</formula>
    </cfRule>
  </conditionalFormatting>
  <conditionalFormatting sqref="S1415">
    <cfRule type="cellIs" dxfId="1634" priority="6736" operator="between">
      <formula>"III"</formula>
      <formula>"IV"</formula>
    </cfRule>
  </conditionalFormatting>
  <conditionalFormatting sqref="P1415">
    <cfRule type="cellIs" dxfId="1633" priority="6737" operator="between">
      <formula>"MEDIO"</formula>
      <formula>"MEDIO"</formula>
    </cfRule>
  </conditionalFormatting>
  <conditionalFormatting sqref="P1415">
    <cfRule type="cellIs" dxfId="1632" priority="6738" operator="between">
      <formula>"MUY ALTO"</formula>
      <formula>"MUY ALTO"</formula>
    </cfRule>
  </conditionalFormatting>
  <conditionalFormatting sqref="R1415">
    <cfRule type="cellIs" dxfId="1631" priority="6739" operator="between">
      <formula>20</formula>
      <formula>120</formula>
    </cfRule>
  </conditionalFormatting>
  <conditionalFormatting sqref="P1434">
    <cfRule type="cellIs" dxfId="1630" priority="6740" operator="between">
      <formula>"ALTO"</formula>
      <formula>"ALTO"</formula>
    </cfRule>
  </conditionalFormatting>
  <conditionalFormatting sqref="P1434">
    <cfRule type="cellIs" dxfId="1629" priority="6741" operator="between">
      <formula>"BAJO"</formula>
      <formula>"BAJO"</formula>
    </cfRule>
  </conditionalFormatting>
  <conditionalFormatting sqref="S1434">
    <cfRule type="cellIs" dxfId="1628" priority="6742" operator="between">
      <formula>"I"</formula>
      <formula>"I"</formula>
    </cfRule>
  </conditionalFormatting>
  <conditionalFormatting sqref="S1434">
    <cfRule type="cellIs" dxfId="1627" priority="6743" operator="between">
      <formula>"III"</formula>
      <formula>"IV"</formula>
    </cfRule>
  </conditionalFormatting>
  <conditionalFormatting sqref="P1434">
    <cfRule type="cellIs" dxfId="1626" priority="6744" operator="between">
      <formula>"MEDIO"</formula>
      <formula>"MEDIO"</formula>
    </cfRule>
  </conditionalFormatting>
  <conditionalFormatting sqref="P1434">
    <cfRule type="cellIs" dxfId="1625" priority="6745" operator="between">
      <formula>"MUY ALTO"</formula>
      <formula>"MUY ALTO"</formula>
    </cfRule>
  </conditionalFormatting>
  <conditionalFormatting sqref="R1434">
    <cfRule type="cellIs" dxfId="1624" priority="6746" operator="between">
      <formula>20</formula>
      <formula>120</formula>
    </cfRule>
  </conditionalFormatting>
  <conditionalFormatting sqref="P1441">
    <cfRule type="cellIs" dxfId="1623" priority="6747" operator="between">
      <formula>"ALTO"</formula>
      <formula>"ALTO"</formula>
    </cfRule>
  </conditionalFormatting>
  <conditionalFormatting sqref="P1441">
    <cfRule type="cellIs" dxfId="1622" priority="6748" operator="between">
      <formula>"BAJO"</formula>
      <formula>"BAJO"</formula>
    </cfRule>
  </conditionalFormatting>
  <conditionalFormatting sqref="S1441">
    <cfRule type="cellIs" dxfId="1621" priority="6749" operator="between">
      <formula>"I"</formula>
      <formula>"I"</formula>
    </cfRule>
  </conditionalFormatting>
  <conditionalFormatting sqref="S1441">
    <cfRule type="cellIs" dxfId="1620" priority="6750" operator="between">
      <formula>"III"</formula>
      <formula>"IV"</formula>
    </cfRule>
  </conditionalFormatting>
  <conditionalFormatting sqref="P1441">
    <cfRule type="cellIs" dxfId="1619" priority="6751" operator="between">
      <formula>"MEDIO"</formula>
      <formula>"MEDIO"</formula>
    </cfRule>
  </conditionalFormatting>
  <conditionalFormatting sqref="P1441">
    <cfRule type="cellIs" dxfId="1618" priority="6752" operator="between">
      <formula>"MUY ALTO"</formula>
      <formula>"MUY ALTO"</formula>
    </cfRule>
  </conditionalFormatting>
  <conditionalFormatting sqref="R1441">
    <cfRule type="cellIs" dxfId="1617" priority="6753" operator="between">
      <formula>20</formula>
      <formula>120</formula>
    </cfRule>
  </conditionalFormatting>
  <conditionalFormatting sqref="P1448">
    <cfRule type="cellIs" dxfId="1616" priority="6754" operator="between">
      <formula>"ALTO"</formula>
      <formula>"ALTO"</formula>
    </cfRule>
  </conditionalFormatting>
  <conditionalFormatting sqref="P1448">
    <cfRule type="cellIs" dxfId="1615" priority="6755" operator="between">
      <formula>"BAJO"</formula>
      <formula>"BAJO"</formula>
    </cfRule>
  </conditionalFormatting>
  <conditionalFormatting sqref="S1448">
    <cfRule type="cellIs" dxfId="1614" priority="6756" operator="between">
      <formula>"I"</formula>
      <formula>"I"</formula>
    </cfRule>
  </conditionalFormatting>
  <conditionalFormatting sqref="S1448">
    <cfRule type="cellIs" dxfId="1613" priority="6757" operator="between">
      <formula>"III"</formula>
      <formula>"IV"</formula>
    </cfRule>
  </conditionalFormatting>
  <conditionalFormatting sqref="P1448">
    <cfRule type="cellIs" dxfId="1612" priority="6758" operator="between">
      <formula>"MEDIO"</formula>
      <formula>"MEDIO"</formula>
    </cfRule>
  </conditionalFormatting>
  <conditionalFormatting sqref="P1448">
    <cfRule type="cellIs" dxfId="1611" priority="6759" operator="between">
      <formula>"MUY ALTO"</formula>
      <formula>"MUY ALTO"</formula>
    </cfRule>
  </conditionalFormatting>
  <conditionalFormatting sqref="R1448">
    <cfRule type="cellIs" dxfId="1610" priority="6760" operator="between">
      <formula>20</formula>
      <formula>120</formula>
    </cfRule>
  </conditionalFormatting>
  <conditionalFormatting sqref="P1453">
    <cfRule type="cellIs" dxfId="1609" priority="6761" operator="between">
      <formula>"ALTO"</formula>
      <formula>"ALTO"</formula>
    </cfRule>
  </conditionalFormatting>
  <conditionalFormatting sqref="P1453">
    <cfRule type="cellIs" dxfId="1608" priority="6762" operator="between">
      <formula>"BAJO"</formula>
      <formula>"BAJO"</formula>
    </cfRule>
  </conditionalFormatting>
  <conditionalFormatting sqref="S1453">
    <cfRule type="cellIs" dxfId="1607" priority="6763" operator="between">
      <formula>"I"</formula>
      <formula>"I"</formula>
    </cfRule>
  </conditionalFormatting>
  <conditionalFormatting sqref="S1453">
    <cfRule type="cellIs" dxfId="1606" priority="6764" operator="between">
      <formula>"III"</formula>
      <formula>"IV"</formula>
    </cfRule>
  </conditionalFormatting>
  <conditionalFormatting sqref="P1453">
    <cfRule type="cellIs" dxfId="1605" priority="6765" operator="between">
      <formula>"MEDIO"</formula>
      <formula>"MEDIO"</formula>
    </cfRule>
  </conditionalFormatting>
  <conditionalFormatting sqref="P1453">
    <cfRule type="cellIs" dxfId="1604" priority="6766" operator="between">
      <formula>"MUY ALTO"</formula>
      <formula>"MUY ALTO"</formula>
    </cfRule>
  </conditionalFormatting>
  <conditionalFormatting sqref="R1453">
    <cfRule type="cellIs" dxfId="1603" priority="6767" operator="between">
      <formula>20</formula>
      <formula>120</formula>
    </cfRule>
  </conditionalFormatting>
  <conditionalFormatting sqref="P1460">
    <cfRule type="cellIs" dxfId="1602" priority="6768" operator="between">
      <formula>"ALTO"</formula>
      <formula>"ALTO"</formula>
    </cfRule>
  </conditionalFormatting>
  <conditionalFormatting sqref="P1460">
    <cfRule type="cellIs" dxfId="1601" priority="6769" operator="between">
      <formula>"BAJO"</formula>
      <formula>"BAJO"</formula>
    </cfRule>
  </conditionalFormatting>
  <conditionalFormatting sqref="S1460">
    <cfRule type="cellIs" dxfId="1600" priority="6770" operator="between">
      <formula>"I"</formula>
      <formula>"I"</formula>
    </cfRule>
  </conditionalFormatting>
  <conditionalFormatting sqref="S1460">
    <cfRule type="cellIs" dxfId="1599" priority="6771" operator="between">
      <formula>"III"</formula>
      <formula>"IV"</formula>
    </cfRule>
  </conditionalFormatting>
  <conditionalFormatting sqref="P1460">
    <cfRule type="cellIs" dxfId="1598" priority="6772" operator="between">
      <formula>"MEDIO"</formula>
      <formula>"MEDIO"</formula>
    </cfRule>
  </conditionalFormatting>
  <conditionalFormatting sqref="P1460">
    <cfRule type="cellIs" dxfId="1597" priority="6773" operator="between">
      <formula>"MUY ALTO"</formula>
      <formula>"MUY ALTO"</formula>
    </cfRule>
  </conditionalFormatting>
  <conditionalFormatting sqref="R1460">
    <cfRule type="cellIs" dxfId="1596" priority="6774" operator="between">
      <formula>20</formula>
      <formula>120</formula>
    </cfRule>
  </conditionalFormatting>
  <conditionalFormatting sqref="P1468">
    <cfRule type="cellIs" dxfId="1595" priority="6775" operator="between">
      <formula>"ALTO"</formula>
      <formula>"ALTO"</formula>
    </cfRule>
  </conditionalFormatting>
  <conditionalFormatting sqref="P1468">
    <cfRule type="cellIs" dxfId="1594" priority="6776" operator="between">
      <formula>"BAJO"</formula>
      <formula>"BAJO"</formula>
    </cfRule>
  </conditionalFormatting>
  <conditionalFormatting sqref="S1468">
    <cfRule type="cellIs" dxfId="1593" priority="6777" operator="between">
      <formula>"I"</formula>
      <formula>"I"</formula>
    </cfRule>
  </conditionalFormatting>
  <conditionalFormatting sqref="S1468">
    <cfRule type="cellIs" dxfId="1592" priority="6778" operator="between">
      <formula>"III"</formula>
      <formula>"IV"</formula>
    </cfRule>
  </conditionalFormatting>
  <conditionalFormatting sqref="P1468">
    <cfRule type="cellIs" dxfId="1591" priority="6779" operator="between">
      <formula>"MEDIO"</formula>
      <formula>"MEDIO"</formula>
    </cfRule>
  </conditionalFormatting>
  <conditionalFormatting sqref="P1468">
    <cfRule type="cellIs" dxfId="1590" priority="6780" operator="between">
      <formula>"MUY ALTO"</formula>
      <formula>"MUY ALTO"</formula>
    </cfRule>
  </conditionalFormatting>
  <conditionalFormatting sqref="R1468">
    <cfRule type="cellIs" dxfId="1589" priority="6781" operator="between">
      <formula>20</formula>
      <formula>120</formula>
    </cfRule>
  </conditionalFormatting>
  <conditionalFormatting sqref="P1472">
    <cfRule type="cellIs" dxfId="1588" priority="6782" operator="between">
      <formula>"ALTO"</formula>
      <formula>"ALTO"</formula>
    </cfRule>
  </conditionalFormatting>
  <conditionalFormatting sqref="P1472">
    <cfRule type="cellIs" dxfId="1587" priority="6783" operator="between">
      <formula>"BAJO"</formula>
      <formula>"BAJO"</formula>
    </cfRule>
  </conditionalFormatting>
  <conditionalFormatting sqref="S1472">
    <cfRule type="cellIs" dxfId="1586" priority="6784" operator="between">
      <formula>"I"</formula>
      <formula>"I"</formula>
    </cfRule>
  </conditionalFormatting>
  <conditionalFormatting sqref="S1472">
    <cfRule type="cellIs" dxfId="1585" priority="6785" operator="between">
      <formula>"III"</formula>
      <formula>"IV"</formula>
    </cfRule>
  </conditionalFormatting>
  <conditionalFormatting sqref="P1472">
    <cfRule type="cellIs" dxfId="1584" priority="6786" operator="between">
      <formula>"MEDIO"</formula>
      <formula>"MEDIO"</formula>
    </cfRule>
  </conditionalFormatting>
  <conditionalFormatting sqref="P1472">
    <cfRule type="cellIs" dxfId="1583" priority="6787" operator="between">
      <formula>"MUY ALTO"</formula>
      <formula>"MUY ALTO"</formula>
    </cfRule>
  </conditionalFormatting>
  <conditionalFormatting sqref="R1472">
    <cfRule type="cellIs" dxfId="1582" priority="6788" operator="between">
      <formula>20</formula>
      <formula>120</formula>
    </cfRule>
  </conditionalFormatting>
  <conditionalFormatting sqref="P1476 P1687 P1712 P1728 P1743 P1700 P858">
    <cfRule type="cellIs" dxfId="1581" priority="6789" operator="between">
      <formula>"ALTO"</formula>
      <formula>"ALTO"</formula>
    </cfRule>
  </conditionalFormatting>
  <conditionalFormatting sqref="P1476 P1687 P1712 P1728 P1743 P1700 P858">
    <cfRule type="cellIs" dxfId="1580" priority="6790" operator="between">
      <formula>"BAJO"</formula>
      <formula>"BAJO"</formula>
    </cfRule>
  </conditionalFormatting>
  <conditionalFormatting sqref="S1476 S1687 S1712 S1728 S1743 S1700 S858">
    <cfRule type="cellIs" dxfId="1579" priority="6791" operator="between">
      <formula>"I"</formula>
      <formula>"I"</formula>
    </cfRule>
  </conditionalFormatting>
  <conditionalFormatting sqref="S1476 S1687 S1712 S1728 S1743 S1700 S858">
    <cfRule type="cellIs" dxfId="1578" priority="6792" operator="between">
      <formula>"III"</formula>
      <formula>"IV"</formula>
    </cfRule>
  </conditionalFormatting>
  <conditionalFormatting sqref="P1476 P1687 P1712 P1728 P1743 P1700 P858">
    <cfRule type="cellIs" dxfId="1577" priority="6793" operator="between">
      <formula>"MEDIO"</formula>
      <formula>"MEDIO"</formula>
    </cfRule>
  </conditionalFormatting>
  <conditionalFormatting sqref="P1476 P1687 P1712 P1728 P1743 P1700 P858">
    <cfRule type="cellIs" dxfId="1576" priority="6794" operator="between">
      <formula>"MUY ALTO"</formula>
      <formula>"MUY ALTO"</formula>
    </cfRule>
  </conditionalFormatting>
  <conditionalFormatting sqref="R1476 R1687 R1712 R1728 R1743 R1700 R858">
    <cfRule type="cellIs" dxfId="1575" priority="6795" operator="between">
      <formula>20</formula>
      <formula>120</formula>
    </cfRule>
  </conditionalFormatting>
  <conditionalFormatting sqref="P1497">
    <cfRule type="cellIs" dxfId="1574" priority="6796" operator="between">
      <formula>"ALTO"</formula>
      <formula>"ALTO"</formula>
    </cfRule>
  </conditionalFormatting>
  <conditionalFormatting sqref="P1497">
    <cfRule type="cellIs" dxfId="1573" priority="6797" operator="between">
      <formula>"BAJO"</formula>
      <formula>"BAJO"</formula>
    </cfRule>
  </conditionalFormatting>
  <conditionalFormatting sqref="S1497">
    <cfRule type="cellIs" dxfId="1572" priority="6798" operator="between">
      <formula>"I"</formula>
      <formula>"I"</formula>
    </cfRule>
  </conditionalFormatting>
  <conditionalFormatting sqref="S1497">
    <cfRule type="cellIs" dxfId="1571" priority="6799" operator="between">
      <formula>"III"</formula>
      <formula>"IV"</formula>
    </cfRule>
  </conditionalFormatting>
  <conditionalFormatting sqref="P1497">
    <cfRule type="cellIs" dxfId="1570" priority="6800" operator="between">
      <formula>"MEDIO"</formula>
      <formula>"MEDIO"</formula>
    </cfRule>
  </conditionalFormatting>
  <conditionalFormatting sqref="P1497">
    <cfRule type="cellIs" dxfId="1569" priority="6801" operator="between">
      <formula>"MUY ALTO"</formula>
      <formula>"MUY ALTO"</formula>
    </cfRule>
  </conditionalFormatting>
  <conditionalFormatting sqref="R1497">
    <cfRule type="cellIs" dxfId="1568" priority="6802" operator="between">
      <formula>20</formula>
      <formula>120</formula>
    </cfRule>
  </conditionalFormatting>
  <conditionalFormatting sqref="P1518">
    <cfRule type="cellIs" dxfId="1567" priority="6803" operator="between">
      <formula>"ALTO"</formula>
      <formula>"ALTO"</formula>
    </cfRule>
  </conditionalFormatting>
  <conditionalFormatting sqref="P1518">
    <cfRule type="cellIs" dxfId="1566" priority="6804" operator="between">
      <formula>"BAJO"</formula>
      <formula>"BAJO"</formula>
    </cfRule>
  </conditionalFormatting>
  <conditionalFormatting sqref="S1518">
    <cfRule type="cellIs" dxfId="1565" priority="6805" operator="between">
      <formula>"I"</formula>
      <formula>"I"</formula>
    </cfRule>
  </conditionalFormatting>
  <conditionalFormatting sqref="S1518">
    <cfRule type="cellIs" dxfId="1564" priority="6806" operator="between">
      <formula>"III"</formula>
      <formula>"IV"</formula>
    </cfRule>
  </conditionalFormatting>
  <conditionalFormatting sqref="P1518">
    <cfRule type="cellIs" dxfId="1563" priority="6807" operator="between">
      <formula>"MEDIO"</formula>
      <formula>"MEDIO"</formula>
    </cfRule>
  </conditionalFormatting>
  <conditionalFormatting sqref="P1518">
    <cfRule type="cellIs" dxfId="1562" priority="6808" operator="between">
      <formula>"MUY ALTO"</formula>
      <formula>"MUY ALTO"</formula>
    </cfRule>
  </conditionalFormatting>
  <conditionalFormatting sqref="R1518">
    <cfRule type="cellIs" dxfId="1561" priority="6809" operator="between">
      <formula>20</formula>
      <formula>120</formula>
    </cfRule>
  </conditionalFormatting>
  <conditionalFormatting sqref="P1522">
    <cfRule type="cellIs" dxfId="1560" priority="6810" operator="between">
      <formula>"ALTO"</formula>
      <formula>"ALTO"</formula>
    </cfRule>
  </conditionalFormatting>
  <conditionalFormatting sqref="P1522">
    <cfRule type="cellIs" dxfId="1559" priority="6811" operator="between">
      <formula>"BAJO"</formula>
      <formula>"BAJO"</formula>
    </cfRule>
  </conditionalFormatting>
  <conditionalFormatting sqref="S1522">
    <cfRule type="cellIs" dxfId="1558" priority="6812" operator="between">
      <formula>"I"</formula>
      <formula>"I"</formula>
    </cfRule>
  </conditionalFormatting>
  <conditionalFormatting sqref="S1522">
    <cfRule type="cellIs" dxfId="1557" priority="6813" operator="between">
      <formula>"III"</formula>
      <formula>"IV"</formula>
    </cfRule>
  </conditionalFormatting>
  <conditionalFormatting sqref="P1522">
    <cfRule type="cellIs" dxfId="1556" priority="6814" operator="between">
      <formula>"MEDIO"</formula>
      <formula>"MEDIO"</formula>
    </cfRule>
  </conditionalFormatting>
  <conditionalFormatting sqref="P1522">
    <cfRule type="cellIs" dxfId="1555" priority="6815" operator="between">
      <formula>"MUY ALTO"</formula>
      <formula>"MUY ALTO"</formula>
    </cfRule>
  </conditionalFormatting>
  <conditionalFormatting sqref="R1522">
    <cfRule type="cellIs" dxfId="1554" priority="6816" operator="between">
      <formula>20</formula>
      <formula>120</formula>
    </cfRule>
  </conditionalFormatting>
  <conditionalFormatting sqref="P1533">
    <cfRule type="cellIs" dxfId="1553" priority="6817" operator="between">
      <formula>"ALTO"</formula>
      <formula>"ALTO"</formula>
    </cfRule>
  </conditionalFormatting>
  <conditionalFormatting sqref="P1533">
    <cfRule type="cellIs" dxfId="1552" priority="6818" operator="between">
      <formula>"BAJO"</formula>
      <formula>"BAJO"</formula>
    </cfRule>
  </conditionalFormatting>
  <conditionalFormatting sqref="S1533">
    <cfRule type="cellIs" dxfId="1551" priority="6819" operator="between">
      <formula>"I"</formula>
      <formula>"I"</formula>
    </cfRule>
  </conditionalFormatting>
  <conditionalFormatting sqref="S1533">
    <cfRule type="cellIs" dxfId="1550" priority="6820" operator="between">
      <formula>"III"</formula>
      <formula>"IV"</formula>
    </cfRule>
  </conditionalFormatting>
  <conditionalFormatting sqref="P1533">
    <cfRule type="cellIs" dxfId="1549" priority="6821" operator="between">
      <formula>"MEDIO"</formula>
      <formula>"MEDIO"</formula>
    </cfRule>
  </conditionalFormatting>
  <conditionalFormatting sqref="P1533">
    <cfRule type="cellIs" dxfId="1548" priority="6822" operator="between">
      <formula>"MUY ALTO"</formula>
      <formula>"MUY ALTO"</formula>
    </cfRule>
  </conditionalFormatting>
  <conditionalFormatting sqref="R1533">
    <cfRule type="cellIs" dxfId="1547" priority="6823" operator="between">
      <formula>20</formula>
      <formula>120</formula>
    </cfRule>
  </conditionalFormatting>
  <conditionalFormatting sqref="P1552">
    <cfRule type="cellIs" dxfId="1546" priority="6824" operator="between">
      <formula>"ALTO"</formula>
      <formula>"ALTO"</formula>
    </cfRule>
  </conditionalFormatting>
  <conditionalFormatting sqref="P1552">
    <cfRule type="cellIs" dxfId="1545" priority="6825" operator="between">
      <formula>"BAJO"</formula>
      <formula>"BAJO"</formula>
    </cfRule>
  </conditionalFormatting>
  <conditionalFormatting sqref="S1552">
    <cfRule type="cellIs" dxfId="1544" priority="6826" operator="between">
      <formula>"I"</formula>
      <formula>"I"</formula>
    </cfRule>
  </conditionalFormatting>
  <conditionalFormatting sqref="S1552">
    <cfRule type="cellIs" dxfId="1543" priority="6827" operator="between">
      <formula>"III"</formula>
      <formula>"IV"</formula>
    </cfRule>
  </conditionalFormatting>
  <conditionalFormatting sqref="P1552">
    <cfRule type="cellIs" dxfId="1542" priority="6828" operator="between">
      <formula>"MEDIO"</formula>
      <formula>"MEDIO"</formula>
    </cfRule>
  </conditionalFormatting>
  <conditionalFormatting sqref="P1552">
    <cfRule type="cellIs" dxfId="1541" priority="6829" operator="between">
      <formula>"MUY ALTO"</formula>
      <formula>"MUY ALTO"</formula>
    </cfRule>
  </conditionalFormatting>
  <conditionalFormatting sqref="R1552">
    <cfRule type="cellIs" dxfId="1540" priority="6830" operator="between">
      <formula>20</formula>
      <formula>120</formula>
    </cfRule>
  </conditionalFormatting>
  <conditionalFormatting sqref="P1560">
    <cfRule type="cellIs" dxfId="1539" priority="6831" operator="between">
      <formula>"ALTO"</formula>
      <formula>"ALTO"</formula>
    </cfRule>
  </conditionalFormatting>
  <conditionalFormatting sqref="P1560">
    <cfRule type="cellIs" dxfId="1538" priority="6832" operator="between">
      <formula>"BAJO"</formula>
      <formula>"BAJO"</formula>
    </cfRule>
  </conditionalFormatting>
  <conditionalFormatting sqref="S1560">
    <cfRule type="cellIs" dxfId="1537" priority="6833" operator="between">
      <formula>"I"</formula>
      <formula>"I"</formula>
    </cfRule>
  </conditionalFormatting>
  <conditionalFormatting sqref="S1560">
    <cfRule type="cellIs" dxfId="1536" priority="6834" operator="between">
      <formula>"III"</formula>
      <formula>"IV"</formula>
    </cfRule>
  </conditionalFormatting>
  <conditionalFormatting sqref="P1560">
    <cfRule type="cellIs" dxfId="1535" priority="6835" operator="between">
      <formula>"MEDIO"</formula>
      <formula>"MEDIO"</formula>
    </cfRule>
  </conditionalFormatting>
  <conditionalFormatting sqref="P1560">
    <cfRule type="cellIs" dxfId="1534" priority="6836" operator="between">
      <formula>"MUY ALTO"</formula>
      <formula>"MUY ALTO"</formula>
    </cfRule>
  </conditionalFormatting>
  <conditionalFormatting sqref="R1560">
    <cfRule type="cellIs" dxfId="1533" priority="6837" operator="between">
      <formula>20</formula>
      <formula>120</formula>
    </cfRule>
  </conditionalFormatting>
  <conditionalFormatting sqref="P1565">
    <cfRule type="cellIs" dxfId="1532" priority="6838" operator="between">
      <formula>"ALTO"</formula>
      <formula>"ALTO"</formula>
    </cfRule>
  </conditionalFormatting>
  <conditionalFormatting sqref="P1565">
    <cfRule type="cellIs" dxfId="1531" priority="6839" operator="between">
      <formula>"BAJO"</formula>
      <formula>"BAJO"</formula>
    </cfRule>
  </conditionalFormatting>
  <conditionalFormatting sqref="S1565">
    <cfRule type="cellIs" dxfId="1530" priority="6840" operator="between">
      <formula>"I"</formula>
      <formula>"I"</formula>
    </cfRule>
  </conditionalFormatting>
  <conditionalFormatting sqref="S1565">
    <cfRule type="cellIs" dxfId="1529" priority="6841" operator="between">
      <formula>"III"</formula>
      <formula>"IV"</formula>
    </cfRule>
  </conditionalFormatting>
  <conditionalFormatting sqref="P1565">
    <cfRule type="cellIs" dxfId="1528" priority="6842" operator="between">
      <formula>"MEDIO"</formula>
      <formula>"MEDIO"</formula>
    </cfRule>
  </conditionalFormatting>
  <conditionalFormatting sqref="P1565">
    <cfRule type="cellIs" dxfId="1527" priority="6843" operator="between">
      <formula>"MUY ALTO"</formula>
      <formula>"MUY ALTO"</formula>
    </cfRule>
  </conditionalFormatting>
  <conditionalFormatting sqref="R1565">
    <cfRule type="cellIs" dxfId="1526" priority="6844" operator="between">
      <formula>20</formula>
      <formula>120</formula>
    </cfRule>
  </conditionalFormatting>
  <conditionalFormatting sqref="P1572">
    <cfRule type="cellIs" dxfId="1525" priority="6845" operator="between">
      <formula>"ALTO"</formula>
      <formula>"ALTO"</formula>
    </cfRule>
  </conditionalFormatting>
  <conditionalFormatting sqref="P1572">
    <cfRule type="cellIs" dxfId="1524" priority="6846" operator="between">
      <formula>"BAJO"</formula>
      <formula>"BAJO"</formula>
    </cfRule>
  </conditionalFormatting>
  <conditionalFormatting sqref="S1572">
    <cfRule type="cellIs" dxfId="1523" priority="6847" operator="between">
      <formula>"I"</formula>
      <formula>"I"</formula>
    </cfRule>
  </conditionalFormatting>
  <conditionalFormatting sqref="S1572">
    <cfRule type="cellIs" dxfId="1522" priority="6848" operator="between">
      <formula>"III"</formula>
      <formula>"IV"</formula>
    </cfRule>
  </conditionalFormatting>
  <conditionalFormatting sqref="P1572">
    <cfRule type="cellIs" dxfId="1521" priority="6849" operator="between">
      <formula>"MEDIO"</formula>
      <formula>"MEDIO"</formula>
    </cfRule>
  </conditionalFormatting>
  <conditionalFormatting sqref="P1572">
    <cfRule type="cellIs" dxfId="1520" priority="6850" operator="between">
      <formula>"MUY ALTO"</formula>
      <formula>"MUY ALTO"</formula>
    </cfRule>
  </conditionalFormatting>
  <conditionalFormatting sqref="R1572">
    <cfRule type="cellIs" dxfId="1519" priority="6851" operator="between">
      <formula>20</formula>
      <formula>120</formula>
    </cfRule>
  </conditionalFormatting>
  <conditionalFormatting sqref="P1580">
    <cfRule type="cellIs" dxfId="1518" priority="6852" operator="between">
      <formula>"ALTO"</formula>
      <formula>"ALTO"</formula>
    </cfRule>
  </conditionalFormatting>
  <conditionalFormatting sqref="P1580">
    <cfRule type="cellIs" dxfId="1517" priority="6853" operator="between">
      <formula>"BAJO"</formula>
      <formula>"BAJO"</formula>
    </cfRule>
  </conditionalFormatting>
  <conditionalFormatting sqref="S1580">
    <cfRule type="cellIs" dxfId="1516" priority="6854" operator="between">
      <formula>"I"</formula>
      <formula>"I"</formula>
    </cfRule>
  </conditionalFormatting>
  <conditionalFormatting sqref="S1580">
    <cfRule type="cellIs" dxfId="1515" priority="6855" operator="between">
      <formula>"III"</formula>
      <formula>"IV"</formula>
    </cfRule>
  </conditionalFormatting>
  <conditionalFormatting sqref="P1580">
    <cfRule type="cellIs" dxfId="1514" priority="6856" operator="between">
      <formula>"MEDIO"</formula>
      <formula>"MEDIO"</formula>
    </cfRule>
  </conditionalFormatting>
  <conditionalFormatting sqref="P1580">
    <cfRule type="cellIs" dxfId="1513" priority="6857" operator="between">
      <formula>"MUY ALTO"</formula>
      <formula>"MUY ALTO"</formula>
    </cfRule>
  </conditionalFormatting>
  <conditionalFormatting sqref="R1580">
    <cfRule type="cellIs" dxfId="1512" priority="6858" operator="between">
      <formula>20</formula>
      <formula>120</formula>
    </cfRule>
  </conditionalFormatting>
  <conditionalFormatting sqref="P1584">
    <cfRule type="cellIs" dxfId="1511" priority="6859" operator="between">
      <formula>"ALTO"</formula>
      <formula>"ALTO"</formula>
    </cfRule>
  </conditionalFormatting>
  <conditionalFormatting sqref="P1584">
    <cfRule type="cellIs" dxfId="1510" priority="6860" operator="between">
      <formula>"BAJO"</formula>
      <formula>"BAJO"</formula>
    </cfRule>
  </conditionalFormatting>
  <conditionalFormatting sqref="S1584">
    <cfRule type="cellIs" dxfId="1509" priority="6861" operator="between">
      <formula>"I"</formula>
      <formula>"I"</formula>
    </cfRule>
  </conditionalFormatting>
  <conditionalFormatting sqref="S1584">
    <cfRule type="cellIs" dxfId="1508" priority="6862" operator="between">
      <formula>"III"</formula>
      <formula>"IV"</formula>
    </cfRule>
  </conditionalFormatting>
  <conditionalFormatting sqref="P1584">
    <cfRule type="cellIs" dxfId="1507" priority="6863" operator="between">
      <formula>"MEDIO"</formula>
      <formula>"MEDIO"</formula>
    </cfRule>
  </conditionalFormatting>
  <conditionalFormatting sqref="P1584">
    <cfRule type="cellIs" dxfId="1506" priority="6864" operator="between">
      <formula>"MUY ALTO"</formula>
      <formula>"MUY ALTO"</formula>
    </cfRule>
  </conditionalFormatting>
  <conditionalFormatting sqref="R1584">
    <cfRule type="cellIs" dxfId="1505" priority="6865" operator="between">
      <formula>20</formula>
      <formula>120</formula>
    </cfRule>
  </conditionalFormatting>
  <conditionalFormatting sqref="P1591">
    <cfRule type="cellIs" dxfId="1504" priority="6866" operator="between">
      <formula>"ALTO"</formula>
      <formula>"ALTO"</formula>
    </cfRule>
  </conditionalFormatting>
  <conditionalFormatting sqref="P1591">
    <cfRule type="cellIs" dxfId="1503" priority="6867" operator="between">
      <formula>"BAJO"</formula>
      <formula>"BAJO"</formula>
    </cfRule>
  </conditionalFormatting>
  <conditionalFormatting sqref="S1591">
    <cfRule type="cellIs" dxfId="1502" priority="6868" operator="between">
      <formula>"I"</formula>
      <formula>"I"</formula>
    </cfRule>
  </conditionalFormatting>
  <conditionalFormatting sqref="S1591">
    <cfRule type="cellIs" dxfId="1501" priority="6869" operator="between">
      <formula>"III"</formula>
      <formula>"IV"</formula>
    </cfRule>
  </conditionalFormatting>
  <conditionalFormatting sqref="P1591">
    <cfRule type="cellIs" dxfId="1500" priority="6870" operator="between">
      <formula>"MEDIO"</formula>
      <formula>"MEDIO"</formula>
    </cfRule>
  </conditionalFormatting>
  <conditionalFormatting sqref="P1591">
    <cfRule type="cellIs" dxfId="1499" priority="6871" operator="between">
      <formula>"MUY ALTO"</formula>
      <formula>"MUY ALTO"</formula>
    </cfRule>
  </conditionalFormatting>
  <conditionalFormatting sqref="R1591">
    <cfRule type="cellIs" dxfId="1498" priority="6872" operator="between">
      <formula>20</formula>
      <formula>120</formula>
    </cfRule>
  </conditionalFormatting>
  <conditionalFormatting sqref="P1609">
    <cfRule type="cellIs" dxfId="1497" priority="6873" operator="between">
      <formula>"ALTO"</formula>
      <formula>"ALTO"</formula>
    </cfRule>
  </conditionalFormatting>
  <conditionalFormatting sqref="P1609">
    <cfRule type="cellIs" dxfId="1496" priority="6874" operator="between">
      <formula>"BAJO"</formula>
      <formula>"BAJO"</formula>
    </cfRule>
  </conditionalFormatting>
  <conditionalFormatting sqref="S1609">
    <cfRule type="cellIs" dxfId="1495" priority="6875" operator="between">
      <formula>"I"</formula>
      <formula>"I"</formula>
    </cfRule>
  </conditionalFormatting>
  <conditionalFormatting sqref="S1609">
    <cfRule type="cellIs" dxfId="1494" priority="6876" operator="between">
      <formula>"III"</formula>
      <formula>"IV"</formula>
    </cfRule>
  </conditionalFormatting>
  <conditionalFormatting sqref="P1609">
    <cfRule type="cellIs" dxfId="1493" priority="6877" operator="between">
      <formula>"MEDIO"</formula>
      <formula>"MEDIO"</formula>
    </cfRule>
  </conditionalFormatting>
  <conditionalFormatting sqref="P1609">
    <cfRule type="cellIs" dxfId="1492" priority="6878" operator="between">
      <formula>"MUY ALTO"</formula>
      <formula>"MUY ALTO"</formula>
    </cfRule>
  </conditionalFormatting>
  <conditionalFormatting sqref="R1609">
    <cfRule type="cellIs" dxfId="1491" priority="6879" operator="between">
      <formula>20</formula>
      <formula>120</formula>
    </cfRule>
  </conditionalFormatting>
  <conditionalFormatting sqref="P1625">
    <cfRule type="cellIs" dxfId="1490" priority="6880" operator="between">
      <formula>"ALTO"</formula>
      <formula>"ALTO"</formula>
    </cfRule>
  </conditionalFormatting>
  <conditionalFormatting sqref="P1625">
    <cfRule type="cellIs" dxfId="1489" priority="6881" operator="between">
      <formula>"BAJO"</formula>
      <formula>"BAJO"</formula>
    </cfRule>
  </conditionalFormatting>
  <conditionalFormatting sqref="S1625">
    <cfRule type="cellIs" dxfId="1488" priority="6882" operator="between">
      <formula>"I"</formula>
      <formula>"I"</formula>
    </cfRule>
  </conditionalFormatting>
  <conditionalFormatting sqref="S1625">
    <cfRule type="cellIs" dxfId="1487" priority="6883" operator="between">
      <formula>"III"</formula>
      <formula>"IV"</formula>
    </cfRule>
  </conditionalFormatting>
  <conditionalFormatting sqref="P1625">
    <cfRule type="cellIs" dxfId="1486" priority="6884" operator="between">
      <formula>"MEDIO"</formula>
      <formula>"MEDIO"</formula>
    </cfRule>
  </conditionalFormatting>
  <conditionalFormatting sqref="P1625">
    <cfRule type="cellIs" dxfId="1485" priority="6885" operator="between">
      <formula>"MUY ALTO"</formula>
      <formula>"MUY ALTO"</formula>
    </cfRule>
  </conditionalFormatting>
  <conditionalFormatting sqref="R1625">
    <cfRule type="cellIs" dxfId="1484" priority="6886" operator="between">
      <formula>20</formula>
      <formula>120</formula>
    </cfRule>
  </conditionalFormatting>
  <conditionalFormatting sqref="P1648 P1659">
    <cfRule type="cellIs" dxfId="1483" priority="6887" operator="between">
      <formula>"ALTO"</formula>
      <formula>"ALTO"</formula>
    </cfRule>
  </conditionalFormatting>
  <conditionalFormatting sqref="P1648 P1659">
    <cfRule type="cellIs" dxfId="1482" priority="6888" operator="between">
      <formula>"BAJO"</formula>
      <formula>"BAJO"</formula>
    </cfRule>
  </conditionalFormatting>
  <conditionalFormatting sqref="S1648 S1659">
    <cfRule type="cellIs" dxfId="1481" priority="6889" operator="between">
      <formula>"I"</formula>
      <formula>"I"</formula>
    </cfRule>
  </conditionalFormatting>
  <conditionalFormatting sqref="S1648 S1659">
    <cfRule type="cellIs" dxfId="1480" priority="6890" operator="between">
      <formula>"III"</formula>
      <formula>"IV"</formula>
    </cfRule>
  </conditionalFormatting>
  <conditionalFormatting sqref="P1648 P1659">
    <cfRule type="cellIs" dxfId="1479" priority="6891" operator="between">
      <formula>"MEDIO"</formula>
      <formula>"MEDIO"</formula>
    </cfRule>
  </conditionalFormatting>
  <conditionalFormatting sqref="P1648 P1659">
    <cfRule type="cellIs" dxfId="1478" priority="6892" operator="between">
      <formula>"MUY ALTO"</formula>
      <formula>"MUY ALTO"</formula>
    </cfRule>
  </conditionalFormatting>
  <conditionalFormatting sqref="R1648 R1659">
    <cfRule type="cellIs" dxfId="1477" priority="6893" operator="between">
      <formula>20</formula>
      <formula>120</formula>
    </cfRule>
  </conditionalFormatting>
  <conditionalFormatting sqref="P1673">
    <cfRule type="cellIs" dxfId="1476" priority="6894" operator="between">
      <formula>"ALTO"</formula>
      <formula>"ALTO"</formula>
    </cfRule>
  </conditionalFormatting>
  <conditionalFormatting sqref="P1673">
    <cfRule type="cellIs" dxfId="1475" priority="6895" operator="between">
      <formula>"BAJO"</formula>
      <formula>"BAJO"</formula>
    </cfRule>
  </conditionalFormatting>
  <conditionalFormatting sqref="S1673">
    <cfRule type="cellIs" dxfId="1474" priority="6896" operator="between">
      <formula>"I"</formula>
      <formula>"I"</formula>
    </cfRule>
  </conditionalFormatting>
  <conditionalFormatting sqref="S1673">
    <cfRule type="cellIs" dxfId="1473" priority="6897" operator="between">
      <formula>"III"</formula>
      <formula>"IV"</formula>
    </cfRule>
  </conditionalFormatting>
  <conditionalFormatting sqref="P1673">
    <cfRule type="cellIs" dxfId="1472" priority="6898" operator="between">
      <formula>"MEDIO"</formula>
      <formula>"MEDIO"</formula>
    </cfRule>
  </conditionalFormatting>
  <conditionalFormatting sqref="P1673">
    <cfRule type="cellIs" dxfId="1471" priority="6899" operator="between">
      <formula>"MUY ALTO"</formula>
      <formula>"MUY ALTO"</formula>
    </cfRule>
  </conditionalFormatting>
  <conditionalFormatting sqref="R1673">
    <cfRule type="cellIs" dxfId="1470" priority="6900" operator="between">
      <formula>20</formula>
      <formula>120</formula>
    </cfRule>
  </conditionalFormatting>
  <conditionalFormatting sqref="S407">
    <cfRule type="cellIs" dxfId="1469" priority="6901" operator="between">
      <formula>"I"</formula>
      <formula>"I"</formula>
    </cfRule>
  </conditionalFormatting>
  <conditionalFormatting sqref="S407">
    <cfRule type="cellIs" dxfId="1468" priority="6902" operator="between">
      <formula>"III"</formula>
      <formula>"IV"</formula>
    </cfRule>
  </conditionalFormatting>
  <conditionalFormatting sqref="P407:P408">
    <cfRule type="cellIs" dxfId="1467" priority="6903" operator="between">
      <formula>"ALTO"</formula>
      <formula>"ALTO"</formula>
    </cfRule>
  </conditionalFormatting>
  <conditionalFormatting sqref="P407:P408">
    <cfRule type="cellIs" dxfId="1466" priority="6904" operator="between">
      <formula>"BAJO"</formula>
      <formula>"BAJO"</formula>
    </cfRule>
  </conditionalFormatting>
  <conditionalFormatting sqref="P407:P408">
    <cfRule type="cellIs" dxfId="1465" priority="6905" operator="between">
      <formula>"MEDIO"</formula>
      <formula>"MEDIO"</formula>
    </cfRule>
  </conditionalFormatting>
  <conditionalFormatting sqref="P407:P408">
    <cfRule type="cellIs" dxfId="1464" priority="6906" operator="between">
      <formula>"MUY ALTO"</formula>
      <formula>"MUY ALTO"</formula>
    </cfRule>
  </conditionalFormatting>
  <conditionalFormatting sqref="R407:R408">
    <cfRule type="cellIs" dxfId="1463" priority="6907" operator="between">
      <formula>20</formula>
      <formula>120</formula>
    </cfRule>
  </conditionalFormatting>
  <conditionalFormatting sqref="S408">
    <cfRule type="cellIs" dxfId="1462" priority="6908" operator="equal">
      <formula>"No significativo"</formula>
    </cfRule>
  </conditionalFormatting>
  <conditionalFormatting sqref="S408">
    <cfRule type="cellIs" dxfId="1461" priority="6909" operator="equal">
      <formula>"SIGNIFICATIVO"</formula>
    </cfRule>
  </conditionalFormatting>
  <conditionalFormatting sqref="S408">
    <cfRule type="cellIs" dxfId="1460" priority="6910" operator="equal">
      <formula>"SIGNIFICATIVO"</formula>
    </cfRule>
  </conditionalFormatting>
  <conditionalFormatting sqref="P409">
    <cfRule type="cellIs" dxfId="1459" priority="6911" operator="between">
      <formula>"ALTO"</formula>
      <formula>"ALTO"</formula>
    </cfRule>
  </conditionalFormatting>
  <conditionalFormatting sqref="P409">
    <cfRule type="cellIs" dxfId="1458" priority="6912" operator="between">
      <formula>"BAJO"</formula>
      <formula>"BAJO"</formula>
    </cfRule>
  </conditionalFormatting>
  <conditionalFormatting sqref="P409">
    <cfRule type="cellIs" dxfId="1457" priority="6913" operator="between">
      <formula>"MEDIO"</formula>
      <formula>"MEDIO"</formula>
    </cfRule>
  </conditionalFormatting>
  <conditionalFormatting sqref="P409">
    <cfRule type="cellIs" dxfId="1456" priority="6914" operator="between">
      <formula>"MUY ALTO"</formula>
      <formula>"MUY ALTO"</formula>
    </cfRule>
  </conditionalFormatting>
  <conditionalFormatting sqref="R409">
    <cfRule type="cellIs" dxfId="1455" priority="6915" operator="between">
      <formula>20</formula>
      <formula>120</formula>
    </cfRule>
  </conditionalFormatting>
  <conditionalFormatting sqref="U409">
    <cfRule type="cellIs" dxfId="1454" priority="6916" operator="equal">
      <formula>"No significativo"</formula>
    </cfRule>
  </conditionalFormatting>
  <conditionalFormatting sqref="S409">
    <cfRule type="cellIs" dxfId="1453" priority="6917" operator="equal">
      <formula>"No significativo"</formula>
    </cfRule>
  </conditionalFormatting>
  <conditionalFormatting sqref="U409">
    <cfRule type="cellIs" dxfId="1452" priority="6918" operator="equal">
      <formula>"SIGNIFICATIVO"</formula>
    </cfRule>
  </conditionalFormatting>
  <conditionalFormatting sqref="U409">
    <cfRule type="cellIs" dxfId="1451" priority="6919" operator="equal">
      <formula>"SIGNIFICATIVO"</formula>
    </cfRule>
  </conditionalFormatting>
  <conditionalFormatting sqref="S409">
    <cfRule type="cellIs" dxfId="1450" priority="6920" operator="equal">
      <formula>"SIGNIFICATIVO"</formula>
    </cfRule>
  </conditionalFormatting>
  <conditionalFormatting sqref="S409">
    <cfRule type="cellIs" dxfId="1449" priority="6921" operator="equal">
      <formula>"SIGNIFICATIVO"</formula>
    </cfRule>
  </conditionalFormatting>
  <conditionalFormatting sqref="S411">
    <cfRule type="cellIs" dxfId="1448" priority="6922" operator="equal">
      <formula>"No significativo"</formula>
    </cfRule>
  </conditionalFormatting>
  <conditionalFormatting sqref="S411">
    <cfRule type="cellIs" dxfId="1447" priority="6923" operator="equal">
      <formula>"SIGNIFICATIVO"</formula>
    </cfRule>
  </conditionalFormatting>
  <conditionalFormatting sqref="S411">
    <cfRule type="cellIs" dxfId="1446" priority="6924" operator="equal">
      <formula>"SIGNIFICATIVO"</formula>
    </cfRule>
  </conditionalFormatting>
  <conditionalFormatting sqref="P411">
    <cfRule type="cellIs" dxfId="1445" priority="6925" operator="between">
      <formula>"ALTO"</formula>
      <formula>"ALTO"</formula>
    </cfRule>
  </conditionalFormatting>
  <conditionalFormatting sqref="P411">
    <cfRule type="cellIs" dxfId="1444" priority="6926" operator="between">
      <formula>"BAJO"</formula>
      <formula>"BAJO"</formula>
    </cfRule>
  </conditionalFormatting>
  <conditionalFormatting sqref="P411">
    <cfRule type="cellIs" dxfId="1443" priority="6927" operator="between">
      <formula>"MEDIO"</formula>
      <formula>"MEDIO"</formula>
    </cfRule>
  </conditionalFormatting>
  <conditionalFormatting sqref="P411">
    <cfRule type="cellIs" dxfId="1442" priority="6928" operator="between">
      <formula>"MUY ALTO"</formula>
      <formula>"MUY ALTO"</formula>
    </cfRule>
  </conditionalFormatting>
  <conditionalFormatting sqref="R411">
    <cfRule type="cellIs" dxfId="1441" priority="6929" operator="between">
      <formula>20</formula>
      <formula>120</formula>
    </cfRule>
  </conditionalFormatting>
  <conditionalFormatting sqref="P412">
    <cfRule type="cellIs" dxfId="1440" priority="6930" operator="between">
      <formula>"ALTO"</formula>
      <formula>"ALTO"</formula>
    </cfRule>
  </conditionalFormatting>
  <conditionalFormatting sqref="P412">
    <cfRule type="cellIs" dxfId="1439" priority="6931" operator="between">
      <formula>"BAJO"</formula>
      <formula>"BAJO"</formula>
    </cfRule>
  </conditionalFormatting>
  <conditionalFormatting sqref="P412">
    <cfRule type="cellIs" dxfId="1438" priority="6932" operator="between">
      <formula>"MEDIO"</formula>
      <formula>"MEDIO"</formula>
    </cfRule>
  </conditionalFormatting>
  <conditionalFormatting sqref="P412">
    <cfRule type="cellIs" dxfId="1437" priority="6933" operator="between">
      <formula>"MUY ALTO"</formula>
      <formula>"MUY ALTO"</formula>
    </cfRule>
  </conditionalFormatting>
  <conditionalFormatting sqref="R412">
    <cfRule type="cellIs" dxfId="1436" priority="6934" operator="between">
      <formula>20</formula>
      <formula>120</formula>
    </cfRule>
  </conditionalFormatting>
  <conditionalFormatting sqref="S412">
    <cfRule type="cellIs" dxfId="1435" priority="6935" operator="equal">
      <formula>"No significativo"</formula>
    </cfRule>
  </conditionalFormatting>
  <conditionalFormatting sqref="S412">
    <cfRule type="cellIs" dxfId="1434" priority="6936" operator="equal">
      <formula>"SIGNIFICATIVO"</formula>
    </cfRule>
  </conditionalFormatting>
  <conditionalFormatting sqref="S412">
    <cfRule type="cellIs" dxfId="1433" priority="6937" operator="equal">
      <formula>"SIGNIFICATIVO"</formula>
    </cfRule>
  </conditionalFormatting>
  <conditionalFormatting sqref="P414">
    <cfRule type="cellIs" dxfId="1432" priority="6938" operator="between">
      <formula>"ALTO"</formula>
      <formula>"ALTO"</formula>
    </cfRule>
  </conditionalFormatting>
  <conditionalFormatting sqref="P414">
    <cfRule type="cellIs" dxfId="1431" priority="6939" operator="between">
      <formula>"BAJO"</formula>
      <formula>"BAJO"</formula>
    </cfRule>
  </conditionalFormatting>
  <conditionalFormatting sqref="P414">
    <cfRule type="cellIs" dxfId="1430" priority="6940" operator="between">
      <formula>"MEDIO"</formula>
      <formula>"MEDIO"</formula>
    </cfRule>
  </conditionalFormatting>
  <conditionalFormatting sqref="P414">
    <cfRule type="cellIs" dxfId="1429" priority="6941" operator="between">
      <formula>"MUY ALTO"</formula>
      <formula>"MUY ALTO"</formula>
    </cfRule>
  </conditionalFormatting>
  <conditionalFormatting sqref="R414">
    <cfRule type="cellIs" dxfId="1428" priority="6942" operator="between">
      <formula>20</formula>
      <formula>120</formula>
    </cfRule>
  </conditionalFormatting>
  <conditionalFormatting sqref="S414">
    <cfRule type="cellIs" dxfId="1427" priority="6943" operator="equal">
      <formula>"No significativo"</formula>
    </cfRule>
  </conditionalFormatting>
  <conditionalFormatting sqref="S414">
    <cfRule type="cellIs" dxfId="1426" priority="6944" operator="equal">
      <formula>"SIGNIFICATIVO"</formula>
    </cfRule>
  </conditionalFormatting>
  <conditionalFormatting sqref="S414">
    <cfRule type="cellIs" dxfId="1425" priority="6945" operator="equal">
      <formula>"SIGNIFICATIVO"</formula>
    </cfRule>
  </conditionalFormatting>
  <conditionalFormatting sqref="S415">
    <cfRule type="cellIs" dxfId="1424" priority="6946" operator="between">
      <formula>"I"</formula>
      <formula>"I"</formula>
    </cfRule>
  </conditionalFormatting>
  <conditionalFormatting sqref="S415">
    <cfRule type="cellIs" dxfId="1423" priority="6947" operator="between">
      <formula>"III"</formula>
      <formula>"IV"</formula>
    </cfRule>
  </conditionalFormatting>
  <conditionalFormatting sqref="P415:P416">
    <cfRule type="cellIs" dxfId="1422" priority="6948" operator="between">
      <formula>"ALTO"</formula>
      <formula>"ALTO"</formula>
    </cfRule>
  </conditionalFormatting>
  <conditionalFormatting sqref="P415:P416">
    <cfRule type="cellIs" dxfId="1421" priority="6949" operator="between">
      <formula>"BAJO"</formula>
      <formula>"BAJO"</formula>
    </cfRule>
  </conditionalFormatting>
  <conditionalFormatting sqref="P415:P416">
    <cfRule type="cellIs" dxfId="1420" priority="6950" operator="between">
      <formula>"MEDIO"</formula>
      <formula>"MEDIO"</formula>
    </cfRule>
  </conditionalFormatting>
  <conditionalFormatting sqref="P415:P416">
    <cfRule type="cellIs" dxfId="1419" priority="6951" operator="between">
      <formula>"MUY ALTO"</formula>
      <formula>"MUY ALTO"</formula>
    </cfRule>
  </conditionalFormatting>
  <conditionalFormatting sqref="R415:R416">
    <cfRule type="cellIs" dxfId="1418" priority="6952" operator="between">
      <formula>20</formula>
      <formula>120</formula>
    </cfRule>
  </conditionalFormatting>
  <conditionalFormatting sqref="S416">
    <cfRule type="cellIs" dxfId="1417" priority="6953" operator="equal">
      <formula>"No significativo"</formula>
    </cfRule>
  </conditionalFormatting>
  <conditionalFormatting sqref="S416">
    <cfRule type="cellIs" dxfId="1416" priority="6954" operator="equal">
      <formula>"SIGNIFICATIVO"</formula>
    </cfRule>
  </conditionalFormatting>
  <conditionalFormatting sqref="S416">
    <cfRule type="cellIs" dxfId="1415" priority="6955" operator="equal">
      <formula>"SIGNIFICATIVO"</formula>
    </cfRule>
  </conditionalFormatting>
  <conditionalFormatting sqref="P417">
    <cfRule type="cellIs" dxfId="1414" priority="6956" operator="between">
      <formula>"ALTO"</formula>
      <formula>"ALTO"</formula>
    </cfRule>
  </conditionalFormatting>
  <conditionalFormatting sqref="P417">
    <cfRule type="cellIs" dxfId="1413" priority="6957" operator="between">
      <formula>"BAJO"</formula>
      <formula>"BAJO"</formula>
    </cfRule>
  </conditionalFormatting>
  <conditionalFormatting sqref="P417">
    <cfRule type="cellIs" dxfId="1412" priority="6958" operator="between">
      <formula>"MEDIO"</formula>
      <formula>"MEDIO"</formula>
    </cfRule>
  </conditionalFormatting>
  <conditionalFormatting sqref="P417">
    <cfRule type="cellIs" dxfId="1411" priority="6959" operator="between">
      <formula>"MUY ALTO"</formula>
      <formula>"MUY ALTO"</formula>
    </cfRule>
  </conditionalFormatting>
  <conditionalFormatting sqref="R417">
    <cfRule type="cellIs" dxfId="1410" priority="6960" operator="between">
      <formula>20</formula>
      <formula>120</formula>
    </cfRule>
  </conditionalFormatting>
  <conditionalFormatting sqref="U417">
    <cfRule type="cellIs" dxfId="1409" priority="6961" operator="equal">
      <formula>"No significativo"</formula>
    </cfRule>
  </conditionalFormatting>
  <conditionalFormatting sqref="S417">
    <cfRule type="cellIs" dxfId="1408" priority="6962" operator="equal">
      <formula>"No significativo"</formula>
    </cfRule>
  </conditionalFormatting>
  <conditionalFormatting sqref="U417">
    <cfRule type="cellIs" dxfId="1407" priority="6963" operator="equal">
      <formula>"SIGNIFICATIVO"</formula>
    </cfRule>
  </conditionalFormatting>
  <conditionalFormatting sqref="U417">
    <cfRule type="cellIs" dxfId="1406" priority="6964" operator="equal">
      <formula>"SIGNIFICATIVO"</formula>
    </cfRule>
  </conditionalFormatting>
  <conditionalFormatting sqref="S417">
    <cfRule type="cellIs" dxfId="1405" priority="6965" operator="equal">
      <formula>"SIGNIFICATIVO"</formula>
    </cfRule>
  </conditionalFormatting>
  <conditionalFormatting sqref="S417">
    <cfRule type="cellIs" dxfId="1404" priority="6966" operator="equal">
      <formula>"SIGNIFICATIVO"</formula>
    </cfRule>
  </conditionalFormatting>
  <conditionalFormatting sqref="S419">
    <cfRule type="cellIs" dxfId="1403" priority="6967" operator="equal">
      <formula>"No significativo"</formula>
    </cfRule>
  </conditionalFormatting>
  <conditionalFormatting sqref="S419">
    <cfRule type="cellIs" dxfId="1402" priority="6968" operator="equal">
      <formula>"SIGNIFICATIVO"</formula>
    </cfRule>
  </conditionalFormatting>
  <conditionalFormatting sqref="S419">
    <cfRule type="cellIs" dxfId="1401" priority="6969" operator="equal">
      <formula>"SIGNIFICATIVO"</formula>
    </cfRule>
  </conditionalFormatting>
  <conditionalFormatting sqref="P419">
    <cfRule type="cellIs" dxfId="1400" priority="6970" operator="between">
      <formula>"ALTO"</formula>
      <formula>"ALTO"</formula>
    </cfRule>
  </conditionalFormatting>
  <conditionalFormatting sqref="P419">
    <cfRule type="cellIs" dxfId="1399" priority="6971" operator="between">
      <formula>"BAJO"</formula>
      <formula>"BAJO"</formula>
    </cfRule>
  </conditionalFormatting>
  <conditionalFormatting sqref="P419">
    <cfRule type="cellIs" dxfId="1398" priority="6972" operator="between">
      <formula>"MEDIO"</formula>
      <formula>"MEDIO"</formula>
    </cfRule>
  </conditionalFormatting>
  <conditionalFormatting sqref="P419">
    <cfRule type="cellIs" dxfId="1397" priority="6973" operator="between">
      <formula>"MUY ALTO"</formula>
      <formula>"MUY ALTO"</formula>
    </cfRule>
  </conditionalFormatting>
  <conditionalFormatting sqref="R419">
    <cfRule type="cellIs" dxfId="1396" priority="6974" operator="between">
      <formula>20</formula>
      <formula>120</formula>
    </cfRule>
  </conditionalFormatting>
  <conditionalFormatting sqref="P420">
    <cfRule type="cellIs" dxfId="1395" priority="6975" operator="between">
      <formula>"ALTO"</formula>
      <formula>"ALTO"</formula>
    </cfRule>
  </conditionalFormatting>
  <conditionalFormatting sqref="P420">
    <cfRule type="cellIs" dxfId="1394" priority="6976" operator="between">
      <formula>"BAJO"</formula>
      <formula>"BAJO"</formula>
    </cfRule>
  </conditionalFormatting>
  <conditionalFormatting sqref="P420">
    <cfRule type="cellIs" dxfId="1393" priority="6977" operator="between">
      <formula>"MEDIO"</formula>
      <formula>"MEDIO"</formula>
    </cfRule>
  </conditionalFormatting>
  <conditionalFormatting sqref="P420">
    <cfRule type="cellIs" dxfId="1392" priority="6978" operator="between">
      <formula>"MUY ALTO"</formula>
      <formula>"MUY ALTO"</formula>
    </cfRule>
  </conditionalFormatting>
  <conditionalFormatting sqref="R420">
    <cfRule type="cellIs" dxfId="1391" priority="6979" operator="between">
      <formula>20</formula>
      <formula>120</formula>
    </cfRule>
  </conditionalFormatting>
  <conditionalFormatting sqref="S420">
    <cfRule type="cellIs" dxfId="1390" priority="6980" operator="equal">
      <formula>"No significativo"</formula>
    </cfRule>
  </conditionalFormatting>
  <conditionalFormatting sqref="S420">
    <cfRule type="cellIs" dxfId="1389" priority="6981" operator="equal">
      <formula>"SIGNIFICATIVO"</formula>
    </cfRule>
  </conditionalFormatting>
  <conditionalFormatting sqref="S420">
    <cfRule type="cellIs" dxfId="1388" priority="6982" operator="equal">
      <formula>"SIGNIFICATIVO"</formula>
    </cfRule>
  </conditionalFormatting>
  <conditionalFormatting sqref="S423">
    <cfRule type="cellIs" dxfId="1387" priority="6983" operator="equal">
      <formula>"SIGNIFICATIVO"</formula>
    </cfRule>
  </conditionalFormatting>
  <conditionalFormatting sqref="P423">
    <cfRule type="cellIs" dxfId="1386" priority="6984" operator="between">
      <formula>"ALTO"</formula>
      <formula>"ALTO"</formula>
    </cfRule>
  </conditionalFormatting>
  <conditionalFormatting sqref="P423">
    <cfRule type="cellIs" dxfId="1385" priority="6985" operator="between">
      <formula>"BAJO"</formula>
      <formula>"BAJO"</formula>
    </cfRule>
  </conditionalFormatting>
  <conditionalFormatting sqref="P423">
    <cfRule type="cellIs" dxfId="1384" priority="6986" operator="between">
      <formula>"MEDIO"</formula>
      <formula>"MEDIO"</formula>
    </cfRule>
  </conditionalFormatting>
  <conditionalFormatting sqref="P423">
    <cfRule type="cellIs" dxfId="1383" priority="6987" operator="between">
      <formula>"MUY ALTO"</formula>
      <formula>"MUY ALTO"</formula>
    </cfRule>
  </conditionalFormatting>
  <conditionalFormatting sqref="R423">
    <cfRule type="cellIs" dxfId="1382" priority="6988" operator="between">
      <formula>20</formula>
      <formula>120</formula>
    </cfRule>
  </conditionalFormatting>
  <conditionalFormatting sqref="S423">
    <cfRule type="cellIs" dxfId="1381" priority="6989" operator="equal">
      <formula>"No significativo"</formula>
    </cfRule>
  </conditionalFormatting>
  <conditionalFormatting sqref="S423">
    <cfRule type="cellIs" dxfId="1380" priority="6990" operator="equal">
      <formula>"SIGNIFICATIVO"</formula>
    </cfRule>
  </conditionalFormatting>
  <conditionalFormatting sqref="S421 S413">
    <cfRule type="cellIs" dxfId="1379" priority="6991" operator="between">
      <formula>"I"</formula>
      <formula>"I"</formula>
    </cfRule>
  </conditionalFormatting>
  <conditionalFormatting sqref="S421 S413">
    <cfRule type="cellIs" dxfId="1378" priority="6992" operator="between">
      <formula>"III"</formula>
      <formula>"IV"</formula>
    </cfRule>
  </conditionalFormatting>
  <conditionalFormatting sqref="P421 P413">
    <cfRule type="cellIs" dxfId="1377" priority="6993" operator="between">
      <formula>"ALTO"</formula>
      <formula>"ALTO"</formula>
    </cfRule>
  </conditionalFormatting>
  <conditionalFormatting sqref="P421 P413">
    <cfRule type="cellIs" dxfId="1376" priority="6994" operator="between">
      <formula>"BAJO"</formula>
      <formula>"BAJO"</formula>
    </cfRule>
  </conditionalFormatting>
  <conditionalFormatting sqref="P421 P413">
    <cfRule type="cellIs" dxfId="1375" priority="6995" operator="between">
      <formula>"MEDIO"</formula>
      <formula>"MEDIO"</formula>
    </cfRule>
  </conditionalFormatting>
  <conditionalFormatting sqref="P421 P413">
    <cfRule type="cellIs" dxfId="1374" priority="6996" operator="between">
      <formula>"MUY ALTO"</formula>
      <formula>"MUY ALTO"</formula>
    </cfRule>
  </conditionalFormatting>
  <conditionalFormatting sqref="R421 R413">
    <cfRule type="cellIs" dxfId="1373" priority="6997" operator="between">
      <formula>20</formula>
      <formula>120</formula>
    </cfRule>
  </conditionalFormatting>
  <conditionalFormatting sqref="S424">
    <cfRule type="cellIs" dxfId="1372" priority="6998" operator="between">
      <formula>"I"</formula>
      <formula>"I"</formula>
    </cfRule>
  </conditionalFormatting>
  <conditionalFormatting sqref="S424">
    <cfRule type="cellIs" dxfId="1371" priority="6999" operator="between">
      <formula>"III"</formula>
      <formula>"IV"</formula>
    </cfRule>
  </conditionalFormatting>
  <conditionalFormatting sqref="P424:P425">
    <cfRule type="cellIs" dxfId="1370" priority="7000" operator="between">
      <formula>"ALTO"</formula>
      <formula>"ALTO"</formula>
    </cfRule>
  </conditionalFormatting>
  <conditionalFormatting sqref="P424:P425">
    <cfRule type="cellIs" dxfId="1369" priority="7001" operator="between">
      <formula>"BAJO"</formula>
      <formula>"BAJO"</formula>
    </cfRule>
  </conditionalFormatting>
  <conditionalFormatting sqref="P424:P425">
    <cfRule type="cellIs" dxfId="1368" priority="7002" operator="between">
      <formula>"MEDIO"</formula>
      <formula>"MEDIO"</formula>
    </cfRule>
  </conditionalFormatting>
  <conditionalFormatting sqref="P424:P425">
    <cfRule type="cellIs" dxfId="1367" priority="7003" operator="between">
      <formula>"MUY ALTO"</formula>
      <formula>"MUY ALTO"</formula>
    </cfRule>
  </conditionalFormatting>
  <conditionalFormatting sqref="R424:R425">
    <cfRule type="cellIs" dxfId="1366" priority="7004" operator="between">
      <formula>20</formula>
      <formula>120</formula>
    </cfRule>
  </conditionalFormatting>
  <conditionalFormatting sqref="S425">
    <cfRule type="cellIs" dxfId="1365" priority="7005" operator="equal">
      <formula>"No significativo"</formula>
    </cfRule>
  </conditionalFormatting>
  <conditionalFormatting sqref="S425">
    <cfRule type="cellIs" dxfId="1364" priority="7006" operator="equal">
      <formula>"SIGNIFICATIVO"</formula>
    </cfRule>
  </conditionalFormatting>
  <conditionalFormatting sqref="S425">
    <cfRule type="cellIs" dxfId="1363" priority="7007" operator="equal">
      <formula>"SIGNIFICATIVO"</formula>
    </cfRule>
  </conditionalFormatting>
  <conditionalFormatting sqref="P426">
    <cfRule type="cellIs" dxfId="1362" priority="7008" operator="between">
      <formula>"ALTO"</formula>
      <formula>"ALTO"</formula>
    </cfRule>
  </conditionalFormatting>
  <conditionalFormatting sqref="P426">
    <cfRule type="cellIs" dxfId="1361" priority="7009" operator="between">
      <formula>"BAJO"</formula>
      <formula>"BAJO"</formula>
    </cfRule>
  </conditionalFormatting>
  <conditionalFormatting sqref="P426">
    <cfRule type="cellIs" dxfId="1360" priority="7010" operator="between">
      <formula>"MEDIO"</formula>
      <formula>"MEDIO"</formula>
    </cfRule>
  </conditionalFormatting>
  <conditionalFormatting sqref="P426">
    <cfRule type="cellIs" dxfId="1359" priority="7011" operator="between">
      <formula>"MUY ALTO"</formula>
      <formula>"MUY ALTO"</formula>
    </cfRule>
  </conditionalFormatting>
  <conditionalFormatting sqref="R426">
    <cfRule type="cellIs" dxfId="1358" priority="7012" operator="between">
      <formula>20</formula>
      <formula>120</formula>
    </cfRule>
  </conditionalFormatting>
  <conditionalFormatting sqref="U426">
    <cfRule type="cellIs" dxfId="1357" priority="7013" operator="equal">
      <formula>"No significativo"</formula>
    </cfRule>
  </conditionalFormatting>
  <conditionalFormatting sqref="S426">
    <cfRule type="cellIs" dxfId="1356" priority="7014" operator="equal">
      <formula>"No significativo"</formula>
    </cfRule>
  </conditionalFormatting>
  <conditionalFormatting sqref="U426">
    <cfRule type="cellIs" dxfId="1355" priority="7015" operator="equal">
      <formula>"SIGNIFICATIVO"</formula>
    </cfRule>
  </conditionalFormatting>
  <conditionalFormatting sqref="U426">
    <cfRule type="cellIs" dxfId="1354" priority="7016" operator="equal">
      <formula>"SIGNIFICATIVO"</formula>
    </cfRule>
  </conditionalFormatting>
  <conditionalFormatting sqref="S426">
    <cfRule type="cellIs" dxfId="1353" priority="7017" operator="equal">
      <formula>"SIGNIFICATIVO"</formula>
    </cfRule>
  </conditionalFormatting>
  <conditionalFormatting sqref="S426">
    <cfRule type="cellIs" dxfId="1352" priority="7018" operator="equal">
      <formula>"SIGNIFICATIVO"</formula>
    </cfRule>
  </conditionalFormatting>
  <conditionalFormatting sqref="S429">
    <cfRule type="cellIs" dxfId="1351" priority="7019" operator="equal">
      <formula>"No significativo"</formula>
    </cfRule>
  </conditionalFormatting>
  <conditionalFormatting sqref="S429">
    <cfRule type="cellIs" dxfId="1350" priority="7020" operator="equal">
      <formula>"SIGNIFICATIVO"</formula>
    </cfRule>
  </conditionalFormatting>
  <conditionalFormatting sqref="S429">
    <cfRule type="cellIs" dxfId="1349" priority="7021" operator="equal">
      <formula>"SIGNIFICATIVO"</formula>
    </cfRule>
  </conditionalFormatting>
  <conditionalFormatting sqref="P429">
    <cfRule type="cellIs" dxfId="1348" priority="7022" operator="between">
      <formula>"ALTO"</formula>
      <formula>"ALTO"</formula>
    </cfRule>
  </conditionalFormatting>
  <conditionalFormatting sqref="P429">
    <cfRule type="cellIs" dxfId="1347" priority="7023" operator="between">
      <formula>"BAJO"</formula>
      <formula>"BAJO"</formula>
    </cfRule>
  </conditionalFormatting>
  <conditionalFormatting sqref="P429">
    <cfRule type="cellIs" dxfId="1346" priority="7024" operator="between">
      <formula>"MEDIO"</formula>
      <formula>"MEDIO"</formula>
    </cfRule>
  </conditionalFormatting>
  <conditionalFormatting sqref="P429">
    <cfRule type="cellIs" dxfId="1345" priority="7025" operator="between">
      <formula>"MUY ALTO"</formula>
      <formula>"MUY ALTO"</formula>
    </cfRule>
  </conditionalFormatting>
  <conditionalFormatting sqref="R429">
    <cfRule type="cellIs" dxfId="1344" priority="7026" operator="between">
      <formula>20</formula>
      <formula>120</formula>
    </cfRule>
  </conditionalFormatting>
  <conditionalFormatting sqref="P430">
    <cfRule type="cellIs" dxfId="1343" priority="7027" operator="between">
      <formula>"ALTO"</formula>
      <formula>"ALTO"</formula>
    </cfRule>
  </conditionalFormatting>
  <conditionalFormatting sqref="P430">
    <cfRule type="cellIs" dxfId="1342" priority="7028" operator="between">
      <formula>"BAJO"</formula>
      <formula>"BAJO"</formula>
    </cfRule>
  </conditionalFormatting>
  <conditionalFormatting sqref="P430">
    <cfRule type="cellIs" dxfId="1341" priority="7029" operator="between">
      <formula>"MEDIO"</formula>
      <formula>"MEDIO"</formula>
    </cfRule>
  </conditionalFormatting>
  <conditionalFormatting sqref="P430">
    <cfRule type="cellIs" dxfId="1340" priority="7030" operator="between">
      <formula>"MUY ALTO"</formula>
      <formula>"MUY ALTO"</formula>
    </cfRule>
  </conditionalFormatting>
  <conditionalFormatting sqref="R430">
    <cfRule type="cellIs" dxfId="1339" priority="7031" operator="between">
      <formula>20</formula>
      <formula>120</formula>
    </cfRule>
  </conditionalFormatting>
  <conditionalFormatting sqref="S430">
    <cfRule type="cellIs" dxfId="1338" priority="7032" operator="equal">
      <formula>"No significativo"</formula>
    </cfRule>
  </conditionalFormatting>
  <conditionalFormatting sqref="S430">
    <cfRule type="cellIs" dxfId="1337" priority="7033" operator="equal">
      <formula>"SIGNIFICATIVO"</formula>
    </cfRule>
  </conditionalFormatting>
  <conditionalFormatting sqref="S430">
    <cfRule type="cellIs" dxfId="1336" priority="7034" operator="equal">
      <formula>"SIGNIFICATIVO"</formula>
    </cfRule>
  </conditionalFormatting>
  <conditionalFormatting sqref="P431">
    <cfRule type="cellIs" dxfId="1335" priority="7035" operator="between">
      <formula>"ALTO"</formula>
      <formula>"ALTO"</formula>
    </cfRule>
  </conditionalFormatting>
  <conditionalFormatting sqref="P431">
    <cfRule type="cellIs" dxfId="1334" priority="7036" operator="between">
      <formula>"BAJO"</formula>
      <formula>"BAJO"</formula>
    </cfRule>
  </conditionalFormatting>
  <conditionalFormatting sqref="P431">
    <cfRule type="cellIs" dxfId="1333" priority="7037" operator="between">
      <formula>"MEDIO"</formula>
      <formula>"MEDIO"</formula>
    </cfRule>
  </conditionalFormatting>
  <conditionalFormatting sqref="P431">
    <cfRule type="cellIs" dxfId="1332" priority="7038" operator="between">
      <formula>"MUY ALTO"</formula>
      <formula>"MUY ALTO"</formula>
    </cfRule>
  </conditionalFormatting>
  <conditionalFormatting sqref="R431">
    <cfRule type="cellIs" dxfId="1331" priority="7039" operator="between">
      <formula>20</formula>
      <formula>120</formula>
    </cfRule>
  </conditionalFormatting>
  <conditionalFormatting sqref="S431">
    <cfRule type="cellIs" dxfId="1330" priority="7040" operator="equal">
      <formula>"No significativo"</formula>
    </cfRule>
  </conditionalFormatting>
  <conditionalFormatting sqref="S431">
    <cfRule type="cellIs" dxfId="1329" priority="7041" operator="equal">
      <formula>"SIGNIFICATIVO"</formula>
    </cfRule>
  </conditionalFormatting>
  <conditionalFormatting sqref="S431">
    <cfRule type="cellIs" dxfId="1328" priority="7042" operator="equal">
      <formula>"SIGNIFICATIVO"</formula>
    </cfRule>
  </conditionalFormatting>
  <conditionalFormatting sqref="P432">
    <cfRule type="cellIs" dxfId="1327" priority="7043" operator="between">
      <formula>"ALTO"</formula>
      <formula>"ALTO"</formula>
    </cfRule>
  </conditionalFormatting>
  <conditionalFormatting sqref="P432">
    <cfRule type="cellIs" dxfId="1326" priority="7044" operator="between">
      <formula>"BAJO"</formula>
      <formula>"BAJO"</formula>
    </cfRule>
  </conditionalFormatting>
  <conditionalFormatting sqref="P432">
    <cfRule type="cellIs" dxfId="1325" priority="7045" operator="between">
      <formula>"MEDIO"</formula>
      <formula>"MEDIO"</formula>
    </cfRule>
  </conditionalFormatting>
  <conditionalFormatting sqref="P432">
    <cfRule type="cellIs" dxfId="1324" priority="7046" operator="between">
      <formula>"MUY ALTO"</formula>
      <formula>"MUY ALTO"</formula>
    </cfRule>
  </conditionalFormatting>
  <conditionalFormatting sqref="R432">
    <cfRule type="cellIs" dxfId="1323" priority="7047" operator="between">
      <formula>20</formula>
      <formula>120</formula>
    </cfRule>
  </conditionalFormatting>
  <conditionalFormatting sqref="S432">
    <cfRule type="cellIs" dxfId="1322" priority="7048" operator="equal">
      <formula>"No significativo"</formula>
    </cfRule>
  </conditionalFormatting>
  <conditionalFormatting sqref="S432">
    <cfRule type="cellIs" dxfId="1321" priority="7049" operator="equal">
      <formula>"SIGNIFICATIVO"</formula>
    </cfRule>
  </conditionalFormatting>
  <conditionalFormatting sqref="S432">
    <cfRule type="cellIs" dxfId="1320" priority="7050" operator="equal">
      <formula>"SIGNIFICATIVO"</formula>
    </cfRule>
  </conditionalFormatting>
  <conditionalFormatting sqref="P433">
    <cfRule type="cellIs" dxfId="1319" priority="7051" operator="between">
      <formula>"ALTO"</formula>
      <formula>"ALTO"</formula>
    </cfRule>
  </conditionalFormatting>
  <conditionalFormatting sqref="P433">
    <cfRule type="cellIs" dxfId="1318" priority="7052" operator="between">
      <formula>"BAJO"</formula>
      <formula>"BAJO"</formula>
    </cfRule>
  </conditionalFormatting>
  <conditionalFormatting sqref="P433">
    <cfRule type="cellIs" dxfId="1317" priority="7053" operator="between">
      <formula>"MEDIO"</formula>
      <formula>"MEDIO"</formula>
    </cfRule>
  </conditionalFormatting>
  <conditionalFormatting sqref="P433">
    <cfRule type="cellIs" dxfId="1316" priority="7054" operator="between">
      <formula>"MUY ALTO"</formula>
      <formula>"MUY ALTO"</formula>
    </cfRule>
  </conditionalFormatting>
  <conditionalFormatting sqref="R433">
    <cfRule type="cellIs" dxfId="1315" priority="7055" operator="between">
      <formula>20</formula>
      <formula>120</formula>
    </cfRule>
  </conditionalFormatting>
  <conditionalFormatting sqref="U433">
    <cfRule type="cellIs" dxfId="1314" priority="7056" operator="equal">
      <formula>"No significativo"</formula>
    </cfRule>
  </conditionalFormatting>
  <conditionalFormatting sqref="S433">
    <cfRule type="cellIs" dxfId="1313" priority="7057" operator="equal">
      <formula>"No significativo"</formula>
    </cfRule>
  </conditionalFormatting>
  <conditionalFormatting sqref="U433">
    <cfRule type="cellIs" dxfId="1312" priority="7058" operator="equal">
      <formula>"SIGNIFICATIVO"</formula>
    </cfRule>
  </conditionalFormatting>
  <conditionalFormatting sqref="U433">
    <cfRule type="cellIs" dxfId="1311" priority="7059" operator="equal">
      <formula>"SIGNIFICATIVO"</formula>
    </cfRule>
  </conditionalFormatting>
  <conditionalFormatting sqref="S433">
    <cfRule type="cellIs" dxfId="1310" priority="7060" operator="equal">
      <formula>"SIGNIFICATIVO"</formula>
    </cfRule>
  </conditionalFormatting>
  <conditionalFormatting sqref="S433">
    <cfRule type="cellIs" dxfId="1309" priority="7061" operator="equal">
      <formula>"SIGNIFICATIVO"</formula>
    </cfRule>
  </conditionalFormatting>
  <conditionalFormatting sqref="P434">
    <cfRule type="cellIs" dxfId="1308" priority="7062" operator="between">
      <formula>"ALTO"</formula>
      <formula>"ALTO"</formula>
    </cfRule>
  </conditionalFormatting>
  <conditionalFormatting sqref="P434">
    <cfRule type="cellIs" dxfId="1307" priority="7063" operator="between">
      <formula>"BAJO"</formula>
      <formula>"BAJO"</formula>
    </cfRule>
  </conditionalFormatting>
  <conditionalFormatting sqref="P434">
    <cfRule type="cellIs" dxfId="1306" priority="7064" operator="between">
      <formula>"MEDIO"</formula>
      <formula>"MEDIO"</formula>
    </cfRule>
  </conditionalFormatting>
  <conditionalFormatting sqref="P434">
    <cfRule type="cellIs" dxfId="1305" priority="7065" operator="between">
      <formula>"MUY ALTO"</formula>
      <formula>"MUY ALTO"</formula>
    </cfRule>
  </conditionalFormatting>
  <conditionalFormatting sqref="R434">
    <cfRule type="cellIs" dxfId="1304" priority="7066" operator="between">
      <formula>20</formula>
      <formula>120</formula>
    </cfRule>
  </conditionalFormatting>
  <conditionalFormatting sqref="S434">
    <cfRule type="cellIs" dxfId="1303" priority="7067" operator="equal">
      <formula>"No significativo"</formula>
    </cfRule>
  </conditionalFormatting>
  <conditionalFormatting sqref="S434">
    <cfRule type="cellIs" dxfId="1302" priority="7068" operator="equal">
      <formula>"SIGNIFICATIVO"</formula>
    </cfRule>
  </conditionalFormatting>
  <conditionalFormatting sqref="S434">
    <cfRule type="cellIs" dxfId="1301" priority="7069" operator="equal">
      <formula>"SIGNIFICATIVO"</formula>
    </cfRule>
  </conditionalFormatting>
  <conditionalFormatting sqref="S435">
    <cfRule type="cellIs" dxfId="1300" priority="7070" operator="between">
      <formula>"I"</formula>
      <formula>"I"</formula>
    </cfRule>
  </conditionalFormatting>
  <conditionalFormatting sqref="S435">
    <cfRule type="cellIs" dxfId="1299" priority="7071" operator="between">
      <formula>"III"</formula>
      <formula>"IV"</formula>
    </cfRule>
  </conditionalFormatting>
  <conditionalFormatting sqref="P435:P436">
    <cfRule type="cellIs" dxfId="1298" priority="7072" operator="between">
      <formula>"ALTO"</formula>
      <formula>"ALTO"</formula>
    </cfRule>
  </conditionalFormatting>
  <conditionalFormatting sqref="P435:P436">
    <cfRule type="cellIs" dxfId="1297" priority="7073" operator="between">
      <formula>"BAJO"</formula>
      <formula>"BAJO"</formula>
    </cfRule>
  </conditionalFormatting>
  <conditionalFormatting sqref="P435:P436">
    <cfRule type="cellIs" dxfId="1296" priority="7074" operator="between">
      <formula>"MEDIO"</formula>
      <formula>"MEDIO"</formula>
    </cfRule>
  </conditionalFormatting>
  <conditionalFormatting sqref="P435:P436">
    <cfRule type="cellIs" dxfId="1295" priority="7075" operator="between">
      <formula>"MUY ALTO"</formula>
      <formula>"MUY ALTO"</formula>
    </cfRule>
  </conditionalFormatting>
  <conditionalFormatting sqref="R435:R436">
    <cfRule type="cellIs" dxfId="1294" priority="7076" operator="between">
      <formula>20</formula>
      <formula>120</formula>
    </cfRule>
  </conditionalFormatting>
  <conditionalFormatting sqref="S436">
    <cfRule type="cellIs" dxfId="1293" priority="7077" operator="equal">
      <formula>"No significativo"</formula>
    </cfRule>
  </conditionalFormatting>
  <conditionalFormatting sqref="S436">
    <cfRule type="cellIs" dxfId="1292" priority="7078" operator="equal">
      <formula>"SIGNIFICATIVO"</formula>
    </cfRule>
  </conditionalFormatting>
  <conditionalFormatting sqref="S436">
    <cfRule type="cellIs" dxfId="1291" priority="7079" operator="equal">
      <formula>"SIGNIFICATIVO"</formula>
    </cfRule>
  </conditionalFormatting>
  <conditionalFormatting sqref="P437">
    <cfRule type="cellIs" dxfId="1290" priority="7080" operator="between">
      <formula>"ALTO"</formula>
      <formula>"ALTO"</formula>
    </cfRule>
  </conditionalFormatting>
  <conditionalFormatting sqref="P437">
    <cfRule type="cellIs" dxfId="1289" priority="7081" operator="between">
      <formula>"BAJO"</formula>
      <formula>"BAJO"</formula>
    </cfRule>
  </conditionalFormatting>
  <conditionalFormatting sqref="P437">
    <cfRule type="cellIs" dxfId="1288" priority="7082" operator="between">
      <formula>"MEDIO"</formula>
      <formula>"MEDIO"</formula>
    </cfRule>
  </conditionalFormatting>
  <conditionalFormatting sqref="P437">
    <cfRule type="cellIs" dxfId="1287" priority="7083" operator="between">
      <formula>"MUY ALTO"</formula>
      <formula>"MUY ALTO"</formula>
    </cfRule>
  </conditionalFormatting>
  <conditionalFormatting sqref="R437">
    <cfRule type="cellIs" dxfId="1286" priority="7084" operator="between">
      <formula>20</formula>
      <formula>120</formula>
    </cfRule>
  </conditionalFormatting>
  <conditionalFormatting sqref="U437">
    <cfRule type="cellIs" dxfId="1285" priority="7085" operator="equal">
      <formula>"No significativo"</formula>
    </cfRule>
  </conditionalFormatting>
  <conditionalFormatting sqref="S437">
    <cfRule type="cellIs" dxfId="1284" priority="7086" operator="equal">
      <formula>"No significativo"</formula>
    </cfRule>
  </conditionalFormatting>
  <conditionalFormatting sqref="U437">
    <cfRule type="cellIs" dxfId="1283" priority="7087" operator="equal">
      <formula>"SIGNIFICATIVO"</formula>
    </cfRule>
  </conditionalFormatting>
  <conditionalFormatting sqref="U437">
    <cfRule type="cellIs" dxfId="1282" priority="7088" operator="equal">
      <formula>"SIGNIFICATIVO"</formula>
    </cfRule>
  </conditionalFormatting>
  <conditionalFormatting sqref="S439">
    <cfRule type="cellIs" dxfId="1281" priority="7089" operator="equal">
      <formula>"SIGNIFICATIVO"</formula>
    </cfRule>
  </conditionalFormatting>
  <conditionalFormatting sqref="S437">
    <cfRule type="cellIs" dxfId="1280" priority="7090" operator="equal">
      <formula>"SIGNIFICATIVO"</formula>
    </cfRule>
  </conditionalFormatting>
  <conditionalFormatting sqref="S437">
    <cfRule type="cellIs" dxfId="1279" priority="7091" operator="equal">
      <formula>"SIGNIFICATIVO"</formula>
    </cfRule>
  </conditionalFormatting>
  <conditionalFormatting sqref="S439">
    <cfRule type="cellIs" dxfId="1278" priority="7092" operator="equal">
      <formula>"No significativo"</formula>
    </cfRule>
  </conditionalFormatting>
  <conditionalFormatting sqref="S444">
    <cfRule type="cellIs" dxfId="1277" priority="7093" operator="equal">
      <formula>"SIGNIFICATIVO"</formula>
    </cfRule>
  </conditionalFormatting>
  <conditionalFormatting sqref="S439">
    <cfRule type="cellIs" dxfId="1276" priority="7094" operator="equal">
      <formula>"SIGNIFICATIVO"</formula>
    </cfRule>
  </conditionalFormatting>
  <conditionalFormatting sqref="P439">
    <cfRule type="cellIs" dxfId="1275" priority="7095" operator="between">
      <formula>"ALTO"</formula>
      <formula>"ALTO"</formula>
    </cfRule>
  </conditionalFormatting>
  <conditionalFormatting sqref="P439">
    <cfRule type="cellIs" dxfId="1274" priority="7096" operator="between">
      <formula>"BAJO"</formula>
      <formula>"BAJO"</formula>
    </cfRule>
  </conditionalFormatting>
  <conditionalFormatting sqref="P439">
    <cfRule type="cellIs" dxfId="1273" priority="7097" operator="between">
      <formula>"MEDIO"</formula>
      <formula>"MEDIO"</formula>
    </cfRule>
  </conditionalFormatting>
  <conditionalFormatting sqref="P439">
    <cfRule type="cellIs" dxfId="1272" priority="7098" operator="between">
      <formula>"MUY ALTO"</formula>
      <formula>"MUY ALTO"</formula>
    </cfRule>
  </conditionalFormatting>
  <conditionalFormatting sqref="R439">
    <cfRule type="cellIs" dxfId="1271" priority="7099" operator="between">
      <formula>20</formula>
      <formula>120</formula>
    </cfRule>
  </conditionalFormatting>
  <conditionalFormatting sqref="S440">
    <cfRule type="cellIs" dxfId="1270" priority="7100" operator="between">
      <formula>"I"</formula>
      <formula>"I"</formula>
    </cfRule>
  </conditionalFormatting>
  <conditionalFormatting sqref="S440">
    <cfRule type="cellIs" dxfId="1269" priority="7101" operator="between">
      <formula>"III"</formula>
      <formula>"IV"</formula>
    </cfRule>
  </conditionalFormatting>
  <conditionalFormatting sqref="P440:P441">
    <cfRule type="cellIs" dxfId="1268" priority="7102" operator="between">
      <formula>"ALTO"</formula>
      <formula>"ALTO"</formula>
    </cfRule>
  </conditionalFormatting>
  <conditionalFormatting sqref="P440:P441">
    <cfRule type="cellIs" dxfId="1267" priority="7103" operator="between">
      <formula>"BAJO"</formula>
      <formula>"BAJO"</formula>
    </cfRule>
  </conditionalFormatting>
  <conditionalFormatting sqref="P440:P441">
    <cfRule type="cellIs" dxfId="1266" priority="7104" operator="between">
      <formula>"MEDIO"</formula>
      <formula>"MEDIO"</formula>
    </cfRule>
  </conditionalFormatting>
  <conditionalFormatting sqref="P440:P441">
    <cfRule type="cellIs" dxfId="1265" priority="7105" operator="between">
      <formula>"MUY ALTO"</formula>
      <formula>"MUY ALTO"</formula>
    </cfRule>
  </conditionalFormatting>
  <conditionalFormatting sqref="R440:R441">
    <cfRule type="cellIs" dxfId="1264" priority="7106" operator="between">
      <formula>20</formula>
      <formula>120</formula>
    </cfRule>
  </conditionalFormatting>
  <conditionalFormatting sqref="S441">
    <cfRule type="cellIs" dxfId="1263" priority="7107" operator="equal">
      <formula>"No significativo"</formula>
    </cfRule>
  </conditionalFormatting>
  <conditionalFormatting sqref="S441">
    <cfRule type="cellIs" dxfId="1262" priority="7108" operator="equal">
      <formula>"SIGNIFICATIVO"</formula>
    </cfRule>
  </conditionalFormatting>
  <conditionalFormatting sqref="S441">
    <cfRule type="cellIs" dxfId="1261" priority="7109" operator="equal">
      <formula>"SIGNIFICATIVO"</formula>
    </cfRule>
  </conditionalFormatting>
  <conditionalFormatting sqref="S443">
    <cfRule type="cellIs" dxfId="1260" priority="7110" operator="between">
      <formula>"I"</formula>
      <formula>"I"</formula>
    </cfRule>
  </conditionalFormatting>
  <conditionalFormatting sqref="S443">
    <cfRule type="cellIs" dxfId="1259" priority="7111" operator="between">
      <formula>"III"</formula>
      <formula>"IV"</formula>
    </cfRule>
  </conditionalFormatting>
  <conditionalFormatting sqref="P443:P444">
    <cfRule type="cellIs" dxfId="1258" priority="7112" operator="between">
      <formula>"ALTO"</formula>
      <formula>"ALTO"</formula>
    </cfRule>
  </conditionalFormatting>
  <conditionalFormatting sqref="P443:P444">
    <cfRule type="cellIs" dxfId="1257" priority="7113" operator="between">
      <formula>"BAJO"</formula>
      <formula>"BAJO"</formula>
    </cfRule>
  </conditionalFormatting>
  <conditionalFormatting sqref="P443:P444">
    <cfRule type="cellIs" dxfId="1256" priority="7114" operator="between">
      <formula>"MEDIO"</formula>
      <formula>"MEDIO"</formula>
    </cfRule>
  </conditionalFormatting>
  <conditionalFormatting sqref="P443:P444">
    <cfRule type="cellIs" dxfId="1255" priority="7115" operator="between">
      <formula>"MUY ALTO"</formula>
      <formula>"MUY ALTO"</formula>
    </cfRule>
  </conditionalFormatting>
  <conditionalFormatting sqref="R443:R444">
    <cfRule type="cellIs" dxfId="1254" priority="7116" operator="between">
      <formula>20</formula>
      <formula>120</formula>
    </cfRule>
  </conditionalFormatting>
  <conditionalFormatting sqref="S444">
    <cfRule type="cellIs" dxfId="1253" priority="7117" operator="equal">
      <formula>"No significativo"</formula>
    </cfRule>
  </conditionalFormatting>
  <conditionalFormatting sqref="S444">
    <cfRule type="cellIs" dxfId="1252" priority="7118" operator="equal">
      <formula>"SIGNIFICATIVO"</formula>
    </cfRule>
  </conditionalFormatting>
  <conditionalFormatting sqref="P445">
    <cfRule type="cellIs" dxfId="1251" priority="7119" operator="between">
      <formula>"ALTO"</formula>
      <formula>"ALTO"</formula>
    </cfRule>
  </conditionalFormatting>
  <conditionalFormatting sqref="P445">
    <cfRule type="cellIs" dxfId="1250" priority="7120" operator="between">
      <formula>"BAJO"</formula>
      <formula>"BAJO"</formula>
    </cfRule>
  </conditionalFormatting>
  <conditionalFormatting sqref="P445">
    <cfRule type="cellIs" dxfId="1249" priority="7121" operator="between">
      <formula>"MEDIO"</formula>
      <formula>"MEDIO"</formula>
    </cfRule>
  </conditionalFormatting>
  <conditionalFormatting sqref="P445">
    <cfRule type="cellIs" dxfId="1248" priority="7122" operator="between">
      <formula>"MUY ALTO"</formula>
      <formula>"MUY ALTO"</formula>
    </cfRule>
  </conditionalFormatting>
  <conditionalFormatting sqref="R445">
    <cfRule type="cellIs" dxfId="1247" priority="7123" operator="between">
      <formula>20</formula>
      <formula>120</formula>
    </cfRule>
  </conditionalFormatting>
  <conditionalFormatting sqref="S445">
    <cfRule type="cellIs" dxfId="1246" priority="7124" operator="equal">
      <formula>"No significativo"</formula>
    </cfRule>
  </conditionalFormatting>
  <conditionalFormatting sqref="S445">
    <cfRule type="cellIs" dxfId="1245" priority="7125" operator="equal">
      <formula>"SIGNIFICATIVO"</formula>
    </cfRule>
  </conditionalFormatting>
  <conditionalFormatting sqref="S445">
    <cfRule type="cellIs" dxfId="1244" priority="7126" operator="equal">
      <formula>"SIGNIFICATIVO"</formula>
    </cfRule>
  </conditionalFormatting>
  <conditionalFormatting sqref="S446">
    <cfRule type="cellIs" dxfId="1243" priority="7127" operator="equal">
      <formula>"SIGNIFICATIVO"</formula>
    </cfRule>
  </conditionalFormatting>
  <conditionalFormatting sqref="P446">
    <cfRule type="cellIs" dxfId="1242" priority="7128" operator="between">
      <formula>"ALTO"</formula>
      <formula>"ALTO"</formula>
    </cfRule>
  </conditionalFormatting>
  <conditionalFormatting sqref="P446">
    <cfRule type="cellIs" dxfId="1241" priority="7129" operator="between">
      <formula>"BAJO"</formula>
      <formula>"BAJO"</formula>
    </cfRule>
  </conditionalFormatting>
  <conditionalFormatting sqref="P446">
    <cfRule type="cellIs" dxfId="1240" priority="7130" operator="between">
      <formula>"MEDIO"</formula>
      <formula>"MEDIO"</formula>
    </cfRule>
  </conditionalFormatting>
  <conditionalFormatting sqref="P446">
    <cfRule type="cellIs" dxfId="1239" priority="7131" operator="between">
      <formula>"MUY ALTO"</formula>
      <formula>"MUY ALTO"</formula>
    </cfRule>
  </conditionalFormatting>
  <conditionalFormatting sqref="R446">
    <cfRule type="cellIs" dxfId="1238" priority="7132" operator="between">
      <formula>20</formula>
      <formula>120</formula>
    </cfRule>
  </conditionalFormatting>
  <conditionalFormatting sqref="S446">
    <cfRule type="cellIs" dxfId="1237" priority="7133" operator="equal">
      <formula>"No significativo"</formula>
    </cfRule>
  </conditionalFormatting>
  <conditionalFormatting sqref="S446">
    <cfRule type="cellIs" dxfId="1236" priority="7134" operator="equal">
      <formula>"SIGNIFICATIVO"</formula>
    </cfRule>
  </conditionalFormatting>
  <conditionalFormatting sqref="S447">
    <cfRule type="cellIs" dxfId="1235" priority="7135" operator="equal">
      <formula>"SIGNIFICATIVO"</formula>
    </cfRule>
  </conditionalFormatting>
  <conditionalFormatting sqref="P447">
    <cfRule type="cellIs" dxfId="1234" priority="7136" operator="between">
      <formula>"ALTO"</formula>
      <formula>"ALTO"</formula>
    </cfRule>
  </conditionalFormatting>
  <conditionalFormatting sqref="P447">
    <cfRule type="cellIs" dxfId="1233" priority="7137" operator="between">
      <formula>"BAJO"</formula>
      <formula>"BAJO"</formula>
    </cfRule>
  </conditionalFormatting>
  <conditionalFormatting sqref="P447">
    <cfRule type="cellIs" dxfId="1232" priority="7138" operator="between">
      <formula>"MEDIO"</formula>
      <formula>"MEDIO"</formula>
    </cfRule>
  </conditionalFormatting>
  <conditionalFormatting sqref="P447">
    <cfRule type="cellIs" dxfId="1231" priority="7139" operator="between">
      <formula>"MUY ALTO"</formula>
      <formula>"MUY ALTO"</formula>
    </cfRule>
  </conditionalFormatting>
  <conditionalFormatting sqref="R447">
    <cfRule type="cellIs" dxfId="1230" priority="7140" operator="between">
      <formula>20</formula>
      <formula>120</formula>
    </cfRule>
  </conditionalFormatting>
  <conditionalFormatting sqref="S447">
    <cfRule type="cellIs" dxfId="1229" priority="7141" operator="equal">
      <formula>"No significativo"</formula>
    </cfRule>
  </conditionalFormatting>
  <conditionalFormatting sqref="S447">
    <cfRule type="cellIs" dxfId="1228" priority="7142" operator="equal">
      <formula>"SIGNIFICATIVO"</formula>
    </cfRule>
  </conditionalFormatting>
  <conditionalFormatting sqref="S448">
    <cfRule type="cellIs" dxfId="1227" priority="7143" operator="equal">
      <formula>"SIGNIFICATIVO"</formula>
    </cfRule>
  </conditionalFormatting>
  <conditionalFormatting sqref="P448">
    <cfRule type="cellIs" dxfId="1226" priority="7144" operator="between">
      <formula>"ALTO"</formula>
      <formula>"ALTO"</formula>
    </cfRule>
  </conditionalFormatting>
  <conditionalFormatting sqref="P448">
    <cfRule type="cellIs" dxfId="1225" priority="7145" operator="between">
      <formula>"BAJO"</formula>
      <formula>"BAJO"</formula>
    </cfRule>
  </conditionalFormatting>
  <conditionalFormatting sqref="P448">
    <cfRule type="cellIs" dxfId="1224" priority="7146" operator="between">
      <formula>"MEDIO"</formula>
      <formula>"MEDIO"</formula>
    </cfRule>
  </conditionalFormatting>
  <conditionalFormatting sqref="P448">
    <cfRule type="cellIs" dxfId="1223" priority="7147" operator="between">
      <formula>"MUY ALTO"</formula>
      <formula>"MUY ALTO"</formula>
    </cfRule>
  </conditionalFormatting>
  <conditionalFormatting sqref="R448">
    <cfRule type="cellIs" dxfId="1222" priority="7148" operator="between">
      <formula>20</formula>
      <formula>120</formula>
    </cfRule>
  </conditionalFormatting>
  <conditionalFormatting sqref="S448">
    <cfRule type="cellIs" dxfId="1221" priority="7149" operator="equal">
      <formula>"No significativo"</formula>
    </cfRule>
  </conditionalFormatting>
  <conditionalFormatting sqref="S448">
    <cfRule type="cellIs" dxfId="1220" priority="7150" operator="equal">
      <formula>"SIGNIFICATIVO"</formula>
    </cfRule>
  </conditionalFormatting>
  <conditionalFormatting sqref="S449">
    <cfRule type="cellIs" dxfId="1219" priority="7151" operator="between">
      <formula>"I"</formula>
      <formula>"I"</formula>
    </cfRule>
  </conditionalFormatting>
  <conditionalFormatting sqref="S449">
    <cfRule type="cellIs" dxfId="1218" priority="7152" operator="between">
      <formula>"III"</formula>
      <formula>"IV"</formula>
    </cfRule>
  </conditionalFormatting>
  <conditionalFormatting sqref="P449">
    <cfRule type="cellIs" dxfId="1217" priority="7153" operator="between">
      <formula>"ALTO"</formula>
      <formula>"ALTO"</formula>
    </cfRule>
  </conditionalFormatting>
  <conditionalFormatting sqref="P449">
    <cfRule type="cellIs" dxfId="1216" priority="7154" operator="between">
      <formula>"BAJO"</formula>
      <formula>"BAJO"</formula>
    </cfRule>
  </conditionalFormatting>
  <conditionalFormatting sqref="P449">
    <cfRule type="cellIs" dxfId="1215" priority="7155" operator="between">
      <formula>"MEDIO"</formula>
      <formula>"MEDIO"</formula>
    </cfRule>
  </conditionalFormatting>
  <conditionalFormatting sqref="P449">
    <cfRule type="cellIs" dxfId="1214" priority="7156" operator="between">
      <formula>"MUY ALTO"</formula>
      <formula>"MUY ALTO"</formula>
    </cfRule>
  </conditionalFormatting>
  <conditionalFormatting sqref="R449">
    <cfRule type="cellIs" dxfId="1213" priority="7157" operator="between">
      <formula>20</formula>
      <formula>120</formula>
    </cfRule>
  </conditionalFormatting>
  <conditionalFormatting sqref="S457 S499">
    <cfRule type="cellIs" dxfId="1212" priority="7158" operator="equal">
      <formula>"SIGNIFICATIVO"</formula>
    </cfRule>
  </conditionalFormatting>
  <conditionalFormatting sqref="P452">
    <cfRule type="cellIs" dxfId="1211" priority="7159" operator="between">
      <formula>"ALTO"</formula>
      <formula>"ALTO"</formula>
    </cfRule>
  </conditionalFormatting>
  <conditionalFormatting sqref="P452">
    <cfRule type="cellIs" dxfId="1210" priority="7160" operator="between">
      <formula>"BAJO"</formula>
      <formula>"BAJO"</formula>
    </cfRule>
  </conditionalFormatting>
  <conditionalFormatting sqref="P452">
    <cfRule type="cellIs" dxfId="1209" priority="7161" operator="between">
      <formula>"MEDIO"</formula>
      <formula>"MEDIO"</formula>
    </cfRule>
  </conditionalFormatting>
  <conditionalFormatting sqref="P452">
    <cfRule type="cellIs" dxfId="1208" priority="7162" operator="between">
      <formula>"MUY ALTO"</formula>
      <formula>"MUY ALTO"</formula>
    </cfRule>
  </conditionalFormatting>
  <conditionalFormatting sqref="R452">
    <cfRule type="cellIs" dxfId="1207" priority="7163" operator="between">
      <formula>20</formula>
      <formula>120</formula>
    </cfRule>
  </conditionalFormatting>
  <conditionalFormatting sqref="U452">
    <cfRule type="cellIs" dxfId="1206" priority="7164" operator="equal">
      <formula>"No significativo"</formula>
    </cfRule>
  </conditionalFormatting>
  <conditionalFormatting sqref="S452">
    <cfRule type="cellIs" dxfId="1205" priority="7165" operator="equal">
      <formula>"No significativo"</formula>
    </cfRule>
  </conditionalFormatting>
  <conditionalFormatting sqref="U452">
    <cfRule type="cellIs" dxfId="1204" priority="7166" operator="equal">
      <formula>"SIGNIFICATIVO"</formula>
    </cfRule>
  </conditionalFormatting>
  <conditionalFormatting sqref="U452">
    <cfRule type="cellIs" dxfId="1203" priority="7167" operator="equal">
      <formula>"SIGNIFICATIVO"</formula>
    </cfRule>
  </conditionalFormatting>
  <conditionalFormatting sqref="S454">
    <cfRule type="cellIs" dxfId="1202" priority="7168" operator="equal">
      <formula>"SIGNIFICATIVO"</formula>
    </cfRule>
  </conditionalFormatting>
  <conditionalFormatting sqref="S452">
    <cfRule type="cellIs" dxfId="1201" priority="7169" operator="equal">
      <formula>"SIGNIFICATIVO"</formula>
    </cfRule>
  </conditionalFormatting>
  <conditionalFormatting sqref="S452">
    <cfRule type="cellIs" dxfId="1200" priority="7170" operator="equal">
      <formula>"SIGNIFICATIVO"</formula>
    </cfRule>
  </conditionalFormatting>
  <conditionalFormatting sqref="S454">
    <cfRule type="cellIs" dxfId="1199" priority="7171" operator="equal">
      <formula>"No significativo"</formula>
    </cfRule>
  </conditionalFormatting>
  <conditionalFormatting sqref="S454">
    <cfRule type="cellIs" dxfId="1198" priority="7172" operator="equal">
      <formula>"SIGNIFICATIVO"</formula>
    </cfRule>
  </conditionalFormatting>
  <conditionalFormatting sqref="P454">
    <cfRule type="cellIs" dxfId="1197" priority="7173" operator="between">
      <formula>"ALTO"</formula>
      <formula>"ALTO"</formula>
    </cfRule>
  </conditionalFormatting>
  <conditionalFormatting sqref="P454">
    <cfRule type="cellIs" dxfId="1196" priority="7174" operator="between">
      <formula>"BAJO"</formula>
      <formula>"BAJO"</formula>
    </cfRule>
  </conditionalFormatting>
  <conditionalFormatting sqref="P454">
    <cfRule type="cellIs" dxfId="1195" priority="7175" operator="between">
      <formula>"MEDIO"</formula>
      <formula>"MEDIO"</formula>
    </cfRule>
  </conditionalFormatting>
  <conditionalFormatting sqref="P454">
    <cfRule type="cellIs" dxfId="1194" priority="7176" operator="between">
      <formula>"MUY ALTO"</formula>
      <formula>"MUY ALTO"</formula>
    </cfRule>
  </conditionalFormatting>
  <conditionalFormatting sqref="R454">
    <cfRule type="cellIs" dxfId="1193" priority="7177" operator="between">
      <formula>20</formula>
      <formula>120</formula>
    </cfRule>
  </conditionalFormatting>
  <conditionalFormatting sqref="S457 S499">
    <cfRule type="cellIs" dxfId="1192" priority="7178" operator="equal">
      <formula>"No significativo"</formula>
    </cfRule>
  </conditionalFormatting>
  <conditionalFormatting sqref="S457 S499">
    <cfRule type="cellIs" dxfId="1191" priority="7179" operator="equal">
      <formula>"SIGNIFICATIVO"</formula>
    </cfRule>
  </conditionalFormatting>
  <conditionalFormatting sqref="P457 P499">
    <cfRule type="cellIs" dxfId="1190" priority="7180" operator="between">
      <formula>"ALTO"</formula>
      <formula>"ALTO"</formula>
    </cfRule>
  </conditionalFormatting>
  <conditionalFormatting sqref="P457 P499">
    <cfRule type="cellIs" dxfId="1189" priority="7181" operator="between">
      <formula>"BAJO"</formula>
      <formula>"BAJO"</formula>
    </cfRule>
  </conditionalFormatting>
  <conditionalFormatting sqref="P457 P499">
    <cfRule type="cellIs" dxfId="1188" priority="7182" operator="between">
      <formula>"MEDIO"</formula>
      <formula>"MEDIO"</formula>
    </cfRule>
  </conditionalFormatting>
  <conditionalFormatting sqref="P457 P499">
    <cfRule type="cellIs" dxfId="1187" priority="7183" operator="between">
      <formula>"MUY ALTO"</formula>
      <formula>"MUY ALTO"</formula>
    </cfRule>
  </conditionalFormatting>
  <conditionalFormatting sqref="R457 R499">
    <cfRule type="cellIs" dxfId="1186" priority="7184" operator="between">
      <formula>20</formula>
      <formula>120</formula>
    </cfRule>
  </conditionalFormatting>
  <conditionalFormatting sqref="P450">
    <cfRule type="cellIs" dxfId="1185" priority="7185" operator="between">
      <formula>"ALTO"</formula>
      <formula>"ALTO"</formula>
    </cfRule>
  </conditionalFormatting>
  <conditionalFormatting sqref="P450">
    <cfRule type="cellIs" dxfId="1184" priority="7186" operator="between">
      <formula>"BAJO"</formula>
      <formula>"BAJO"</formula>
    </cfRule>
  </conditionalFormatting>
  <conditionalFormatting sqref="P450">
    <cfRule type="cellIs" dxfId="1183" priority="7187" operator="between">
      <formula>"MEDIO"</formula>
      <formula>"MEDIO"</formula>
    </cfRule>
  </conditionalFormatting>
  <conditionalFormatting sqref="P450">
    <cfRule type="cellIs" dxfId="1182" priority="7188" operator="between">
      <formula>"MUY ALTO"</formula>
      <formula>"MUY ALTO"</formula>
    </cfRule>
  </conditionalFormatting>
  <conditionalFormatting sqref="R450">
    <cfRule type="cellIs" dxfId="1181" priority="7189" operator="between">
      <formula>20</formula>
      <formula>120</formula>
    </cfRule>
  </conditionalFormatting>
  <conditionalFormatting sqref="S450">
    <cfRule type="cellIs" dxfId="1180" priority="7190" operator="equal">
      <formula>"No significativo"</formula>
    </cfRule>
  </conditionalFormatting>
  <conditionalFormatting sqref="S450">
    <cfRule type="cellIs" dxfId="1179" priority="7191" operator="equal">
      <formula>"SIGNIFICATIVO"</formula>
    </cfRule>
  </conditionalFormatting>
  <conditionalFormatting sqref="S450">
    <cfRule type="cellIs" dxfId="1178" priority="7192" operator="equal">
      <formula>"SIGNIFICATIVO"</formula>
    </cfRule>
  </conditionalFormatting>
  <conditionalFormatting sqref="S458">
    <cfRule type="cellIs" dxfId="1177" priority="7193" operator="between">
      <formula>"I"</formula>
      <formula>"I"</formula>
    </cfRule>
  </conditionalFormatting>
  <conditionalFormatting sqref="S458">
    <cfRule type="cellIs" dxfId="1176" priority="7194" operator="between">
      <formula>"III"</formula>
      <formula>"IV"</formula>
    </cfRule>
  </conditionalFormatting>
  <conditionalFormatting sqref="P458">
    <cfRule type="cellIs" dxfId="1175" priority="7195" operator="between">
      <formula>"ALTO"</formula>
      <formula>"ALTO"</formula>
    </cfRule>
  </conditionalFormatting>
  <conditionalFormatting sqref="P458">
    <cfRule type="cellIs" dxfId="1174" priority="7196" operator="between">
      <formula>"BAJO"</formula>
      <formula>"BAJO"</formula>
    </cfRule>
  </conditionalFormatting>
  <conditionalFormatting sqref="P458">
    <cfRule type="cellIs" dxfId="1173" priority="7197" operator="between">
      <formula>"MEDIO"</formula>
      <formula>"MEDIO"</formula>
    </cfRule>
  </conditionalFormatting>
  <conditionalFormatting sqref="P458">
    <cfRule type="cellIs" dxfId="1172" priority="7198" operator="between">
      <formula>"MUY ALTO"</formula>
      <formula>"MUY ALTO"</formula>
    </cfRule>
  </conditionalFormatting>
  <conditionalFormatting sqref="R458">
    <cfRule type="cellIs" dxfId="1171" priority="7199" operator="between">
      <formula>20</formula>
      <formula>120</formula>
    </cfRule>
  </conditionalFormatting>
  <conditionalFormatting sqref="P459">
    <cfRule type="cellIs" dxfId="1170" priority="7200" operator="between">
      <formula>"ALTO"</formula>
      <formula>"ALTO"</formula>
    </cfRule>
  </conditionalFormatting>
  <conditionalFormatting sqref="P459">
    <cfRule type="cellIs" dxfId="1169" priority="7201" operator="between">
      <formula>"BAJO"</formula>
      <formula>"BAJO"</formula>
    </cfRule>
  </conditionalFormatting>
  <conditionalFormatting sqref="P459">
    <cfRule type="cellIs" dxfId="1168" priority="7202" operator="between">
      <formula>"MEDIO"</formula>
      <formula>"MEDIO"</formula>
    </cfRule>
  </conditionalFormatting>
  <conditionalFormatting sqref="P459">
    <cfRule type="cellIs" dxfId="1167" priority="7203" operator="between">
      <formula>"MUY ALTO"</formula>
      <formula>"MUY ALTO"</formula>
    </cfRule>
  </conditionalFormatting>
  <conditionalFormatting sqref="R459">
    <cfRule type="cellIs" dxfId="1166" priority="7204" operator="between">
      <formula>20</formula>
      <formula>120</formula>
    </cfRule>
  </conditionalFormatting>
  <conditionalFormatting sqref="S459">
    <cfRule type="cellIs" dxfId="1165" priority="7205" operator="equal">
      <formula>"No significativo"</formula>
    </cfRule>
  </conditionalFormatting>
  <conditionalFormatting sqref="S459">
    <cfRule type="cellIs" dxfId="1164" priority="7206" operator="equal">
      <formula>"SIGNIFICATIVO"</formula>
    </cfRule>
  </conditionalFormatting>
  <conditionalFormatting sqref="S459">
    <cfRule type="cellIs" dxfId="1163" priority="7207" operator="equal">
      <formula>"SIGNIFICATIVO"</formula>
    </cfRule>
  </conditionalFormatting>
  <conditionalFormatting sqref="S461">
    <cfRule type="cellIs" dxfId="1162" priority="7208" operator="equal">
      <formula>"No significativo"</formula>
    </cfRule>
  </conditionalFormatting>
  <conditionalFormatting sqref="S461">
    <cfRule type="cellIs" dxfId="1161" priority="7209" operator="equal">
      <formula>"SIGNIFICATIVO"</formula>
    </cfRule>
  </conditionalFormatting>
  <conditionalFormatting sqref="S461">
    <cfRule type="cellIs" dxfId="1160" priority="7210" operator="equal">
      <formula>"SIGNIFICATIVO"</formula>
    </cfRule>
  </conditionalFormatting>
  <conditionalFormatting sqref="P461">
    <cfRule type="cellIs" dxfId="1159" priority="7211" operator="between">
      <formula>"ALTO"</formula>
      <formula>"ALTO"</formula>
    </cfRule>
  </conditionalFormatting>
  <conditionalFormatting sqref="P461">
    <cfRule type="cellIs" dxfId="1158" priority="7212" operator="between">
      <formula>"BAJO"</formula>
      <formula>"BAJO"</formula>
    </cfRule>
  </conditionalFormatting>
  <conditionalFormatting sqref="P461">
    <cfRule type="cellIs" dxfId="1157" priority="7213" operator="between">
      <formula>"MEDIO"</formula>
      <formula>"MEDIO"</formula>
    </cfRule>
  </conditionalFormatting>
  <conditionalFormatting sqref="P461">
    <cfRule type="cellIs" dxfId="1156" priority="7214" operator="between">
      <formula>"MUY ALTO"</formula>
      <formula>"MUY ALTO"</formula>
    </cfRule>
  </conditionalFormatting>
  <conditionalFormatting sqref="R461">
    <cfRule type="cellIs" dxfId="1155" priority="7215" operator="between">
      <formula>20</formula>
      <formula>120</formula>
    </cfRule>
  </conditionalFormatting>
  <conditionalFormatting sqref="P462">
    <cfRule type="cellIs" dxfId="1154" priority="7216" operator="between">
      <formula>"ALTO"</formula>
      <formula>"ALTO"</formula>
    </cfRule>
  </conditionalFormatting>
  <conditionalFormatting sqref="P462">
    <cfRule type="cellIs" dxfId="1153" priority="7217" operator="between">
      <formula>"BAJO"</formula>
      <formula>"BAJO"</formula>
    </cfRule>
  </conditionalFormatting>
  <conditionalFormatting sqref="P462">
    <cfRule type="cellIs" dxfId="1152" priority="7218" operator="between">
      <formula>"MEDIO"</formula>
      <formula>"MEDIO"</formula>
    </cfRule>
  </conditionalFormatting>
  <conditionalFormatting sqref="P462">
    <cfRule type="cellIs" dxfId="1151" priority="7219" operator="between">
      <formula>"MUY ALTO"</formula>
      <formula>"MUY ALTO"</formula>
    </cfRule>
  </conditionalFormatting>
  <conditionalFormatting sqref="R462">
    <cfRule type="cellIs" dxfId="1150" priority="7220" operator="between">
      <formula>20</formula>
      <formula>120</formula>
    </cfRule>
  </conditionalFormatting>
  <conditionalFormatting sqref="S462">
    <cfRule type="cellIs" dxfId="1149" priority="7221" operator="equal">
      <formula>"No significativo"</formula>
    </cfRule>
  </conditionalFormatting>
  <conditionalFormatting sqref="S462">
    <cfRule type="cellIs" dxfId="1148" priority="7222" operator="equal">
      <formula>"SIGNIFICATIVO"</formula>
    </cfRule>
  </conditionalFormatting>
  <conditionalFormatting sqref="S462">
    <cfRule type="cellIs" dxfId="1147" priority="7223" operator="equal">
      <formula>"SIGNIFICATIVO"</formula>
    </cfRule>
  </conditionalFormatting>
  <conditionalFormatting sqref="P463">
    <cfRule type="cellIs" dxfId="1146" priority="7224" operator="between">
      <formula>"ALTO"</formula>
      <formula>"ALTO"</formula>
    </cfRule>
  </conditionalFormatting>
  <conditionalFormatting sqref="P463">
    <cfRule type="cellIs" dxfId="1145" priority="7225" operator="between">
      <formula>"BAJO"</formula>
      <formula>"BAJO"</formula>
    </cfRule>
  </conditionalFormatting>
  <conditionalFormatting sqref="P463">
    <cfRule type="cellIs" dxfId="1144" priority="7226" operator="between">
      <formula>"MEDIO"</formula>
      <formula>"MEDIO"</formula>
    </cfRule>
  </conditionalFormatting>
  <conditionalFormatting sqref="P463">
    <cfRule type="cellIs" dxfId="1143" priority="7227" operator="between">
      <formula>"MUY ALTO"</formula>
      <formula>"MUY ALTO"</formula>
    </cfRule>
  </conditionalFormatting>
  <conditionalFormatting sqref="R463">
    <cfRule type="cellIs" dxfId="1142" priority="7228" operator="between">
      <formula>20</formula>
      <formula>120</formula>
    </cfRule>
  </conditionalFormatting>
  <conditionalFormatting sqref="S463">
    <cfRule type="cellIs" dxfId="1141" priority="7229" operator="equal">
      <formula>"No significativo"</formula>
    </cfRule>
  </conditionalFormatting>
  <conditionalFormatting sqref="S463">
    <cfRule type="cellIs" dxfId="1140" priority="7230" operator="equal">
      <formula>"SIGNIFICATIVO"</formula>
    </cfRule>
  </conditionalFormatting>
  <conditionalFormatting sqref="S463">
    <cfRule type="cellIs" dxfId="1139" priority="7231" operator="equal">
      <formula>"SIGNIFICATIVO"</formula>
    </cfRule>
  </conditionalFormatting>
  <conditionalFormatting sqref="P464">
    <cfRule type="cellIs" dxfId="1138" priority="7232" operator="between">
      <formula>"ALTO"</formula>
      <formula>"ALTO"</formula>
    </cfRule>
  </conditionalFormatting>
  <conditionalFormatting sqref="P464">
    <cfRule type="cellIs" dxfId="1137" priority="7233" operator="between">
      <formula>"BAJO"</formula>
      <formula>"BAJO"</formula>
    </cfRule>
  </conditionalFormatting>
  <conditionalFormatting sqref="P464">
    <cfRule type="cellIs" dxfId="1136" priority="7234" operator="between">
      <formula>"MEDIO"</formula>
      <formula>"MEDIO"</formula>
    </cfRule>
  </conditionalFormatting>
  <conditionalFormatting sqref="P464">
    <cfRule type="cellIs" dxfId="1135" priority="7235" operator="between">
      <formula>"MUY ALTO"</formula>
      <formula>"MUY ALTO"</formula>
    </cfRule>
  </conditionalFormatting>
  <conditionalFormatting sqref="R464">
    <cfRule type="cellIs" dxfId="1134" priority="7236" operator="between">
      <formula>20</formula>
      <formula>120</formula>
    </cfRule>
  </conditionalFormatting>
  <conditionalFormatting sqref="S464">
    <cfRule type="cellIs" dxfId="1133" priority="7237" operator="equal">
      <formula>"No significativo"</formula>
    </cfRule>
  </conditionalFormatting>
  <conditionalFormatting sqref="S464">
    <cfRule type="cellIs" dxfId="1132" priority="7238" operator="equal">
      <formula>"SIGNIFICATIVO"</formula>
    </cfRule>
  </conditionalFormatting>
  <conditionalFormatting sqref="S464">
    <cfRule type="cellIs" dxfId="1131" priority="7239" operator="equal">
      <formula>"SIGNIFICATIVO"</formula>
    </cfRule>
  </conditionalFormatting>
  <conditionalFormatting sqref="P465">
    <cfRule type="cellIs" dxfId="1130" priority="7240" operator="between">
      <formula>"ALTO"</formula>
      <formula>"ALTO"</formula>
    </cfRule>
  </conditionalFormatting>
  <conditionalFormatting sqref="P465">
    <cfRule type="cellIs" dxfId="1129" priority="7241" operator="between">
      <formula>"BAJO"</formula>
      <formula>"BAJO"</formula>
    </cfRule>
  </conditionalFormatting>
  <conditionalFormatting sqref="P465">
    <cfRule type="cellIs" dxfId="1128" priority="7242" operator="between">
      <formula>"MEDIO"</formula>
      <formula>"MEDIO"</formula>
    </cfRule>
  </conditionalFormatting>
  <conditionalFormatting sqref="P465">
    <cfRule type="cellIs" dxfId="1127" priority="7243" operator="between">
      <formula>"MUY ALTO"</formula>
      <formula>"MUY ALTO"</formula>
    </cfRule>
  </conditionalFormatting>
  <conditionalFormatting sqref="R465">
    <cfRule type="cellIs" dxfId="1126" priority="7244" operator="between">
      <formula>20</formula>
      <formula>120</formula>
    </cfRule>
  </conditionalFormatting>
  <conditionalFormatting sqref="S465">
    <cfRule type="cellIs" dxfId="1125" priority="7245" operator="equal">
      <formula>"No significativo"</formula>
    </cfRule>
  </conditionalFormatting>
  <conditionalFormatting sqref="S465">
    <cfRule type="cellIs" dxfId="1124" priority="7246" operator="equal">
      <formula>"SIGNIFICATIVO"</formula>
    </cfRule>
  </conditionalFormatting>
  <conditionalFormatting sqref="S465">
    <cfRule type="cellIs" dxfId="1123" priority="7247" operator="equal">
      <formula>"SIGNIFICATIVO"</formula>
    </cfRule>
  </conditionalFormatting>
  <conditionalFormatting sqref="P466">
    <cfRule type="cellIs" dxfId="1122" priority="7248" operator="between">
      <formula>"ALTO"</formula>
      <formula>"ALTO"</formula>
    </cfRule>
  </conditionalFormatting>
  <conditionalFormatting sqref="P466">
    <cfRule type="cellIs" dxfId="1121" priority="7249" operator="between">
      <formula>"BAJO"</formula>
      <formula>"BAJO"</formula>
    </cfRule>
  </conditionalFormatting>
  <conditionalFormatting sqref="P466">
    <cfRule type="cellIs" dxfId="1120" priority="7250" operator="between">
      <formula>"MEDIO"</formula>
      <formula>"MEDIO"</formula>
    </cfRule>
  </conditionalFormatting>
  <conditionalFormatting sqref="P466">
    <cfRule type="cellIs" dxfId="1119" priority="7251" operator="between">
      <formula>"MUY ALTO"</formula>
      <formula>"MUY ALTO"</formula>
    </cfRule>
  </conditionalFormatting>
  <conditionalFormatting sqref="R466">
    <cfRule type="cellIs" dxfId="1118" priority="7252" operator="between">
      <formula>20</formula>
      <formula>120</formula>
    </cfRule>
  </conditionalFormatting>
  <conditionalFormatting sqref="S466">
    <cfRule type="cellIs" dxfId="1117" priority="7253" operator="equal">
      <formula>"No significativo"</formula>
    </cfRule>
  </conditionalFormatting>
  <conditionalFormatting sqref="S466">
    <cfRule type="cellIs" dxfId="1116" priority="7254" operator="equal">
      <formula>"SIGNIFICATIVO"</formula>
    </cfRule>
  </conditionalFormatting>
  <conditionalFormatting sqref="S466">
    <cfRule type="cellIs" dxfId="1115" priority="7255" operator="equal">
      <formula>"SIGNIFICATIVO"</formula>
    </cfRule>
  </conditionalFormatting>
  <conditionalFormatting sqref="P469:P470">
    <cfRule type="cellIs" dxfId="1114" priority="7256" operator="between">
      <formula>"ALTO"</formula>
      <formula>"ALTO"</formula>
    </cfRule>
  </conditionalFormatting>
  <conditionalFormatting sqref="P469:P470">
    <cfRule type="cellIs" dxfId="1113" priority="7257" operator="between">
      <formula>"BAJO"</formula>
      <formula>"BAJO"</formula>
    </cfRule>
  </conditionalFormatting>
  <conditionalFormatting sqref="P469:P470">
    <cfRule type="cellIs" dxfId="1112" priority="7258" operator="between">
      <formula>"MEDIO"</formula>
      <formula>"MEDIO"</formula>
    </cfRule>
  </conditionalFormatting>
  <conditionalFormatting sqref="P469:P470">
    <cfRule type="cellIs" dxfId="1111" priority="7259" operator="between">
      <formula>"MUY ALTO"</formula>
      <formula>"MUY ALTO"</formula>
    </cfRule>
  </conditionalFormatting>
  <conditionalFormatting sqref="R469:R470">
    <cfRule type="cellIs" dxfId="1110" priority="7260" operator="between">
      <formula>20</formula>
      <formula>120</formula>
    </cfRule>
  </conditionalFormatting>
  <conditionalFormatting sqref="U469:U470">
    <cfRule type="cellIs" dxfId="1109" priority="7261" operator="equal">
      <formula>"No significativo"</formula>
    </cfRule>
  </conditionalFormatting>
  <conditionalFormatting sqref="S469:S470">
    <cfRule type="cellIs" dxfId="1108" priority="7262" operator="equal">
      <formula>"No significativo"</formula>
    </cfRule>
  </conditionalFormatting>
  <conditionalFormatting sqref="U469:U470">
    <cfRule type="cellIs" dxfId="1107" priority="7263" operator="equal">
      <formula>"SIGNIFICATIVO"</formula>
    </cfRule>
  </conditionalFormatting>
  <conditionalFormatting sqref="U469:U470">
    <cfRule type="cellIs" dxfId="1106" priority="7264" operator="equal">
      <formula>"SIGNIFICATIVO"</formula>
    </cfRule>
  </conditionalFormatting>
  <conditionalFormatting sqref="S469:S470">
    <cfRule type="cellIs" dxfId="1105" priority="7265" operator="equal">
      <formula>"SIGNIFICATIVO"</formula>
    </cfRule>
  </conditionalFormatting>
  <conditionalFormatting sqref="S469:S470">
    <cfRule type="cellIs" dxfId="1104" priority="7266" operator="equal">
      <formula>"SIGNIFICATIVO"</formula>
    </cfRule>
  </conditionalFormatting>
  <conditionalFormatting sqref="S467">
    <cfRule type="cellIs" dxfId="1103" priority="7267" operator="between">
      <formula>"I"</formula>
      <formula>"I"</formula>
    </cfRule>
  </conditionalFormatting>
  <conditionalFormatting sqref="S467">
    <cfRule type="cellIs" dxfId="1102" priority="7268" operator="between">
      <formula>"III"</formula>
      <formula>"IV"</formula>
    </cfRule>
  </conditionalFormatting>
  <conditionalFormatting sqref="P467">
    <cfRule type="cellIs" dxfId="1101" priority="7269" operator="between">
      <formula>"ALTO"</formula>
      <formula>"ALTO"</formula>
    </cfRule>
  </conditionalFormatting>
  <conditionalFormatting sqref="P467">
    <cfRule type="cellIs" dxfId="1100" priority="7270" operator="between">
      <formula>"BAJO"</formula>
      <formula>"BAJO"</formula>
    </cfRule>
  </conditionalFormatting>
  <conditionalFormatting sqref="P467">
    <cfRule type="cellIs" dxfId="1099" priority="7271" operator="between">
      <formula>"MEDIO"</formula>
      <formula>"MEDIO"</formula>
    </cfRule>
  </conditionalFormatting>
  <conditionalFormatting sqref="P467">
    <cfRule type="cellIs" dxfId="1098" priority="7272" operator="between">
      <formula>"MUY ALTO"</formula>
      <formula>"MUY ALTO"</formula>
    </cfRule>
  </conditionalFormatting>
  <conditionalFormatting sqref="R467">
    <cfRule type="cellIs" dxfId="1097" priority="7273" operator="between">
      <formula>20</formula>
      <formula>120</formula>
    </cfRule>
  </conditionalFormatting>
  <conditionalFormatting sqref="S471">
    <cfRule type="cellIs" dxfId="1096" priority="7274" operator="between">
      <formula>"I"</formula>
      <formula>"I"</formula>
    </cfRule>
  </conditionalFormatting>
  <conditionalFormatting sqref="S471">
    <cfRule type="cellIs" dxfId="1095" priority="7275" operator="between">
      <formula>"III"</formula>
      <formula>"IV"</formula>
    </cfRule>
  </conditionalFormatting>
  <conditionalFormatting sqref="P471">
    <cfRule type="cellIs" dxfId="1094" priority="7276" operator="between">
      <formula>"ALTO"</formula>
      <formula>"ALTO"</formula>
    </cfRule>
  </conditionalFormatting>
  <conditionalFormatting sqref="P471">
    <cfRule type="cellIs" dxfId="1093" priority="7277" operator="between">
      <formula>"BAJO"</formula>
      <formula>"BAJO"</formula>
    </cfRule>
  </conditionalFormatting>
  <conditionalFormatting sqref="P471">
    <cfRule type="cellIs" dxfId="1092" priority="7278" operator="between">
      <formula>"MEDIO"</formula>
      <formula>"MEDIO"</formula>
    </cfRule>
  </conditionalFormatting>
  <conditionalFormatting sqref="P471">
    <cfRule type="cellIs" dxfId="1091" priority="7279" operator="between">
      <formula>"MUY ALTO"</formula>
      <formula>"MUY ALTO"</formula>
    </cfRule>
  </conditionalFormatting>
  <conditionalFormatting sqref="R471">
    <cfRule type="cellIs" dxfId="1090" priority="7280" operator="between">
      <formula>20</formula>
      <formula>120</formula>
    </cfRule>
  </conditionalFormatting>
  <conditionalFormatting sqref="S479">
    <cfRule type="cellIs" dxfId="1089" priority="7281" operator="equal">
      <formula>"SIGNIFICATIVO"</formula>
    </cfRule>
  </conditionalFormatting>
  <conditionalFormatting sqref="P475">
    <cfRule type="cellIs" dxfId="1088" priority="7282" operator="between">
      <formula>"ALTO"</formula>
      <formula>"ALTO"</formula>
    </cfRule>
  </conditionalFormatting>
  <conditionalFormatting sqref="P475">
    <cfRule type="cellIs" dxfId="1087" priority="7283" operator="between">
      <formula>"BAJO"</formula>
      <formula>"BAJO"</formula>
    </cfRule>
  </conditionalFormatting>
  <conditionalFormatting sqref="P475">
    <cfRule type="cellIs" dxfId="1086" priority="7284" operator="between">
      <formula>"MEDIO"</formula>
      <formula>"MEDIO"</formula>
    </cfRule>
  </conditionalFormatting>
  <conditionalFormatting sqref="P475">
    <cfRule type="cellIs" dxfId="1085" priority="7285" operator="between">
      <formula>"MUY ALTO"</formula>
      <formula>"MUY ALTO"</formula>
    </cfRule>
  </conditionalFormatting>
  <conditionalFormatting sqref="R475">
    <cfRule type="cellIs" dxfId="1084" priority="7286" operator="between">
      <formula>20</formula>
      <formula>120</formula>
    </cfRule>
  </conditionalFormatting>
  <conditionalFormatting sqref="U475">
    <cfRule type="cellIs" dxfId="1083" priority="7287" operator="equal">
      <formula>"No significativo"</formula>
    </cfRule>
  </conditionalFormatting>
  <conditionalFormatting sqref="S475">
    <cfRule type="cellIs" dxfId="1082" priority="7288" operator="equal">
      <formula>"No significativo"</formula>
    </cfRule>
  </conditionalFormatting>
  <conditionalFormatting sqref="U475">
    <cfRule type="cellIs" dxfId="1081" priority="7289" operator="equal">
      <formula>"SIGNIFICATIVO"</formula>
    </cfRule>
  </conditionalFormatting>
  <conditionalFormatting sqref="U475">
    <cfRule type="cellIs" dxfId="1080" priority="7290" operator="equal">
      <formula>"SIGNIFICATIVO"</formula>
    </cfRule>
  </conditionalFormatting>
  <conditionalFormatting sqref="S478">
    <cfRule type="cellIs" dxfId="1079" priority="7291" operator="equal">
      <formula>"SIGNIFICATIVO"</formula>
    </cfRule>
  </conditionalFormatting>
  <conditionalFormatting sqref="S475">
    <cfRule type="cellIs" dxfId="1078" priority="7292" operator="equal">
      <formula>"SIGNIFICATIVO"</formula>
    </cfRule>
  </conditionalFormatting>
  <conditionalFormatting sqref="S475">
    <cfRule type="cellIs" dxfId="1077" priority="7293" operator="equal">
      <formula>"SIGNIFICATIVO"</formula>
    </cfRule>
  </conditionalFormatting>
  <conditionalFormatting sqref="S478">
    <cfRule type="cellIs" dxfId="1076" priority="7294" operator="equal">
      <formula>"No significativo"</formula>
    </cfRule>
  </conditionalFormatting>
  <conditionalFormatting sqref="S478">
    <cfRule type="cellIs" dxfId="1075" priority="7295" operator="equal">
      <formula>"SIGNIFICATIVO"</formula>
    </cfRule>
  </conditionalFormatting>
  <conditionalFormatting sqref="P478">
    <cfRule type="cellIs" dxfId="1074" priority="7296" operator="between">
      <formula>"ALTO"</formula>
      <formula>"ALTO"</formula>
    </cfRule>
  </conditionalFormatting>
  <conditionalFormatting sqref="P478">
    <cfRule type="cellIs" dxfId="1073" priority="7297" operator="between">
      <formula>"BAJO"</formula>
      <formula>"BAJO"</formula>
    </cfRule>
  </conditionalFormatting>
  <conditionalFormatting sqref="P478">
    <cfRule type="cellIs" dxfId="1072" priority="7298" operator="between">
      <formula>"MEDIO"</formula>
      <formula>"MEDIO"</formula>
    </cfRule>
  </conditionalFormatting>
  <conditionalFormatting sqref="P478">
    <cfRule type="cellIs" dxfId="1071" priority="7299" operator="between">
      <formula>"MUY ALTO"</formula>
      <formula>"MUY ALTO"</formula>
    </cfRule>
  </conditionalFormatting>
  <conditionalFormatting sqref="R478">
    <cfRule type="cellIs" dxfId="1070" priority="7300" operator="between">
      <formula>20</formula>
      <formula>120</formula>
    </cfRule>
  </conditionalFormatting>
  <conditionalFormatting sqref="S479">
    <cfRule type="cellIs" dxfId="1069" priority="7301" operator="equal">
      <formula>"No significativo"</formula>
    </cfRule>
  </conditionalFormatting>
  <conditionalFormatting sqref="S479">
    <cfRule type="cellIs" dxfId="1068" priority="7302" operator="equal">
      <formula>"SIGNIFICATIVO"</formula>
    </cfRule>
  </conditionalFormatting>
  <conditionalFormatting sqref="P479">
    <cfRule type="cellIs" dxfId="1067" priority="7303" operator="between">
      <formula>"ALTO"</formula>
      <formula>"ALTO"</formula>
    </cfRule>
  </conditionalFormatting>
  <conditionalFormatting sqref="P479">
    <cfRule type="cellIs" dxfId="1066" priority="7304" operator="between">
      <formula>"BAJO"</formula>
      <formula>"BAJO"</formula>
    </cfRule>
  </conditionalFormatting>
  <conditionalFormatting sqref="P479">
    <cfRule type="cellIs" dxfId="1065" priority="7305" operator="between">
      <formula>"MEDIO"</formula>
      <formula>"MEDIO"</formula>
    </cfRule>
  </conditionalFormatting>
  <conditionalFormatting sqref="P479">
    <cfRule type="cellIs" dxfId="1064" priority="7306" operator="between">
      <formula>"MUY ALTO"</formula>
      <formula>"MUY ALTO"</formula>
    </cfRule>
  </conditionalFormatting>
  <conditionalFormatting sqref="R479">
    <cfRule type="cellIs" dxfId="1063" priority="7307" operator="between">
      <formula>20</formula>
      <formula>120</formula>
    </cfRule>
  </conditionalFormatting>
  <conditionalFormatting sqref="P472">
    <cfRule type="cellIs" dxfId="1062" priority="7308" operator="between">
      <formula>"ALTO"</formula>
      <formula>"ALTO"</formula>
    </cfRule>
  </conditionalFormatting>
  <conditionalFormatting sqref="P472">
    <cfRule type="cellIs" dxfId="1061" priority="7309" operator="between">
      <formula>"BAJO"</formula>
      <formula>"BAJO"</formula>
    </cfRule>
  </conditionalFormatting>
  <conditionalFormatting sqref="P472">
    <cfRule type="cellIs" dxfId="1060" priority="7310" operator="between">
      <formula>"MEDIO"</formula>
      <formula>"MEDIO"</formula>
    </cfRule>
  </conditionalFormatting>
  <conditionalFormatting sqref="P472">
    <cfRule type="cellIs" dxfId="1059" priority="7311" operator="between">
      <formula>"MUY ALTO"</formula>
      <formula>"MUY ALTO"</formula>
    </cfRule>
  </conditionalFormatting>
  <conditionalFormatting sqref="R472">
    <cfRule type="cellIs" dxfId="1058" priority="7312" operator="between">
      <formula>20</formula>
      <formula>120</formula>
    </cfRule>
  </conditionalFormatting>
  <conditionalFormatting sqref="S472">
    <cfRule type="cellIs" dxfId="1057" priority="7313" operator="equal">
      <formula>"No significativo"</formula>
    </cfRule>
  </conditionalFormatting>
  <conditionalFormatting sqref="S472">
    <cfRule type="cellIs" dxfId="1056" priority="7314" operator="equal">
      <formula>"SIGNIFICATIVO"</formula>
    </cfRule>
  </conditionalFormatting>
  <conditionalFormatting sqref="S472">
    <cfRule type="cellIs" dxfId="1055" priority="7315" operator="equal">
      <formula>"SIGNIFICATIVO"</formula>
    </cfRule>
  </conditionalFormatting>
  <conditionalFormatting sqref="S480">
    <cfRule type="cellIs" dxfId="1054" priority="7316" operator="between">
      <formula>"I"</formula>
      <formula>"I"</formula>
    </cfRule>
  </conditionalFormatting>
  <conditionalFormatting sqref="S480">
    <cfRule type="cellIs" dxfId="1053" priority="7317" operator="between">
      <formula>"III"</formula>
      <formula>"IV"</formula>
    </cfRule>
  </conditionalFormatting>
  <conditionalFormatting sqref="P480">
    <cfRule type="cellIs" dxfId="1052" priority="7318" operator="between">
      <formula>"ALTO"</formula>
      <formula>"ALTO"</formula>
    </cfRule>
  </conditionalFormatting>
  <conditionalFormatting sqref="P480">
    <cfRule type="cellIs" dxfId="1051" priority="7319" operator="between">
      <formula>"BAJO"</formula>
      <formula>"BAJO"</formula>
    </cfRule>
  </conditionalFormatting>
  <conditionalFormatting sqref="P480">
    <cfRule type="cellIs" dxfId="1050" priority="7320" operator="between">
      <formula>"MEDIO"</formula>
      <formula>"MEDIO"</formula>
    </cfRule>
  </conditionalFormatting>
  <conditionalFormatting sqref="P480">
    <cfRule type="cellIs" dxfId="1049" priority="7321" operator="between">
      <formula>"MUY ALTO"</formula>
      <formula>"MUY ALTO"</formula>
    </cfRule>
  </conditionalFormatting>
  <conditionalFormatting sqref="R480">
    <cfRule type="cellIs" dxfId="1048" priority="7322" operator="between">
      <formula>20</formula>
      <formula>120</formula>
    </cfRule>
  </conditionalFormatting>
  <conditionalFormatting sqref="P481">
    <cfRule type="cellIs" dxfId="1047" priority="7323" operator="between">
      <formula>"ALTO"</formula>
      <formula>"ALTO"</formula>
    </cfRule>
  </conditionalFormatting>
  <conditionalFormatting sqref="P481">
    <cfRule type="cellIs" dxfId="1046" priority="7324" operator="between">
      <formula>"BAJO"</formula>
      <formula>"BAJO"</formula>
    </cfRule>
  </conditionalFormatting>
  <conditionalFormatting sqref="P481">
    <cfRule type="cellIs" dxfId="1045" priority="7325" operator="between">
      <formula>"MEDIO"</formula>
      <formula>"MEDIO"</formula>
    </cfRule>
  </conditionalFormatting>
  <conditionalFormatting sqref="P481">
    <cfRule type="cellIs" dxfId="1044" priority="7326" operator="between">
      <formula>"MUY ALTO"</formula>
      <formula>"MUY ALTO"</formula>
    </cfRule>
  </conditionalFormatting>
  <conditionalFormatting sqref="R481">
    <cfRule type="cellIs" dxfId="1043" priority="7327" operator="between">
      <formula>20</formula>
      <formula>120</formula>
    </cfRule>
  </conditionalFormatting>
  <conditionalFormatting sqref="S481">
    <cfRule type="cellIs" dxfId="1042" priority="7328" operator="equal">
      <formula>"No significativo"</formula>
    </cfRule>
  </conditionalFormatting>
  <conditionalFormatting sqref="S481">
    <cfRule type="cellIs" dxfId="1041" priority="7329" operator="equal">
      <formula>"SIGNIFICATIVO"</formula>
    </cfRule>
  </conditionalFormatting>
  <conditionalFormatting sqref="S481">
    <cfRule type="cellIs" dxfId="1040" priority="7330" operator="equal">
      <formula>"SIGNIFICATIVO"</formula>
    </cfRule>
  </conditionalFormatting>
  <conditionalFormatting sqref="P482">
    <cfRule type="cellIs" dxfId="1039" priority="7331" operator="between">
      <formula>"ALTO"</formula>
      <formula>"ALTO"</formula>
    </cfRule>
  </conditionalFormatting>
  <conditionalFormatting sqref="P482">
    <cfRule type="cellIs" dxfId="1038" priority="7332" operator="between">
      <formula>"BAJO"</formula>
      <formula>"BAJO"</formula>
    </cfRule>
  </conditionalFormatting>
  <conditionalFormatting sqref="P482">
    <cfRule type="cellIs" dxfId="1037" priority="7333" operator="between">
      <formula>"MEDIO"</formula>
      <formula>"MEDIO"</formula>
    </cfRule>
  </conditionalFormatting>
  <conditionalFormatting sqref="P482">
    <cfRule type="cellIs" dxfId="1036" priority="7334" operator="between">
      <formula>"MUY ALTO"</formula>
      <formula>"MUY ALTO"</formula>
    </cfRule>
  </conditionalFormatting>
  <conditionalFormatting sqref="R482">
    <cfRule type="cellIs" dxfId="1035" priority="7335" operator="between">
      <formula>20</formula>
      <formula>120</formula>
    </cfRule>
  </conditionalFormatting>
  <conditionalFormatting sqref="S482">
    <cfRule type="cellIs" dxfId="1034" priority="7336" operator="equal">
      <formula>"No significativo"</formula>
    </cfRule>
  </conditionalFormatting>
  <conditionalFormatting sqref="S482">
    <cfRule type="cellIs" dxfId="1033" priority="7337" operator="equal">
      <formula>"SIGNIFICATIVO"</formula>
    </cfRule>
  </conditionalFormatting>
  <conditionalFormatting sqref="S482">
    <cfRule type="cellIs" dxfId="1032" priority="7338" operator="equal">
      <formula>"SIGNIFICATIVO"</formula>
    </cfRule>
  </conditionalFormatting>
  <conditionalFormatting sqref="S483">
    <cfRule type="cellIs" dxfId="1031" priority="7339" operator="between">
      <formula>"I"</formula>
      <formula>"I"</formula>
    </cfRule>
  </conditionalFormatting>
  <conditionalFormatting sqref="S483">
    <cfRule type="cellIs" dxfId="1030" priority="7340" operator="between">
      <formula>"III"</formula>
      <formula>"IV"</formula>
    </cfRule>
  </conditionalFormatting>
  <conditionalFormatting sqref="P483">
    <cfRule type="cellIs" dxfId="1029" priority="7341" operator="between">
      <formula>"ALTO"</formula>
      <formula>"ALTO"</formula>
    </cfRule>
  </conditionalFormatting>
  <conditionalFormatting sqref="P483">
    <cfRule type="cellIs" dxfId="1028" priority="7342" operator="between">
      <formula>"BAJO"</formula>
      <formula>"BAJO"</formula>
    </cfRule>
  </conditionalFormatting>
  <conditionalFormatting sqref="P483">
    <cfRule type="cellIs" dxfId="1027" priority="7343" operator="between">
      <formula>"MEDIO"</formula>
      <formula>"MEDIO"</formula>
    </cfRule>
  </conditionalFormatting>
  <conditionalFormatting sqref="P483">
    <cfRule type="cellIs" dxfId="1026" priority="7344" operator="between">
      <formula>"MUY ALTO"</formula>
      <formula>"MUY ALTO"</formula>
    </cfRule>
  </conditionalFormatting>
  <conditionalFormatting sqref="R483">
    <cfRule type="cellIs" dxfId="1025" priority="7345" operator="between">
      <formula>20</formula>
      <formula>120</formula>
    </cfRule>
  </conditionalFormatting>
  <conditionalFormatting sqref="P485">
    <cfRule type="cellIs" dxfId="1024" priority="7346" operator="between">
      <formula>"ALTO"</formula>
      <formula>"ALTO"</formula>
    </cfRule>
  </conditionalFormatting>
  <conditionalFormatting sqref="P485">
    <cfRule type="cellIs" dxfId="1023" priority="7347" operator="between">
      <formula>"BAJO"</formula>
      <formula>"BAJO"</formula>
    </cfRule>
  </conditionalFormatting>
  <conditionalFormatting sqref="P485">
    <cfRule type="cellIs" dxfId="1022" priority="7348" operator="between">
      <formula>"MEDIO"</formula>
      <formula>"MEDIO"</formula>
    </cfRule>
  </conditionalFormatting>
  <conditionalFormatting sqref="P485">
    <cfRule type="cellIs" dxfId="1021" priority="7349" operator="between">
      <formula>"MUY ALTO"</formula>
      <formula>"MUY ALTO"</formula>
    </cfRule>
  </conditionalFormatting>
  <conditionalFormatting sqref="R485">
    <cfRule type="cellIs" dxfId="1020" priority="7350" operator="between">
      <formula>20</formula>
      <formula>120</formula>
    </cfRule>
  </conditionalFormatting>
  <conditionalFormatting sqref="U485">
    <cfRule type="cellIs" dxfId="1019" priority="7351" operator="equal">
      <formula>"No significativo"</formula>
    </cfRule>
  </conditionalFormatting>
  <conditionalFormatting sqref="S485">
    <cfRule type="cellIs" dxfId="1018" priority="7352" operator="equal">
      <formula>"No significativo"</formula>
    </cfRule>
  </conditionalFormatting>
  <conditionalFormatting sqref="U485">
    <cfRule type="cellIs" dxfId="1017" priority="7353" operator="equal">
      <formula>"SIGNIFICATIVO"</formula>
    </cfRule>
  </conditionalFormatting>
  <conditionalFormatting sqref="U485">
    <cfRule type="cellIs" dxfId="1016" priority="7354" operator="equal">
      <formula>"SIGNIFICATIVO"</formula>
    </cfRule>
  </conditionalFormatting>
  <conditionalFormatting sqref="S487">
    <cfRule type="cellIs" dxfId="1015" priority="7355" operator="equal">
      <formula>"SIGNIFICATIVO"</formula>
    </cfRule>
  </conditionalFormatting>
  <conditionalFormatting sqref="S485">
    <cfRule type="cellIs" dxfId="1014" priority="7356" operator="equal">
      <formula>"SIGNIFICATIVO"</formula>
    </cfRule>
  </conditionalFormatting>
  <conditionalFormatting sqref="S485">
    <cfRule type="cellIs" dxfId="1013" priority="7357" operator="equal">
      <formula>"SIGNIFICATIVO"</formula>
    </cfRule>
  </conditionalFormatting>
  <conditionalFormatting sqref="S487">
    <cfRule type="cellIs" dxfId="1012" priority="7358" operator="equal">
      <formula>"No significativo"</formula>
    </cfRule>
  </conditionalFormatting>
  <conditionalFormatting sqref="S487">
    <cfRule type="cellIs" dxfId="1011" priority="7359" operator="equal">
      <formula>"SIGNIFICATIVO"</formula>
    </cfRule>
  </conditionalFormatting>
  <conditionalFormatting sqref="P487">
    <cfRule type="cellIs" dxfId="1010" priority="7360" operator="between">
      <formula>"ALTO"</formula>
      <formula>"ALTO"</formula>
    </cfRule>
  </conditionalFormatting>
  <conditionalFormatting sqref="P487">
    <cfRule type="cellIs" dxfId="1009" priority="7361" operator="between">
      <formula>"BAJO"</formula>
      <formula>"BAJO"</formula>
    </cfRule>
  </conditionalFormatting>
  <conditionalFormatting sqref="P487">
    <cfRule type="cellIs" dxfId="1008" priority="7362" operator="between">
      <formula>"MEDIO"</formula>
      <formula>"MEDIO"</formula>
    </cfRule>
  </conditionalFormatting>
  <conditionalFormatting sqref="P487">
    <cfRule type="cellIs" dxfId="1007" priority="7363" operator="between">
      <formula>"MUY ALTO"</formula>
      <formula>"MUY ALTO"</formula>
    </cfRule>
  </conditionalFormatting>
  <conditionalFormatting sqref="R487">
    <cfRule type="cellIs" dxfId="1006" priority="7364" operator="between">
      <formula>20</formula>
      <formula>120</formula>
    </cfRule>
  </conditionalFormatting>
  <conditionalFormatting sqref="P484">
    <cfRule type="cellIs" dxfId="1005" priority="7365" operator="between">
      <formula>"ALTO"</formula>
      <formula>"ALTO"</formula>
    </cfRule>
  </conditionalFormatting>
  <conditionalFormatting sqref="P484">
    <cfRule type="cellIs" dxfId="1004" priority="7366" operator="between">
      <formula>"BAJO"</formula>
      <formula>"BAJO"</formula>
    </cfRule>
  </conditionalFormatting>
  <conditionalFormatting sqref="P484">
    <cfRule type="cellIs" dxfId="1003" priority="7367" operator="between">
      <formula>"MEDIO"</formula>
      <formula>"MEDIO"</formula>
    </cfRule>
  </conditionalFormatting>
  <conditionalFormatting sqref="P484">
    <cfRule type="cellIs" dxfId="1002" priority="7368" operator="between">
      <formula>"MUY ALTO"</formula>
      <formula>"MUY ALTO"</formula>
    </cfRule>
  </conditionalFormatting>
  <conditionalFormatting sqref="R484">
    <cfRule type="cellIs" dxfId="1001" priority="7369" operator="between">
      <formula>20</formula>
      <formula>120</formula>
    </cfRule>
  </conditionalFormatting>
  <conditionalFormatting sqref="S484">
    <cfRule type="cellIs" dxfId="1000" priority="7370" operator="equal">
      <formula>"No significativo"</formula>
    </cfRule>
  </conditionalFormatting>
  <conditionalFormatting sqref="S484">
    <cfRule type="cellIs" dxfId="999" priority="7371" operator="equal">
      <formula>"SIGNIFICATIVO"</formula>
    </cfRule>
  </conditionalFormatting>
  <conditionalFormatting sqref="S484">
    <cfRule type="cellIs" dxfId="998" priority="7372" operator="equal">
      <formula>"SIGNIFICATIVO"</formula>
    </cfRule>
  </conditionalFormatting>
  <conditionalFormatting sqref="S488">
    <cfRule type="cellIs" dxfId="997" priority="7373" operator="between">
      <formula>"I"</formula>
      <formula>"I"</formula>
    </cfRule>
  </conditionalFormatting>
  <conditionalFormatting sqref="S488">
    <cfRule type="cellIs" dxfId="996" priority="7374" operator="between">
      <formula>"III"</formula>
      <formula>"IV"</formula>
    </cfRule>
  </conditionalFormatting>
  <conditionalFormatting sqref="P488">
    <cfRule type="cellIs" dxfId="995" priority="7375" operator="between">
      <formula>"ALTO"</formula>
      <formula>"ALTO"</formula>
    </cfRule>
  </conditionalFormatting>
  <conditionalFormatting sqref="P488">
    <cfRule type="cellIs" dxfId="994" priority="7376" operator="between">
      <formula>"BAJO"</formula>
      <formula>"BAJO"</formula>
    </cfRule>
  </conditionalFormatting>
  <conditionalFormatting sqref="P488">
    <cfRule type="cellIs" dxfId="993" priority="7377" operator="between">
      <formula>"MEDIO"</formula>
      <formula>"MEDIO"</formula>
    </cfRule>
  </conditionalFormatting>
  <conditionalFormatting sqref="P488">
    <cfRule type="cellIs" dxfId="992" priority="7378" operator="between">
      <formula>"MUY ALTO"</formula>
      <formula>"MUY ALTO"</formula>
    </cfRule>
  </conditionalFormatting>
  <conditionalFormatting sqref="R488">
    <cfRule type="cellIs" dxfId="991" priority="7379" operator="between">
      <formula>20</formula>
      <formula>120</formula>
    </cfRule>
  </conditionalFormatting>
  <conditionalFormatting sqref="P489">
    <cfRule type="cellIs" dxfId="990" priority="7380" operator="between">
      <formula>"ALTO"</formula>
      <formula>"ALTO"</formula>
    </cfRule>
  </conditionalFormatting>
  <conditionalFormatting sqref="P489">
    <cfRule type="cellIs" dxfId="989" priority="7381" operator="between">
      <formula>"BAJO"</formula>
      <formula>"BAJO"</formula>
    </cfRule>
  </conditionalFormatting>
  <conditionalFormatting sqref="P489">
    <cfRule type="cellIs" dxfId="988" priority="7382" operator="between">
      <formula>"MEDIO"</formula>
      <formula>"MEDIO"</formula>
    </cfRule>
  </conditionalFormatting>
  <conditionalFormatting sqref="P489">
    <cfRule type="cellIs" dxfId="987" priority="7383" operator="between">
      <formula>"MUY ALTO"</formula>
      <formula>"MUY ALTO"</formula>
    </cfRule>
  </conditionalFormatting>
  <conditionalFormatting sqref="R489">
    <cfRule type="cellIs" dxfId="986" priority="7384" operator="between">
      <formula>20</formula>
      <formula>120</formula>
    </cfRule>
  </conditionalFormatting>
  <conditionalFormatting sqref="S489">
    <cfRule type="cellIs" dxfId="985" priority="7385" operator="equal">
      <formula>"No significativo"</formula>
    </cfRule>
  </conditionalFormatting>
  <conditionalFormatting sqref="S489">
    <cfRule type="cellIs" dxfId="984" priority="7386" operator="equal">
      <formula>"SIGNIFICATIVO"</formula>
    </cfRule>
  </conditionalFormatting>
  <conditionalFormatting sqref="S489">
    <cfRule type="cellIs" dxfId="983" priority="7387" operator="equal">
      <formula>"SIGNIFICATIVO"</formula>
    </cfRule>
  </conditionalFormatting>
  <conditionalFormatting sqref="P490">
    <cfRule type="cellIs" dxfId="982" priority="7388" operator="between">
      <formula>"ALTO"</formula>
      <formula>"ALTO"</formula>
    </cfRule>
  </conditionalFormatting>
  <conditionalFormatting sqref="P490">
    <cfRule type="cellIs" dxfId="981" priority="7389" operator="between">
      <formula>"BAJO"</formula>
      <formula>"BAJO"</formula>
    </cfRule>
  </conditionalFormatting>
  <conditionalFormatting sqref="P490">
    <cfRule type="cellIs" dxfId="980" priority="7390" operator="between">
      <formula>"MEDIO"</formula>
      <formula>"MEDIO"</formula>
    </cfRule>
  </conditionalFormatting>
  <conditionalFormatting sqref="P490">
    <cfRule type="cellIs" dxfId="979" priority="7391" operator="between">
      <formula>"MUY ALTO"</formula>
      <formula>"MUY ALTO"</formula>
    </cfRule>
  </conditionalFormatting>
  <conditionalFormatting sqref="R490">
    <cfRule type="cellIs" dxfId="978" priority="7392" operator="between">
      <formula>20</formula>
      <formula>120</formula>
    </cfRule>
  </conditionalFormatting>
  <conditionalFormatting sqref="S490">
    <cfRule type="cellIs" dxfId="977" priority="7393" operator="equal">
      <formula>"No significativo"</formula>
    </cfRule>
  </conditionalFormatting>
  <conditionalFormatting sqref="S490">
    <cfRule type="cellIs" dxfId="976" priority="7394" operator="equal">
      <formula>"SIGNIFICATIVO"</formula>
    </cfRule>
  </conditionalFormatting>
  <conditionalFormatting sqref="S490">
    <cfRule type="cellIs" dxfId="975" priority="7395" operator="equal">
      <formula>"SIGNIFICATIVO"</formula>
    </cfRule>
  </conditionalFormatting>
  <conditionalFormatting sqref="S491">
    <cfRule type="cellIs" dxfId="974" priority="7396" operator="between">
      <formula>"I"</formula>
      <formula>"I"</formula>
    </cfRule>
  </conditionalFormatting>
  <conditionalFormatting sqref="S491">
    <cfRule type="cellIs" dxfId="973" priority="7397" operator="between">
      <formula>"III"</formula>
      <formula>"IV"</formula>
    </cfRule>
  </conditionalFormatting>
  <conditionalFormatting sqref="P491">
    <cfRule type="cellIs" dxfId="972" priority="7398" operator="between">
      <formula>"ALTO"</formula>
      <formula>"ALTO"</formula>
    </cfRule>
  </conditionalFormatting>
  <conditionalFormatting sqref="P491">
    <cfRule type="cellIs" dxfId="971" priority="7399" operator="between">
      <formula>"BAJO"</formula>
      <formula>"BAJO"</formula>
    </cfRule>
  </conditionalFormatting>
  <conditionalFormatting sqref="P491">
    <cfRule type="cellIs" dxfId="970" priority="7400" operator="between">
      <formula>"MEDIO"</formula>
      <formula>"MEDIO"</formula>
    </cfRule>
  </conditionalFormatting>
  <conditionalFormatting sqref="P491">
    <cfRule type="cellIs" dxfId="969" priority="7401" operator="between">
      <formula>"MUY ALTO"</formula>
      <formula>"MUY ALTO"</formula>
    </cfRule>
  </conditionalFormatting>
  <conditionalFormatting sqref="R491">
    <cfRule type="cellIs" dxfId="968" priority="7402" operator="between">
      <formula>20</formula>
      <formula>120</formula>
    </cfRule>
  </conditionalFormatting>
  <conditionalFormatting sqref="P492">
    <cfRule type="cellIs" dxfId="967" priority="7403" operator="between">
      <formula>"ALTO"</formula>
      <formula>"ALTO"</formula>
    </cfRule>
  </conditionalFormatting>
  <conditionalFormatting sqref="P492">
    <cfRule type="cellIs" dxfId="966" priority="7404" operator="between">
      <formula>"BAJO"</formula>
      <formula>"BAJO"</formula>
    </cfRule>
  </conditionalFormatting>
  <conditionalFormatting sqref="P492">
    <cfRule type="cellIs" dxfId="965" priority="7405" operator="between">
      <formula>"MEDIO"</formula>
      <formula>"MEDIO"</formula>
    </cfRule>
  </conditionalFormatting>
  <conditionalFormatting sqref="P492">
    <cfRule type="cellIs" dxfId="964" priority="7406" operator="between">
      <formula>"MUY ALTO"</formula>
      <formula>"MUY ALTO"</formula>
    </cfRule>
  </conditionalFormatting>
  <conditionalFormatting sqref="R492">
    <cfRule type="cellIs" dxfId="963" priority="7407" operator="between">
      <formula>20</formula>
      <formula>120</formula>
    </cfRule>
  </conditionalFormatting>
  <conditionalFormatting sqref="U492">
    <cfRule type="cellIs" dxfId="962" priority="7408" operator="equal">
      <formula>"No significativo"</formula>
    </cfRule>
  </conditionalFormatting>
  <conditionalFormatting sqref="S492">
    <cfRule type="cellIs" dxfId="961" priority="7409" operator="equal">
      <formula>"No significativo"</formula>
    </cfRule>
  </conditionalFormatting>
  <conditionalFormatting sqref="U492">
    <cfRule type="cellIs" dxfId="960" priority="7410" operator="equal">
      <formula>"SIGNIFICATIVO"</formula>
    </cfRule>
  </conditionalFormatting>
  <conditionalFormatting sqref="U492">
    <cfRule type="cellIs" dxfId="959" priority="7411" operator="equal">
      <formula>"SIGNIFICATIVO"</formula>
    </cfRule>
  </conditionalFormatting>
  <conditionalFormatting sqref="S492">
    <cfRule type="cellIs" dxfId="958" priority="7412" operator="equal">
      <formula>"SIGNIFICATIVO"</formula>
    </cfRule>
  </conditionalFormatting>
  <conditionalFormatting sqref="S492">
    <cfRule type="cellIs" dxfId="957" priority="7413" operator="equal">
      <formula>"SIGNIFICATIVO"</formula>
    </cfRule>
  </conditionalFormatting>
  <conditionalFormatting sqref="S493">
    <cfRule type="cellIs" dxfId="956" priority="7414" operator="between">
      <formula>"I"</formula>
      <formula>"I"</formula>
    </cfRule>
  </conditionalFormatting>
  <conditionalFormatting sqref="S493">
    <cfRule type="cellIs" dxfId="955" priority="7415" operator="between">
      <formula>"III"</formula>
      <formula>"IV"</formula>
    </cfRule>
  </conditionalFormatting>
  <conditionalFormatting sqref="P493">
    <cfRule type="cellIs" dxfId="954" priority="7416" operator="between">
      <formula>"ALTO"</formula>
      <formula>"ALTO"</formula>
    </cfRule>
  </conditionalFormatting>
  <conditionalFormatting sqref="P493">
    <cfRule type="cellIs" dxfId="953" priority="7417" operator="between">
      <formula>"BAJO"</formula>
      <formula>"BAJO"</formula>
    </cfRule>
  </conditionalFormatting>
  <conditionalFormatting sqref="P493">
    <cfRule type="cellIs" dxfId="952" priority="7418" operator="between">
      <formula>"MEDIO"</formula>
      <formula>"MEDIO"</formula>
    </cfRule>
  </conditionalFormatting>
  <conditionalFormatting sqref="P493">
    <cfRule type="cellIs" dxfId="951" priority="7419" operator="between">
      <formula>"MUY ALTO"</formula>
      <formula>"MUY ALTO"</formula>
    </cfRule>
  </conditionalFormatting>
  <conditionalFormatting sqref="R493">
    <cfRule type="cellIs" dxfId="950" priority="7420" operator="between">
      <formula>20</formula>
      <formula>120</formula>
    </cfRule>
  </conditionalFormatting>
  <conditionalFormatting sqref="P502">
    <cfRule type="cellIs" dxfId="949" priority="7421" operator="between">
      <formula>"ALTO"</formula>
      <formula>"ALTO"</formula>
    </cfRule>
  </conditionalFormatting>
  <conditionalFormatting sqref="P502">
    <cfRule type="cellIs" dxfId="948" priority="7422" operator="between">
      <formula>"BAJO"</formula>
      <formula>"BAJO"</formula>
    </cfRule>
  </conditionalFormatting>
  <conditionalFormatting sqref="P502">
    <cfRule type="cellIs" dxfId="947" priority="7423" operator="between">
      <formula>"MEDIO"</formula>
      <formula>"MEDIO"</formula>
    </cfRule>
  </conditionalFormatting>
  <conditionalFormatting sqref="P502">
    <cfRule type="cellIs" dxfId="946" priority="7424" operator="between">
      <formula>"MUY ALTO"</formula>
      <formula>"MUY ALTO"</formula>
    </cfRule>
  </conditionalFormatting>
  <conditionalFormatting sqref="R502">
    <cfRule type="cellIs" dxfId="945" priority="7425" operator="between">
      <formula>20</formula>
      <formula>120</formula>
    </cfRule>
  </conditionalFormatting>
  <conditionalFormatting sqref="U502">
    <cfRule type="cellIs" dxfId="944" priority="7426" operator="equal">
      <formula>"No significativo"</formula>
    </cfRule>
  </conditionalFormatting>
  <conditionalFormatting sqref="S502">
    <cfRule type="cellIs" dxfId="943" priority="7427" operator="equal">
      <formula>"No significativo"</formula>
    </cfRule>
  </conditionalFormatting>
  <conditionalFormatting sqref="U502">
    <cfRule type="cellIs" dxfId="942" priority="7428" operator="equal">
      <formula>"SIGNIFICATIVO"</formula>
    </cfRule>
  </conditionalFormatting>
  <conditionalFormatting sqref="U502">
    <cfRule type="cellIs" dxfId="941" priority="7429" operator="equal">
      <formula>"SIGNIFICATIVO"</formula>
    </cfRule>
  </conditionalFormatting>
  <conditionalFormatting sqref="S502">
    <cfRule type="cellIs" dxfId="940" priority="7430" operator="equal">
      <formula>"SIGNIFICATIVO"</formula>
    </cfRule>
  </conditionalFormatting>
  <conditionalFormatting sqref="S502">
    <cfRule type="cellIs" dxfId="939" priority="7431" operator="equal">
      <formula>"SIGNIFICATIVO"</formula>
    </cfRule>
  </conditionalFormatting>
  <conditionalFormatting sqref="P494">
    <cfRule type="cellIs" dxfId="938" priority="7432" operator="between">
      <formula>"ALTO"</formula>
      <formula>"ALTO"</formula>
    </cfRule>
  </conditionalFormatting>
  <conditionalFormatting sqref="P494">
    <cfRule type="cellIs" dxfId="937" priority="7433" operator="between">
      <formula>"BAJO"</formula>
      <formula>"BAJO"</formula>
    </cfRule>
  </conditionalFormatting>
  <conditionalFormatting sqref="P494">
    <cfRule type="cellIs" dxfId="936" priority="7434" operator="between">
      <formula>"MEDIO"</formula>
      <formula>"MEDIO"</formula>
    </cfRule>
  </conditionalFormatting>
  <conditionalFormatting sqref="P494">
    <cfRule type="cellIs" dxfId="935" priority="7435" operator="between">
      <formula>"MUY ALTO"</formula>
      <formula>"MUY ALTO"</formula>
    </cfRule>
  </conditionalFormatting>
  <conditionalFormatting sqref="R494">
    <cfRule type="cellIs" dxfId="934" priority="7436" operator="between">
      <formula>20</formula>
      <formula>120</formula>
    </cfRule>
  </conditionalFormatting>
  <conditionalFormatting sqref="S494">
    <cfRule type="cellIs" dxfId="933" priority="7437" operator="equal">
      <formula>"No significativo"</formula>
    </cfRule>
  </conditionalFormatting>
  <conditionalFormatting sqref="S494">
    <cfRule type="cellIs" dxfId="932" priority="7438" operator="equal">
      <formula>"SIGNIFICATIVO"</formula>
    </cfRule>
  </conditionalFormatting>
  <conditionalFormatting sqref="S494">
    <cfRule type="cellIs" dxfId="931" priority="7439" operator="equal">
      <formula>"SIGNIFICATIVO"</formula>
    </cfRule>
  </conditionalFormatting>
  <conditionalFormatting sqref="P495 P500">
    <cfRule type="cellIs" dxfId="930" priority="7440" operator="between">
      <formula>"ALTO"</formula>
      <formula>"ALTO"</formula>
    </cfRule>
  </conditionalFormatting>
  <conditionalFormatting sqref="P495 P500">
    <cfRule type="cellIs" dxfId="929" priority="7441" operator="between">
      <formula>"BAJO"</formula>
      <formula>"BAJO"</formula>
    </cfRule>
  </conditionalFormatting>
  <conditionalFormatting sqref="S495 S500">
    <cfRule type="cellIs" dxfId="928" priority="7442" operator="between">
      <formula>"I"</formula>
      <formula>"I"</formula>
    </cfRule>
  </conditionalFormatting>
  <conditionalFormatting sqref="S495 S500">
    <cfRule type="cellIs" dxfId="927" priority="7443" operator="between">
      <formula>"III"</formula>
      <formula>"IV"</formula>
    </cfRule>
  </conditionalFormatting>
  <conditionalFormatting sqref="P495 P500">
    <cfRule type="cellIs" dxfId="926" priority="7444" operator="between">
      <formula>"MEDIO"</formula>
      <formula>"MEDIO"</formula>
    </cfRule>
  </conditionalFormatting>
  <conditionalFormatting sqref="P495 P500">
    <cfRule type="cellIs" dxfId="925" priority="7445" operator="between">
      <formula>"MUY ALTO"</formula>
      <formula>"MUY ALTO"</formula>
    </cfRule>
  </conditionalFormatting>
  <conditionalFormatting sqref="R495 R500">
    <cfRule type="cellIs" dxfId="924" priority="7446" operator="between">
      <formula>20</formula>
      <formula>120</formula>
    </cfRule>
  </conditionalFormatting>
  <conditionalFormatting sqref="S501 S510 S526">
    <cfRule type="cellIs" dxfId="923" priority="7447" operator="equal">
      <formula>"No significativo"</formula>
    </cfRule>
  </conditionalFormatting>
  <conditionalFormatting sqref="S501 S510 S526">
    <cfRule type="cellIs" dxfId="922" priority="7448" operator="equal">
      <formula>"SIGNIFICATIVO"</formula>
    </cfRule>
  </conditionalFormatting>
  <conditionalFormatting sqref="P501 P510 P526">
    <cfRule type="cellIs" dxfId="921" priority="7449" operator="between">
      <formula>"ALTO"</formula>
      <formula>"ALTO"</formula>
    </cfRule>
  </conditionalFormatting>
  <conditionalFormatting sqref="P501 P510 P526">
    <cfRule type="cellIs" dxfId="920" priority="7450" operator="between">
      <formula>"BAJO"</formula>
      <formula>"BAJO"</formula>
    </cfRule>
  </conditionalFormatting>
  <conditionalFormatting sqref="P501 P510 P526">
    <cfRule type="cellIs" dxfId="919" priority="7451" operator="between">
      <formula>"MEDIO"</formula>
      <formula>"MEDIO"</formula>
    </cfRule>
  </conditionalFormatting>
  <conditionalFormatting sqref="P501 P510 P526">
    <cfRule type="cellIs" dxfId="918" priority="7452" operator="between">
      <formula>"MUY ALTO"</formula>
      <formula>"MUY ALTO"</formula>
    </cfRule>
  </conditionalFormatting>
  <conditionalFormatting sqref="R501 R510 R526">
    <cfRule type="cellIs" dxfId="917" priority="7453" operator="between">
      <formula>20</formula>
      <formula>120</formula>
    </cfRule>
  </conditionalFormatting>
  <conditionalFormatting sqref="S503 S519">
    <cfRule type="cellIs" dxfId="916" priority="7454" operator="between">
      <formula>"I"</formula>
      <formula>"I"</formula>
    </cfRule>
  </conditionalFormatting>
  <conditionalFormatting sqref="S503 S519">
    <cfRule type="cellIs" dxfId="915" priority="7455" operator="between">
      <formula>"III"</formula>
      <formula>"IV"</formula>
    </cfRule>
  </conditionalFormatting>
  <conditionalFormatting sqref="P503 P519">
    <cfRule type="cellIs" dxfId="914" priority="7456" operator="between">
      <formula>"ALTO"</formula>
      <formula>"ALTO"</formula>
    </cfRule>
  </conditionalFormatting>
  <conditionalFormatting sqref="P503 P519">
    <cfRule type="cellIs" dxfId="913" priority="7457" operator="between">
      <formula>"BAJO"</formula>
      <formula>"BAJO"</formula>
    </cfRule>
  </conditionalFormatting>
  <conditionalFormatting sqref="P503 P519">
    <cfRule type="cellIs" dxfId="912" priority="7458" operator="between">
      <formula>"MEDIO"</formula>
      <formula>"MEDIO"</formula>
    </cfRule>
  </conditionalFormatting>
  <conditionalFormatting sqref="P503 P519">
    <cfRule type="cellIs" dxfId="911" priority="7459" operator="between">
      <formula>"MUY ALTO"</formula>
      <formula>"MUY ALTO"</formula>
    </cfRule>
  </conditionalFormatting>
  <conditionalFormatting sqref="R503 R519">
    <cfRule type="cellIs" dxfId="910" priority="7460" operator="between">
      <formula>20</formula>
      <formula>120</formula>
    </cfRule>
  </conditionalFormatting>
  <conditionalFormatting sqref="P505 P521">
    <cfRule type="cellIs" dxfId="909" priority="7461" operator="between">
      <formula>"ALTO"</formula>
      <formula>"ALTO"</formula>
    </cfRule>
  </conditionalFormatting>
  <conditionalFormatting sqref="P505 P521">
    <cfRule type="cellIs" dxfId="908" priority="7462" operator="between">
      <formula>"BAJO"</formula>
      <formula>"BAJO"</formula>
    </cfRule>
  </conditionalFormatting>
  <conditionalFormatting sqref="P505 P521">
    <cfRule type="cellIs" dxfId="907" priority="7463" operator="between">
      <formula>"MEDIO"</formula>
      <formula>"MEDIO"</formula>
    </cfRule>
  </conditionalFormatting>
  <conditionalFormatting sqref="P505 P521">
    <cfRule type="cellIs" dxfId="906" priority="7464" operator="between">
      <formula>"MUY ALTO"</formula>
      <formula>"MUY ALTO"</formula>
    </cfRule>
  </conditionalFormatting>
  <conditionalFormatting sqref="R505 R521">
    <cfRule type="cellIs" dxfId="905" priority="7465" operator="between">
      <formula>20</formula>
      <formula>120</formula>
    </cfRule>
  </conditionalFormatting>
  <conditionalFormatting sqref="U505 U521">
    <cfRule type="cellIs" dxfId="904" priority="7466" operator="equal">
      <formula>"No significativo"</formula>
    </cfRule>
  </conditionalFormatting>
  <conditionalFormatting sqref="S505 S521">
    <cfRule type="cellIs" dxfId="903" priority="7467" operator="equal">
      <formula>"No significativo"</formula>
    </cfRule>
  </conditionalFormatting>
  <conditionalFormatting sqref="U505 U521">
    <cfRule type="cellIs" dxfId="902" priority="7468" operator="equal">
      <formula>"SIGNIFICATIVO"</formula>
    </cfRule>
  </conditionalFormatting>
  <conditionalFormatting sqref="U505 U521">
    <cfRule type="cellIs" dxfId="901" priority="7469" operator="equal">
      <formula>"SIGNIFICATIVO"</formula>
    </cfRule>
  </conditionalFormatting>
  <conditionalFormatting sqref="S507 S523">
    <cfRule type="cellIs" dxfId="900" priority="7470" operator="equal">
      <formula>"SIGNIFICATIVO"</formula>
    </cfRule>
  </conditionalFormatting>
  <conditionalFormatting sqref="S505 S521">
    <cfRule type="cellIs" dxfId="899" priority="7471" operator="equal">
      <formula>"SIGNIFICATIVO"</formula>
    </cfRule>
  </conditionalFormatting>
  <conditionalFormatting sqref="S505 S521">
    <cfRule type="cellIs" dxfId="898" priority="7472" operator="equal">
      <formula>"SIGNIFICATIVO"</formula>
    </cfRule>
  </conditionalFormatting>
  <conditionalFormatting sqref="S507 S523">
    <cfRule type="cellIs" dxfId="897" priority="7473" operator="equal">
      <formula>"No significativo"</formula>
    </cfRule>
  </conditionalFormatting>
  <conditionalFormatting sqref="S507 S523">
    <cfRule type="cellIs" dxfId="896" priority="7474" operator="equal">
      <formula>"SIGNIFICATIVO"</formula>
    </cfRule>
  </conditionalFormatting>
  <conditionalFormatting sqref="P507 P523">
    <cfRule type="cellIs" dxfId="895" priority="7475" operator="between">
      <formula>"ALTO"</formula>
      <formula>"ALTO"</formula>
    </cfRule>
  </conditionalFormatting>
  <conditionalFormatting sqref="P507 P523">
    <cfRule type="cellIs" dxfId="894" priority="7476" operator="between">
      <formula>"BAJO"</formula>
      <formula>"BAJO"</formula>
    </cfRule>
  </conditionalFormatting>
  <conditionalFormatting sqref="P507 P523">
    <cfRule type="cellIs" dxfId="893" priority="7477" operator="between">
      <formula>"MEDIO"</formula>
      <formula>"MEDIO"</formula>
    </cfRule>
  </conditionalFormatting>
  <conditionalFormatting sqref="P507 P523">
    <cfRule type="cellIs" dxfId="892" priority="7478" operator="between">
      <formula>"MUY ALTO"</formula>
      <formula>"MUY ALTO"</formula>
    </cfRule>
  </conditionalFormatting>
  <conditionalFormatting sqref="R507 R523">
    <cfRule type="cellIs" dxfId="891" priority="7479" operator="between">
      <formula>20</formula>
      <formula>120</formula>
    </cfRule>
  </conditionalFormatting>
  <conditionalFormatting sqref="P504 P520">
    <cfRule type="cellIs" dxfId="890" priority="7480" operator="between">
      <formula>"ALTO"</formula>
      <formula>"ALTO"</formula>
    </cfRule>
  </conditionalFormatting>
  <conditionalFormatting sqref="P504 P520">
    <cfRule type="cellIs" dxfId="889" priority="7481" operator="between">
      <formula>"BAJO"</formula>
      <formula>"BAJO"</formula>
    </cfRule>
  </conditionalFormatting>
  <conditionalFormatting sqref="P504 P520">
    <cfRule type="cellIs" dxfId="888" priority="7482" operator="between">
      <formula>"MEDIO"</formula>
      <formula>"MEDIO"</formula>
    </cfRule>
  </conditionalFormatting>
  <conditionalFormatting sqref="P504 P520">
    <cfRule type="cellIs" dxfId="887" priority="7483" operator="between">
      <formula>"MUY ALTO"</formula>
      <formula>"MUY ALTO"</formula>
    </cfRule>
  </conditionalFormatting>
  <conditionalFormatting sqref="R504 R520">
    <cfRule type="cellIs" dxfId="886" priority="7484" operator="between">
      <formula>20</formula>
      <formula>120</formula>
    </cfRule>
  </conditionalFormatting>
  <conditionalFormatting sqref="S504 S520">
    <cfRule type="cellIs" dxfId="885" priority="7485" operator="equal">
      <formula>"No significativo"</formula>
    </cfRule>
  </conditionalFormatting>
  <conditionalFormatting sqref="S504 S520">
    <cfRule type="cellIs" dxfId="884" priority="7486" operator="equal">
      <formula>"SIGNIFICATIVO"</formula>
    </cfRule>
  </conditionalFormatting>
  <conditionalFormatting sqref="S504 S520">
    <cfRule type="cellIs" dxfId="883" priority="7487" operator="equal">
      <formula>"SIGNIFICATIVO"</formula>
    </cfRule>
  </conditionalFormatting>
  <conditionalFormatting sqref="P511 P527">
    <cfRule type="cellIs" dxfId="882" priority="7488" operator="between">
      <formula>"ALTO"</formula>
      <formula>"ALTO"</formula>
    </cfRule>
  </conditionalFormatting>
  <conditionalFormatting sqref="P511 P527">
    <cfRule type="cellIs" dxfId="881" priority="7489" operator="between">
      <formula>"BAJO"</formula>
      <formula>"BAJO"</formula>
    </cfRule>
  </conditionalFormatting>
  <conditionalFormatting sqref="S511 S527">
    <cfRule type="cellIs" dxfId="880" priority="7490" operator="between">
      <formula>"I"</formula>
      <formula>"I"</formula>
    </cfRule>
  </conditionalFormatting>
  <conditionalFormatting sqref="S511 S527">
    <cfRule type="cellIs" dxfId="879" priority="7491" operator="between">
      <formula>"III"</formula>
      <formula>"IV"</formula>
    </cfRule>
  </conditionalFormatting>
  <conditionalFormatting sqref="P511 P527">
    <cfRule type="cellIs" dxfId="878" priority="7492" operator="between">
      <formula>"MEDIO"</formula>
      <formula>"MEDIO"</formula>
    </cfRule>
  </conditionalFormatting>
  <conditionalFormatting sqref="P511 P527">
    <cfRule type="cellIs" dxfId="877" priority="7493" operator="between">
      <formula>"MUY ALTO"</formula>
      <formula>"MUY ALTO"</formula>
    </cfRule>
  </conditionalFormatting>
  <conditionalFormatting sqref="R511 R527">
    <cfRule type="cellIs" dxfId="876" priority="7494" operator="between">
      <formula>20</formula>
      <formula>120</formula>
    </cfRule>
  </conditionalFormatting>
  <conditionalFormatting sqref="S508:S509 S524:S525">
    <cfRule type="cellIs" dxfId="875" priority="7495" operator="equal">
      <formula>"SIGNIFICATIVO"</formula>
    </cfRule>
  </conditionalFormatting>
  <conditionalFormatting sqref="S508:S509 S524:S525">
    <cfRule type="cellIs" dxfId="874" priority="7496" operator="equal">
      <formula>"No significativo"</formula>
    </cfRule>
  </conditionalFormatting>
  <conditionalFormatting sqref="S508:S509 S524:S525">
    <cfRule type="cellIs" dxfId="873" priority="7497" operator="equal">
      <formula>"SIGNIFICATIVO"</formula>
    </cfRule>
  </conditionalFormatting>
  <conditionalFormatting sqref="P508:P509 P524:P525">
    <cfRule type="cellIs" dxfId="872" priority="7498" operator="between">
      <formula>"ALTO"</formula>
      <formula>"ALTO"</formula>
    </cfRule>
  </conditionalFormatting>
  <conditionalFormatting sqref="P508:P509 P524:P525">
    <cfRule type="cellIs" dxfId="871" priority="7499" operator="between">
      <formula>"BAJO"</formula>
      <formula>"BAJO"</formula>
    </cfRule>
  </conditionalFormatting>
  <conditionalFormatting sqref="P508:P509 P524:P525">
    <cfRule type="cellIs" dxfId="870" priority="7500" operator="between">
      <formula>"MEDIO"</formula>
      <formula>"MEDIO"</formula>
    </cfRule>
  </conditionalFormatting>
  <conditionalFormatting sqref="P508:P509 P524:P525">
    <cfRule type="cellIs" dxfId="869" priority="7501" operator="between">
      <formula>"MUY ALTO"</formula>
      <formula>"MUY ALTO"</formula>
    </cfRule>
  </conditionalFormatting>
  <conditionalFormatting sqref="R508:R509 R524:R525">
    <cfRule type="cellIs" dxfId="868" priority="7502" operator="between">
      <formula>20</formula>
      <formula>120</formula>
    </cfRule>
  </conditionalFormatting>
  <conditionalFormatting sqref="S513">
    <cfRule type="cellIs" dxfId="867" priority="7503" operator="between">
      <formula>"I"</formula>
      <formula>"I"</formula>
    </cfRule>
  </conditionalFormatting>
  <conditionalFormatting sqref="S513">
    <cfRule type="cellIs" dxfId="866" priority="7504" operator="between">
      <formula>"III"</formula>
      <formula>"IV"</formula>
    </cfRule>
  </conditionalFormatting>
  <conditionalFormatting sqref="P513">
    <cfRule type="cellIs" dxfId="865" priority="7505" operator="between">
      <formula>"ALTO"</formula>
      <formula>"ALTO"</formula>
    </cfRule>
  </conditionalFormatting>
  <conditionalFormatting sqref="P513">
    <cfRule type="cellIs" dxfId="864" priority="7506" operator="between">
      <formula>"BAJO"</formula>
      <formula>"BAJO"</formula>
    </cfRule>
  </conditionalFormatting>
  <conditionalFormatting sqref="P513">
    <cfRule type="cellIs" dxfId="863" priority="7507" operator="between">
      <formula>"MEDIO"</formula>
      <formula>"MEDIO"</formula>
    </cfRule>
  </conditionalFormatting>
  <conditionalFormatting sqref="P513">
    <cfRule type="cellIs" dxfId="862" priority="7508" operator="between">
      <formula>"MUY ALTO"</formula>
      <formula>"MUY ALTO"</formula>
    </cfRule>
  </conditionalFormatting>
  <conditionalFormatting sqref="R513">
    <cfRule type="cellIs" dxfId="861" priority="7509" operator="between">
      <formula>20</formula>
      <formula>120</formula>
    </cfRule>
  </conditionalFormatting>
  <conditionalFormatting sqref="P518">
    <cfRule type="cellIs" dxfId="860" priority="7510" operator="between">
      <formula>"ALTO"</formula>
      <formula>"ALTO"</formula>
    </cfRule>
  </conditionalFormatting>
  <conditionalFormatting sqref="P518">
    <cfRule type="cellIs" dxfId="859" priority="7511" operator="between">
      <formula>"BAJO"</formula>
      <formula>"BAJO"</formula>
    </cfRule>
  </conditionalFormatting>
  <conditionalFormatting sqref="P518">
    <cfRule type="cellIs" dxfId="858" priority="7512" operator="between">
      <formula>"MEDIO"</formula>
      <formula>"MEDIO"</formula>
    </cfRule>
  </conditionalFormatting>
  <conditionalFormatting sqref="P518">
    <cfRule type="cellIs" dxfId="857" priority="7513" operator="between">
      <formula>"MUY ALTO"</formula>
      <formula>"MUY ALTO"</formula>
    </cfRule>
  </conditionalFormatting>
  <conditionalFormatting sqref="R518">
    <cfRule type="cellIs" dxfId="856" priority="7514" operator="between">
      <formula>20</formula>
      <formula>120</formula>
    </cfRule>
  </conditionalFormatting>
  <conditionalFormatting sqref="S518">
    <cfRule type="cellIs" dxfId="855" priority="7515" operator="equal">
      <formula>"No significativo"</formula>
    </cfRule>
  </conditionalFormatting>
  <conditionalFormatting sqref="S518">
    <cfRule type="cellIs" dxfId="854" priority="7516" operator="equal">
      <formula>"SIGNIFICATIVO"</formula>
    </cfRule>
  </conditionalFormatting>
  <conditionalFormatting sqref="S518">
    <cfRule type="cellIs" dxfId="853" priority="7517" operator="equal">
      <formula>"SIGNIFICATIVO"</formula>
    </cfRule>
  </conditionalFormatting>
  <conditionalFormatting sqref="P514">
    <cfRule type="cellIs" dxfId="852" priority="7518" operator="between">
      <formula>"ALTO"</formula>
      <formula>"ALTO"</formula>
    </cfRule>
  </conditionalFormatting>
  <conditionalFormatting sqref="P514">
    <cfRule type="cellIs" dxfId="851" priority="7519" operator="between">
      <formula>"BAJO"</formula>
      <formula>"BAJO"</formula>
    </cfRule>
  </conditionalFormatting>
  <conditionalFormatting sqref="P514">
    <cfRule type="cellIs" dxfId="850" priority="7520" operator="between">
      <formula>"MEDIO"</formula>
      <formula>"MEDIO"</formula>
    </cfRule>
  </conditionalFormatting>
  <conditionalFormatting sqref="P514">
    <cfRule type="cellIs" dxfId="849" priority="7521" operator="between">
      <formula>"MUY ALTO"</formula>
      <formula>"MUY ALTO"</formula>
    </cfRule>
  </conditionalFormatting>
  <conditionalFormatting sqref="R514">
    <cfRule type="cellIs" dxfId="848" priority="7522" operator="between">
      <formula>20</formula>
      <formula>120</formula>
    </cfRule>
  </conditionalFormatting>
  <conditionalFormatting sqref="U514">
    <cfRule type="cellIs" dxfId="847" priority="7523" operator="equal">
      <formula>"No significativo"</formula>
    </cfRule>
  </conditionalFormatting>
  <conditionalFormatting sqref="S514">
    <cfRule type="cellIs" dxfId="846" priority="7524" operator="equal">
      <formula>"No significativo"</formula>
    </cfRule>
  </conditionalFormatting>
  <conditionalFormatting sqref="U514">
    <cfRule type="cellIs" dxfId="845" priority="7525" operator="equal">
      <formula>"SIGNIFICATIVO"</formula>
    </cfRule>
  </conditionalFormatting>
  <conditionalFormatting sqref="U514">
    <cfRule type="cellIs" dxfId="844" priority="7526" operator="equal">
      <formula>"SIGNIFICATIVO"</formula>
    </cfRule>
  </conditionalFormatting>
  <conditionalFormatting sqref="S514">
    <cfRule type="cellIs" dxfId="843" priority="7527" operator="equal">
      <formula>"SIGNIFICATIVO"</formula>
    </cfRule>
  </conditionalFormatting>
  <conditionalFormatting sqref="S514">
    <cfRule type="cellIs" dxfId="842" priority="7528" operator="equal">
      <formula>"SIGNIFICATIVO"</formula>
    </cfRule>
  </conditionalFormatting>
  <conditionalFormatting sqref="S515:S516">
    <cfRule type="cellIs" dxfId="841" priority="7529" operator="between">
      <formula>"I"</formula>
      <formula>"I"</formula>
    </cfRule>
  </conditionalFormatting>
  <conditionalFormatting sqref="S515:S516">
    <cfRule type="cellIs" dxfId="840" priority="7530" operator="between">
      <formula>"III"</formula>
      <formula>"IV"</formula>
    </cfRule>
  </conditionalFormatting>
  <conditionalFormatting sqref="P515:P516">
    <cfRule type="cellIs" dxfId="839" priority="7531" operator="between">
      <formula>"ALTO"</formula>
      <formula>"ALTO"</formula>
    </cfRule>
  </conditionalFormatting>
  <conditionalFormatting sqref="P515:P516">
    <cfRule type="cellIs" dxfId="838" priority="7532" operator="between">
      <formula>"BAJO"</formula>
      <formula>"BAJO"</formula>
    </cfRule>
  </conditionalFormatting>
  <conditionalFormatting sqref="P515:P516">
    <cfRule type="cellIs" dxfId="837" priority="7533" operator="between">
      <formula>"MEDIO"</formula>
      <formula>"MEDIO"</formula>
    </cfRule>
  </conditionalFormatting>
  <conditionalFormatting sqref="P515:P516">
    <cfRule type="cellIs" dxfId="836" priority="7534" operator="between">
      <formula>"MUY ALTO"</formula>
      <formula>"MUY ALTO"</formula>
    </cfRule>
  </conditionalFormatting>
  <conditionalFormatting sqref="R515:R516">
    <cfRule type="cellIs" dxfId="835" priority="7535" operator="between">
      <formula>20</formula>
      <formula>120</formula>
    </cfRule>
  </conditionalFormatting>
  <conditionalFormatting sqref="R213 R389:R393">
    <cfRule type="cellIs" dxfId="834" priority="7536" operator="between">
      <formula>20</formula>
      <formula>120</formula>
    </cfRule>
  </conditionalFormatting>
  <conditionalFormatting sqref="U518">
    <cfRule type="cellIs" dxfId="833" priority="7537" operator="equal">
      <formula>"No significativo"</formula>
    </cfRule>
  </conditionalFormatting>
  <conditionalFormatting sqref="U518">
    <cfRule type="cellIs" dxfId="832" priority="7538" operator="equal">
      <formula>"SIGNIFICATIVO"</formula>
    </cfRule>
  </conditionalFormatting>
  <conditionalFormatting sqref="U518">
    <cfRule type="cellIs" dxfId="831" priority="7539" operator="equal">
      <formula>"SIGNIFICATIVO"</formula>
    </cfRule>
  </conditionalFormatting>
  <conditionalFormatting sqref="S213 S389:S393">
    <cfRule type="cellIs" dxfId="830" priority="7540" operator="between">
      <formula>"I"</formula>
      <formula>"I"</formula>
    </cfRule>
  </conditionalFormatting>
  <conditionalFormatting sqref="S213 S389:S393">
    <cfRule type="cellIs" dxfId="829" priority="7541" operator="between">
      <formula>"III"</formula>
      <formula>"IV"</formula>
    </cfRule>
  </conditionalFormatting>
  <conditionalFormatting sqref="P422">
    <cfRule type="cellIs" dxfId="828" priority="7542" operator="between">
      <formula>"ALTO"</formula>
      <formula>"ALTO"</formula>
    </cfRule>
  </conditionalFormatting>
  <conditionalFormatting sqref="P422">
    <cfRule type="cellIs" dxfId="827" priority="7543" operator="between">
      <formula>"BAJO"</formula>
      <formula>"BAJO"</formula>
    </cfRule>
  </conditionalFormatting>
  <conditionalFormatting sqref="S422">
    <cfRule type="cellIs" dxfId="826" priority="7544" operator="between">
      <formula>"I"</formula>
      <formula>"I"</formula>
    </cfRule>
  </conditionalFormatting>
  <conditionalFormatting sqref="S422">
    <cfRule type="cellIs" dxfId="825" priority="7545" operator="between">
      <formula>"III"</formula>
      <formula>"IV"</formula>
    </cfRule>
  </conditionalFormatting>
  <conditionalFormatting sqref="P422">
    <cfRule type="cellIs" dxfId="824" priority="7546" operator="between">
      <formula>"MEDIO"</formula>
      <formula>"MEDIO"</formula>
    </cfRule>
  </conditionalFormatting>
  <conditionalFormatting sqref="P422">
    <cfRule type="cellIs" dxfId="823" priority="7547" operator="between">
      <formula>"MUY ALTO"</formula>
      <formula>"MUY ALTO"</formula>
    </cfRule>
  </conditionalFormatting>
  <conditionalFormatting sqref="R422">
    <cfRule type="cellIs" dxfId="822" priority="7548" operator="between">
      <formula>20</formula>
      <formula>120</formula>
    </cfRule>
  </conditionalFormatting>
  <conditionalFormatting sqref="P428">
    <cfRule type="cellIs" dxfId="821" priority="7549" operator="between">
      <formula>"ALTO"</formula>
      <formula>"ALTO"</formula>
    </cfRule>
  </conditionalFormatting>
  <conditionalFormatting sqref="P428">
    <cfRule type="cellIs" dxfId="820" priority="7550" operator="between">
      <formula>"BAJO"</formula>
      <formula>"BAJO"</formula>
    </cfRule>
  </conditionalFormatting>
  <conditionalFormatting sqref="S428">
    <cfRule type="cellIs" dxfId="819" priority="7551" operator="between">
      <formula>"I"</formula>
      <formula>"I"</formula>
    </cfRule>
  </conditionalFormatting>
  <conditionalFormatting sqref="S428">
    <cfRule type="cellIs" dxfId="818" priority="7552" operator="between">
      <formula>"III"</formula>
      <formula>"IV"</formula>
    </cfRule>
  </conditionalFormatting>
  <conditionalFormatting sqref="P428">
    <cfRule type="cellIs" dxfId="817" priority="7553" operator="between">
      <formula>"MEDIO"</formula>
      <formula>"MEDIO"</formula>
    </cfRule>
  </conditionalFormatting>
  <conditionalFormatting sqref="P428">
    <cfRule type="cellIs" dxfId="816" priority="7554" operator="between">
      <formula>"MUY ALTO"</formula>
      <formula>"MUY ALTO"</formula>
    </cfRule>
  </conditionalFormatting>
  <conditionalFormatting sqref="R428">
    <cfRule type="cellIs" dxfId="815" priority="7555" operator="between">
      <formula>20</formula>
      <formula>120</formula>
    </cfRule>
  </conditionalFormatting>
  <conditionalFormatting sqref="P468">
    <cfRule type="cellIs" dxfId="814" priority="7556" operator="between">
      <formula>"ALTO"</formula>
      <formula>"ALTO"</formula>
    </cfRule>
  </conditionalFormatting>
  <conditionalFormatting sqref="P468">
    <cfRule type="cellIs" dxfId="813" priority="7557" operator="between">
      <formula>"BAJO"</formula>
      <formula>"BAJO"</formula>
    </cfRule>
  </conditionalFormatting>
  <conditionalFormatting sqref="S468">
    <cfRule type="cellIs" dxfId="812" priority="7558" operator="between">
      <formula>"I"</formula>
      <formula>"I"</formula>
    </cfRule>
  </conditionalFormatting>
  <conditionalFormatting sqref="S468">
    <cfRule type="cellIs" dxfId="811" priority="7559" operator="between">
      <formula>"III"</formula>
      <formula>"IV"</formula>
    </cfRule>
  </conditionalFormatting>
  <conditionalFormatting sqref="P468">
    <cfRule type="cellIs" dxfId="810" priority="7560" operator="between">
      <formula>"MEDIO"</formula>
      <formula>"MEDIO"</formula>
    </cfRule>
  </conditionalFormatting>
  <conditionalFormatting sqref="P468">
    <cfRule type="cellIs" dxfId="809" priority="7561" operator="between">
      <formula>"MUY ALTO"</formula>
      <formula>"MUY ALTO"</formula>
    </cfRule>
  </conditionalFormatting>
  <conditionalFormatting sqref="R468">
    <cfRule type="cellIs" dxfId="808" priority="7562" operator="between">
      <formula>20</formula>
      <formula>120</formula>
    </cfRule>
  </conditionalFormatting>
  <conditionalFormatting sqref="P496">
    <cfRule type="cellIs" dxfId="807" priority="7563" operator="between">
      <formula>"ALTO"</formula>
      <formula>"ALTO"</formula>
    </cfRule>
  </conditionalFormatting>
  <conditionalFormatting sqref="P496">
    <cfRule type="cellIs" dxfId="806" priority="7564" operator="between">
      <formula>"BAJO"</formula>
      <formula>"BAJO"</formula>
    </cfRule>
  </conditionalFormatting>
  <conditionalFormatting sqref="S496">
    <cfRule type="cellIs" dxfId="805" priority="7565" operator="between">
      <formula>"I"</formula>
      <formula>"I"</formula>
    </cfRule>
  </conditionalFormatting>
  <conditionalFormatting sqref="S496">
    <cfRule type="cellIs" dxfId="804" priority="7566" operator="between">
      <formula>"III"</formula>
      <formula>"IV"</formula>
    </cfRule>
  </conditionalFormatting>
  <conditionalFormatting sqref="P496">
    <cfRule type="cellIs" dxfId="803" priority="7567" operator="between">
      <formula>"MEDIO"</formula>
      <formula>"MEDIO"</formula>
    </cfRule>
  </conditionalFormatting>
  <conditionalFormatting sqref="P496">
    <cfRule type="cellIs" dxfId="802" priority="7568" operator="between">
      <formula>"MUY ALTO"</formula>
      <formula>"MUY ALTO"</formula>
    </cfRule>
  </conditionalFormatting>
  <conditionalFormatting sqref="R496">
    <cfRule type="cellIs" dxfId="801" priority="7569" operator="between">
      <formula>20</formula>
      <formula>120</formula>
    </cfRule>
  </conditionalFormatting>
  <conditionalFormatting sqref="P512 P528">
    <cfRule type="cellIs" dxfId="800" priority="7570" operator="between">
      <formula>"ALTO"</formula>
      <formula>"ALTO"</formula>
    </cfRule>
  </conditionalFormatting>
  <conditionalFormatting sqref="P512 P528">
    <cfRule type="cellIs" dxfId="799" priority="7571" operator="between">
      <formula>"BAJO"</formula>
      <formula>"BAJO"</formula>
    </cfRule>
  </conditionalFormatting>
  <conditionalFormatting sqref="S512 S528">
    <cfRule type="cellIs" dxfId="798" priority="7572" operator="between">
      <formula>"I"</formula>
      <formula>"I"</formula>
    </cfRule>
  </conditionalFormatting>
  <conditionalFormatting sqref="S512 S528">
    <cfRule type="cellIs" dxfId="797" priority="7573" operator="between">
      <formula>"III"</formula>
      <formula>"IV"</formula>
    </cfRule>
  </conditionalFormatting>
  <conditionalFormatting sqref="P512 P528">
    <cfRule type="cellIs" dxfId="796" priority="7574" operator="between">
      <formula>"MEDIO"</formula>
      <formula>"MEDIO"</formula>
    </cfRule>
  </conditionalFormatting>
  <conditionalFormatting sqref="P512 P528">
    <cfRule type="cellIs" dxfId="795" priority="7575" operator="between">
      <formula>"MUY ALTO"</formula>
      <formula>"MUY ALTO"</formula>
    </cfRule>
  </conditionalFormatting>
  <conditionalFormatting sqref="R512 R528">
    <cfRule type="cellIs" dxfId="794" priority="7576" operator="between">
      <formula>20</formula>
      <formula>120</formula>
    </cfRule>
  </conditionalFormatting>
  <conditionalFormatting sqref="P517">
    <cfRule type="cellIs" dxfId="793" priority="7577" operator="between">
      <formula>"ALTO"</formula>
      <formula>"ALTO"</formula>
    </cfRule>
  </conditionalFormatting>
  <conditionalFormatting sqref="P517">
    <cfRule type="cellIs" dxfId="792" priority="7578" operator="between">
      <formula>"BAJO"</formula>
      <formula>"BAJO"</formula>
    </cfRule>
  </conditionalFormatting>
  <conditionalFormatting sqref="S517">
    <cfRule type="cellIs" dxfId="791" priority="7579" operator="between">
      <formula>"I"</formula>
      <formula>"I"</formula>
    </cfRule>
  </conditionalFormatting>
  <conditionalFormatting sqref="S517">
    <cfRule type="cellIs" dxfId="790" priority="7580" operator="between">
      <formula>"III"</formula>
      <formula>"IV"</formula>
    </cfRule>
  </conditionalFormatting>
  <conditionalFormatting sqref="P517">
    <cfRule type="cellIs" dxfId="789" priority="7581" operator="between">
      <formula>"MEDIO"</formula>
      <formula>"MEDIO"</formula>
    </cfRule>
  </conditionalFormatting>
  <conditionalFormatting sqref="P517">
    <cfRule type="cellIs" dxfId="788" priority="7582" operator="between">
      <formula>"MUY ALTO"</formula>
      <formula>"MUY ALTO"</formula>
    </cfRule>
  </conditionalFormatting>
  <conditionalFormatting sqref="R517">
    <cfRule type="cellIs" dxfId="787" priority="7583" operator="between">
      <formula>20</formula>
      <formula>120</formula>
    </cfRule>
  </conditionalFormatting>
  <conditionalFormatting sqref="Z1717 Z1719:Z1720 Z1692 Z1733:Z1735 Z1748:Z1750">
    <cfRule type="cellIs" dxfId="786" priority="7584" operator="equal">
      <formula>"ALTO"</formula>
    </cfRule>
    <cfRule type="cellIs" dxfId="785" priority="7585" operator="equal">
      <formula>"MEDIO"</formula>
    </cfRule>
    <cfRule type="cellIs" dxfId="784" priority="7586" operator="equal">
      <formula>"BAJO"</formula>
    </cfRule>
  </conditionalFormatting>
  <conditionalFormatting sqref="Z1719:Z1720 Z1734:Z1735 Z1749:Z1750">
    <cfRule type="cellIs" dxfId="783" priority="7587" operator="equal">
      <formula>"ALTO"</formula>
    </cfRule>
    <cfRule type="cellIs" dxfId="782" priority="7588" operator="equal">
      <formula>"MEDIO"</formula>
    </cfRule>
    <cfRule type="cellIs" dxfId="781" priority="7589" operator="equal">
      <formula>"BAJO"</formula>
    </cfRule>
  </conditionalFormatting>
  <conditionalFormatting sqref="S1273">
    <cfRule type="cellIs" dxfId="780" priority="187" operator="equal">
      <formula>"No significativo"</formula>
    </cfRule>
  </conditionalFormatting>
  <conditionalFormatting sqref="S1273">
    <cfRule type="cellIs" dxfId="779" priority="188" operator="equal">
      <formula>"SIGNIFICATIVO"</formula>
    </cfRule>
  </conditionalFormatting>
  <conditionalFormatting sqref="P1273">
    <cfRule type="cellIs" dxfId="778" priority="189" operator="between">
      <formula>"ALTO"</formula>
      <formula>"ALTO"</formula>
    </cfRule>
  </conditionalFormatting>
  <conditionalFormatting sqref="P1273">
    <cfRule type="cellIs" dxfId="777" priority="190" operator="between">
      <formula>"BAJO"</formula>
      <formula>"BAJO"</formula>
    </cfRule>
  </conditionalFormatting>
  <conditionalFormatting sqref="P1273">
    <cfRule type="cellIs" dxfId="776" priority="193" operator="between">
      <formula>"MEDIO"</formula>
      <formula>"MEDIO"</formula>
    </cfRule>
  </conditionalFormatting>
  <conditionalFormatting sqref="P1273">
    <cfRule type="cellIs" dxfId="775" priority="194" operator="between">
      <formula>"MUY ALTO"</formula>
      <formula>"MUY ALTO"</formula>
    </cfRule>
  </conditionalFormatting>
  <conditionalFormatting sqref="R1273">
    <cfRule type="cellIs" dxfId="774" priority="195" operator="between">
      <formula>20</formula>
      <formula>120</formula>
    </cfRule>
  </conditionalFormatting>
  <conditionalFormatting sqref="P1178 P1192 P1212 P1267 P1282 P1174 P1205 P1220 P1276 P1303">
    <cfRule type="cellIs" dxfId="773" priority="196" operator="between">
      <formula>"ALTO"</formula>
      <formula>"ALTO"</formula>
    </cfRule>
  </conditionalFormatting>
  <conditionalFormatting sqref="P1178 P1192 P1212 P1267 P1282 P1174 P1205 P1220 P1276 P1303">
    <cfRule type="cellIs" dxfId="772" priority="197" operator="between">
      <formula>"BAJO"</formula>
      <formula>"BAJO"</formula>
    </cfRule>
  </conditionalFormatting>
  <conditionalFormatting sqref="S1178 S1192 S1212 S1267 S1282 S1174 S1205 S1220 S1276 S1303">
    <cfRule type="cellIs" dxfId="771" priority="198" operator="between">
      <formula>"I"</formula>
      <formula>"I"</formula>
    </cfRule>
  </conditionalFormatting>
  <conditionalFormatting sqref="S1178 S1192 S1212 S1267 S1282 S1174 S1205 S1220 S1276 S1303">
    <cfRule type="cellIs" dxfId="770" priority="199" operator="between">
      <formula>"III"</formula>
      <formula>"IV"</formula>
    </cfRule>
  </conditionalFormatting>
  <conditionalFormatting sqref="P1178 P1192 P1212 P1267 P1282 P1174 P1205 P1220 P1276 P1303">
    <cfRule type="cellIs" dxfId="769" priority="200" operator="between">
      <formula>"MEDIO"</formula>
      <formula>"MEDIO"</formula>
    </cfRule>
  </conditionalFormatting>
  <conditionalFormatting sqref="P1178 P1192 P1212 P1267 P1282 P1174 P1205 P1220 P1276 P1303">
    <cfRule type="cellIs" dxfId="768" priority="201" operator="between">
      <formula>"MUY ALTO"</formula>
      <formula>"MUY ALTO"</formula>
    </cfRule>
  </conditionalFormatting>
  <conditionalFormatting sqref="R1178 R1192 R1212 R1267 R1282 R1174 R1205 R1220 R1276 R1303">
    <cfRule type="cellIs" dxfId="767" priority="202" operator="between">
      <formula>20</formula>
      <formula>120</formula>
    </cfRule>
  </conditionalFormatting>
  <conditionalFormatting sqref="P1175">
    <cfRule type="cellIs" dxfId="766" priority="203" operator="between">
      <formula>"ALTO"</formula>
      <formula>"ALTO"</formula>
    </cfRule>
  </conditionalFormatting>
  <conditionalFormatting sqref="P1175">
    <cfRule type="cellIs" dxfId="765" priority="204" operator="between">
      <formula>"BAJO"</formula>
      <formula>"BAJO"</formula>
    </cfRule>
  </conditionalFormatting>
  <conditionalFormatting sqref="S1175">
    <cfRule type="cellIs" dxfId="764" priority="205" operator="between">
      <formula>"I"</formula>
      <formula>"I"</formula>
    </cfRule>
  </conditionalFormatting>
  <conditionalFormatting sqref="S1175">
    <cfRule type="cellIs" dxfId="763" priority="206" operator="between">
      <formula>"III"</formula>
      <formula>"IV"</formula>
    </cfRule>
  </conditionalFormatting>
  <conditionalFormatting sqref="P1175">
    <cfRule type="cellIs" dxfId="762" priority="207" operator="between">
      <formula>"MEDIO"</formula>
      <formula>"MEDIO"</formula>
    </cfRule>
  </conditionalFormatting>
  <conditionalFormatting sqref="P1175">
    <cfRule type="cellIs" dxfId="761" priority="208" operator="between">
      <formula>"MUY ALTO"</formula>
      <formula>"MUY ALTO"</formula>
    </cfRule>
  </conditionalFormatting>
  <conditionalFormatting sqref="R1175">
    <cfRule type="cellIs" dxfId="760" priority="209" operator="between">
      <formula>20</formula>
      <formula>120</formula>
    </cfRule>
  </conditionalFormatting>
  <conditionalFormatting sqref="S1170">
    <cfRule type="cellIs" dxfId="759" priority="210" operator="between">
      <formula>"I"</formula>
      <formula>"I"</formula>
    </cfRule>
  </conditionalFormatting>
  <conditionalFormatting sqref="S1170">
    <cfRule type="cellIs" dxfId="758" priority="211" operator="between">
      <formula>"III"</formula>
      <formula>"IV"</formula>
    </cfRule>
  </conditionalFormatting>
  <conditionalFormatting sqref="P1170:P1171">
    <cfRule type="cellIs" dxfId="757" priority="212" operator="between">
      <formula>"ALTO"</formula>
      <formula>"ALTO"</formula>
    </cfRule>
  </conditionalFormatting>
  <conditionalFormatting sqref="P1170:P1171">
    <cfRule type="cellIs" dxfId="756" priority="213" operator="between">
      <formula>"BAJO"</formula>
      <formula>"BAJO"</formula>
    </cfRule>
  </conditionalFormatting>
  <conditionalFormatting sqref="P1170:P1171">
    <cfRule type="cellIs" dxfId="755" priority="214" operator="between">
      <formula>"MEDIO"</formula>
      <formula>"MEDIO"</formula>
    </cfRule>
  </conditionalFormatting>
  <conditionalFormatting sqref="P1170:P1171">
    <cfRule type="cellIs" dxfId="754" priority="215" operator="between">
      <formula>"MUY ALTO"</formula>
      <formula>"MUY ALTO"</formula>
    </cfRule>
  </conditionalFormatting>
  <conditionalFormatting sqref="R1170:R1171">
    <cfRule type="cellIs" dxfId="753" priority="216" operator="between">
      <formula>20</formula>
      <formula>120</formula>
    </cfRule>
  </conditionalFormatting>
  <conditionalFormatting sqref="S1171">
    <cfRule type="cellIs" dxfId="752" priority="217" operator="equal">
      <formula>"No significativo"</formula>
    </cfRule>
  </conditionalFormatting>
  <conditionalFormatting sqref="S1171">
    <cfRule type="cellIs" dxfId="751" priority="218" operator="equal">
      <formula>"SIGNIFICATIVO"</formula>
    </cfRule>
  </conditionalFormatting>
  <conditionalFormatting sqref="S1171">
    <cfRule type="cellIs" dxfId="750" priority="219" operator="equal">
      <formula>"SIGNIFICATIVO"</formula>
    </cfRule>
  </conditionalFormatting>
  <conditionalFormatting sqref="P1177">
    <cfRule type="cellIs" dxfId="749" priority="220" operator="between">
      <formula>"ALTO"</formula>
      <formula>"ALTO"</formula>
    </cfRule>
  </conditionalFormatting>
  <conditionalFormatting sqref="P1177">
    <cfRule type="cellIs" dxfId="748" priority="221" operator="between">
      <formula>"BAJO"</formula>
      <formula>"BAJO"</formula>
    </cfRule>
  </conditionalFormatting>
  <conditionalFormatting sqref="P1177">
    <cfRule type="cellIs" dxfId="747" priority="222" operator="between">
      <formula>"MEDIO"</formula>
      <formula>"MEDIO"</formula>
    </cfRule>
  </conditionalFormatting>
  <conditionalFormatting sqref="P1177">
    <cfRule type="cellIs" dxfId="746" priority="223" operator="between">
      <formula>"MUY ALTO"</formula>
      <formula>"MUY ALTO"</formula>
    </cfRule>
  </conditionalFormatting>
  <conditionalFormatting sqref="R1177">
    <cfRule type="cellIs" dxfId="745" priority="224" operator="between">
      <formula>20</formula>
      <formula>120</formula>
    </cfRule>
  </conditionalFormatting>
  <conditionalFormatting sqref="U1177">
    <cfRule type="cellIs" dxfId="744" priority="225" operator="equal">
      <formula>"No significativo"</formula>
    </cfRule>
  </conditionalFormatting>
  <conditionalFormatting sqref="S1177">
    <cfRule type="cellIs" dxfId="743" priority="226" operator="equal">
      <formula>"No significativo"</formula>
    </cfRule>
  </conditionalFormatting>
  <conditionalFormatting sqref="U1177">
    <cfRule type="cellIs" dxfId="742" priority="227" operator="equal">
      <formula>"SIGNIFICATIVO"</formula>
    </cfRule>
  </conditionalFormatting>
  <conditionalFormatting sqref="U1177">
    <cfRule type="cellIs" dxfId="741" priority="228" operator="equal">
      <formula>"SIGNIFICATIVO"</formula>
    </cfRule>
  </conditionalFormatting>
  <conditionalFormatting sqref="S1177">
    <cfRule type="cellIs" dxfId="740" priority="229" operator="equal">
      <formula>"SIGNIFICATIVO"</formula>
    </cfRule>
  </conditionalFormatting>
  <conditionalFormatting sqref="S1177">
    <cfRule type="cellIs" dxfId="739" priority="230" operator="equal">
      <formula>"SIGNIFICATIVO"</formula>
    </cfRule>
  </conditionalFormatting>
  <conditionalFormatting sqref="S1179">
    <cfRule type="cellIs" dxfId="738" priority="231" operator="equal">
      <formula>"No significativo"</formula>
    </cfRule>
  </conditionalFormatting>
  <conditionalFormatting sqref="S1179">
    <cfRule type="cellIs" dxfId="737" priority="232" operator="equal">
      <formula>"SIGNIFICATIVO"</formula>
    </cfRule>
  </conditionalFormatting>
  <conditionalFormatting sqref="S1179">
    <cfRule type="cellIs" dxfId="736" priority="233" operator="equal">
      <formula>"SIGNIFICATIVO"</formula>
    </cfRule>
  </conditionalFormatting>
  <conditionalFormatting sqref="P1179">
    <cfRule type="cellIs" dxfId="735" priority="234" operator="between">
      <formula>"ALTO"</formula>
      <formula>"ALTO"</formula>
    </cfRule>
  </conditionalFormatting>
  <conditionalFormatting sqref="P1179">
    <cfRule type="cellIs" dxfId="734" priority="235" operator="between">
      <formula>"BAJO"</formula>
      <formula>"BAJO"</formula>
    </cfRule>
  </conditionalFormatting>
  <conditionalFormatting sqref="P1179">
    <cfRule type="cellIs" dxfId="733" priority="236" operator="between">
      <formula>"MEDIO"</formula>
      <formula>"MEDIO"</formula>
    </cfRule>
  </conditionalFormatting>
  <conditionalFormatting sqref="P1179">
    <cfRule type="cellIs" dxfId="732" priority="237" operator="between">
      <formula>"MUY ALTO"</formula>
      <formula>"MUY ALTO"</formula>
    </cfRule>
  </conditionalFormatting>
  <conditionalFormatting sqref="R1179">
    <cfRule type="cellIs" dxfId="731" priority="238" operator="between">
      <formula>20</formula>
      <formula>120</formula>
    </cfRule>
  </conditionalFormatting>
  <conditionalFormatting sqref="P1180">
    <cfRule type="cellIs" dxfId="730" priority="239" operator="between">
      <formula>"ALTO"</formula>
      <formula>"ALTO"</formula>
    </cfRule>
  </conditionalFormatting>
  <conditionalFormatting sqref="P1180">
    <cfRule type="cellIs" dxfId="729" priority="240" operator="between">
      <formula>"BAJO"</formula>
      <formula>"BAJO"</formula>
    </cfRule>
  </conditionalFormatting>
  <conditionalFormatting sqref="P1180">
    <cfRule type="cellIs" dxfId="728" priority="241" operator="between">
      <formula>"MEDIO"</formula>
      <formula>"MEDIO"</formula>
    </cfRule>
  </conditionalFormatting>
  <conditionalFormatting sqref="P1180">
    <cfRule type="cellIs" dxfId="727" priority="242" operator="between">
      <formula>"MUY ALTO"</formula>
      <formula>"MUY ALTO"</formula>
    </cfRule>
  </conditionalFormatting>
  <conditionalFormatting sqref="R1180">
    <cfRule type="cellIs" dxfId="726" priority="243" operator="between">
      <formula>20</formula>
      <formula>120</formula>
    </cfRule>
  </conditionalFormatting>
  <conditionalFormatting sqref="S1180">
    <cfRule type="cellIs" dxfId="725" priority="244" operator="equal">
      <formula>"No significativo"</formula>
    </cfRule>
  </conditionalFormatting>
  <conditionalFormatting sqref="S1180">
    <cfRule type="cellIs" dxfId="724" priority="245" operator="equal">
      <formula>"SIGNIFICATIVO"</formula>
    </cfRule>
  </conditionalFormatting>
  <conditionalFormatting sqref="S1180">
    <cfRule type="cellIs" dxfId="723" priority="246" operator="equal">
      <formula>"SIGNIFICATIVO"</formula>
    </cfRule>
  </conditionalFormatting>
  <conditionalFormatting sqref="P1181">
    <cfRule type="cellIs" dxfId="722" priority="247" operator="between">
      <formula>"ALTO"</formula>
      <formula>"ALTO"</formula>
    </cfRule>
  </conditionalFormatting>
  <conditionalFormatting sqref="P1181">
    <cfRule type="cellIs" dxfId="721" priority="248" operator="between">
      <formula>"BAJO"</formula>
      <formula>"BAJO"</formula>
    </cfRule>
  </conditionalFormatting>
  <conditionalFormatting sqref="P1181">
    <cfRule type="cellIs" dxfId="720" priority="249" operator="between">
      <formula>"MEDIO"</formula>
      <formula>"MEDIO"</formula>
    </cfRule>
  </conditionalFormatting>
  <conditionalFormatting sqref="P1181">
    <cfRule type="cellIs" dxfId="719" priority="250" operator="between">
      <formula>"MUY ALTO"</formula>
      <formula>"MUY ALTO"</formula>
    </cfRule>
  </conditionalFormatting>
  <conditionalFormatting sqref="R1181">
    <cfRule type="cellIs" dxfId="718" priority="251" operator="between">
      <formula>20</formula>
      <formula>120</formula>
    </cfRule>
  </conditionalFormatting>
  <conditionalFormatting sqref="P1182">
    <cfRule type="cellIs" dxfId="717" priority="252" operator="between">
      <formula>"ALTO"</formula>
      <formula>"ALTO"</formula>
    </cfRule>
  </conditionalFormatting>
  <conditionalFormatting sqref="P1182">
    <cfRule type="cellIs" dxfId="716" priority="253" operator="between">
      <formula>"BAJO"</formula>
      <formula>"BAJO"</formula>
    </cfRule>
  </conditionalFormatting>
  <conditionalFormatting sqref="P1182">
    <cfRule type="cellIs" dxfId="715" priority="254" operator="between">
      <formula>"MEDIO"</formula>
      <formula>"MEDIO"</formula>
    </cfRule>
  </conditionalFormatting>
  <conditionalFormatting sqref="P1182">
    <cfRule type="cellIs" dxfId="714" priority="255" operator="between">
      <formula>"MUY ALTO"</formula>
      <formula>"MUY ALTO"</formula>
    </cfRule>
  </conditionalFormatting>
  <conditionalFormatting sqref="R1182">
    <cfRule type="cellIs" dxfId="713" priority="256" operator="between">
      <formula>20</formula>
      <formula>120</formula>
    </cfRule>
  </conditionalFormatting>
  <conditionalFormatting sqref="S1181">
    <cfRule type="cellIs" dxfId="712" priority="257" operator="equal">
      <formula>"No significativo"</formula>
    </cfRule>
  </conditionalFormatting>
  <conditionalFormatting sqref="S1181">
    <cfRule type="cellIs" dxfId="711" priority="258" operator="equal">
      <formula>"SIGNIFICATIVO"</formula>
    </cfRule>
  </conditionalFormatting>
  <conditionalFormatting sqref="S1181">
    <cfRule type="cellIs" dxfId="710" priority="259" operator="equal">
      <formula>"SIGNIFICATIVO"</formula>
    </cfRule>
  </conditionalFormatting>
  <conditionalFormatting sqref="S1182">
    <cfRule type="cellIs" dxfId="709" priority="260" operator="equal">
      <formula>"No significativo"</formula>
    </cfRule>
  </conditionalFormatting>
  <conditionalFormatting sqref="S1182">
    <cfRule type="cellIs" dxfId="708" priority="261" operator="equal">
      <formula>"SIGNIFICATIVO"</formula>
    </cfRule>
  </conditionalFormatting>
  <conditionalFormatting sqref="S1182">
    <cfRule type="cellIs" dxfId="707" priority="262" operator="equal">
      <formula>"SIGNIFICATIVO"</formula>
    </cfRule>
  </conditionalFormatting>
  <conditionalFormatting sqref="P1183">
    <cfRule type="cellIs" dxfId="706" priority="263" operator="between">
      <formula>"ALTO"</formula>
      <formula>"ALTO"</formula>
    </cfRule>
  </conditionalFormatting>
  <conditionalFormatting sqref="P1183">
    <cfRule type="cellIs" dxfId="705" priority="264" operator="between">
      <formula>"BAJO"</formula>
      <formula>"BAJO"</formula>
    </cfRule>
  </conditionalFormatting>
  <conditionalFormatting sqref="P1183">
    <cfRule type="cellIs" dxfId="704" priority="265" operator="between">
      <formula>"MEDIO"</formula>
      <formula>"MEDIO"</formula>
    </cfRule>
  </conditionalFormatting>
  <conditionalFormatting sqref="P1183">
    <cfRule type="cellIs" dxfId="703" priority="266" operator="between">
      <formula>"MUY ALTO"</formula>
      <formula>"MUY ALTO"</formula>
    </cfRule>
  </conditionalFormatting>
  <conditionalFormatting sqref="R1183">
    <cfRule type="cellIs" dxfId="702" priority="267" operator="between">
      <formula>20</formula>
      <formula>120</formula>
    </cfRule>
  </conditionalFormatting>
  <conditionalFormatting sqref="S1183">
    <cfRule type="cellIs" dxfId="701" priority="268" operator="equal">
      <formula>"No significativo"</formula>
    </cfRule>
  </conditionalFormatting>
  <conditionalFormatting sqref="S1183">
    <cfRule type="cellIs" dxfId="700" priority="269" operator="equal">
      <formula>"SIGNIFICATIVO"</formula>
    </cfRule>
  </conditionalFormatting>
  <conditionalFormatting sqref="S1183">
    <cfRule type="cellIs" dxfId="699" priority="270" operator="equal">
      <formula>"SIGNIFICATIVO"</formula>
    </cfRule>
  </conditionalFormatting>
  <conditionalFormatting sqref="P1184">
    <cfRule type="cellIs" dxfId="698" priority="271" operator="between">
      <formula>"ALTO"</formula>
      <formula>"ALTO"</formula>
    </cfRule>
  </conditionalFormatting>
  <conditionalFormatting sqref="P1184">
    <cfRule type="cellIs" dxfId="697" priority="272" operator="between">
      <formula>"BAJO"</formula>
      <formula>"BAJO"</formula>
    </cfRule>
  </conditionalFormatting>
  <conditionalFormatting sqref="P1184">
    <cfRule type="cellIs" dxfId="696" priority="273" operator="between">
      <formula>"MEDIO"</formula>
      <formula>"MEDIO"</formula>
    </cfRule>
  </conditionalFormatting>
  <conditionalFormatting sqref="P1184">
    <cfRule type="cellIs" dxfId="695" priority="274" operator="between">
      <formula>"MUY ALTO"</formula>
      <formula>"MUY ALTO"</formula>
    </cfRule>
  </conditionalFormatting>
  <conditionalFormatting sqref="R1184">
    <cfRule type="cellIs" dxfId="694" priority="275" operator="between">
      <formula>20</formula>
      <formula>120</formula>
    </cfRule>
  </conditionalFormatting>
  <conditionalFormatting sqref="S1184">
    <cfRule type="cellIs" dxfId="693" priority="276" operator="equal">
      <formula>"No significativo"</formula>
    </cfRule>
  </conditionalFormatting>
  <conditionalFormatting sqref="S1184">
    <cfRule type="cellIs" dxfId="692" priority="277" operator="equal">
      <formula>"SIGNIFICATIVO"</formula>
    </cfRule>
  </conditionalFormatting>
  <conditionalFormatting sqref="S1184">
    <cfRule type="cellIs" dxfId="691" priority="278" operator="equal">
      <formula>"SIGNIFICATIVO"</formula>
    </cfRule>
  </conditionalFormatting>
  <conditionalFormatting sqref="P1186">
    <cfRule type="cellIs" dxfId="690" priority="279" operator="between">
      <formula>"ALTO"</formula>
      <formula>"ALTO"</formula>
    </cfRule>
  </conditionalFormatting>
  <conditionalFormatting sqref="P1186">
    <cfRule type="cellIs" dxfId="689" priority="280" operator="between">
      <formula>"BAJO"</formula>
      <formula>"BAJO"</formula>
    </cfRule>
  </conditionalFormatting>
  <conditionalFormatting sqref="P1186">
    <cfRule type="cellIs" dxfId="688" priority="281" operator="between">
      <formula>"MEDIO"</formula>
      <formula>"MEDIO"</formula>
    </cfRule>
  </conditionalFormatting>
  <conditionalFormatting sqref="P1186">
    <cfRule type="cellIs" dxfId="687" priority="282" operator="between">
      <formula>"MUY ALTO"</formula>
      <formula>"MUY ALTO"</formula>
    </cfRule>
  </conditionalFormatting>
  <conditionalFormatting sqref="R1186">
    <cfRule type="cellIs" dxfId="686" priority="283" operator="between">
      <formula>20</formula>
      <formula>120</formula>
    </cfRule>
  </conditionalFormatting>
  <conditionalFormatting sqref="S1186">
    <cfRule type="cellIs" dxfId="685" priority="284" operator="equal">
      <formula>"No significativo"</formula>
    </cfRule>
  </conditionalFormatting>
  <conditionalFormatting sqref="S1186">
    <cfRule type="cellIs" dxfId="684" priority="285" operator="equal">
      <formula>"SIGNIFICATIVO"</formula>
    </cfRule>
  </conditionalFormatting>
  <conditionalFormatting sqref="S1186">
    <cfRule type="cellIs" dxfId="683" priority="286" operator="equal">
      <formula>"SIGNIFICATIVO"</formula>
    </cfRule>
  </conditionalFormatting>
  <conditionalFormatting sqref="P1187">
    <cfRule type="cellIs" dxfId="682" priority="287" operator="between">
      <formula>"ALTO"</formula>
      <formula>"ALTO"</formula>
    </cfRule>
  </conditionalFormatting>
  <conditionalFormatting sqref="P1187">
    <cfRule type="cellIs" dxfId="681" priority="288" operator="between">
      <formula>"BAJO"</formula>
      <formula>"BAJO"</formula>
    </cfRule>
  </conditionalFormatting>
  <conditionalFormatting sqref="P1187">
    <cfRule type="cellIs" dxfId="680" priority="289" operator="between">
      <formula>"MEDIO"</formula>
      <formula>"MEDIO"</formula>
    </cfRule>
  </conditionalFormatting>
  <conditionalFormatting sqref="P1187">
    <cfRule type="cellIs" dxfId="679" priority="290" operator="between">
      <formula>"MUY ALTO"</formula>
      <formula>"MUY ALTO"</formula>
    </cfRule>
  </conditionalFormatting>
  <conditionalFormatting sqref="R1187">
    <cfRule type="cellIs" dxfId="678" priority="291" operator="between">
      <formula>20</formula>
      <formula>120</formula>
    </cfRule>
  </conditionalFormatting>
  <conditionalFormatting sqref="S1185">
    <cfRule type="cellIs" dxfId="677" priority="292" operator="between">
      <formula>"I"</formula>
      <formula>"I"</formula>
    </cfRule>
  </conditionalFormatting>
  <conditionalFormatting sqref="S1185">
    <cfRule type="cellIs" dxfId="676" priority="293" operator="between">
      <formula>"III"</formula>
      <formula>"IV"</formula>
    </cfRule>
  </conditionalFormatting>
  <conditionalFormatting sqref="P1185">
    <cfRule type="cellIs" dxfId="675" priority="294" operator="between">
      <formula>"ALTO"</formula>
      <formula>"ALTO"</formula>
    </cfRule>
  </conditionalFormatting>
  <conditionalFormatting sqref="P1185">
    <cfRule type="cellIs" dxfId="674" priority="295" operator="between">
      <formula>"BAJO"</formula>
      <formula>"BAJO"</formula>
    </cfRule>
  </conditionalFormatting>
  <conditionalFormatting sqref="P1185">
    <cfRule type="cellIs" dxfId="673" priority="296" operator="between">
      <formula>"MEDIO"</formula>
      <formula>"MEDIO"</formula>
    </cfRule>
  </conditionalFormatting>
  <conditionalFormatting sqref="P1185">
    <cfRule type="cellIs" dxfId="672" priority="297" operator="between">
      <formula>"MUY ALTO"</formula>
      <formula>"MUY ALTO"</formula>
    </cfRule>
  </conditionalFormatting>
  <conditionalFormatting sqref="R1185">
    <cfRule type="cellIs" dxfId="671" priority="298" operator="between">
      <formula>20</formula>
      <formula>120</formula>
    </cfRule>
  </conditionalFormatting>
  <conditionalFormatting sqref="S1187">
    <cfRule type="cellIs" dxfId="670" priority="299" operator="equal">
      <formula>"No significativo"</formula>
    </cfRule>
  </conditionalFormatting>
  <conditionalFormatting sqref="S1187">
    <cfRule type="cellIs" dxfId="669" priority="300" operator="equal">
      <formula>"SIGNIFICATIVO"</formula>
    </cfRule>
  </conditionalFormatting>
  <conditionalFormatting sqref="S1187">
    <cfRule type="cellIs" dxfId="668" priority="301" operator="equal">
      <formula>"SIGNIFICATIVO"</formula>
    </cfRule>
  </conditionalFormatting>
  <conditionalFormatting sqref="P1206">
    <cfRule type="cellIs" dxfId="667" priority="302" operator="between">
      <formula>"ALTO"</formula>
      <formula>"ALTO"</formula>
    </cfRule>
  </conditionalFormatting>
  <conditionalFormatting sqref="P1206">
    <cfRule type="cellIs" dxfId="666" priority="303" operator="between">
      <formula>"BAJO"</formula>
      <formula>"BAJO"</formula>
    </cfRule>
  </conditionalFormatting>
  <conditionalFormatting sqref="P1206">
    <cfRule type="cellIs" dxfId="665" priority="304" operator="between">
      <formula>"MEDIO"</formula>
      <formula>"MEDIO"</formula>
    </cfRule>
  </conditionalFormatting>
  <conditionalFormatting sqref="P1206">
    <cfRule type="cellIs" dxfId="664" priority="305" operator="between">
      <formula>"MUY ALTO"</formula>
      <formula>"MUY ALTO"</formula>
    </cfRule>
  </conditionalFormatting>
  <conditionalFormatting sqref="R1206">
    <cfRule type="cellIs" dxfId="663" priority="306" operator="between">
      <formula>20</formula>
      <formula>120</formula>
    </cfRule>
  </conditionalFormatting>
  <conditionalFormatting sqref="S1206">
    <cfRule type="cellIs" dxfId="662" priority="307" operator="between">
      <formula>"I"</formula>
      <formula>"I"</formula>
    </cfRule>
  </conditionalFormatting>
  <conditionalFormatting sqref="S1206">
    <cfRule type="cellIs" dxfId="661" priority="308" operator="between">
      <formula>"III"</formula>
      <formula>"IV"</formula>
    </cfRule>
  </conditionalFormatting>
  <conditionalFormatting sqref="S1197">
    <cfRule type="cellIs" dxfId="660" priority="309" operator="equal">
      <formula>"SIGNIFICATIVO"</formula>
    </cfRule>
  </conditionalFormatting>
  <conditionalFormatting sqref="S1188">
    <cfRule type="cellIs" dxfId="659" priority="310" operator="between">
      <formula>"I"</formula>
      <formula>"I"</formula>
    </cfRule>
  </conditionalFormatting>
  <conditionalFormatting sqref="S1188">
    <cfRule type="cellIs" dxfId="658" priority="311" operator="between">
      <formula>"III"</formula>
      <formula>"IV"</formula>
    </cfRule>
  </conditionalFormatting>
  <conditionalFormatting sqref="P1188:P1189">
    <cfRule type="cellIs" dxfId="657" priority="312" operator="between">
      <formula>"ALTO"</formula>
      <formula>"ALTO"</formula>
    </cfRule>
  </conditionalFormatting>
  <conditionalFormatting sqref="P1188:P1189">
    <cfRule type="cellIs" dxfId="656" priority="313" operator="between">
      <formula>"BAJO"</formula>
      <formula>"BAJO"</formula>
    </cfRule>
  </conditionalFormatting>
  <conditionalFormatting sqref="P1188:P1189">
    <cfRule type="cellIs" dxfId="655" priority="314" operator="between">
      <formula>"MEDIO"</formula>
      <formula>"MEDIO"</formula>
    </cfRule>
  </conditionalFormatting>
  <conditionalFormatting sqref="P1188:P1189">
    <cfRule type="cellIs" dxfId="654" priority="315" operator="between">
      <formula>"MUY ALTO"</formula>
      <formula>"MUY ALTO"</formula>
    </cfRule>
  </conditionalFormatting>
  <conditionalFormatting sqref="R1188:R1189">
    <cfRule type="cellIs" dxfId="653" priority="316" operator="between">
      <formula>20</formula>
      <formula>120</formula>
    </cfRule>
  </conditionalFormatting>
  <conditionalFormatting sqref="S1189">
    <cfRule type="cellIs" dxfId="652" priority="317" operator="equal">
      <formula>"No significativo"</formula>
    </cfRule>
  </conditionalFormatting>
  <conditionalFormatting sqref="S1189">
    <cfRule type="cellIs" dxfId="651" priority="318" operator="equal">
      <formula>"SIGNIFICATIVO"</formula>
    </cfRule>
  </conditionalFormatting>
  <conditionalFormatting sqref="S1189">
    <cfRule type="cellIs" dxfId="650" priority="319" operator="equal">
      <formula>"SIGNIFICATIVO"</formula>
    </cfRule>
  </conditionalFormatting>
  <conditionalFormatting sqref="P1191">
    <cfRule type="cellIs" dxfId="649" priority="320" operator="between">
      <formula>"ALTO"</formula>
      <formula>"ALTO"</formula>
    </cfRule>
  </conditionalFormatting>
  <conditionalFormatting sqref="P1191">
    <cfRule type="cellIs" dxfId="648" priority="321" operator="between">
      <formula>"BAJO"</formula>
      <formula>"BAJO"</formula>
    </cfRule>
  </conditionalFormatting>
  <conditionalFormatting sqref="P1191">
    <cfRule type="cellIs" dxfId="647" priority="322" operator="between">
      <formula>"MEDIO"</formula>
      <formula>"MEDIO"</formula>
    </cfRule>
  </conditionalFormatting>
  <conditionalFormatting sqref="P1191">
    <cfRule type="cellIs" dxfId="646" priority="323" operator="between">
      <formula>"MUY ALTO"</formula>
      <formula>"MUY ALTO"</formula>
    </cfRule>
  </conditionalFormatting>
  <conditionalFormatting sqref="R1191">
    <cfRule type="cellIs" dxfId="645" priority="324" operator="between">
      <formula>20</formula>
      <formula>120</formula>
    </cfRule>
  </conditionalFormatting>
  <conditionalFormatting sqref="U1191">
    <cfRule type="cellIs" dxfId="644" priority="325" operator="equal">
      <formula>"No significativo"</formula>
    </cfRule>
  </conditionalFormatting>
  <conditionalFormatting sqref="S1191">
    <cfRule type="cellIs" dxfId="643" priority="326" operator="equal">
      <formula>"No significativo"</formula>
    </cfRule>
  </conditionalFormatting>
  <conditionalFormatting sqref="U1191">
    <cfRule type="cellIs" dxfId="642" priority="327" operator="equal">
      <formula>"SIGNIFICATIVO"</formula>
    </cfRule>
  </conditionalFormatting>
  <conditionalFormatting sqref="U1191">
    <cfRule type="cellIs" dxfId="641" priority="328" operator="equal">
      <formula>"SIGNIFICATIVO"</formula>
    </cfRule>
  </conditionalFormatting>
  <conditionalFormatting sqref="S1191">
    <cfRule type="cellIs" dxfId="640" priority="329" operator="equal">
      <formula>"SIGNIFICATIVO"</formula>
    </cfRule>
  </conditionalFormatting>
  <conditionalFormatting sqref="S1191">
    <cfRule type="cellIs" dxfId="639" priority="330" operator="equal">
      <formula>"SIGNIFICATIVO"</formula>
    </cfRule>
  </conditionalFormatting>
  <conditionalFormatting sqref="S1193">
    <cfRule type="cellIs" dxfId="638" priority="331" operator="equal">
      <formula>"No significativo"</formula>
    </cfRule>
  </conditionalFormatting>
  <conditionalFormatting sqref="S1193">
    <cfRule type="cellIs" dxfId="637" priority="332" operator="equal">
      <formula>"SIGNIFICATIVO"</formula>
    </cfRule>
  </conditionalFormatting>
  <conditionalFormatting sqref="S1193">
    <cfRule type="cellIs" dxfId="636" priority="333" operator="equal">
      <formula>"SIGNIFICATIVO"</formula>
    </cfRule>
  </conditionalFormatting>
  <conditionalFormatting sqref="P1193">
    <cfRule type="cellIs" dxfId="635" priority="334" operator="between">
      <formula>"ALTO"</formula>
      <formula>"ALTO"</formula>
    </cfRule>
  </conditionalFormatting>
  <conditionalFormatting sqref="P1193">
    <cfRule type="cellIs" dxfId="634" priority="335" operator="between">
      <formula>"BAJO"</formula>
      <formula>"BAJO"</formula>
    </cfRule>
  </conditionalFormatting>
  <conditionalFormatting sqref="P1193">
    <cfRule type="cellIs" dxfId="633" priority="336" operator="between">
      <formula>"MEDIO"</formula>
      <formula>"MEDIO"</formula>
    </cfRule>
  </conditionalFormatting>
  <conditionalFormatting sqref="P1193">
    <cfRule type="cellIs" dxfId="632" priority="337" operator="between">
      <formula>"MUY ALTO"</formula>
      <formula>"MUY ALTO"</formula>
    </cfRule>
  </conditionalFormatting>
  <conditionalFormatting sqref="R1193">
    <cfRule type="cellIs" dxfId="631" priority="338" operator="between">
      <formula>20</formula>
      <formula>120</formula>
    </cfRule>
  </conditionalFormatting>
  <conditionalFormatting sqref="P1194">
    <cfRule type="cellIs" dxfId="630" priority="339" operator="between">
      <formula>"ALTO"</formula>
      <formula>"ALTO"</formula>
    </cfRule>
  </conditionalFormatting>
  <conditionalFormatting sqref="P1194">
    <cfRule type="cellIs" dxfId="629" priority="340" operator="between">
      <formula>"BAJO"</formula>
      <formula>"BAJO"</formula>
    </cfRule>
  </conditionalFormatting>
  <conditionalFormatting sqref="P1194">
    <cfRule type="cellIs" dxfId="628" priority="341" operator="between">
      <formula>"MEDIO"</formula>
      <formula>"MEDIO"</formula>
    </cfRule>
  </conditionalFormatting>
  <conditionalFormatting sqref="P1194">
    <cfRule type="cellIs" dxfId="627" priority="342" operator="between">
      <formula>"MUY ALTO"</formula>
      <formula>"MUY ALTO"</formula>
    </cfRule>
  </conditionalFormatting>
  <conditionalFormatting sqref="R1194">
    <cfRule type="cellIs" dxfId="626" priority="343" operator="between">
      <formula>20</formula>
      <formula>120</formula>
    </cfRule>
  </conditionalFormatting>
  <conditionalFormatting sqref="S1194">
    <cfRule type="cellIs" dxfId="625" priority="344" operator="equal">
      <formula>"No significativo"</formula>
    </cfRule>
  </conditionalFormatting>
  <conditionalFormatting sqref="S1194">
    <cfRule type="cellIs" dxfId="624" priority="345" operator="equal">
      <formula>"SIGNIFICATIVO"</formula>
    </cfRule>
  </conditionalFormatting>
  <conditionalFormatting sqref="S1194">
    <cfRule type="cellIs" dxfId="623" priority="346" operator="equal">
      <formula>"SIGNIFICATIVO"</formula>
    </cfRule>
  </conditionalFormatting>
  <conditionalFormatting sqref="S1200">
    <cfRule type="cellIs" dxfId="622" priority="347" operator="equal">
      <formula>"SIGNIFICATIVO"</formula>
    </cfRule>
  </conditionalFormatting>
  <conditionalFormatting sqref="S1200">
    <cfRule type="cellIs" dxfId="621" priority="348" operator="equal">
      <formula>"No significativo"</formula>
    </cfRule>
  </conditionalFormatting>
  <conditionalFormatting sqref="S1200">
    <cfRule type="cellIs" dxfId="620" priority="349" operator="equal">
      <formula>"SIGNIFICATIVO"</formula>
    </cfRule>
  </conditionalFormatting>
  <conditionalFormatting sqref="P1195:P1196">
    <cfRule type="cellIs" dxfId="619" priority="350" operator="between">
      <formula>"ALTO"</formula>
      <formula>"ALTO"</formula>
    </cfRule>
  </conditionalFormatting>
  <conditionalFormatting sqref="P1195:P1196">
    <cfRule type="cellIs" dxfId="618" priority="351" operator="between">
      <formula>"BAJO"</formula>
      <formula>"BAJO"</formula>
    </cfRule>
  </conditionalFormatting>
  <conditionalFormatting sqref="P1195:P1196">
    <cfRule type="cellIs" dxfId="617" priority="352" operator="between">
      <formula>"MEDIO"</formula>
      <formula>"MEDIO"</formula>
    </cfRule>
  </conditionalFormatting>
  <conditionalFormatting sqref="P1195:P1196">
    <cfRule type="cellIs" dxfId="616" priority="353" operator="between">
      <formula>"MUY ALTO"</formula>
      <formula>"MUY ALTO"</formula>
    </cfRule>
  </conditionalFormatting>
  <conditionalFormatting sqref="R1195:R1196">
    <cfRule type="cellIs" dxfId="615" priority="354" operator="between">
      <formula>20</formula>
      <formula>120</formula>
    </cfRule>
  </conditionalFormatting>
  <conditionalFormatting sqref="S1195">
    <cfRule type="cellIs" dxfId="614" priority="355" operator="between">
      <formula>"I"</formula>
      <formula>"I"</formula>
    </cfRule>
  </conditionalFormatting>
  <conditionalFormatting sqref="S1195">
    <cfRule type="cellIs" dxfId="613" priority="356" operator="between">
      <formula>"III"</formula>
      <formula>"IV"</formula>
    </cfRule>
  </conditionalFormatting>
  <conditionalFormatting sqref="P1200">
    <cfRule type="cellIs" dxfId="612" priority="357" operator="between">
      <formula>"ALTO"</formula>
      <formula>"ALTO"</formula>
    </cfRule>
  </conditionalFormatting>
  <conditionalFormatting sqref="P1200">
    <cfRule type="cellIs" dxfId="611" priority="358" operator="between">
      <formula>"BAJO"</formula>
      <formula>"BAJO"</formula>
    </cfRule>
  </conditionalFormatting>
  <conditionalFormatting sqref="P1200">
    <cfRule type="cellIs" dxfId="610" priority="359" operator="between">
      <formula>"MEDIO"</formula>
      <formula>"MEDIO"</formula>
    </cfRule>
  </conditionalFormatting>
  <conditionalFormatting sqref="P1200">
    <cfRule type="cellIs" dxfId="609" priority="360" operator="between">
      <formula>"MUY ALTO"</formula>
      <formula>"MUY ALTO"</formula>
    </cfRule>
  </conditionalFormatting>
  <conditionalFormatting sqref="R1200">
    <cfRule type="cellIs" dxfId="608" priority="361" operator="between">
      <formula>20</formula>
      <formula>120</formula>
    </cfRule>
  </conditionalFormatting>
  <conditionalFormatting sqref="S1196">
    <cfRule type="cellIs" dxfId="607" priority="362" operator="equal">
      <formula>"No significativo"</formula>
    </cfRule>
  </conditionalFormatting>
  <conditionalFormatting sqref="S1196">
    <cfRule type="cellIs" dxfId="606" priority="363" operator="equal">
      <formula>"SIGNIFICATIVO"</formula>
    </cfRule>
  </conditionalFormatting>
  <conditionalFormatting sqref="S1196">
    <cfRule type="cellIs" dxfId="605" priority="364" operator="equal">
      <formula>"SIGNIFICATIVO"</formula>
    </cfRule>
  </conditionalFormatting>
  <conditionalFormatting sqref="P1197">
    <cfRule type="cellIs" dxfId="604" priority="365" operator="between">
      <formula>"ALTO"</formula>
      <formula>"ALTO"</formula>
    </cfRule>
  </conditionalFormatting>
  <conditionalFormatting sqref="P1197">
    <cfRule type="cellIs" dxfId="603" priority="366" operator="between">
      <formula>"BAJO"</formula>
      <formula>"BAJO"</formula>
    </cfRule>
  </conditionalFormatting>
  <conditionalFormatting sqref="P1197">
    <cfRule type="cellIs" dxfId="602" priority="367" operator="between">
      <formula>"MEDIO"</formula>
      <formula>"MEDIO"</formula>
    </cfRule>
  </conditionalFormatting>
  <conditionalFormatting sqref="P1197">
    <cfRule type="cellIs" dxfId="601" priority="368" operator="between">
      <formula>"MUY ALTO"</formula>
      <formula>"MUY ALTO"</formula>
    </cfRule>
  </conditionalFormatting>
  <conditionalFormatting sqref="R1197">
    <cfRule type="cellIs" dxfId="600" priority="369" operator="between">
      <formula>20</formula>
      <formula>120</formula>
    </cfRule>
  </conditionalFormatting>
  <conditionalFormatting sqref="S1197">
    <cfRule type="cellIs" dxfId="599" priority="370" operator="equal">
      <formula>"No significativo"</formula>
    </cfRule>
  </conditionalFormatting>
  <conditionalFormatting sqref="S1197">
    <cfRule type="cellIs" dxfId="598" priority="371" operator="equal">
      <formula>"SIGNIFICATIVO"</formula>
    </cfRule>
  </conditionalFormatting>
  <conditionalFormatting sqref="P1198:P1199">
    <cfRule type="cellIs" dxfId="597" priority="372" operator="between">
      <formula>"ALTO"</formula>
      <formula>"ALTO"</formula>
    </cfRule>
  </conditionalFormatting>
  <conditionalFormatting sqref="P1198:P1199">
    <cfRule type="cellIs" dxfId="596" priority="373" operator="between">
      <formula>"BAJO"</formula>
      <formula>"BAJO"</formula>
    </cfRule>
  </conditionalFormatting>
  <conditionalFormatting sqref="P1198:P1199">
    <cfRule type="cellIs" dxfId="595" priority="374" operator="between">
      <formula>"MEDIO"</formula>
      <formula>"MEDIO"</formula>
    </cfRule>
  </conditionalFormatting>
  <conditionalFormatting sqref="P1198:P1199">
    <cfRule type="cellIs" dxfId="594" priority="375" operator="between">
      <formula>"MUY ALTO"</formula>
      <formula>"MUY ALTO"</formula>
    </cfRule>
  </conditionalFormatting>
  <conditionalFormatting sqref="R1198:R1199">
    <cfRule type="cellIs" dxfId="593" priority="376" operator="between">
      <formula>20</formula>
      <formula>120</formula>
    </cfRule>
  </conditionalFormatting>
  <conditionalFormatting sqref="S1198">
    <cfRule type="cellIs" dxfId="592" priority="377" operator="between">
      <formula>"I"</formula>
      <formula>"I"</formula>
    </cfRule>
  </conditionalFormatting>
  <conditionalFormatting sqref="S1198">
    <cfRule type="cellIs" dxfId="591" priority="378" operator="between">
      <formula>"III"</formula>
      <formula>"IV"</formula>
    </cfRule>
  </conditionalFormatting>
  <conditionalFormatting sqref="S1199">
    <cfRule type="cellIs" dxfId="590" priority="379" operator="equal">
      <formula>"No significativo"</formula>
    </cfRule>
  </conditionalFormatting>
  <conditionalFormatting sqref="S1199">
    <cfRule type="cellIs" dxfId="589" priority="380" operator="equal">
      <formula>"SIGNIFICATIVO"</formula>
    </cfRule>
  </conditionalFormatting>
  <conditionalFormatting sqref="S1199">
    <cfRule type="cellIs" dxfId="588" priority="381" operator="equal">
      <formula>"SIGNIFICATIVO"</formula>
    </cfRule>
  </conditionalFormatting>
  <conditionalFormatting sqref="P1208">
    <cfRule type="cellIs" dxfId="587" priority="382" operator="between">
      <formula>"ALTO"</formula>
      <formula>"ALTO"</formula>
    </cfRule>
  </conditionalFormatting>
  <conditionalFormatting sqref="P1208">
    <cfRule type="cellIs" dxfId="586" priority="383" operator="between">
      <formula>"BAJO"</formula>
      <formula>"BAJO"</formula>
    </cfRule>
  </conditionalFormatting>
  <conditionalFormatting sqref="P1208">
    <cfRule type="cellIs" dxfId="585" priority="384" operator="between">
      <formula>"MEDIO"</formula>
      <formula>"MEDIO"</formula>
    </cfRule>
  </conditionalFormatting>
  <conditionalFormatting sqref="P1208">
    <cfRule type="cellIs" dxfId="584" priority="385" operator="between">
      <formula>"MUY ALTO"</formula>
      <formula>"MUY ALTO"</formula>
    </cfRule>
  </conditionalFormatting>
  <conditionalFormatting sqref="R1208">
    <cfRule type="cellIs" dxfId="583" priority="386" operator="between">
      <formula>20</formula>
      <formula>120</formula>
    </cfRule>
  </conditionalFormatting>
  <conditionalFormatting sqref="S1208">
    <cfRule type="cellIs" dxfId="582" priority="387" operator="equal">
      <formula>"No significativo"</formula>
    </cfRule>
  </conditionalFormatting>
  <conditionalFormatting sqref="S1208">
    <cfRule type="cellIs" dxfId="581" priority="388" operator="equal">
      <formula>"SIGNIFICATIVO"</formula>
    </cfRule>
  </conditionalFormatting>
  <conditionalFormatting sqref="S1208">
    <cfRule type="cellIs" dxfId="580" priority="389" operator="equal">
      <formula>"SIGNIFICATIVO"</formula>
    </cfRule>
  </conditionalFormatting>
  <conditionalFormatting sqref="S1201">
    <cfRule type="cellIs" dxfId="579" priority="390" operator="between">
      <formula>"I"</formula>
      <formula>"I"</formula>
    </cfRule>
  </conditionalFormatting>
  <conditionalFormatting sqref="S1201">
    <cfRule type="cellIs" dxfId="578" priority="391" operator="between">
      <formula>"III"</formula>
      <formula>"IV"</formula>
    </cfRule>
  </conditionalFormatting>
  <conditionalFormatting sqref="P1201:P1202">
    <cfRule type="cellIs" dxfId="577" priority="392" operator="between">
      <formula>"ALTO"</formula>
      <formula>"ALTO"</formula>
    </cfRule>
  </conditionalFormatting>
  <conditionalFormatting sqref="P1201:P1202">
    <cfRule type="cellIs" dxfId="576" priority="393" operator="between">
      <formula>"BAJO"</formula>
      <formula>"BAJO"</formula>
    </cfRule>
  </conditionalFormatting>
  <conditionalFormatting sqref="P1201:P1202">
    <cfRule type="cellIs" dxfId="575" priority="394" operator="between">
      <formula>"MEDIO"</formula>
      <formula>"MEDIO"</formula>
    </cfRule>
  </conditionalFormatting>
  <conditionalFormatting sqref="P1201:P1202">
    <cfRule type="cellIs" dxfId="574" priority="395" operator="between">
      <formula>"MUY ALTO"</formula>
      <formula>"MUY ALTO"</formula>
    </cfRule>
  </conditionalFormatting>
  <conditionalFormatting sqref="R1201:R1202">
    <cfRule type="cellIs" dxfId="573" priority="396" operator="between">
      <formula>20</formula>
      <formula>120</formula>
    </cfRule>
  </conditionalFormatting>
  <conditionalFormatting sqref="S1202">
    <cfRule type="cellIs" dxfId="572" priority="397" operator="equal">
      <formula>"No significativo"</formula>
    </cfRule>
  </conditionalFormatting>
  <conditionalFormatting sqref="S1202">
    <cfRule type="cellIs" dxfId="571" priority="398" operator="equal">
      <formula>"SIGNIFICATIVO"</formula>
    </cfRule>
  </conditionalFormatting>
  <conditionalFormatting sqref="S1202">
    <cfRule type="cellIs" dxfId="570" priority="399" operator="equal">
      <formula>"SIGNIFICATIVO"</formula>
    </cfRule>
  </conditionalFormatting>
  <conditionalFormatting sqref="S1228">
    <cfRule type="cellIs" dxfId="569" priority="400" operator="between">
      <formula>"I"</formula>
      <formula>"I"</formula>
    </cfRule>
  </conditionalFormatting>
  <conditionalFormatting sqref="S1228">
    <cfRule type="cellIs" dxfId="568" priority="401" operator="between">
      <formula>"III"</formula>
      <formula>"IV"</formula>
    </cfRule>
  </conditionalFormatting>
  <conditionalFormatting sqref="P1228">
    <cfRule type="cellIs" dxfId="567" priority="402" operator="between">
      <formula>"ALTO"</formula>
      <formula>"ALTO"</formula>
    </cfRule>
  </conditionalFormatting>
  <conditionalFormatting sqref="P1228">
    <cfRule type="cellIs" dxfId="566" priority="403" operator="between">
      <formula>"BAJO"</formula>
      <formula>"BAJO"</formula>
    </cfRule>
  </conditionalFormatting>
  <conditionalFormatting sqref="P1228">
    <cfRule type="cellIs" dxfId="565" priority="404" operator="between">
      <formula>"MEDIO"</formula>
      <formula>"MEDIO"</formula>
    </cfRule>
  </conditionalFormatting>
  <conditionalFormatting sqref="P1228">
    <cfRule type="cellIs" dxfId="564" priority="405" operator="between">
      <formula>"MUY ALTO"</formula>
      <formula>"MUY ALTO"</formula>
    </cfRule>
  </conditionalFormatting>
  <conditionalFormatting sqref="R1228">
    <cfRule type="cellIs" dxfId="563" priority="406" operator="between">
      <formula>20</formula>
      <formula>120</formula>
    </cfRule>
  </conditionalFormatting>
  <conditionalFormatting sqref="S1209">
    <cfRule type="cellIs" dxfId="562" priority="407" operator="between">
      <formula>"I"</formula>
      <formula>"I"</formula>
    </cfRule>
  </conditionalFormatting>
  <conditionalFormatting sqref="S1209">
    <cfRule type="cellIs" dxfId="561" priority="408" operator="between">
      <formula>"III"</formula>
      <formula>"IV"</formula>
    </cfRule>
  </conditionalFormatting>
  <conditionalFormatting sqref="P1209:P1210">
    <cfRule type="cellIs" dxfId="560" priority="409" operator="between">
      <formula>"ALTO"</formula>
      <formula>"ALTO"</formula>
    </cfRule>
  </conditionalFormatting>
  <conditionalFormatting sqref="P1209:P1210">
    <cfRule type="cellIs" dxfId="559" priority="410" operator="between">
      <formula>"BAJO"</formula>
      <formula>"BAJO"</formula>
    </cfRule>
  </conditionalFormatting>
  <conditionalFormatting sqref="P1209:P1210">
    <cfRule type="cellIs" dxfId="558" priority="411" operator="between">
      <formula>"MEDIO"</formula>
      <formula>"MEDIO"</formula>
    </cfRule>
  </conditionalFormatting>
  <conditionalFormatting sqref="P1209:P1210">
    <cfRule type="cellIs" dxfId="557" priority="412" operator="between">
      <formula>"MUY ALTO"</formula>
      <formula>"MUY ALTO"</formula>
    </cfRule>
  </conditionalFormatting>
  <conditionalFormatting sqref="R1209:R1210">
    <cfRule type="cellIs" dxfId="556" priority="413" operator="between">
      <formula>20</formula>
      <formula>120</formula>
    </cfRule>
  </conditionalFormatting>
  <conditionalFormatting sqref="S1210">
    <cfRule type="cellIs" dxfId="555" priority="414" operator="equal">
      <formula>"No significativo"</formula>
    </cfRule>
  </conditionalFormatting>
  <conditionalFormatting sqref="S1210">
    <cfRule type="cellIs" dxfId="554" priority="415" operator="equal">
      <formula>"SIGNIFICATIVO"</formula>
    </cfRule>
  </conditionalFormatting>
  <conditionalFormatting sqref="S1210">
    <cfRule type="cellIs" dxfId="553" priority="416" operator="equal">
      <formula>"SIGNIFICATIVO"</formula>
    </cfRule>
  </conditionalFormatting>
  <conditionalFormatting sqref="P1211">
    <cfRule type="cellIs" dxfId="552" priority="417" operator="between">
      <formula>"ALTO"</formula>
      <formula>"ALTO"</formula>
    </cfRule>
  </conditionalFormatting>
  <conditionalFormatting sqref="P1211">
    <cfRule type="cellIs" dxfId="551" priority="418" operator="between">
      <formula>"BAJO"</formula>
      <formula>"BAJO"</formula>
    </cfRule>
  </conditionalFormatting>
  <conditionalFormatting sqref="P1211">
    <cfRule type="cellIs" dxfId="550" priority="419" operator="between">
      <formula>"MEDIO"</formula>
      <formula>"MEDIO"</formula>
    </cfRule>
  </conditionalFormatting>
  <conditionalFormatting sqref="P1211">
    <cfRule type="cellIs" dxfId="549" priority="420" operator="between">
      <formula>"MUY ALTO"</formula>
      <formula>"MUY ALTO"</formula>
    </cfRule>
  </conditionalFormatting>
  <conditionalFormatting sqref="R1211">
    <cfRule type="cellIs" dxfId="548" priority="421" operator="between">
      <formula>20</formula>
      <formula>120</formula>
    </cfRule>
  </conditionalFormatting>
  <conditionalFormatting sqref="U1211">
    <cfRule type="cellIs" dxfId="547" priority="422" operator="equal">
      <formula>"No significativo"</formula>
    </cfRule>
  </conditionalFormatting>
  <conditionalFormatting sqref="S1211">
    <cfRule type="cellIs" dxfId="546" priority="423" operator="equal">
      <formula>"No significativo"</formula>
    </cfRule>
  </conditionalFormatting>
  <conditionalFormatting sqref="U1211">
    <cfRule type="cellIs" dxfId="545" priority="424" operator="equal">
      <formula>"SIGNIFICATIVO"</formula>
    </cfRule>
  </conditionalFormatting>
  <conditionalFormatting sqref="U1211">
    <cfRule type="cellIs" dxfId="544" priority="425" operator="equal">
      <formula>"SIGNIFICATIVO"</formula>
    </cfRule>
  </conditionalFormatting>
  <conditionalFormatting sqref="S1211">
    <cfRule type="cellIs" dxfId="543" priority="426" operator="equal">
      <formula>"SIGNIFICATIVO"</formula>
    </cfRule>
  </conditionalFormatting>
  <conditionalFormatting sqref="S1211">
    <cfRule type="cellIs" dxfId="542" priority="427" operator="equal">
      <formula>"SIGNIFICATIVO"</formula>
    </cfRule>
  </conditionalFormatting>
  <conditionalFormatting sqref="S1213">
    <cfRule type="cellIs" dxfId="541" priority="428" operator="equal">
      <formula>"No significativo"</formula>
    </cfRule>
  </conditionalFormatting>
  <conditionalFormatting sqref="S1213">
    <cfRule type="cellIs" dxfId="540" priority="429" operator="equal">
      <formula>"SIGNIFICATIVO"</formula>
    </cfRule>
  </conditionalFormatting>
  <conditionalFormatting sqref="S1213">
    <cfRule type="cellIs" dxfId="539" priority="430" operator="equal">
      <formula>"SIGNIFICATIVO"</formula>
    </cfRule>
  </conditionalFormatting>
  <conditionalFormatting sqref="P1213">
    <cfRule type="cellIs" dxfId="538" priority="431" operator="between">
      <formula>"ALTO"</formula>
      <formula>"ALTO"</formula>
    </cfRule>
  </conditionalFormatting>
  <conditionalFormatting sqref="P1213">
    <cfRule type="cellIs" dxfId="537" priority="432" operator="between">
      <formula>"BAJO"</formula>
      <formula>"BAJO"</formula>
    </cfRule>
  </conditionalFormatting>
  <conditionalFormatting sqref="P1213">
    <cfRule type="cellIs" dxfId="536" priority="433" operator="between">
      <formula>"MEDIO"</formula>
      <formula>"MEDIO"</formula>
    </cfRule>
  </conditionalFormatting>
  <conditionalFormatting sqref="P1213">
    <cfRule type="cellIs" dxfId="535" priority="434" operator="between">
      <formula>"MUY ALTO"</formula>
      <formula>"MUY ALTO"</formula>
    </cfRule>
  </conditionalFormatting>
  <conditionalFormatting sqref="R1213">
    <cfRule type="cellIs" dxfId="534" priority="435" operator="between">
      <formula>20</formula>
      <formula>120</formula>
    </cfRule>
  </conditionalFormatting>
  <conditionalFormatting sqref="P1214">
    <cfRule type="cellIs" dxfId="533" priority="436" operator="between">
      <formula>"ALTO"</formula>
      <formula>"ALTO"</formula>
    </cfRule>
  </conditionalFormatting>
  <conditionalFormatting sqref="P1214">
    <cfRule type="cellIs" dxfId="532" priority="437" operator="between">
      <formula>"BAJO"</formula>
      <formula>"BAJO"</formula>
    </cfRule>
  </conditionalFormatting>
  <conditionalFormatting sqref="S1214">
    <cfRule type="cellIs" dxfId="531" priority="438" operator="between">
      <formula>"I"</formula>
      <formula>"I"</formula>
    </cfRule>
  </conditionalFormatting>
  <conditionalFormatting sqref="S1214">
    <cfRule type="cellIs" dxfId="530" priority="439" operator="between">
      <formula>"III"</formula>
      <formula>"IV"</formula>
    </cfRule>
  </conditionalFormatting>
  <conditionalFormatting sqref="P1214">
    <cfRule type="cellIs" dxfId="529" priority="440" operator="between">
      <formula>"MEDIO"</formula>
      <formula>"MEDIO"</formula>
    </cfRule>
  </conditionalFormatting>
  <conditionalFormatting sqref="P1214">
    <cfRule type="cellIs" dxfId="528" priority="441" operator="between">
      <formula>"MUY ALTO"</formula>
      <formula>"MUY ALTO"</formula>
    </cfRule>
  </conditionalFormatting>
  <conditionalFormatting sqref="R1214">
    <cfRule type="cellIs" dxfId="527" priority="442" operator="between">
      <formula>20</formula>
      <formula>120</formula>
    </cfRule>
  </conditionalFormatting>
  <conditionalFormatting sqref="S1216">
    <cfRule type="cellIs" dxfId="526" priority="443" operator="between">
      <formula>"I"</formula>
      <formula>"I"</formula>
    </cfRule>
  </conditionalFormatting>
  <conditionalFormatting sqref="S1216">
    <cfRule type="cellIs" dxfId="525" priority="444" operator="between">
      <formula>"III"</formula>
      <formula>"IV"</formula>
    </cfRule>
  </conditionalFormatting>
  <conditionalFormatting sqref="P1216:P1217">
    <cfRule type="cellIs" dxfId="524" priority="445" operator="between">
      <formula>"ALTO"</formula>
      <formula>"ALTO"</formula>
    </cfRule>
  </conditionalFormatting>
  <conditionalFormatting sqref="P1216:P1217">
    <cfRule type="cellIs" dxfId="523" priority="446" operator="between">
      <formula>"BAJO"</formula>
      <formula>"BAJO"</formula>
    </cfRule>
  </conditionalFormatting>
  <conditionalFormatting sqref="P1216:P1217">
    <cfRule type="cellIs" dxfId="522" priority="447" operator="between">
      <formula>"MEDIO"</formula>
      <formula>"MEDIO"</formula>
    </cfRule>
  </conditionalFormatting>
  <conditionalFormatting sqref="P1216:P1217">
    <cfRule type="cellIs" dxfId="521" priority="448" operator="between">
      <formula>"MUY ALTO"</formula>
      <formula>"MUY ALTO"</formula>
    </cfRule>
  </conditionalFormatting>
  <conditionalFormatting sqref="R1216:R1217">
    <cfRule type="cellIs" dxfId="520" priority="449" operator="between">
      <formula>20</formula>
      <formula>120</formula>
    </cfRule>
  </conditionalFormatting>
  <conditionalFormatting sqref="S1217">
    <cfRule type="cellIs" dxfId="519" priority="450" operator="equal">
      <formula>"No significativo"</formula>
    </cfRule>
  </conditionalFormatting>
  <conditionalFormatting sqref="S1217">
    <cfRule type="cellIs" dxfId="518" priority="451" operator="equal">
      <formula>"SIGNIFICATIVO"</formula>
    </cfRule>
  </conditionalFormatting>
  <conditionalFormatting sqref="S1217">
    <cfRule type="cellIs" dxfId="517" priority="452" operator="equal">
      <formula>"SIGNIFICATIVO"</formula>
    </cfRule>
  </conditionalFormatting>
  <conditionalFormatting sqref="P1221">
    <cfRule type="cellIs" dxfId="516" priority="453" operator="between">
      <formula>"ALTO"</formula>
      <formula>"ALTO"</formula>
    </cfRule>
  </conditionalFormatting>
  <conditionalFormatting sqref="P1221">
    <cfRule type="cellIs" dxfId="515" priority="454" operator="between">
      <formula>"BAJO"</formula>
      <formula>"BAJO"</formula>
    </cfRule>
  </conditionalFormatting>
  <conditionalFormatting sqref="S1221">
    <cfRule type="cellIs" dxfId="514" priority="455" operator="between">
      <formula>"I"</formula>
      <formula>"I"</formula>
    </cfRule>
  </conditionalFormatting>
  <conditionalFormatting sqref="S1221">
    <cfRule type="cellIs" dxfId="513" priority="456" operator="between">
      <formula>"III"</formula>
      <formula>"IV"</formula>
    </cfRule>
  </conditionalFormatting>
  <conditionalFormatting sqref="P1221">
    <cfRule type="cellIs" dxfId="512" priority="457" operator="between">
      <formula>"MEDIO"</formula>
      <formula>"MEDIO"</formula>
    </cfRule>
  </conditionalFormatting>
  <conditionalFormatting sqref="P1221">
    <cfRule type="cellIs" dxfId="511" priority="458" operator="between">
      <formula>"MUY ALTO"</formula>
      <formula>"MUY ALTO"</formula>
    </cfRule>
  </conditionalFormatting>
  <conditionalFormatting sqref="R1221">
    <cfRule type="cellIs" dxfId="510" priority="459" operator="between">
      <formula>20</formula>
      <formula>120</formula>
    </cfRule>
  </conditionalFormatting>
  <conditionalFormatting sqref="S1223">
    <cfRule type="cellIs" dxfId="509" priority="460" operator="between">
      <formula>"I"</formula>
      <formula>"I"</formula>
    </cfRule>
  </conditionalFormatting>
  <conditionalFormatting sqref="S1223">
    <cfRule type="cellIs" dxfId="508" priority="461" operator="between">
      <formula>"III"</formula>
      <formula>"IV"</formula>
    </cfRule>
  </conditionalFormatting>
  <conditionalFormatting sqref="P1223:P1224">
    <cfRule type="cellIs" dxfId="507" priority="462" operator="between">
      <formula>"ALTO"</formula>
      <formula>"ALTO"</formula>
    </cfRule>
  </conditionalFormatting>
  <conditionalFormatting sqref="P1223:P1224">
    <cfRule type="cellIs" dxfId="506" priority="463" operator="between">
      <formula>"BAJO"</formula>
      <formula>"BAJO"</formula>
    </cfRule>
  </conditionalFormatting>
  <conditionalFormatting sqref="P1223:P1224">
    <cfRule type="cellIs" dxfId="505" priority="464" operator="between">
      <formula>"MEDIO"</formula>
      <formula>"MEDIO"</formula>
    </cfRule>
  </conditionalFormatting>
  <conditionalFormatting sqref="P1223:P1224">
    <cfRule type="cellIs" dxfId="504" priority="465" operator="between">
      <formula>"MUY ALTO"</formula>
      <formula>"MUY ALTO"</formula>
    </cfRule>
  </conditionalFormatting>
  <conditionalFormatting sqref="R1223:R1224">
    <cfRule type="cellIs" dxfId="503" priority="466" operator="between">
      <formula>20</formula>
      <formula>120</formula>
    </cfRule>
  </conditionalFormatting>
  <conditionalFormatting sqref="S1224">
    <cfRule type="cellIs" dxfId="502" priority="467" operator="equal">
      <formula>"No significativo"</formula>
    </cfRule>
  </conditionalFormatting>
  <conditionalFormatting sqref="S1224">
    <cfRule type="cellIs" dxfId="501" priority="468" operator="equal">
      <formula>"SIGNIFICATIVO"</formula>
    </cfRule>
  </conditionalFormatting>
  <conditionalFormatting sqref="S1224">
    <cfRule type="cellIs" dxfId="500" priority="469" operator="equal">
      <formula>"SIGNIFICATIVO"</formula>
    </cfRule>
  </conditionalFormatting>
  <conditionalFormatting sqref="P1225">
    <cfRule type="cellIs" dxfId="499" priority="470" operator="between">
      <formula>"ALTO"</formula>
      <formula>"ALTO"</formula>
    </cfRule>
  </conditionalFormatting>
  <conditionalFormatting sqref="P1225">
    <cfRule type="cellIs" dxfId="498" priority="471" operator="between">
      <formula>"BAJO"</formula>
      <formula>"BAJO"</formula>
    </cfRule>
  </conditionalFormatting>
  <conditionalFormatting sqref="P1225">
    <cfRule type="cellIs" dxfId="497" priority="472" operator="between">
      <formula>"MEDIO"</formula>
      <formula>"MEDIO"</formula>
    </cfRule>
  </conditionalFormatting>
  <conditionalFormatting sqref="P1225">
    <cfRule type="cellIs" dxfId="496" priority="473" operator="between">
      <formula>"MUY ALTO"</formula>
      <formula>"MUY ALTO"</formula>
    </cfRule>
  </conditionalFormatting>
  <conditionalFormatting sqref="R1225">
    <cfRule type="cellIs" dxfId="495" priority="474" operator="between">
      <formula>20</formula>
      <formula>120</formula>
    </cfRule>
  </conditionalFormatting>
  <conditionalFormatting sqref="S1225">
    <cfRule type="cellIs" dxfId="494" priority="475" operator="equal">
      <formula>"No significativo"</formula>
    </cfRule>
  </conditionalFormatting>
  <conditionalFormatting sqref="S1225">
    <cfRule type="cellIs" dxfId="493" priority="476" operator="equal">
      <formula>"SIGNIFICATIVO"</formula>
    </cfRule>
  </conditionalFormatting>
  <conditionalFormatting sqref="S1225">
    <cfRule type="cellIs" dxfId="492" priority="477" operator="equal">
      <formula>"SIGNIFICATIVO"</formula>
    </cfRule>
  </conditionalFormatting>
  <conditionalFormatting sqref="S1226">
    <cfRule type="cellIs" dxfId="491" priority="478" operator="between">
      <formula>"I"</formula>
      <formula>"I"</formula>
    </cfRule>
  </conditionalFormatting>
  <conditionalFormatting sqref="S1226">
    <cfRule type="cellIs" dxfId="490" priority="479" operator="between">
      <formula>"III"</formula>
      <formula>"IV"</formula>
    </cfRule>
  </conditionalFormatting>
  <conditionalFormatting sqref="P1226:P1227">
    <cfRule type="cellIs" dxfId="489" priority="480" operator="between">
      <formula>"ALTO"</formula>
      <formula>"ALTO"</formula>
    </cfRule>
  </conditionalFormatting>
  <conditionalFormatting sqref="P1226:P1227">
    <cfRule type="cellIs" dxfId="488" priority="481" operator="between">
      <formula>"BAJO"</formula>
      <formula>"BAJO"</formula>
    </cfRule>
  </conditionalFormatting>
  <conditionalFormatting sqref="P1226:P1227">
    <cfRule type="cellIs" dxfId="487" priority="482" operator="between">
      <formula>"MEDIO"</formula>
      <formula>"MEDIO"</formula>
    </cfRule>
  </conditionalFormatting>
  <conditionalFormatting sqref="P1226:P1227">
    <cfRule type="cellIs" dxfId="486" priority="483" operator="between">
      <formula>"MUY ALTO"</formula>
      <formula>"MUY ALTO"</formula>
    </cfRule>
  </conditionalFormatting>
  <conditionalFormatting sqref="R1226:R1227">
    <cfRule type="cellIs" dxfId="485" priority="484" operator="between">
      <formula>20</formula>
      <formula>120</formula>
    </cfRule>
  </conditionalFormatting>
  <conditionalFormatting sqref="S1227">
    <cfRule type="cellIs" dxfId="484" priority="485" operator="equal">
      <formula>"No significativo"</formula>
    </cfRule>
  </conditionalFormatting>
  <conditionalFormatting sqref="S1227">
    <cfRule type="cellIs" dxfId="483" priority="486" operator="equal">
      <formula>"SIGNIFICATIVO"</formula>
    </cfRule>
  </conditionalFormatting>
  <conditionalFormatting sqref="S1227">
    <cfRule type="cellIs" dxfId="482" priority="487" operator="equal">
      <formula>"SIGNIFICATIVO"</formula>
    </cfRule>
  </conditionalFormatting>
  <conditionalFormatting sqref="S1265">
    <cfRule type="cellIs" dxfId="481" priority="773" operator="equal">
      <formula>"SIGNIFICATIVO"</formula>
    </cfRule>
  </conditionalFormatting>
  <conditionalFormatting sqref="S1264">
    <cfRule type="cellIs" dxfId="480" priority="774" operator="between">
      <formula>"I"</formula>
      <formula>"I"</formula>
    </cfRule>
  </conditionalFormatting>
  <conditionalFormatting sqref="S1264">
    <cfRule type="cellIs" dxfId="479" priority="775" operator="between">
      <formula>"III"</formula>
      <formula>"IV"</formula>
    </cfRule>
  </conditionalFormatting>
  <conditionalFormatting sqref="P1264:P1265">
    <cfRule type="cellIs" dxfId="478" priority="776" operator="between">
      <formula>"ALTO"</formula>
      <formula>"ALTO"</formula>
    </cfRule>
  </conditionalFormatting>
  <conditionalFormatting sqref="P1264:P1265">
    <cfRule type="cellIs" dxfId="477" priority="777" operator="between">
      <formula>"BAJO"</formula>
      <formula>"BAJO"</formula>
    </cfRule>
  </conditionalFormatting>
  <conditionalFormatting sqref="P1264:P1265">
    <cfRule type="cellIs" dxfId="476" priority="778" operator="between">
      <formula>"MEDIO"</formula>
      <formula>"MEDIO"</formula>
    </cfRule>
  </conditionalFormatting>
  <conditionalFormatting sqref="P1264:P1265">
    <cfRule type="cellIs" dxfId="475" priority="779" operator="between">
      <formula>"MUY ALTO"</formula>
      <formula>"MUY ALTO"</formula>
    </cfRule>
  </conditionalFormatting>
  <conditionalFormatting sqref="R1264:R1265">
    <cfRule type="cellIs" dxfId="474" priority="780" operator="between">
      <formula>20</formula>
      <formula>120</formula>
    </cfRule>
  </conditionalFormatting>
  <conditionalFormatting sqref="S1265">
    <cfRule type="cellIs" dxfId="473" priority="781" operator="equal">
      <formula>"No significativo"</formula>
    </cfRule>
  </conditionalFormatting>
  <conditionalFormatting sqref="S1265">
    <cfRule type="cellIs" dxfId="472" priority="782" operator="equal">
      <formula>"SIGNIFICATIVO"</formula>
    </cfRule>
  </conditionalFormatting>
  <conditionalFormatting sqref="P1266">
    <cfRule type="cellIs" dxfId="471" priority="783" operator="between">
      <formula>"ALTO"</formula>
      <formula>"ALTO"</formula>
    </cfRule>
  </conditionalFormatting>
  <conditionalFormatting sqref="P1266">
    <cfRule type="cellIs" dxfId="470" priority="784" operator="between">
      <formula>"BAJO"</formula>
      <formula>"BAJO"</formula>
    </cfRule>
  </conditionalFormatting>
  <conditionalFormatting sqref="P1266">
    <cfRule type="cellIs" dxfId="469" priority="785" operator="between">
      <formula>"MEDIO"</formula>
      <formula>"MEDIO"</formula>
    </cfRule>
  </conditionalFormatting>
  <conditionalFormatting sqref="P1266">
    <cfRule type="cellIs" dxfId="468" priority="786" operator="between">
      <formula>"MUY ALTO"</formula>
      <formula>"MUY ALTO"</formula>
    </cfRule>
  </conditionalFormatting>
  <conditionalFormatting sqref="R1266">
    <cfRule type="cellIs" dxfId="467" priority="787" operator="between">
      <formula>20</formula>
      <formula>120</formula>
    </cfRule>
  </conditionalFormatting>
  <conditionalFormatting sqref="U1266">
    <cfRule type="cellIs" dxfId="466" priority="788" operator="equal">
      <formula>"No significativo"</formula>
    </cfRule>
  </conditionalFormatting>
  <conditionalFormatting sqref="S1266">
    <cfRule type="cellIs" dxfId="465" priority="789" operator="equal">
      <formula>"No significativo"</formula>
    </cfRule>
  </conditionalFormatting>
  <conditionalFormatting sqref="U1266">
    <cfRule type="cellIs" dxfId="464" priority="790" operator="equal">
      <formula>"SIGNIFICATIVO"</formula>
    </cfRule>
  </conditionalFormatting>
  <conditionalFormatting sqref="U1266">
    <cfRule type="cellIs" dxfId="463" priority="791" operator="equal">
      <formula>"SIGNIFICATIVO"</formula>
    </cfRule>
  </conditionalFormatting>
  <conditionalFormatting sqref="S1266">
    <cfRule type="cellIs" dxfId="462" priority="792" operator="equal">
      <formula>"SIGNIFICATIVO"</formula>
    </cfRule>
  </conditionalFormatting>
  <conditionalFormatting sqref="S1266">
    <cfRule type="cellIs" dxfId="461" priority="793" operator="equal">
      <formula>"SIGNIFICATIVO"</formula>
    </cfRule>
  </conditionalFormatting>
  <conditionalFormatting sqref="S1268">
    <cfRule type="cellIs" dxfId="460" priority="794" operator="equal">
      <formula>"No significativo"</formula>
    </cfRule>
  </conditionalFormatting>
  <conditionalFormatting sqref="S1268">
    <cfRule type="cellIs" dxfId="459" priority="795" operator="equal">
      <formula>"SIGNIFICATIVO"</formula>
    </cfRule>
  </conditionalFormatting>
  <conditionalFormatting sqref="S1268">
    <cfRule type="cellIs" dxfId="458" priority="796" operator="equal">
      <formula>"SIGNIFICATIVO"</formula>
    </cfRule>
  </conditionalFormatting>
  <conditionalFormatting sqref="P1268">
    <cfRule type="cellIs" dxfId="457" priority="797" operator="between">
      <formula>"ALTO"</formula>
      <formula>"ALTO"</formula>
    </cfRule>
  </conditionalFormatting>
  <conditionalFormatting sqref="P1268">
    <cfRule type="cellIs" dxfId="456" priority="798" operator="between">
      <formula>"BAJO"</formula>
      <formula>"BAJO"</formula>
    </cfRule>
  </conditionalFormatting>
  <conditionalFormatting sqref="P1268">
    <cfRule type="cellIs" dxfId="455" priority="799" operator="between">
      <formula>"MEDIO"</formula>
      <formula>"MEDIO"</formula>
    </cfRule>
  </conditionalFormatting>
  <conditionalFormatting sqref="P1268">
    <cfRule type="cellIs" dxfId="454" priority="800" operator="between">
      <formula>"MUY ALTO"</formula>
      <formula>"MUY ALTO"</formula>
    </cfRule>
  </conditionalFormatting>
  <conditionalFormatting sqref="R1268">
    <cfRule type="cellIs" dxfId="453" priority="801" operator="between">
      <formula>20</formula>
      <formula>120</formula>
    </cfRule>
  </conditionalFormatting>
  <conditionalFormatting sqref="S1269">
    <cfRule type="cellIs" dxfId="452" priority="802" operator="equal">
      <formula>"SIGNIFICATIVO"</formula>
    </cfRule>
  </conditionalFormatting>
  <conditionalFormatting sqref="P1269">
    <cfRule type="cellIs" dxfId="451" priority="803" operator="between">
      <formula>"ALTO"</formula>
      <formula>"ALTO"</formula>
    </cfRule>
  </conditionalFormatting>
  <conditionalFormatting sqref="P1269">
    <cfRule type="cellIs" dxfId="450" priority="804" operator="between">
      <formula>"BAJO"</formula>
      <formula>"BAJO"</formula>
    </cfRule>
  </conditionalFormatting>
  <conditionalFormatting sqref="P1269">
    <cfRule type="cellIs" dxfId="449" priority="805" operator="between">
      <formula>"MEDIO"</formula>
      <formula>"MEDIO"</formula>
    </cfRule>
  </conditionalFormatting>
  <conditionalFormatting sqref="P1269">
    <cfRule type="cellIs" dxfId="448" priority="806" operator="between">
      <formula>"MUY ALTO"</formula>
      <formula>"MUY ALTO"</formula>
    </cfRule>
  </conditionalFormatting>
  <conditionalFormatting sqref="R1269">
    <cfRule type="cellIs" dxfId="447" priority="807" operator="between">
      <formula>20</formula>
      <formula>120</formula>
    </cfRule>
  </conditionalFormatting>
  <conditionalFormatting sqref="S1269">
    <cfRule type="cellIs" dxfId="446" priority="808" operator="equal">
      <formula>"No significativo"</formula>
    </cfRule>
  </conditionalFormatting>
  <conditionalFormatting sqref="S1269">
    <cfRule type="cellIs" dxfId="445" priority="809" operator="equal">
      <formula>"SIGNIFICATIVO"</formula>
    </cfRule>
  </conditionalFormatting>
  <conditionalFormatting sqref="P1270">
    <cfRule type="cellIs" dxfId="444" priority="810" operator="between">
      <formula>"ALTO"</formula>
      <formula>"ALTO"</formula>
    </cfRule>
  </conditionalFormatting>
  <conditionalFormatting sqref="P1270">
    <cfRule type="cellIs" dxfId="443" priority="811" operator="between">
      <formula>"BAJO"</formula>
      <formula>"BAJO"</formula>
    </cfRule>
  </conditionalFormatting>
  <conditionalFormatting sqref="P1270">
    <cfRule type="cellIs" dxfId="442" priority="812" operator="between">
      <formula>"MEDIO"</formula>
      <formula>"MEDIO"</formula>
    </cfRule>
  </conditionalFormatting>
  <conditionalFormatting sqref="P1270">
    <cfRule type="cellIs" dxfId="441" priority="813" operator="between">
      <formula>"MUY ALTO"</formula>
      <formula>"MUY ALTO"</formula>
    </cfRule>
  </conditionalFormatting>
  <conditionalFormatting sqref="R1270">
    <cfRule type="cellIs" dxfId="440" priority="814" operator="between">
      <formula>20</formula>
      <formula>120</formula>
    </cfRule>
  </conditionalFormatting>
  <conditionalFormatting sqref="S1270">
    <cfRule type="cellIs" dxfId="439" priority="815" operator="between">
      <formula>"I"</formula>
      <formula>"I"</formula>
    </cfRule>
  </conditionalFormatting>
  <conditionalFormatting sqref="S1270">
    <cfRule type="cellIs" dxfId="438" priority="816" operator="between">
      <formula>"III"</formula>
      <formula>"IV"</formula>
    </cfRule>
  </conditionalFormatting>
  <conditionalFormatting sqref="P1272">
    <cfRule type="cellIs" dxfId="437" priority="817" operator="between">
      <formula>"ALTO"</formula>
      <formula>"ALTO"</formula>
    </cfRule>
  </conditionalFormatting>
  <conditionalFormatting sqref="P1272">
    <cfRule type="cellIs" dxfId="436" priority="818" operator="between">
      <formula>"BAJO"</formula>
      <formula>"BAJO"</formula>
    </cfRule>
  </conditionalFormatting>
  <conditionalFormatting sqref="P1272">
    <cfRule type="cellIs" dxfId="435" priority="819" operator="between">
      <formula>"MEDIO"</formula>
      <formula>"MEDIO"</formula>
    </cfRule>
  </conditionalFormatting>
  <conditionalFormatting sqref="P1272">
    <cfRule type="cellIs" dxfId="434" priority="820" operator="between">
      <formula>"MUY ALTO"</formula>
      <formula>"MUY ALTO"</formula>
    </cfRule>
  </conditionalFormatting>
  <conditionalFormatting sqref="R1272">
    <cfRule type="cellIs" dxfId="433" priority="821" operator="between">
      <formula>20</formula>
      <formula>120</formula>
    </cfRule>
  </conditionalFormatting>
  <conditionalFormatting sqref="S1272">
    <cfRule type="cellIs" dxfId="432" priority="822" operator="between">
      <formula>"I"</formula>
      <formula>"I"</formula>
    </cfRule>
  </conditionalFormatting>
  <conditionalFormatting sqref="S1272">
    <cfRule type="cellIs" dxfId="431" priority="823" operator="between">
      <formula>"III"</formula>
      <formula>"IV"</formula>
    </cfRule>
  </conditionalFormatting>
  <conditionalFormatting sqref="P1277">
    <cfRule type="cellIs" dxfId="430" priority="824" operator="between">
      <formula>"ALTO"</formula>
      <formula>"ALTO"</formula>
    </cfRule>
  </conditionalFormatting>
  <conditionalFormatting sqref="P1277">
    <cfRule type="cellIs" dxfId="429" priority="825" operator="between">
      <formula>"BAJO"</formula>
      <formula>"BAJO"</formula>
    </cfRule>
  </conditionalFormatting>
  <conditionalFormatting sqref="P1277">
    <cfRule type="cellIs" dxfId="428" priority="826" operator="between">
      <formula>"MEDIO"</formula>
      <formula>"MEDIO"</formula>
    </cfRule>
  </conditionalFormatting>
  <conditionalFormatting sqref="P1277">
    <cfRule type="cellIs" dxfId="427" priority="827" operator="between">
      <formula>"MUY ALTO"</formula>
      <formula>"MUY ALTO"</formula>
    </cfRule>
  </conditionalFormatting>
  <conditionalFormatting sqref="R1277">
    <cfRule type="cellIs" dxfId="426" priority="828" operator="between">
      <formula>20</formula>
      <formula>120</formula>
    </cfRule>
  </conditionalFormatting>
  <conditionalFormatting sqref="S1277">
    <cfRule type="cellIs" dxfId="425" priority="829" operator="between">
      <formula>"I"</formula>
      <formula>"I"</formula>
    </cfRule>
  </conditionalFormatting>
  <conditionalFormatting sqref="S1277">
    <cfRule type="cellIs" dxfId="424" priority="830" operator="between">
      <formula>"III"</formula>
      <formula>"IV"</formula>
    </cfRule>
  </conditionalFormatting>
  <conditionalFormatting sqref="P1289">
    <cfRule type="cellIs" dxfId="423" priority="831" operator="between">
      <formula>"ALTO"</formula>
      <formula>"ALTO"</formula>
    </cfRule>
  </conditionalFormatting>
  <conditionalFormatting sqref="P1289">
    <cfRule type="cellIs" dxfId="422" priority="832" operator="between">
      <formula>"BAJO"</formula>
      <formula>"BAJO"</formula>
    </cfRule>
  </conditionalFormatting>
  <conditionalFormatting sqref="P1289">
    <cfRule type="cellIs" dxfId="421" priority="833" operator="between">
      <formula>"MEDIO"</formula>
      <formula>"MEDIO"</formula>
    </cfRule>
  </conditionalFormatting>
  <conditionalFormatting sqref="P1289">
    <cfRule type="cellIs" dxfId="420" priority="834" operator="between">
      <formula>"MUY ALTO"</formula>
      <formula>"MUY ALTO"</formula>
    </cfRule>
  </conditionalFormatting>
  <conditionalFormatting sqref="R1289">
    <cfRule type="cellIs" dxfId="419" priority="835" operator="between">
      <formula>20</formula>
      <formula>120</formula>
    </cfRule>
  </conditionalFormatting>
  <conditionalFormatting sqref="S1280">
    <cfRule type="cellIs" dxfId="418" priority="836" operator="equal">
      <formula>"SIGNIFICATIVO"</formula>
    </cfRule>
  </conditionalFormatting>
  <conditionalFormatting sqref="S1289">
    <cfRule type="cellIs" dxfId="417" priority="837" operator="between">
      <formula>"I"</formula>
      <formula>"I"</formula>
    </cfRule>
  </conditionalFormatting>
  <conditionalFormatting sqref="S1289">
    <cfRule type="cellIs" dxfId="416" priority="838" operator="between">
      <formula>"III"</formula>
      <formula>"IV"</formula>
    </cfRule>
  </conditionalFormatting>
  <conditionalFormatting sqref="S1279">
    <cfRule type="cellIs" dxfId="415" priority="839" operator="between">
      <formula>"I"</formula>
      <formula>"I"</formula>
    </cfRule>
  </conditionalFormatting>
  <conditionalFormatting sqref="S1279">
    <cfRule type="cellIs" dxfId="414" priority="840" operator="between">
      <formula>"III"</formula>
      <formula>"IV"</formula>
    </cfRule>
  </conditionalFormatting>
  <conditionalFormatting sqref="P1279:P1280">
    <cfRule type="cellIs" dxfId="413" priority="841" operator="between">
      <formula>"ALTO"</formula>
      <formula>"ALTO"</formula>
    </cfRule>
  </conditionalFormatting>
  <conditionalFormatting sqref="P1279:P1280">
    <cfRule type="cellIs" dxfId="412" priority="842" operator="between">
      <formula>"BAJO"</formula>
      <formula>"BAJO"</formula>
    </cfRule>
  </conditionalFormatting>
  <conditionalFormatting sqref="P1279:P1280">
    <cfRule type="cellIs" dxfId="411" priority="843" operator="between">
      <formula>"MEDIO"</formula>
      <formula>"MEDIO"</formula>
    </cfRule>
  </conditionalFormatting>
  <conditionalFormatting sqref="P1279:P1280">
    <cfRule type="cellIs" dxfId="410" priority="844" operator="between">
      <formula>"MUY ALTO"</formula>
      <formula>"MUY ALTO"</formula>
    </cfRule>
  </conditionalFormatting>
  <conditionalFormatting sqref="R1279:R1280">
    <cfRule type="cellIs" dxfId="409" priority="845" operator="between">
      <formula>20</formula>
      <formula>120</formula>
    </cfRule>
  </conditionalFormatting>
  <conditionalFormatting sqref="S1280">
    <cfRule type="cellIs" dxfId="408" priority="846" operator="equal">
      <formula>"No significativo"</formula>
    </cfRule>
  </conditionalFormatting>
  <conditionalFormatting sqref="S1280">
    <cfRule type="cellIs" dxfId="407" priority="847" operator="equal">
      <formula>"SIGNIFICATIVO"</formula>
    </cfRule>
  </conditionalFormatting>
  <conditionalFormatting sqref="P1281">
    <cfRule type="cellIs" dxfId="406" priority="848" operator="between">
      <formula>"ALTO"</formula>
      <formula>"ALTO"</formula>
    </cfRule>
  </conditionalFormatting>
  <conditionalFormatting sqref="P1281">
    <cfRule type="cellIs" dxfId="405" priority="849" operator="between">
      <formula>"BAJO"</formula>
      <formula>"BAJO"</formula>
    </cfRule>
  </conditionalFormatting>
  <conditionalFormatting sqref="P1281">
    <cfRule type="cellIs" dxfId="404" priority="850" operator="between">
      <formula>"MEDIO"</formula>
      <formula>"MEDIO"</formula>
    </cfRule>
  </conditionalFormatting>
  <conditionalFormatting sqref="P1281">
    <cfRule type="cellIs" dxfId="403" priority="851" operator="between">
      <formula>"MUY ALTO"</formula>
      <formula>"MUY ALTO"</formula>
    </cfRule>
  </conditionalFormatting>
  <conditionalFormatting sqref="R1281">
    <cfRule type="cellIs" dxfId="402" priority="852" operator="between">
      <formula>20</formula>
      <formula>120</formula>
    </cfRule>
  </conditionalFormatting>
  <conditionalFormatting sqref="U1281">
    <cfRule type="cellIs" dxfId="401" priority="853" operator="equal">
      <formula>"No significativo"</formula>
    </cfRule>
  </conditionalFormatting>
  <conditionalFormatting sqref="S1281">
    <cfRule type="cellIs" dxfId="400" priority="854" operator="equal">
      <formula>"No significativo"</formula>
    </cfRule>
  </conditionalFormatting>
  <conditionalFormatting sqref="U1281">
    <cfRule type="cellIs" dxfId="399" priority="855" operator="equal">
      <formula>"SIGNIFICATIVO"</formula>
    </cfRule>
  </conditionalFormatting>
  <conditionalFormatting sqref="U1281">
    <cfRule type="cellIs" dxfId="398" priority="856" operator="equal">
      <formula>"SIGNIFICATIVO"</formula>
    </cfRule>
  </conditionalFormatting>
  <conditionalFormatting sqref="S1281">
    <cfRule type="cellIs" dxfId="397" priority="857" operator="equal">
      <formula>"SIGNIFICATIVO"</formula>
    </cfRule>
  </conditionalFormatting>
  <conditionalFormatting sqref="S1281">
    <cfRule type="cellIs" dxfId="396" priority="858" operator="equal">
      <formula>"SIGNIFICATIVO"</formula>
    </cfRule>
  </conditionalFormatting>
  <conditionalFormatting sqref="S1283">
    <cfRule type="cellIs" dxfId="395" priority="859" operator="equal">
      <formula>"No significativo"</formula>
    </cfRule>
  </conditionalFormatting>
  <conditionalFormatting sqref="S1283">
    <cfRule type="cellIs" dxfId="394" priority="860" operator="equal">
      <formula>"SIGNIFICATIVO"</formula>
    </cfRule>
  </conditionalFormatting>
  <conditionalFormatting sqref="S1283">
    <cfRule type="cellIs" dxfId="393" priority="861" operator="equal">
      <formula>"SIGNIFICATIVO"</formula>
    </cfRule>
  </conditionalFormatting>
  <conditionalFormatting sqref="P1283">
    <cfRule type="cellIs" dxfId="392" priority="862" operator="between">
      <formula>"ALTO"</formula>
      <formula>"ALTO"</formula>
    </cfRule>
  </conditionalFormatting>
  <conditionalFormatting sqref="P1283">
    <cfRule type="cellIs" dxfId="391" priority="863" operator="between">
      <formula>"BAJO"</formula>
      <formula>"BAJO"</formula>
    </cfRule>
  </conditionalFormatting>
  <conditionalFormatting sqref="P1283">
    <cfRule type="cellIs" dxfId="390" priority="864" operator="between">
      <formula>"MEDIO"</formula>
      <formula>"MEDIO"</formula>
    </cfRule>
  </conditionalFormatting>
  <conditionalFormatting sqref="P1283">
    <cfRule type="cellIs" dxfId="389" priority="865" operator="between">
      <formula>"MUY ALTO"</formula>
      <formula>"MUY ALTO"</formula>
    </cfRule>
  </conditionalFormatting>
  <conditionalFormatting sqref="R1283">
    <cfRule type="cellIs" dxfId="388" priority="866" operator="between">
      <formula>20</formula>
      <formula>120</formula>
    </cfRule>
  </conditionalFormatting>
  <conditionalFormatting sqref="P1284">
    <cfRule type="cellIs" dxfId="387" priority="867" operator="between">
      <formula>"ALTO"</formula>
      <formula>"ALTO"</formula>
    </cfRule>
  </conditionalFormatting>
  <conditionalFormatting sqref="P1284">
    <cfRule type="cellIs" dxfId="386" priority="868" operator="between">
      <formula>"BAJO"</formula>
      <formula>"BAJO"</formula>
    </cfRule>
  </conditionalFormatting>
  <conditionalFormatting sqref="P1284">
    <cfRule type="cellIs" dxfId="385" priority="869" operator="between">
      <formula>"MEDIO"</formula>
      <formula>"MEDIO"</formula>
    </cfRule>
  </conditionalFormatting>
  <conditionalFormatting sqref="P1284">
    <cfRule type="cellIs" dxfId="384" priority="870" operator="between">
      <formula>"MUY ALTO"</formula>
      <formula>"MUY ALTO"</formula>
    </cfRule>
  </conditionalFormatting>
  <conditionalFormatting sqref="R1284">
    <cfRule type="cellIs" dxfId="383" priority="871" operator="between">
      <formula>20</formula>
      <formula>120</formula>
    </cfRule>
  </conditionalFormatting>
  <conditionalFormatting sqref="S1284">
    <cfRule type="cellIs" dxfId="382" priority="872" operator="between">
      <formula>"I"</formula>
      <formula>"I"</formula>
    </cfRule>
  </conditionalFormatting>
  <conditionalFormatting sqref="S1284">
    <cfRule type="cellIs" dxfId="381" priority="873" operator="between">
      <formula>"III"</formula>
      <formula>"IV"</formula>
    </cfRule>
  </conditionalFormatting>
  <conditionalFormatting sqref="S1287">
    <cfRule type="cellIs" dxfId="380" priority="874" operator="equal">
      <formula>"SIGNIFICATIVO"</formula>
    </cfRule>
  </conditionalFormatting>
  <conditionalFormatting sqref="S1286">
    <cfRule type="cellIs" dxfId="379" priority="875" operator="between">
      <formula>"I"</formula>
      <formula>"I"</formula>
    </cfRule>
  </conditionalFormatting>
  <conditionalFormatting sqref="S1286">
    <cfRule type="cellIs" dxfId="378" priority="876" operator="between">
      <formula>"III"</formula>
      <formula>"IV"</formula>
    </cfRule>
  </conditionalFormatting>
  <conditionalFormatting sqref="P1286:P1287">
    <cfRule type="cellIs" dxfId="377" priority="877" operator="between">
      <formula>"ALTO"</formula>
      <formula>"ALTO"</formula>
    </cfRule>
  </conditionalFormatting>
  <conditionalFormatting sqref="P1286:P1287">
    <cfRule type="cellIs" dxfId="376" priority="878" operator="between">
      <formula>"BAJO"</formula>
      <formula>"BAJO"</formula>
    </cfRule>
  </conditionalFormatting>
  <conditionalFormatting sqref="P1286:P1287">
    <cfRule type="cellIs" dxfId="375" priority="879" operator="between">
      <formula>"MEDIO"</formula>
      <formula>"MEDIO"</formula>
    </cfRule>
  </conditionalFormatting>
  <conditionalFormatting sqref="P1286:P1287">
    <cfRule type="cellIs" dxfId="374" priority="880" operator="between">
      <formula>"MUY ALTO"</formula>
      <formula>"MUY ALTO"</formula>
    </cfRule>
  </conditionalFormatting>
  <conditionalFormatting sqref="R1286:R1287">
    <cfRule type="cellIs" dxfId="373" priority="881" operator="between">
      <formula>20</formula>
      <formula>120</formula>
    </cfRule>
  </conditionalFormatting>
  <conditionalFormatting sqref="S1287">
    <cfRule type="cellIs" dxfId="372" priority="882" operator="equal">
      <formula>"No significativo"</formula>
    </cfRule>
  </conditionalFormatting>
  <conditionalFormatting sqref="S1287">
    <cfRule type="cellIs" dxfId="371" priority="883" operator="equal">
      <formula>"SIGNIFICATIVO"</formula>
    </cfRule>
  </conditionalFormatting>
  <conditionalFormatting sqref="P1288">
    <cfRule type="cellIs" dxfId="370" priority="884" operator="between">
      <formula>"ALTO"</formula>
      <formula>"ALTO"</formula>
    </cfRule>
  </conditionalFormatting>
  <conditionalFormatting sqref="P1288">
    <cfRule type="cellIs" dxfId="369" priority="885" operator="between">
      <formula>"BAJO"</formula>
      <formula>"BAJO"</formula>
    </cfRule>
  </conditionalFormatting>
  <conditionalFormatting sqref="P1288">
    <cfRule type="cellIs" dxfId="368" priority="886" operator="between">
      <formula>"MEDIO"</formula>
      <formula>"MEDIO"</formula>
    </cfRule>
  </conditionalFormatting>
  <conditionalFormatting sqref="P1288">
    <cfRule type="cellIs" dxfId="367" priority="887" operator="between">
      <formula>"MUY ALTO"</formula>
      <formula>"MUY ALTO"</formula>
    </cfRule>
  </conditionalFormatting>
  <conditionalFormatting sqref="R1288">
    <cfRule type="cellIs" dxfId="366" priority="888" operator="between">
      <formula>20</formula>
      <formula>120</formula>
    </cfRule>
  </conditionalFormatting>
  <conditionalFormatting sqref="U1288">
    <cfRule type="cellIs" dxfId="365" priority="889" operator="equal">
      <formula>"No significativo"</formula>
    </cfRule>
  </conditionalFormatting>
  <conditionalFormatting sqref="S1288">
    <cfRule type="cellIs" dxfId="364" priority="890" operator="equal">
      <formula>"No significativo"</formula>
    </cfRule>
  </conditionalFormatting>
  <conditionalFormatting sqref="U1288">
    <cfRule type="cellIs" dxfId="363" priority="891" operator="equal">
      <formula>"SIGNIFICATIVO"</formula>
    </cfRule>
  </conditionalFormatting>
  <conditionalFormatting sqref="U1288">
    <cfRule type="cellIs" dxfId="362" priority="892" operator="equal">
      <formula>"SIGNIFICATIVO"</formula>
    </cfRule>
  </conditionalFormatting>
  <conditionalFormatting sqref="S1288">
    <cfRule type="cellIs" dxfId="361" priority="893" operator="equal">
      <formula>"SIGNIFICATIVO"</formula>
    </cfRule>
  </conditionalFormatting>
  <conditionalFormatting sqref="S1288">
    <cfRule type="cellIs" dxfId="360" priority="894" operator="equal">
      <formula>"SIGNIFICATIVO"</formula>
    </cfRule>
  </conditionalFormatting>
  <conditionalFormatting sqref="P1291">
    <cfRule type="cellIs" dxfId="359" priority="895" operator="between">
      <formula>"ALTO"</formula>
      <formula>"ALTO"</formula>
    </cfRule>
  </conditionalFormatting>
  <conditionalFormatting sqref="P1291">
    <cfRule type="cellIs" dxfId="358" priority="896" operator="between">
      <formula>"BAJO"</formula>
      <formula>"BAJO"</formula>
    </cfRule>
  </conditionalFormatting>
  <conditionalFormatting sqref="P1291">
    <cfRule type="cellIs" dxfId="357" priority="897" operator="between">
      <formula>"MEDIO"</formula>
      <formula>"MEDIO"</formula>
    </cfRule>
  </conditionalFormatting>
  <conditionalFormatting sqref="P1291">
    <cfRule type="cellIs" dxfId="356" priority="898" operator="between">
      <formula>"MUY ALTO"</formula>
      <formula>"MUY ALTO"</formula>
    </cfRule>
  </conditionalFormatting>
  <conditionalFormatting sqref="R1291">
    <cfRule type="cellIs" dxfId="355" priority="899" operator="between">
      <formula>20</formula>
      <formula>120</formula>
    </cfRule>
  </conditionalFormatting>
  <conditionalFormatting sqref="S1291">
    <cfRule type="cellIs" dxfId="354" priority="900" operator="between">
      <formula>"I"</formula>
      <formula>"I"</formula>
    </cfRule>
  </conditionalFormatting>
  <conditionalFormatting sqref="S1291">
    <cfRule type="cellIs" dxfId="353" priority="901" operator="between">
      <formula>"III"</formula>
      <formula>"IV"</formula>
    </cfRule>
  </conditionalFormatting>
  <conditionalFormatting sqref="S1293">
    <cfRule type="cellIs" dxfId="352" priority="902" operator="equal">
      <formula>"SIGNIFICATIVO"</formula>
    </cfRule>
  </conditionalFormatting>
  <conditionalFormatting sqref="S1292">
    <cfRule type="cellIs" dxfId="351" priority="903" operator="between">
      <formula>"I"</formula>
      <formula>"I"</formula>
    </cfRule>
  </conditionalFormatting>
  <conditionalFormatting sqref="S1292">
    <cfRule type="cellIs" dxfId="350" priority="904" operator="between">
      <formula>"III"</formula>
      <formula>"IV"</formula>
    </cfRule>
  </conditionalFormatting>
  <conditionalFormatting sqref="P1292:P1293">
    <cfRule type="cellIs" dxfId="349" priority="905" operator="between">
      <formula>"ALTO"</formula>
      <formula>"ALTO"</formula>
    </cfRule>
  </conditionalFormatting>
  <conditionalFormatting sqref="P1292:P1293">
    <cfRule type="cellIs" dxfId="348" priority="906" operator="between">
      <formula>"BAJO"</formula>
      <formula>"BAJO"</formula>
    </cfRule>
  </conditionalFormatting>
  <conditionalFormatting sqref="P1292:P1293">
    <cfRule type="cellIs" dxfId="347" priority="907" operator="between">
      <formula>"MEDIO"</formula>
      <formula>"MEDIO"</formula>
    </cfRule>
  </conditionalFormatting>
  <conditionalFormatting sqref="P1292:P1293">
    <cfRule type="cellIs" dxfId="346" priority="908" operator="between">
      <formula>"MUY ALTO"</formula>
      <formula>"MUY ALTO"</formula>
    </cfRule>
  </conditionalFormatting>
  <conditionalFormatting sqref="R1292:R1293">
    <cfRule type="cellIs" dxfId="345" priority="909" operator="between">
      <formula>20</formula>
      <formula>120</formula>
    </cfRule>
  </conditionalFormatting>
  <conditionalFormatting sqref="S1293">
    <cfRule type="cellIs" dxfId="344" priority="910" operator="equal">
      <formula>"No significativo"</formula>
    </cfRule>
  </conditionalFormatting>
  <conditionalFormatting sqref="S1293">
    <cfRule type="cellIs" dxfId="343" priority="911" operator="equal">
      <formula>"SIGNIFICATIVO"</formula>
    </cfRule>
  </conditionalFormatting>
  <conditionalFormatting sqref="S1295">
    <cfRule type="cellIs" dxfId="342" priority="912" operator="equal">
      <formula>"SIGNIFICATIVO"</formula>
    </cfRule>
  </conditionalFormatting>
  <conditionalFormatting sqref="S1294">
    <cfRule type="cellIs" dxfId="341" priority="913" operator="between">
      <formula>"I"</formula>
      <formula>"I"</formula>
    </cfRule>
  </conditionalFormatting>
  <conditionalFormatting sqref="S1294">
    <cfRule type="cellIs" dxfId="340" priority="914" operator="between">
      <formula>"III"</formula>
      <formula>"IV"</formula>
    </cfRule>
  </conditionalFormatting>
  <conditionalFormatting sqref="P1294:P1295">
    <cfRule type="cellIs" dxfId="339" priority="915" operator="between">
      <formula>"ALTO"</formula>
      <formula>"ALTO"</formula>
    </cfRule>
  </conditionalFormatting>
  <conditionalFormatting sqref="P1294:P1295">
    <cfRule type="cellIs" dxfId="338" priority="916" operator="between">
      <formula>"BAJO"</formula>
      <formula>"BAJO"</formula>
    </cfRule>
  </conditionalFormatting>
  <conditionalFormatting sqref="P1294:P1295">
    <cfRule type="cellIs" dxfId="337" priority="917" operator="between">
      <formula>"MEDIO"</formula>
      <formula>"MEDIO"</formula>
    </cfRule>
  </conditionalFormatting>
  <conditionalFormatting sqref="P1294:P1295">
    <cfRule type="cellIs" dxfId="336" priority="918" operator="between">
      <formula>"MUY ALTO"</formula>
      <formula>"MUY ALTO"</formula>
    </cfRule>
  </conditionalFormatting>
  <conditionalFormatting sqref="R1294:R1295">
    <cfRule type="cellIs" dxfId="335" priority="919" operator="between">
      <formula>20</formula>
      <formula>120</formula>
    </cfRule>
  </conditionalFormatting>
  <conditionalFormatting sqref="S1295">
    <cfRule type="cellIs" dxfId="334" priority="920" operator="equal">
      <formula>"No significativo"</formula>
    </cfRule>
  </conditionalFormatting>
  <conditionalFormatting sqref="S1295">
    <cfRule type="cellIs" dxfId="333" priority="921" operator="equal">
      <formula>"SIGNIFICATIVO"</formula>
    </cfRule>
  </conditionalFormatting>
  <conditionalFormatting sqref="P1296">
    <cfRule type="cellIs" dxfId="332" priority="922" operator="between">
      <formula>"ALTO"</formula>
      <formula>"ALTO"</formula>
    </cfRule>
  </conditionalFormatting>
  <conditionalFormatting sqref="P1296">
    <cfRule type="cellIs" dxfId="331" priority="923" operator="between">
      <formula>"BAJO"</formula>
      <formula>"BAJO"</formula>
    </cfRule>
  </conditionalFormatting>
  <conditionalFormatting sqref="P1296">
    <cfRule type="cellIs" dxfId="330" priority="924" operator="between">
      <formula>"MEDIO"</formula>
      <formula>"MEDIO"</formula>
    </cfRule>
  </conditionalFormatting>
  <conditionalFormatting sqref="P1296">
    <cfRule type="cellIs" dxfId="329" priority="925" operator="between">
      <formula>"MUY ALTO"</formula>
      <formula>"MUY ALTO"</formula>
    </cfRule>
  </conditionalFormatting>
  <conditionalFormatting sqref="R1296">
    <cfRule type="cellIs" dxfId="328" priority="926" operator="between">
      <formula>20</formula>
      <formula>120</formula>
    </cfRule>
  </conditionalFormatting>
  <conditionalFormatting sqref="S1296">
    <cfRule type="cellIs" dxfId="327" priority="927" operator="between">
      <formula>"I"</formula>
      <formula>"I"</formula>
    </cfRule>
  </conditionalFormatting>
  <conditionalFormatting sqref="S1296">
    <cfRule type="cellIs" dxfId="326" priority="928" operator="between">
      <formula>"III"</formula>
      <formula>"IV"</formula>
    </cfRule>
  </conditionalFormatting>
  <conditionalFormatting sqref="S1298">
    <cfRule type="cellIs" dxfId="325" priority="929" operator="equal">
      <formula>"SIGNIFICATIVO"</formula>
    </cfRule>
  </conditionalFormatting>
  <conditionalFormatting sqref="S1298">
    <cfRule type="cellIs" dxfId="324" priority="930" operator="equal">
      <formula>"SIGNIFICATIVO"</formula>
    </cfRule>
  </conditionalFormatting>
  <conditionalFormatting sqref="S1298">
    <cfRule type="cellIs" dxfId="323" priority="931" operator="equal">
      <formula>"No significativo"</formula>
    </cfRule>
  </conditionalFormatting>
  <conditionalFormatting sqref="P1298">
    <cfRule type="cellIs" dxfId="322" priority="932" operator="between">
      <formula>"ALTO"</formula>
      <formula>"ALTO"</formula>
    </cfRule>
  </conditionalFormatting>
  <conditionalFormatting sqref="P1298">
    <cfRule type="cellIs" dxfId="321" priority="933" operator="between">
      <formula>"BAJO"</formula>
      <formula>"BAJO"</formula>
    </cfRule>
  </conditionalFormatting>
  <conditionalFormatting sqref="P1298">
    <cfRule type="cellIs" dxfId="320" priority="934" operator="between">
      <formula>"MEDIO"</formula>
      <formula>"MEDIO"</formula>
    </cfRule>
  </conditionalFormatting>
  <conditionalFormatting sqref="P1298">
    <cfRule type="cellIs" dxfId="319" priority="935" operator="between">
      <formula>"MUY ALTO"</formula>
      <formula>"MUY ALTO"</formula>
    </cfRule>
  </conditionalFormatting>
  <conditionalFormatting sqref="R1298">
    <cfRule type="cellIs" dxfId="318" priority="936" operator="between">
      <formula>20</formula>
      <formula>120</formula>
    </cfRule>
  </conditionalFormatting>
  <conditionalFormatting sqref="S1300">
    <cfRule type="cellIs" dxfId="317" priority="937" operator="equal">
      <formula>"SIGNIFICATIVO"</formula>
    </cfRule>
  </conditionalFormatting>
  <conditionalFormatting sqref="S1299">
    <cfRule type="cellIs" dxfId="316" priority="938" operator="between">
      <formula>"I"</formula>
      <formula>"I"</formula>
    </cfRule>
  </conditionalFormatting>
  <conditionalFormatting sqref="S1299">
    <cfRule type="cellIs" dxfId="315" priority="939" operator="between">
      <formula>"III"</formula>
      <formula>"IV"</formula>
    </cfRule>
  </conditionalFormatting>
  <conditionalFormatting sqref="P1299:P1300">
    <cfRule type="cellIs" dxfId="314" priority="940" operator="between">
      <formula>"ALTO"</formula>
      <formula>"ALTO"</formula>
    </cfRule>
  </conditionalFormatting>
  <conditionalFormatting sqref="P1299:P1300">
    <cfRule type="cellIs" dxfId="313" priority="941" operator="between">
      <formula>"BAJO"</formula>
      <formula>"BAJO"</formula>
    </cfRule>
  </conditionalFormatting>
  <conditionalFormatting sqref="P1299:P1300">
    <cfRule type="cellIs" dxfId="312" priority="942" operator="between">
      <formula>"MEDIO"</formula>
      <formula>"MEDIO"</formula>
    </cfRule>
  </conditionalFormatting>
  <conditionalFormatting sqref="P1299:P1300">
    <cfRule type="cellIs" dxfId="311" priority="943" operator="between">
      <formula>"MUY ALTO"</formula>
      <formula>"MUY ALTO"</formula>
    </cfRule>
  </conditionalFormatting>
  <conditionalFormatting sqref="R1299:R1300">
    <cfRule type="cellIs" dxfId="310" priority="944" operator="between">
      <formula>20</formula>
      <formula>120</formula>
    </cfRule>
  </conditionalFormatting>
  <conditionalFormatting sqref="S1300">
    <cfRule type="cellIs" dxfId="309" priority="945" operator="equal">
      <formula>"No significativo"</formula>
    </cfRule>
  </conditionalFormatting>
  <conditionalFormatting sqref="S1300">
    <cfRule type="cellIs" dxfId="308" priority="946" operator="equal">
      <formula>"SIGNIFICATIVO"</formula>
    </cfRule>
  </conditionalFormatting>
  <conditionalFormatting sqref="P1304">
    <cfRule type="cellIs" dxfId="307" priority="947" operator="between">
      <formula>"ALTO"</formula>
      <formula>"ALTO"</formula>
    </cfRule>
  </conditionalFormatting>
  <conditionalFormatting sqref="P1304">
    <cfRule type="cellIs" dxfId="306" priority="948" operator="between">
      <formula>"BAJO"</formula>
      <formula>"BAJO"</formula>
    </cfRule>
  </conditionalFormatting>
  <conditionalFormatting sqref="P1304">
    <cfRule type="cellIs" dxfId="305" priority="949" operator="between">
      <formula>"MEDIO"</formula>
      <formula>"MEDIO"</formula>
    </cfRule>
  </conditionalFormatting>
  <conditionalFormatting sqref="P1304">
    <cfRule type="cellIs" dxfId="304" priority="950" operator="between">
      <formula>"MUY ALTO"</formula>
      <formula>"MUY ALTO"</formula>
    </cfRule>
  </conditionalFormatting>
  <conditionalFormatting sqref="R1304">
    <cfRule type="cellIs" dxfId="303" priority="951" operator="between">
      <formula>20</formula>
      <formula>120</formula>
    </cfRule>
  </conditionalFormatting>
  <conditionalFormatting sqref="S1304">
    <cfRule type="cellIs" dxfId="302" priority="952" operator="between">
      <formula>"I"</formula>
      <formula>"I"</formula>
    </cfRule>
  </conditionalFormatting>
  <conditionalFormatting sqref="S1304">
    <cfRule type="cellIs" dxfId="301" priority="953" operator="between">
      <formula>"III"</formula>
      <formula>"IV"</formula>
    </cfRule>
  </conditionalFormatting>
  <conditionalFormatting sqref="S1307">
    <cfRule type="cellIs" dxfId="300" priority="954" operator="equal">
      <formula>"SIGNIFICATIVO"</formula>
    </cfRule>
  </conditionalFormatting>
  <conditionalFormatting sqref="S1306">
    <cfRule type="cellIs" dxfId="299" priority="955" operator="between">
      <formula>"I"</formula>
      <formula>"I"</formula>
    </cfRule>
  </conditionalFormatting>
  <conditionalFormatting sqref="S1306">
    <cfRule type="cellIs" dxfId="298" priority="956" operator="between">
      <formula>"III"</formula>
      <formula>"IV"</formula>
    </cfRule>
  </conditionalFormatting>
  <conditionalFormatting sqref="P1306:P1307">
    <cfRule type="cellIs" dxfId="297" priority="957" operator="between">
      <formula>"ALTO"</formula>
      <formula>"ALTO"</formula>
    </cfRule>
  </conditionalFormatting>
  <conditionalFormatting sqref="P1306:P1307">
    <cfRule type="cellIs" dxfId="296" priority="958" operator="between">
      <formula>"BAJO"</formula>
      <formula>"BAJO"</formula>
    </cfRule>
  </conditionalFormatting>
  <conditionalFormatting sqref="P1306:P1307">
    <cfRule type="cellIs" dxfId="295" priority="959" operator="between">
      <formula>"MEDIO"</formula>
      <formula>"MEDIO"</formula>
    </cfRule>
  </conditionalFormatting>
  <conditionalFormatting sqref="P1306:P1307">
    <cfRule type="cellIs" dxfId="294" priority="960" operator="between">
      <formula>"MUY ALTO"</formula>
      <formula>"MUY ALTO"</formula>
    </cfRule>
  </conditionalFormatting>
  <conditionalFormatting sqref="R1306:R1307">
    <cfRule type="cellIs" dxfId="293" priority="961" operator="between">
      <formula>20</formula>
      <formula>120</formula>
    </cfRule>
  </conditionalFormatting>
  <conditionalFormatting sqref="S1307">
    <cfRule type="cellIs" dxfId="292" priority="962" operator="equal">
      <formula>"No significativo"</formula>
    </cfRule>
  </conditionalFormatting>
  <conditionalFormatting sqref="S1307">
    <cfRule type="cellIs" dxfId="291" priority="963" operator="equal">
      <formula>"SIGNIFICATIVO"</formula>
    </cfRule>
  </conditionalFormatting>
  <conditionalFormatting sqref="P1308">
    <cfRule type="cellIs" dxfId="290" priority="964" operator="between">
      <formula>"ALTO"</formula>
      <formula>"ALTO"</formula>
    </cfRule>
  </conditionalFormatting>
  <conditionalFormatting sqref="P1308">
    <cfRule type="cellIs" dxfId="289" priority="965" operator="between">
      <formula>"BAJO"</formula>
      <formula>"BAJO"</formula>
    </cfRule>
  </conditionalFormatting>
  <conditionalFormatting sqref="P1308">
    <cfRule type="cellIs" dxfId="288" priority="966" operator="between">
      <formula>"MEDIO"</formula>
      <formula>"MEDIO"</formula>
    </cfRule>
  </conditionalFormatting>
  <conditionalFormatting sqref="P1308">
    <cfRule type="cellIs" dxfId="287" priority="967" operator="between">
      <formula>"MUY ALTO"</formula>
      <formula>"MUY ALTO"</formula>
    </cfRule>
  </conditionalFormatting>
  <conditionalFormatting sqref="R1308">
    <cfRule type="cellIs" dxfId="286" priority="968" operator="between">
      <formula>20</formula>
      <formula>120</formula>
    </cfRule>
  </conditionalFormatting>
  <conditionalFormatting sqref="S1308">
    <cfRule type="cellIs" dxfId="285" priority="969" operator="between">
      <formula>"I"</formula>
      <formula>"I"</formula>
    </cfRule>
  </conditionalFormatting>
  <conditionalFormatting sqref="S1308">
    <cfRule type="cellIs" dxfId="284" priority="970" operator="between">
      <formula>"III"</formula>
      <formula>"IV"</formula>
    </cfRule>
  </conditionalFormatting>
  <conditionalFormatting sqref="P1310">
    <cfRule type="cellIs" dxfId="283" priority="971" operator="between">
      <formula>"ALTO"</formula>
      <formula>"ALTO"</formula>
    </cfRule>
  </conditionalFormatting>
  <conditionalFormatting sqref="P1310">
    <cfRule type="cellIs" dxfId="282" priority="972" operator="between">
      <formula>"BAJO"</formula>
      <formula>"BAJO"</formula>
    </cfRule>
  </conditionalFormatting>
  <conditionalFormatting sqref="P1310">
    <cfRule type="cellIs" dxfId="281" priority="973" operator="between">
      <formula>"MEDIO"</formula>
      <formula>"MEDIO"</formula>
    </cfRule>
  </conditionalFormatting>
  <conditionalFormatting sqref="P1310">
    <cfRule type="cellIs" dxfId="280" priority="974" operator="between">
      <formula>"MUY ALTO"</formula>
      <formula>"MUY ALTO"</formula>
    </cfRule>
  </conditionalFormatting>
  <conditionalFormatting sqref="R1310">
    <cfRule type="cellIs" dxfId="279" priority="975" operator="between">
      <formula>20</formula>
      <formula>120</formula>
    </cfRule>
  </conditionalFormatting>
  <conditionalFormatting sqref="S1310">
    <cfRule type="cellIs" dxfId="278" priority="976" operator="between">
      <formula>"I"</formula>
      <formula>"I"</formula>
    </cfRule>
  </conditionalFormatting>
  <conditionalFormatting sqref="S1310">
    <cfRule type="cellIs" dxfId="277" priority="977" operator="between">
      <formula>"III"</formula>
      <formula>"IV"</formula>
    </cfRule>
  </conditionalFormatting>
  <conditionalFormatting sqref="P1190">
    <cfRule type="cellIs" dxfId="276" priority="978" operator="between">
      <formula>"ALTO"</formula>
      <formula>"ALTO"</formula>
    </cfRule>
  </conditionalFormatting>
  <conditionalFormatting sqref="P1190">
    <cfRule type="cellIs" dxfId="275" priority="979" operator="between">
      <formula>"BAJO"</formula>
      <formula>"BAJO"</formula>
    </cfRule>
  </conditionalFormatting>
  <conditionalFormatting sqref="S1190">
    <cfRule type="cellIs" dxfId="274" priority="980" operator="between">
      <formula>"I"</formula>
      <formula>"I"</formula>
    </cfRule>
  </conditionalFormatting>
  <conditionalFormatting sqref="S1190">
    <cfRule type="cellIs" dxfId="273" priority="981" operator="between">
      <formula>"III"</formula>
      <formula>"IV"</formula>
    </cfRule>
  </conditionalFormatting>
  <conditionalFormatting sqref="P1190">
    <cfRule type="cellIs" dxfId="272" priority="982" operator="between">
      <formula>"MEDIO"</formula>
      <formula>"MEDIO"</formula>
    </cfRule>
  </conditionalFormatting>
  <conditionalFormatting sqref="P1190">
    <cfRule type="cellIs" dxfId="271" priority="983" operator="between">
      <formula>"MUY ALTO"</formula>
      <formula>"MUY ALTO"</formula>
    </cfRule>
  </conditionalFormatting>
  <conditionalFormatting sqref="R1190">
    <cfRule type="cellIs" dxfId="270" priority="984" operator="between">
      <formula>20</formula>
      <formula>120</formula>
    </cfRule>
  </conditionalFormatting>
  <conditionalFormatting sqref="P1176">
    <cfRule type="cellIs" dxfId="269" priority="985" operator="between">
      <formula>"ALTO"</formula>
      <formula>"ALTO"</formula>
    </cfRule>
  </conditionalFormatting>
  <conditionalFormatting sqref="P1176">
    <cfRule type="cellIs" dxfId="268" priority="986" operator="between">
      <formula>"BAJO"</formula>
      <formula>"BAJO"</formula>
    </cfRule>
  </conditionalFormatting>
  <conditionalFormatting sqref="S1176">
    <cfRule type="cellIs" dxfId="267" priority="987" operator="between">
      <formula>"I"</formula>
      <formula>"I"</formula>
    </cfRule>
  </conditionalFormatting>
  <conditionalFormatting sqref="S1176">
    <cfRule type="cellIs" dxfId="266" priority="988" operator="between">
      <formula>"III"</formula>
      <formula>"IV"</formula>
    </cfRule>
  </conditionalFormatting>
  <conditionalFormatting sqref="P1176">
    <cfRule type="cellIs" dxfId="265" priority="989" operator="between">
      <formula>"MEDIO"</formula>
      <formula>"MEDIO"</formula>
    </cfRule>
  </conditionalFormatting>
  <conditionalFormatting sqref="P1176">
    <cfRule type="cellIs" dxfId="264" priority="990" operator="between">
      <formula>"MUY ALTO"</formula>
      <formula>"MUY ALTO"</formula>
    </cfRule>
  </conditionalFormatting>
  <conditionalFormatting sqref="R1176">
    <cfRule type="cellIs" dxfId="263" priority="991" operator="between">
      <formula>20</formula>
      <formula>120</formula>
    </cfRule>
  </conditionalFormatting>
  <conditionalFormatting sqref="P1207">
    <cfRule type="cellIs" dxfId="262" priority="992" operator="between">
      <formula>"ALTO"</formula>
      <formula>"ALTO"</formula>
    </cfRule>
  </conditionalFormatting>
  <conditionalFormatting sqref="P1207">
    <cfRule type="cellIs" dxfId="261" priority="993" operator="between">
      <formula>"BAJO"</formula>
      <formula>"BAJO"</formula>
    </cfRule>
  </conditionalFormatting>
  <conditionalFormatting sqref="S1207">
    <cfRule type="cellIs" dxfId="260" priority="994" operator="between">
      <formula>"I"</formula>
      <formula>"I"</formula>
    </cfRule>
  </conditionalFormatting>
  <conditionalFormatting sqref="S1207">
    <cfRule type="cellIs" dxfId="259" priority="995" operator="between">
      <formula>"III"</formula>
      <formula>"IV"</formula>
    </cfRule>
  </conditionalFormatting>
  <conditionalFormatting sqref="P1207">
    <cfRule type="cellIs" dxfId="258" priority="996" operator="between">
      <formula>"MEDIO"</formula>
      <formula>"MEDIO"</formula>
    </cfRule>
  </conditionalFormatting>
  <conditionalFormatting sqref="P1207">
    <cfRule type="cellIs" dxfId="257" priority="997" operator="between">
      <formula>"MUY ALTO"</formula>
      <formula>"MUY ALTO"</formula>
    </cfRule>
  </conditionalFormatting>
  <conditionalFormatting sqref="R1207">
    <cfRule type="cellIs" dxfId="256" priority="998" operator="between">
      <formula>20</formula>
      <formula>120</formula>
    </cfRule>
  </conditionalFormatting>
  <conditionalFormatting sqref="P1215">
    <cfRule type="cellIs" dxfId="255" priority="999" operator="between">
      <formula>"ALTO"</formula>
      <formula>"ALTO"</formula>
    </cfRule>
  </conditionalFormatting>
  <conditionalFormatting sqref="P1215">
    <cfRule type="cellIs" dxfId="254" priority="1000" operator="between">
      <formula>"BAJO"</formula>
      <formula>"BAJO"</formula>
    </cfRule>
  </conditionalFormatting>
  <conditionalFormatting sqref="S1215">
    <cfRule type="cellIs" dxfId="253" priority="1001" operator="between">
      <formula>"I"</formula>
      <formula>"I"</formula>
    </cfRule>
  </conditionalFormatting>
  <conditionalFormatting sqref="S1215">
    <cfRule type="cellIs" dxfId="252" priority="1002" operator="between">
      <formula>"III"</formula>
      <formula>"IV"</formula>
    </cfRule>
  </conditionalFormatting>
  <conditionalFormatting sqref="P1215">
    <cfRule type="cellIs" dxfId="251" priority="1003" operator="between">
      <formula>"MEDIO"</formula>
      <formula>"MEDIO"</formula>
    </cfRule>
  </conditionalFormatting>
  <conditionalFormatting sqref="P1215">
    <cfRule type="cellIs" dxfId="250" priority="1004" operator="between">
      <formula>"MUY ALTO"</formula>
      <formula>"MUY ALTO"</formula>
    </cfRule>
  </conditionalFormatting>
  <conditionalFormatting sqref="R1215">
    <cfRule type="cellIs" dxfId="249" priority="1005" operator="between">
      <formula>20</formula>
      <formula>120</formula>
    </cfRule>
  </conditionalFormatting>
  <conditionalFormatting sqref="P1222">
    <cfRule type="cellIs" dxfId="248" priority="1006" operator="between">
      <formula>"ALTO"</formula>
      <formula>"ALTO"</formula>
    </cfRule>
  </conditionalFormatting>
  <conditionalFormatting sqref="P1222">
    <cfRule type="cellIs" dxfId="247" priority="1007" operator="between">
      <formula>"BAJO"</formula>
      <formula>"BAJO"</formula>
    </cfRule>
  </conditionalFormatting>
  <conditionalFormatting sqref="S1222">
    <cfRule type="cellIs" dxfId="246" priority="1008" operator="between">
      <formula>"I"</formula>
      <formula>"I"</formula>
    </cfRule>
  </conditionalFormatting>
  <conditionalFormatting sqref="S1222">
    <cfRule type="cellIs" dxfId="245" priority="1009" operator="between">
      <formula>"III"</formula>
      <formula>"IV"</formula>
    </cfRule>
  </conditionalFormatting>
  <conditionalFormatting sqref="P1222">
    <cfRule type="cellIs" dxfId="244" priority="1010" operator="between">
      <formula>"MEDIO"</formula>
      <formula>"MEDIO"</formula>
    </cfRule>
  </conditionalFormatting>
  <conditionalFormatting sqref="P1222">
    <cfRule type="cellIs" dxfId="243" priority="1011" operator="between">
      <formula>"MUY ALTO"</formula>
      <formula>"MUY ALTO"</formula>
    </cfRule>
  </conditionalFormatting>
  <conditionalFormatting sqref="R1222">
    <cfRule type="cellIs" dxfId="242" priority="1012" operator="between">
      <formula>20</formula>
      <formula>120</formula>
    </cfRule>
  </conditionalFormatting>
  <conditionalFormatting sqref="P1229">
    <cfRule type="cellIs" dxfId="241" priority="1013" operator="between">
      <formula>"ALTO"</formula>
      <formula>"ALTO"</formula>
    </cfRule>
  </conditionalFormatting>
  <conditionalFormatting sqref="P1229">
    <cfRule type="cellIs" dxfId="240" priority="1014" operator="between">
      <formula>"BAJO"</formula>
      <formula>"BAJO"</formula>
    </cfRule>
  </conditionalFormatting>
  <conditionalFormatting sqref="S1229">
    <cfRule type="cellIs" dxfId="239" priority="1015" operator="between">
      <formula>"I"</formula>
      <formula>"I"</formula>
    </cfRule>
  </conditionalFormatting>
  <conditionalFormatting sqref="S1229">
    <cfRule type="cellIs" dxfId="238" priority="1016" operator="between">
      <formula>"III"</formula>
      <formula>"IV"</formula>
    </cfRule>
  </conditionalFormatting>
  <conditionalFormatting sqref="P1229">
    <cfRule type="cellIs" dxfId="237" priority="1017" operator="between">
      <formula>"MEDIO"</formula>
      <formula>"MEDIO"</formula>
    </cfRule>
  </conditionalFormatting>
  <conditionalFormatting sqref="P1229">
    <cfRule type="cellIs" dxfId="236" priority="1018" operator="between">
      <formula>"MUY ALTO"</formula>
      <formula>"MUY ALTO"</formula>
    </cfRule>
  </conditionalFormatting>
  <conditionalFormatting sqref="R1229">
    <cfRule type="cellIs" dxfId="235" priority="1019" operator="between">
      <formula>20</formula>
      <formula>120</formula>
    </cfRule>
  </conditionalFormatting>
  <conditionalFormatting sqref="P1271">
    <cfRule type="cellIs" dxfId="234" priority="1048" operator="between">
      <formula>"ALTO"</formula>
      <formula>"ALTO"</formula>
    </cfRule>
  </conditionalFormatting>
  <conditionalFormatting sqref="P1271">
    <cfRule type="cellIs" dxfId="233" priority="1049" operator="between">
      <formula>"BAJO"</formula>
      <formula>"BAJO"</formula>
    </cfRule>
  </conditionalFormatting>
  <conditionalFormatting sqref="S1271">
    <cfRule type="cellIs" dxfId="232" priority="1050" operator="between">
      <formula>"I"</formula>
      <formula>"I"</formula>
    </cfRule>
  </conditionalFormatting>
  <conditionalFormatting sqref="S1271">
    <cfRule type="cellIs" dxfId="231" priority="1051" operator="between">
      <formula>"III"</formula>
      <formula>"IV"</formula>
    </cfRule>
  </conditionalFormatting>
  <conditionalFormatting sqref="P1271">
    <cfRule type="cellIs" dxfId="230" priority="1052" operator="between">
      <formula>"MEDIO"</formula>
      <formula>"MEDIO"</formula>
    </cfRule>
  </conditionalFormatting>
  <conditionalFormatting sqref="P1271">
    <cfRule type="cellIs" dxfId="229" priority="1053" operator="between">
      <formula>"MUY ALTO"</formula>
      <formula>"MUY ALTO"</formula>
    </cfRule>
  </conditionalFormatting>
  <conditionalFormatting sqref="R1271">
    <cfRule type="cellIs" dxfId="228" priority="1054" operator="between">
      <formula>20</formula>
      <formula>120</formula>
    </cfRule>
  </conditionalFormatting>
  <conditionalFormatting sqref="P1278">
    <cfRule type="cellIs" dxfId="227" priority="1055" operator="between">
      <formula>"ALTO"</formula>
      <formula>"ALTO"</formula>
    </cfRule>
  </conditionalFormatting>
  <conditionalFormatting sqref="P1278">
    <cfRule type="cellIs" dxfId="226" priority="1056" operator="between">
      <formula>"BAJO"</formula>
      <formula>"BAJO"</formula>
    </cfRule>
  </conditionalFormatting>
  <conditionalFormatting sqref="S1278">
    <cfRule type="cellIs" dxfId="225" priority="1057" operator="between">
      <formula>"I"</formula>
      <formula>"I"</formula>
    </cfRule>
  </conditionalFormatting>
  <conditionalFormatting sqref="S1278">
    <cfRule type="cellIs" dxfId="224" priority="1058" operator="between">
      <formula>"III"</formula>
      <formula>"IV"</formula>
    </cfRule>
  </conditionalFormatting>
  <conditionalFormatting sqref="P1278">
    <cfRule type="cellIs" dxfId="223" priority="1059" operator="between">
      <formula>"MEDIO"</formula>
      <formula>"MEDIO"</formula>
    </cfRule>
  </conditionalFormatting>
  <conditionalFormatting sqref="P1278">
    <cfRule type="cellIs" dxfId="222" priority="1060" operator="between">
      <formula>"MUY ALTO"</formula>
      <formula>"MUY ALTO"</formula>
    </cfRule>
  </conditionalFormatting>
  <conditionalFormatting sqref="R1278">
    <cfRule type="cellIs" dxfId="221" priority="1061" operator="between">
      <formula>20</formula>
      <formula>120</formula>
    </cfRule>
  </conditionalFormatting>
  <conditionalFormatting sqref="P1285">
    <cfRule type="cellIs" dxfId="220" priority="1062" operator="between">
      <formula>"ALTO"</formula>
      <formula>"ALTO"</formula>
    </cfRule>
  </conditionalFormatting>
  <conditionalFormatting sqref="P1285">
    <cfRule type="cellIs" dxfId="219" priority="1063" operator="between">
      <formula>"BAJO"</formula>
      <formula>"BAJO"</formula>
    </cfRule>
  </conditionalFormatting>
  <conditionalFormatting sqref="S1285">
    <cfRule type="cellIs" dxfId="218" priority="1064" operator="between">
      <formula>"I"</formula>
      <formula>"I"</formula>
    </cfRule>
  </conditionalFormatting>
  <conditionalFormatting sqref="S1285">
    <cfRule type="cellIs" dxfId="217" priority="1065" operator="between">
      <formula>"III"</formula>
      <formula>"IV"</formula>
    </cfRule>
  </conditionalFormatting>
  <conditionalFormatting sqref="P1285">
    <cfRule type="cellIs" dxfId="216" priority="1066" operator="between">
      <formula>"MEDIO"</formula>
      <formula>"MEDIO"</formula>
    </cfRule>
  </conditionalFormatting>
  <conditionalFormatting sqref="P1285">
    <cfRule type="cellIs" dxfId="215" priority="1067" operator="between">
      <formula>"MUY ALTO"</formula>
      <formula>"MUY ALTO"</formula>
    </cfRule>
  </conditionalFormatting>
  <conditionalFormatting sqref="R1285">
    <cfRule type="cellIs" dxfId="214" priority="1068" operator="between">
      <formula>20</formula>
      <formula>120</formula>
    </cfRule>
  </conditionalFormatting>
  <conditionalFormatting sqref="P1290">
    <cfRule type="cellIs" dxfId="213" priority="1069" operator="between">
      <formula>"ALTO"</formula>
      <formula>"ALTO"</formula>
    </cfRule>
  </conditionalFormatting>
  <conditionalFormatting sqref="P1290">
    <cfRule type="cellIs" dxfId="212" priority="1070" operator="between">
      <formula>"BAJO"</formula>
      <formula>"BAJO"</formula>
    </cfRule>
  </conditionalFormatting>
  <conditionalFormatting sqref="S1290">
    <cfRule type="cellIs" dxfId="211" priority="1071" operator="between">
      <formula>"I"</formula>
      <formula>"I"</formula>
    </cfRule>
  </conditionalFormatting>
  <conditionalFormatting sqref="S1290">
    <cfRule type="cellIs" dxfId="210" priority="1072" operator="between">
      <formula>"III"</formula>
      <formula>"IV"</formula>
    </cfRule>
  </conditionalFormatting>
  <conditionalFormatting sqref="P1290">
    <cfRule type="cellIs" dxfId="209" priority="1073" operator="between">
      <formula>"MEDIO"</formula>
      <formula>"MEDIO"</formula>
    </cfRule>
  </conditionalFormatting>
  <conditionalFormatting sqref="P1290">
    <cfRule type="cellIs" dxfId="208" priority="1074" operator="between">
      <formula>"MUY ALTO"</formula>
      <formula>"MUY ALTO"</formula>
    </cfRule>
  </conditionalFormatting>
  <conditionalFormatting sqref="R1290">
    <cfRule type="cellIs" dxfId="207" priority="1075" operator="between">
      <formula>20</formula>
      <formula>120</formula>
    </cfRule>
  </conditionalFormatting>
  <conditionalFormatting sqref="P1297">
    <cfRule type="cellIs" dxfId="206" priority="1076" operator="between">
      <formula>"ALTO"</formula>
      <formula>"ALTO"</formula>
    </cfRule>
  </conditionalFormatting>
  <conditionalFormatting sqref="P1297">
    <cfRule type="cellIs" dxfId="205" priority="1077" operator="between">
      <formula>"BAJO"</formula>
      <formula>"BAJO"</formula>
    </cfRule>
  </conditionalFormatting>
  <conditionalFormatting sqref="S1297">
    <cfRule type="cellIs" dxfId="204" priority="1078" operator="between">
      <formula>"I"</formula>
      <formula>"I"</formula>
    </cfRule>
  </conditionalFormatting>
  <conditionalFormatting sqref="S1297">
    <cfRule type="cellIs" dxfId="203" priority="1079" operator="between">
      <formula>"III"</formula>
      <formula>"IV"</formula>
    </cfRule>
  </conditionalFormatting>
  <conditionalFormatting sqref="P1297">
    <cfRule type="cellIs" dxfId="202" priority="1080" operator="between">
      <formula>"MEDIO"</formula>
      <formula>"MEDIO"</formula>
    </cfRule>
  </conditionalFormatting>
  <conditionalFormatting sqref="P1297">
    <cfRule type="cellIs" dxfId="201" priority="1081" operator="between">
      <formula>"MUY ALTO"</formula>
      <formula>"MUY ALTO"</formula>
    </cfRule>
  </conditionalFormatting>
  <conditionalFormatting sqref="R1297">
    <cfRule type="cellIs" dxfId="200" priority="1082" operator="between">
      <formula>20</formula>
      <formula>120</formula>
    </cfRule>
  </conditionalFormatting>
  <conditionalFormatting sqref="P1305">
    <cfRule type="cellIs" dxfId="199" priority="1083" operator="between">
      <formula>"ALTO"</formula>
      <formula>"ALTO"</formula>
    </cfRule>
  </conditionalFormatting>
  <conditionalFormatting sqref="P1305">
    <cfRule type="cellIs" dxfId="198" priority="1084" operator="between">
      <formula>"BAJO"</formula>
      <formula>"BAJO"</formula>
    </cfRule>
  </conditionalFormatting>
  <conditionalFormatting sqref="S1305">
    <cfRule type="cellIs" dxfId="197" priority="1085" operator="between">
      <formula>"I"</formula>
      <formula>"I"</formula>
    </cfRule>
  </conditionalFormatting>
  <conditionalFormatting sqref="S1305">
    <cfRule type="cellIs" dxfId="196" priority="1086" operator="between">
      <formula>"III"</formula>
      <formula>"IV"</formula>
    </cfRule>
  </conditionalFormatting>
  <conditionalFormatting sqref="P1305">
    <cfRule type="cellIs" dxfId="195" priority="1087" operator="between">
      <formula>"MEDIO"</formula>
      <formula>"MEDIO"</formula>
    </cfRule>
  </conditionalFormatting>
  <conditionalFormatting sqref="P1305">
    <cfRule type="cellIs" dxfId="194" priority="1088" operator="between">
      <formula>"MUY ALTO"</formula>
      <formula>"MUY ALTO"</formula>
    </cfRule>
  </conditionalFormatting>
  <conditionalFormatting sqref="R1305">
    <cfRule type="cellIs" dxfId="193" priority="1089" operator="between">
      <formula>20</formula>
      <formula>120</formula>
    </cfRule>
  </conditionalFormatting>
  <conditionalFormatting sqref="P1309">
    <cfRule type="cellIs" dxfId="192" priority="1090" operator="between">
      <formula>"ALTO"</formula>
      <formula>"ALTO"</formula>
    </cfRule>
  </conditionalFormatting>
  <conditionalFormatting sqref="P1309">
    <cfRule type="cellIs" dxfId="191" priority="1091" operator="between">
      <formula>"BAJO"</formula>
      <formula>"BAJO"</formula>
    </cfRule>
  </conditionalFormatting>
  <conditionalFormatting sqref="S1309">
    <cfRule type="cellIs" dxfId="190" priority="1092" operator="between">
      <formula>"I"</formula>
      <formula>"I"</formula>
    </cfRule>
  </conditionalFormatting>
  <conditionalFormatting sqref="S1309">
    <cfRule type="cellIs" dxfId="189" priority="1093" operator="between">
      <formula>"III"</formula>
      <formula>"IV"</formula>
    </cfRule>
  </conditionalFormatting>
  <conditionalFormatting sqref="P1309">
    <cfRule type="cellIs" dxfId="188" priority="1094" operator="between">
      <formula>"MEDIO"</formula>
      <formula>"MEDIO"</formula>
    </cfRule>
  </conditionalFormatting>
  <conditionalFormatting sqref="P1309">
    <cfRule type="cellIs" dxfId="187" priority="1095" operator="between">
      <formula>"MUY ALTO"</formula>
      <formula>"MUY ALTO"</formula>
    </cfRule>
  </conditionalFormatting>
  <conditionalFormatting sqref="R1309">
    <cfRule type="cellIs" dxfId="186" priority="1096" operator="between">
      <formula>20</formula>
      <formula>120</formula>
    </cfRule>
  </conditionalFormatting>
  <conditionalFormatting sqref="U1246 S1246">
    <cfRule type="cellIs" dxfId="185" priority="94" operator="equal">
      <formula>"No significativo"</formula>
    </cfRule>
  </conditionalFormatting>
  <conditionalFormatting sqref="U1246 S1246">
    <cfRule type="cellIs" dxfId="184" priority="95" operator="equal">
      <formula>"SIGNIFICATIVO"</formula>
    </cfRule>
  </conditionalFormatting>
  <conditionalFormatting sqref="P1246">
    <cfRule type="cellIs" dxfId="183" priority="96" operator="between">
      <formula>"ALTO"</formula>
      <formula>"ALTO"</formula>
    </cfRule>
  </conditionalFormatting>
  <conditionalFormatting sqref="P1246">
    <cfRule type="cellIs" dxfId="182" priority="97" operator="between">
      <formula>"BAJO"</formula>
      <formula>"BAJO"</formula>
    </cfRule>
  </conditionalFormatting>
  <conditionalFormatting sqref="P1246">
    <cfRule type="cellIs" dxfId="181" priority="98" operator="between">
      <formula>"MEDIO"</formula>
      <formula>"MEDIO"</formula>
    </cfRule>
  </conditionalFormatting>
  <conditionalFormatting sqref="P1246">
    <cfRule type="cellIs" dxfId="180" priority="99" operator="between">
      <formula>"MUY ALTO"</formula>
      <formula>"MUY ALTO"</formula>
    </cfRule>
  </conditionalFormatting>
  <conditionalFormatting sqref="R1246">
    <cfRule type="cellIs" dxfId="179" priority="100" operator="between">
      <formula>20</formula>
      <formula>120</formula>
    </cfRule>
  </conditionalFormatting>
  <conditionalFormatting sqref="P1234 P1245">
    <cfRule type="cellIs" dxfId="178" priority="101" operator="between">
      <formula>"ALTO"</formula>
      <formula>"ALTO"</formula>
    </cfRule>
  </conditionalFormatting>
  <conditionalFormatting sqref="P1234 P1245">
    <cfRule type="cellIs" dxfId="177" priority="102" operator="between">
      <formula>"BAJO"</formula>
      <formula>"BAJO"</formula>
    </cfRule>
  </conditionalFormatting>
  <conditionalFormatting sqref="S1234 S1245">
    <cfRule type="cellIs" dxfId="176" priority="103" operator="between">
      <formula>"I"</formula>
      <formula>"I"</formula>
    </cfRule>
  </conditionalFormatting>
  <conditionalFormatting sqref="S1234 S1245">
    <cfRule type="cellIs" dxfId="175" priority="104" operator="between">
      <formula>"III"</formula>
      <formula>"IV"</formula>
    </cfRule>
  </conditionalFormatting>
  <conditionalFormatting sqref="P1234 P1245">
    <cfRule type="cellIs" dxfId="174" priority="105" operator="between">
      <formula>"MEDIO"</formula>
      <formula>"MEDIO"</formula>
    </cfRule>
  </conditionalFormatting>
  <conditionalFormatting sqref="P1234 P1245">
    <cfRule type="cellIs" dxfId="173" priority="106" operator="between">
      <formula>"MUY ALTO"</formula>
      <formula>"MUY ALTO"</formula>
    </cfRule>
  </conditionalFormatting>
  <conditionalFormatting sqref="R1234 R1245">
    <cfRule type="cellIs" dxfId="172" priority="107" operator="between">
      <formula>20</formula>
      <formula>120</formula>
    </cfRule>
  </conditionalFormatting>
  <conditionalFormatting sqref="P1244">
    <cfRule type="cellIs" dxfId="171" priority="108" operator="between">
      <formula>"ALTO"</formula>
      <formula>"ALTO"</formula>
    </cfRule>
  </conditionalFormatting>
  <conditionalFormatting sqref="P1244">
    <cfRule type="cellIs" dxfId="170" priority="109" operator="between">
      <formula>"BAJO"</formula>
      <formula>"BAJO"</formula>
    </cfRule>
  </conditionalFormatting>
  <conditionalFormatting sqref="P1244">
    <cfRule type="cellIs" dxfId="169" priority="110" operator="between">
      <formula>"MEDIO"</formula>
      <formula>"MEDIO"</formula>
    </cfRule>
  </conditionalFormatting>
  <conditionalFormatting sqref="P1244">
    <cfRule type="cellIs" dxfId="168" priority="111" operator="between">
      <formula>"MUY ALTO"</formula>
      <formula>"MUY ALTO"</formula>
    </cfRule>
  </conditionalFormatting>
  <conditionalFormatting sqref="R1244">
    <cfRule type="cellIs" dxfId="167" priority="112" operator="between">
      <formula>20</formula>
      <formula>120</formula>
    </cfRule>
  </conditionalFormatting>
  <conditionalFormatting sqref="S1244">
    <cfRule type="cellIs" dxfId="166" priority="113" operator="between">
      <formula>"I"</formula>
      <formula>"I"</formula>
    </cfRule>
  </conditionalFormatting>
  <conditionalFormatting sqref="S1244">
    <cfRule type="cellIs" dxfId="165" priority="114" operator="between">
      <formula>"III"</formula>
      <formula>"IV"</formula>
    </cfRule>
  </conditionalFormatting>
  <conditionalFormatting sqref="S1230">
    <cfRule type="cellIs" dxfId="164" priority="115" operator="between">
      <formula>"I"</formula>
      <formula>"I"</formula>
    </cfRule>
  </conditionalFormatting>
  <conditionalFormatting sqref="S1230">
    <cfRule type="cellIs" dxfId="163" priority="116" operator="between">
      <formula>"III"</formula>
      <formula>"IV"</formula>
    </cfRule>
  </conditionalFormatting>
  <conditionalFormatting sqref="P1230:P1231">
    <cfRule type="cellIs" dxfId="162" priority="117" operator="between">
      <formula>"ALTO"</formula>
      <formula>"ALTO"</formula>
    </cfRule>
  </conditionalFormatting>
  <conditionalFormatting sqref="P1230:P1231">
    <cfRule type="cellIs" dxfId="161" priority="118" operator="between">
      <formula>"BAJO"</formula>
      <formula>"BAJO"</formula>
    </cfRule>
  </conditionalFormatting>
  <conditionalFormatting sqref="P1230:P1231">
    <cfRule type="cellIs" dxfId="160" priority="119" operator="between">
      <formula>"MEDIO"</formula>
      <formula>"MEDIO"</formula>
    </cfRule>
  </conditionalFormatting>
  <conditionalFormatting sqref="P1230:P1231">
    <cfRule type="cellIs" dxfId="159" priority="120" operator="between">
      <formula>"MUY ALTO"</formula>
      <formula>"MUY ALTO"</formula>
    </cfRule>
  </conditionalFormatting>
  <conditionalFormatting sqref="R1230:R1231">
    <cfRule type="cellIs" dxfId="158" priority="121" operator="between">
      <formula>20</formula>
      <formula>120</formula>
    </cfRule>
  </conditionalFormatting>
  <conditionalFormatting sqref="S1231">
    <cfRule type="cellIs" dxfId="157" priority="122" operator="equal">
      <formula>"No significativo"</formula>
    </cfRule>
  </conditionalFormatting>
  <conditionalFormatting sqref="S1231">
    <cfRule type="cellIs" dxfId="156" priority="123" operator="equal">
      <formula>"SIGNIFICATIVO"</formula>
    </cfRule>
  </conditionalFormatting>
  <conditionalFormatting sqref="S1231">
    <cfRule type="cellIs" dxfId="155" priority="124" operator="equal">
      <formula>"SIGNIFICATIVO"</formula>
    </cfRule>
  </conditionalFormatting>
  <conditionalFormatting sqref="P1233">
    <cfRule type="cellIs" dxfId="154" priority="125" operator="between">
      <formula>"ALTO"</formula>
      <formula>"ALTO"</formula>
    </cfRule>
  </conditionalFormatting>
  <conditionalFormatting sqref="P1233">
    <cfRule type="cellIs" dxfId="153" priority="126" operator="between">
      <formula>"BAJO"</formula>
      <formula>"BAJO"</formula>
    </cfRule>
  </conditionalFormatting>
  <conditionalFormatting sqref="P1233">
    <cfRule type="cellIs" dxfId="152" priority="127" operator="between">
      <formula>"MEDIO"</formula>
      <formula>"MEDIO"</formula>
    </cfRule>
  </conditionalFormatting>
  <conditionalFormatting sqref="P1233">
    <cfRule type="cellIs" dxfId="151" priority="128" operator="between">
      <formula>"MUY ALTO"</formula>
      <formula>"MUY ALTO"</formula>
    </cfRule>
  </conditionalFormatting>
  <conditionalFormatting sqref="R1233">
    <cfRule type="cellIs" dxfId="150" priority="129" operator="between">
      <formula>20</formula>
      <formula>120</formula>
    </cfRule>
  </conditionalFormatting>
  <conditionalFormatting sqref="U1233">
    <cfRule type="cellIs" dxfId="149" priority="130" operator="equal">
      <formula>"No significativo"</formula>
    </cfRule>
  </conditionalFormatting>
  <conditionalFormatting sqref="S1233">
    <cfRule type="cellIs" dxfId="148" priority="131" operator="equal">
      <formula>"No significativo"</formula>
    </cfRule>
  </conditionalFormatting>
  <conditionalFormatting sqref="U1233">
    <cfRule type="cellIs" dxfId="147" priority="132" operator="equal">
      <formula>"SIGNIFICATIVO"</formula>
    </cfRule>
  </conditionalFormatting>
  <conditionalFormatting sqref="U1233">
    <cfRule type="cellIs" dxfId="146" priority="133" operator="equal">
      <formula>"SIGNIFICATIVO"</formula>
    </cfRule>
  </conditionalFormatting>
  <conditionalFormatting sqref="S1233">
    <cfRule type="cellIs" dxfId="145" priority="134" operator="equal">
      <formula>"SIGNIFICATIVO"</formula>
    </cfRule>
  </conditionalFormatting>
  <conditionalFormatting sqref="S1233">
    <cfRule type="cellIs" dxfId="144" priority="135" operator="equal">
      <formula>"SIGNIFICATIVO"</formula>
    </cfRule>
  </conditionalFormatting>
  <conditionalFormatting sqref="S1235">
    <cfRule type="cellIs" dxfId="143" priority="136" operator="equal">
      <formula>"No significativo"</formula>
    </cfRule>
  </conditionalFormatting>
  <conditionalFormatting sqref="S1235">
    <cfRule type="cellIs" dxfId="142" priority="137" operator="equal">
      <formula>"SIGNIFICATIVO"</formula>
    </cfRule>
  </conditionalFormatting>
  <conditionalFormatting sqref="S1235">
    <cfRule type="cellIs" dxfId="141" priority="138" operator="equal">
      <formula>"SIGNIFICATIVO"</formula>
    </cfRule>
  </conditionalFormatting>
  <conditionalFormatting sqref="P1235">
    <cfRule type="cellIs" dxfId="140" priority="139" operator="between">
      <formula>"ALTO"</formula>
      <formula>"ALTO"</formula>
    </cfRule>
  </conditionalFormatting>
  <conditionalFormatting sqref="P1235">
    <cfRule type="cellIs" dxfId="139" priority="140" operator="between">
      <formula>"BAJO"</formula>
      <formula>"BAJO"</formula>
    </cfRule>
  </conditionalFormatting>
  <conditionalFormatting sqref="P1235">
    <cfRule type="cellIs" dxfId="138" priority="141" operator="between">
      <formula>"MEDIO"</formula>
      <formula>"MEDIO"</formula>
    </cfRule>
  </conditionalFormatting>
  <conditionalFormatting sqref="P1235">
    <cfRule type="cellIs" dxfId="137" priority="142" operator="between">
      <formula>"MUY ALTO"</formula>
      <formula>"MUY ALTO"</formula>
    </cfRule>
  </conditionalFormatting>
  <conditionalFormatting sqref="R1235">
    <cfRule type="cellIs" dxfId="136" priority="143" operator="between">
      <formula>20</formula>
      <formula>120</formula>
    </cfRule>
  </conditionalFormatting>
  <conditionalFormatting sqref="P1236">
    <cfRule type="cellIs" dxfId="135" priority="144" operator="between">
      <formula>"ALTO"</formula>
      <formula>"ALTO"</formula>
    </cfRule>
  </conditionalFormatting>
  <conditionalFormatting sqref="P1236">
    <cfRule type="cellIs" dxfId="134" priority="145" operator="between">
      <formula>"BAJO"</formula>
      <formula>"BAJO"</formula>
    </cfRule>
  </conditionalFormatting>
  <conditionalFormatting sqref="P1236">
    <cfRule type="cellIs" dxfId="133" priority="146" operator="between">
      <formula>"MEDIO"</formula>
      <formula>"MEDIO"</formula>
    </cfRule>
  </conditionalFormatting>
  <conditionalFormatting sqref="P1236">
    <cfRule type="cellIs" dxfId="132" priority="147" operator="between">
      <formula>"MUY ALTO"</formula>
      <formula>"MUY ALTO"</formula>
    </cfRule>
  </conditionalFormatting>
  <conditionalFormatting sqref="R1236">
    <cfRule type="cellIs" dxfId="131" priority="148" operator="between">
      <formula>20</formula>
      <formula>120</formula>
    </cfRule>
  </conditionalFormatting>
  <conditionalFormatting sqref="S1236">
    <cfRule type="cellIs" dxfId="130" priority="149" operator="equal">
      <formula>"No significativo"</formula>
    </cfRule>
  </conditionalFormatting>
  <conditionalFormatting sqref="S1236">
    <cfRule type="cellIs" dxfId="129" priority="150" operator="equal">
      <formula>"SIGNIFICATIVO"</formula>
    </cfRule>
  </conditionalFormatting>
  <conditionalFormatting sqref="S1236">
    <cfRule type="cellIs" dxfId="128" priority="151" operator="equal">
      <formula>"SIGNIFICATIVO"</formula>
    </cfRule>
  </conditionalFormatting>
  <conditionalFormatting sqref="S1237">
    <cfRule type="cellIs" dxfId="127" priority="152" operator="between">
      <formula>"I"</formula>
      <formula>"I"</formula>
    </cfRule>
  </conditionalFormatting>
  <conditionalFormatting sqref="S1237">
    <cfRule type="cellIs" dxfId="126" priority="153" operator="between">
      <formula>"III"</formula>
      <formula>"IV"</formula>
    </cfRule>
  </conditionalFormatting>
  <conditionalFormatting sqref="P1237:P1238">
    <cfRule type="cellIs" dxfId="125" priority="154" operator="between">
      <formula>"ALTO"</formula>
      <formula>"ALTO"</formula>
    </cfRule>
  </conditionalFormatting>
  <conditionalFormatting sqref="P1237:P1238">
    <cfRule type="cellIs" dxfId="124" priority="155" operator="between">
      <formula>"BAJO"</formula>
      <formula>"BAJO"</formula>
    </cfRule>
  </conditionalFormatting>
  <conditionalFormatting sqref="P1237:P1238">
    <cfRule type="cellIs" dxfId="123" priority="156" operator="between">
      <formula>"MEDIO"</formula>
      <formula>"MEDIO"</formula>
    </cfRule>
  </conditionalFormatting>
  <conditionalFormatting sqref="P1237:P1238">
    <cfRule type="cellIs" dxfId="122" priority="157" operator="between">
      <formula>"MUY ALTO"</formula>
      <formula>"MUY ALTO"</formula>
    </cfRule>
  </conditionalFormatting>
  <conditionalFormatting sqref="R1237:R1238">
    <cfRule type="cellIs" dxfId="121" priority="158" operator="between">
      <formula>20</formula>
      <formula>120</formula>
    </cfRule>
  </conditionalFormatting>
  <conditionalFormatting sqref="S1238">
    <cfRule type="cellIs" dxfId="120" priority="159" operator="equal">
      <formula>"No significativo"</formula>
    </cfRule>
  </conditionalFormatting>
  <conditionalFormatting sqref="S1238">
    <cfRule type="cellIs" dxfId="119" priority="160" operator="equal">
      <formula>"SIGNIFICATIVO"</formula>
    </cfRule>
  </conditionalFormatting>
  <conditionalFormatting sqref="S1238">
    <cfRule type="cellIs" dxfId="118" priority="161" operator="equal">
      <formula>"SIGNIFICATIVO"</formula>
    </cfRule>
  </conditionalFormatting>
  <conditionalFormatting sqref="P1239">
    <cfRule type="cellIs" dxfId="117" priority="162" operator="between">
      <formula>"ALTO"</formula>
      <formula>"ALTO"</formula>
    </cfRule>
  </conditionalFormatting>
  <conditionalFormatting sqref="P1239">
    <cfRule type="cellIs" dxfId="116" priority="163" operator="between">
      <formula>"BAJO"</formula>
      <formula>"BAJO"</formula>
    </cfRule>
  </conditionalFormatting>
  <conditionalFormatting sqref="P1239">
    <cfRule type="cellIs" dxfId="115" priority="164" operator="between">
      <formula>"MEDIO"</formula>
      <formula>"MEDIO"</formula>
    </cfRule>
  </conditionalFormatting>
  <conditionalFormatting sqref="P1239">
    <cfRule type="cellIs" dxfId="114" priority="165" operator="between">
      <formula>"MUY ALTO"</formula>
      <formula>"MUY ALTO"</formula>
    </cfRule>
  </conditionalFormatting>
  <conditionalFormatting sqref="R1239">
    <cfRule type="cellIs" dxfId="113" priority="166" operator="between">
      <formula>20</formula>
      <formula>120</formula>
    </cfRule>
  </conditionalFormatting>
  <conditionalFormatting sqref="S1239">
    <cfRule type="cellIs" dxfId="112" priority="167" operator="equal">
      <formula>"No significativo"</formula>
    </cfRule>
  </conditionalFormatting>
  <conditionalFormatting sqref="S1239">
    <cfRule type="cellIs" dxfId="111" priority="168" operator="equal">
      <formula>"SIGNIFICATIVO"</formula>
    </cfRule>
  </conditionalFormatting>
  <conditionalFormatting sqref="S1239">
    <cfRule type="cellIs" dxfId="110" priority="169" operator="equal">
      <formula>"SIGNIFICATIVO"</formula>
    </cfRule>
  </conditionalFormatting>
  <conditionalFormatting sqref="S1240">
    <cfRule type="cellIs" dxfId="109" priority="170" operator="between">
      <formula>"I"</formula>
      <formula>"I"</formula>
    </cfRule>
  </conditionalFormatting>
  <conditionalFormatting sqref="S1240">
    <cfRule type="cellIs" dxfId="108" priority="171" operator="between">
      <formula>"III"</formula>
      <formula>"IV"</formula>
    </cfRule>
  </conditionalFormatting>
  <conditionalFormatting sqref="P1240:P1241">
    <cfRule type="cellIs" dxfId="107" priority="172" operator="between">
      <formula>"ALTO"</formula>
      <formula>"ALTO"</formula>
    </cfRule>
  </conditionalFormatting>
  <conditionalFormatting sqref="P1240:P1241">
    <cfRule type="cellIs" dxfId="106" priority="173" operator="between">
      <formula>"BAJO"</formula>
      <formula>"BAJO"</formula>
    </cfRule>
  </conditionalFormatting>
  <conditionalFormatting sqref="P1240:P1241">
    <cfRule type="cellIs" dxfId="105" priority="174" operator="between">
      <formula>"MEDIO"</formula>
      <formula>"MEDIO"</formula>
    </cfRule>
  </conditionalFormatting>
  <conditionalFormatting sqref="P1240:P1241">
    <cfRule type="cellIs" dxfId="104" priority="175" operator="between">
      <formula>"MUY ALTO"</formula>
      <formula>"MUY ALTO"</formula>
    </cfRule>
  </conditionalFormatting>
  <conditionalFormatting sqref="R1240:R1241">
    <cfRule type="cellIs" dxfId="103" priority="176" operator="between">
      <formula>20</formula>
      <formula>120</formula>
    </cfRule>
  </conditionalFormatting>
  <conditionalFormatting sqref="S1241">
    <cfRule type="cellIs" dxfId="102" priority="177" operator="equal">
      <formula>"No significativo"</formula>
    </cfRule>
  </conditionalFormatting>
  <conditionalFormatting sqref="S1241">
    <cfRule type="cellIs" dxfId="101" priority="178" operator="equal">
      <formula>"SIGNIFICATIVO"</formula>
    </cfRule>
  </conditionalFormatting>
  <conditionalFormatting sqref="S1241">
    <cfRule type="cellIs" dxfId="100" priority="179" operator="equal">
      <formula>"SIGNIFICATIVO"</formula>
    </cfRule>
  </conditionalFormatting>
  <conditionalFormatting sqref="P1232">
    <cfRule type="cellIs" dxfId="99" priority="180" operator="between">
      <formula>"ALTO"</formula>
      <formula>"ALTO"</formula>
    </cfRule>
  </conditionalFormatting>
  <conditionalFormatting sqref="P1232">
    <cfRule type="cellIs" dxfId="98" priority="181" operator="between">
      <formula>"BAJO"</formula>
      <formula>"BAJO"</formula>
    </cfRule>
  </conditionalFormatting>
  <conditionalFormatting sqref="S1232">
    <cfRule type="cellIs" dxfId="97" priority="182" operator="between">
      <formula>"I"</formula>
      <formula>"I"</formula>
    </cfRule>
  </conditionalFormatting>
  <conditionalFormatting sqref="S1232">
    <cfRule type="cellIs" dxfId="96" priority="183" operator="between">
      <formula>"III"</formula>
      <formula>"IV"</formula>
    </cfRule>
  </conditionalFormatting>
  <conditionalFormatting sqref="P1232">
    <cfRule type="cellIs" dxfId="95" priority="184" operator="between">
      <formula>"MEDIO"</formula>
      <formula>"MEDIO"</formula>
    </cfRule>
  </conditionalFormatting>
  <conditionalFormatting sqref="P1232">
    <cfRule type="cellIs" dxfId="94" priority="185" operator="between">
      <formula>"MUY ALTO"</formula>
      <formula>"MUY ALTO"</formula>
    </cfRule>
  </conditionalFormatting>
  <conditionalFormatting sqref="R1232">
    <cfRule type="cellIs" dxfId="93" priority="186" operator="between">
      <formula>20</formula>
      <formula>120</formula>
    </cfRule>
  </conditionalFormatting>
  <conditionalFormatting sqref="U1263 S1263">
    <cfRule type="cellIs" dxfId="92" priority="1" operator="equal">
      <formula>"No significativo"</formula>
    </cfRule>
  </conditionalFormatting>
  <conditionalFormatting sqref="U1263 S1263">
    <cfRule type="cellIs" dxfId="91" priority="2" operator="equal">
      <formula>"SIGNIFICATIVO"</formula>
    </cfRule>
  </conditionalFormatting>
  <conditionalFormatting sqref="P1263">
    <cfRule type="cellIs" dxfId="90" priority="3" operator="between">
      <formula>"ALTO"</formula>
      <formula>"ALTO"</formula>
    </cfRule>
  </conditionalFormatting>
  <conditionalFormatting sqref="P1263">
    <cfRule type="cellIs" dxfId="89" priority="4" operator="between">
      <formula>"BAJO"</formula>
      <formula>"BAJO"</formula>
    </cfRule>
  </conditionalFormatting>
  <conditionalFormatting sqref="P1263">
    <cfRule type="cellIs" dxfId="88" priority="5" operator="between">
      <formula>"MEDIO"</formula>
      <formula>"MEDIO"</formula>
    </cfRule>
  </conditionalFormatting>
  <conditionalFormatting sqref="P1263">
    <cfRule type="cellIs" dxfId="87" priority="6" operator="between">
      <formula>"MUY ALTO"</formula>
      <formula>"MUY ALTO"</formula>
    </cfRule>
  </conditionalFormatting>
  <conditionalFormatting sqref="R1263">
    <cfRule type="cellIs" dxfId="86" priority="7" operator="between">
      <formula>20</formula>
      <formula>120</formula>
    </cfRule>
  </conditionalFormatting>
  <conditionalFormatting sqref="P1251 P1262">
    <cfRule type="cellIs" dxfId="85" priority="8" operator="between">
      <formula>"ALTO"</formula>
      <formula>"ALTO"</formula>
    </cfRule>
  </conditionalFormatting>
  <conditionalFormatting sqref="P1251 P1262">
    <cfRule type="cellIs" dxfId="84" priority="9" operator="between">
      <formula>"BAJO"</formula>
      <formula>"BAJO"</formula>
    </cfRule>
  </conditionalFormatting>
  <conditionalFormatting sqref="S1251 S1262">
    <cfRule type="cellIs" dxfId="83" priority="10" operator="between">
      <formula>"I"</formula>
      <formula>"I"</formula>
    </cfRule>
  </conditionalFormatting>
  <conditionalFormatting sqref="S1251 S1262">
    <cfRule type="cellIs" dxfId="82" priority="11" operator="between">
      <formula>"III"</formula>
      <formula>"IV"</formula>
    </cfRule>
  </conditionalFormatting>
  <conditionalFormatting sqref="P1251 P1262">
    <cfRule type="cellIs" dxfId="81" priority="12" operator="between">
      <formula>"MEDIO"</formula>
      <formula>"MEDIO"</formula>
    </cfRule>
  </conditionalFormatting>
  <conditionalFormatting sqref="P1251 P1262">
    <cfRule type="cellIs" dxfId="80" priority="13" operator="between">
      <formula>"MUY ALTO"</formula>
      <formula>"MUY ALTO"</formula>
    </cfRule>
  </conditionalFormatting>
  <conditionalFormatting sqref="R1251 R1262">
    <cfRule type="cellIs" dxfId="79" priority="14" operator="between">
      <formula>20</formula>
      <formula>120</formula>
    </cfRule>
  </conditionalFormatting>
  <conditionalFormatting sqref="P1261">
    <cfRule type="cellIs" dxfId="78" priority="15" operator="between">
      <formula>"ALTO"</formula>
      <formula>"ALTO"</formula>
    </cfRule>
  </conditionalFormatting>
  <conditionalFormatting sqref="P1261">
    <cfRule type="cellIs" dxfId="77" priority="16" operator="between">
      <formula>"BAJO"</formula>
      <formula>"BAJO"</formula>
    </cfRule>
  </conditionalFormatting>
  <conditionalFormatting sqref="P1261">
    <cfRule type="cellIs" dxfId="76" priority="17" operator="between">
      <formula>"MEDIO"</formula>
      <formula>"MEDIO"</formula>
    </cfRule>
  </conditionalFormatting>
  <conditionalFormatting sqref="P1261">
    <cfRule type="cellIs" dxfId="75" priority="18" operator="between">
      <formula>"MUY ALTO"</formula>
      <formula>"MUY ALTO"</formula>
    </cfRule>
  </conditionalFormatting>
  <conditionalFormatting sqref="R1261">
    <cfRule type="cellIs" dxfId="74" priority="19" operator="between">
      <formula>20</formula>
      <formula>120</formula>
    </cfRule>
  </conditionalFormatting>
  <conditionalFormatting sqref="S1261">
    <cfRule type="cellIs" dxfId="73" priority="20" operator="between">
      <formula>"I"</formula>
      <formula>"I"</formula>
    </cfRule>
  </conditionalFormatting>
  <conditionalFormatting sqref="S1261">
    <cfRule type="cellIs" dxfId="72" priority="21" operator="between">
      <formula>"III"</formula>
      <formula>"IV"</formula>
    </cfRule>
  </conditionalFormatting>
  <conditionalFormatting sqref="S1247">
    <cfRule type="cellIs" dxfId="71" priority="22" operator="between">
      <formula>"I"</formula>
      <formula>"I"</formula>
    </cfRule>
  </conditionalFormatting>
  <conditionalFormatting sqref="S1247">
    <cfRule type="cellIs" dxfId="70" priority="23" operator="between">
      <formula>"III"</formula>
      <formula>"IV"</formula>
    </cfRule>
  </conditionalFormatting>
  <conditionalFormatting sqref="P1247:P1248">
    <cfRule type="cellIs" dxfId="69" priority="24" operator="between">
      <formula>"ALTO"</formula>
      <formula>"ALTO"</formula>
    </cfRule>
  </conditionalFormatting>
  <conditionalFormatting sqref="P1247:P1248">
    <cfRule type="cellIs" dxfId="68" priority="25" operator="between">
      <formula>"BAJO"</formula>
      <formula>"BAJO"</formula>
    </cfRule>
  </conditionalFormatting>
  <conditionalFormatting sqref="P1247:P1248">
    <cfRule type="cellIs" dxfId="67" priority="26" operator="between">
      <formula>"MEDIO"</formula>
      <formula>"MEDIO"</formula>
    </cfRule>
  </conditionalFormatting>
  <conditionalFormatting sqref="P1247:P1248">
    <cfRule type="cellIs" dxfId="66" priority="27" operator="between">
      <formula>"MUY ALTO"</formula>
      <formula>"MUY ALTO"</formula>
    </cfRule>
  </conditionalFormatting>
  <conditionalFormatting sqref="R1247:R1248">
    <cfRule type="cellIs" dxfId="65" priority="28" operator="between">
      <formula>20</formula>
      <formula>120</formula>
    </cfRule>
  </conditionalFormatting>
  <conditionalFormatting sqref="S1248">
    <cfRule type="cellIs" dxfId="64" priority="29" operator="equal">
      <formula>"No significativo"</formula>
    </cfRule>
  </conditionalFormatting>
  <conditionalFormatting sqref="S1248">
    <cfRule type="cellIs" dxfId="63" priority="30" operator="equal">
      <formula>"SIGNIFICATIVO"</formula>
    </cfRule>
  </conditionalFormatting>
  <conditionalFormatting sqref="S1248">
    <cfRule type="cellIs" dxfId="62" priority="31" operator="equal">
      <formula>"SIGNIFICATIVO"</formula>
    </cfRule>
  </conditionalFormatting>
  <conditionalFormatting sqref="P1250">
    <cfRule type="cellIs" dxfId="61" priority="32" operator="between">
      <formula>"ALTO"</formula>
      <formula>"ALTO"</formula>
    </cfRule>
  </conditionalFormatting>
  <conditionalFormatting sqref="P1250">
    <cfRule type="cellIs" dxfId="60" priority="33" operator="between">
      <formula>"BAJO"</formula>
      <formula>"BAJO"</formula>
    </cfRule>
  </conditionalFormatting>
  <conditionalFormatting sqref="P1250">
    <cfRule type="cellIs" dxfId="59" priority="34" operator="between">
      <formula>"MEDIO"</formula>
      <formula>"MEDIO"</formula>
    </cfRule>
  </conditionalFormatting>
  <conditionalFormatting sqref="P1250">
    <cfRule type="cellIs" dxfId="58" priority="35" operator="between">
      <formula>"MUY ALTO"</formula>
      <formula>"MUY ALTO"</formula>
    </cfRule>
  </conditionalFormatting>
  <conditionalFormatting sqref="R1250">
    <cfRule type="cellIs" dxfId="57" priority="36" operator="between">
      <formula>20</formula>
      <formula>120</formula>
    </cfRule>
  </conditionalFormatting>
  <conditionalFormatting sqref="U1250">
    <cfRule type="cellIs" dxfId="56" priority="37" operator="equal">
      <formula>"No significativo"</formula>
    </cfRule>
  </conditionalFormatting>
  <conditionalFormatting sqref="S1250">
    <cfRule type="cellIs" dxfId="55" priority="38" operator="equal">
      <formula>"No significativo"</formula>
    </cfRule>
  </conditionalFormatting>
  <conditionalFormatting sqref="U1250">
    <cfRule type="cellIs" dxfId="54" priority="39" operator="equal">
      <formula>"SIGNIFICATIVO"</formula>
    </cfRule>
  </conditionalFormatting>
  <conditionalFormatting sqref="U1250">
    <cfRule type="cellIs" dxfId="53" priority="40" operator="equal">
      <formula>"SIGNIFICATIVO"</formula>
    </cfRule>
  </conditionalFormatting>
  <conditionalFormatting sqref="S1250">
    <cfRule type="cellIs" dxfId="52" priority="41" operator="equal">
      <formula>"SIGNIFICATIVO"</formula>
    </cfRule>
  </conditionalFormatting>
  <conditionalFormatting sqref="S1250">
    <cfRule type="cellIs" dxfId="51" priority="42" operator="equal">
      <formula>"SIGNIFICATIVO"</formula>
    </cfRule>
  </conditionalFormatting>
  <conditionalFormatting sqref="S1252">
    <cfRule type="cellIs" dxfId="50" priority="43" operator="equal">
      <formula>"No significativo"</formula>
    </cfRule>
  </conditionalFormatting>
  <conditionalFormatting sqref="S1252">
    <cfRule type="cellIs" dxfId="49" priority="44" operator="equal">
      <formula>"SIGNIFICATIVO"</formula>
    </cfRule>
  </conditionalFormatting>
  <conditionalFormatting sqref="S1252">
    <cfRule type="cellIs" dxfId="48" priority="45" operator="equal">
      <formula>"SIGNIFICATIVO"</formula>
    </cfRule>
  </conditionalFormatting>
  <conditionalFormatting sqref="P1252">
    <cfRule type="cellIs" dxfId="47" priority="46" operator="between">
      <formula>"ALTO"</formula>
      <formula>"ALTO"</formula>
    </cfRule>
  </conditionalFormatting>
  <conditionalFormatting sqref="P1252">
    <cfRule type="cellIs" dxfId="46" priority="47" operator="between">
      <formula>"BAJO"</formula>
      <formula>"BAJO"</formula>
    </cfRule>
  </conditionalFormatting>
  <conditionalFormatting sqref="P1252">
    <cfRule type="cellIs" dxfId="45" priority="48" operator="between">
      <formula>"MEDIO"</formula>
      <formula>"MEDIO"</formula>
    </cfRule>
  </conditionalFormatting>
  <conditionalFormatting sqref="P1252">
    <cfRule type="cellIs" dxfId="44" priority="49" operator="between">
      <formula>"MUY ALTO"</formula>
      <formula>"MUY ALTO"</formula>
    </cfRule>
  </conditionalFormatting>
  <conditionalFormatting sqref="R1252">
    <cfRule type="cellIs" dxfId="43" priority="50" operator="between">
      <formula>20</formula>
      <formula>120</formula>
    </cfRule>
  </conditionalFormatting>
  <conditionalFormatting sqref="P1253">
    <cfRule type="cellIs" dxfId="42" priority="51" operator="between">
      <formula>"ALTO"</formula>
      <formula>"ALTO"</formula>
    </cfRule>
  </conditionalFormatting>
  <conditionalFormatting sqref="P1253">
    <cfRule type="cellIs" dxfId="41" priority="52" operator="between">
      <formula>"BAJO"</formula>
      <formula>"BAJO"</formula>
    </cfRule>
  </conditionalFormatting>
  <conditionalFormatting sqref="P1253">
    <cfRule type="cellIs" dxfId="40" priority="53" operator="between">
      <formula>"MEDIO"</formula>
      <formula>"MEDIO"</formula>
    </cfRule>
  </conditionalFormatting>
  <conditionalFormatting sqref="P1253">
    <cfRule type="cellIs" dxfId="39" priority="54" operator="between">
      <formula>"MUY ALTO"</formula>
      <formula>"MUY ALTO"</formula>
    </cfRule>
  </conditionalFormatting>
  <conditionalFormatting sqref="R1253">
    <cfRule type="cellIs" dxfId="38" priority="55" operator="between">
      <formula>20</formula>
      <formula>120</formula>
    </cfRule>
  </conditionalFormatting>
  <conditionalFormatting sqref="S1253">
    <cfRule type="cellIs" dxfId="37" priority="56" operator="equal">
      <formula>"No significativo"</formula>
    </cfRule>
  </conditionalFormatting>
  <conditionalFormatting sqref="S1253">
    <cfRule type="cellIs" dxfId="36" priority="57" operator="equal">
      <formula>"SIGNIFICATIVO"</formula>
    </cfRule>
  </conditionalFormatting>
  <conditionalFormatting sqref="S1253">
    <cfRule type="cellIs" dxfId="35" priority="58" operator="equal">
      <formula>"SIGNIFICATIVO"</formula>
    </cfRule>
  </conditionalFormatting>
  <conditionalFormatting sqref="S1254">
    <cfRule type="cellIs" dxfId="34" priority="59" operator="between">
      <formula>"I"</formula>
      <formula>"I"</formula>
    </cfRule>
  </conditionalFormatting>
  <conditionalFormatting sqref="S1254">
    <cfRule type="cellIs" dxfId="33" priority="60" operator="between">
      <formula>"III"</formula>
      <formula>"IV"</formula>
    </cfRule>
  </conditionalFormatting>
  <conditionalFormatting sqref="P1254:P1255">
    <cfRule type="cellIs" dxfId="32" priority="61" operator="between">
      <formula>"ALTO"</formula>
      <formula>"ALTO"</formula>
    </cfRule>
  </conditionalFormatting>
  <conditionalFormatting sqref="P1254:P1255">
    <cfRule type="cellIs" dxfId="31" priority="62" operator="between">
      <formula>"BAJO"</formula>
      <formula>"BAJO"</formula>
    </cfRule>
  </conditionalFormatting>
  <conditionalFormatting sqref="P1254:P1255">
    <cfRule type="cellIs" dxfId="30" priority="63" operator="between">
      <formula>"MEDIO"</formula>
      <formula>"MEDIO"</formula>
    </cfRule>
  </conditionalFormatting>
  <conditionalFormatting sqref="P1254:P1255">
    <cfRule type="cellIs" dxfId="29" priority="64" operator="between">
      <formula>"MUY ALTO"</formula>
      <formula>"MUY ALTO"</formula>
    </cfRule>
  </conditionalFormatting>
  <conditionalFormatting sqref="R1254:R1255">
    <cfRule type="cellIs" dxfId="28" priority="65" operator="between">
      <formula>20</formula>
      <formula>120</formula>
    </cfRule>
  </conditionalFormatting>
  <conditionalFormatting sqref="S1255">
    <cfRule type="cellIs" dxfId="27" priority="66" operator="equal">
      <formula>"No significativo"</formula>
    </cfRule>
  </conditionalFormatting>
  <conditionalFormatting sqref="S1255">
    <cfRule type="cellIs" dxfId="26" priority="67" operator="equal">
      <formula>"SIGNIFICATIVO"</formula>
    </cfRule>
  </conditionalFormatting>
  <conditionalFormatting sqref="S1255">
    <cfRule type="cellIs" dxfId="25" priority="68" operator="equal">
      <formula>"SIGNIFICATIVO"</formula>
    </cfRule>
  </conditionalFormatting>
  <conditionalFormatting sqref="P1256">
    <cfRule type="cellIs" dxfId="24" priority="69" operator="between">
      <formula>"ALTO"</formula>
      <formula>"ALTO"</formula>
    </cfRule>
  </conditionalFormatting>
  <conditionalFormatting sqref="P1256">
    <cfRule type="cellIs" dxfId="23" priority="70" operator="between">
      <formula>"BAJO"</formula>
      <formula>"BAJO"</formula>
    </cfRule>
  </conditionalFormatting>
  <conditionalFormatting sqref="P1256">
    <cfRule type="cellIs" dxfId="22" priority="71" operator="between">
      <formula>"MEDIO"</formula>
      <formula>"MEDIO"</formula>
    </cfRule>
  </conditionalFormatting>
  <conditionalFormatting sqref="P1256">
    <cfRule type="cellIs" dxfId="21" priority="72" operator="between">
      <formula>"MUY ALTO"</formula>
      <formula>"MUY ALTO"</formula>
    </cfRule>
  </conditionalFormatting>
  <conditionalFormatting sqref="R1256">
    <cfRule type="cellIs" dxfId="20" priority="73" operator="between">
      <formula>20</formula>
      <formula>120</formula>
    </cfRule>
  </conditionalFormatting>
  <conditionalFormatting sqref="S1256">
    <cfRule type="cellIs" dxfId="19" priority="74" operator="equal">
      <formula>"No significativo"</formula>
    </cfRule>
  </conditionalFormatting>
  <conditionalFormatting sqref="S1256">
    <cfRule type="cellIs" dxfId="18" priority="75" operator="equal">
      <formula>"SIGNIFICATIVO"</formula>
    </cfRule>
  </conditionalFormatting>
  <conditionalFormatting sqref="S1256">
    <cfRule type="cellIs" dxfId="17" priority="76" operator="equal">
      <formula>"SIGNIFICATIVO"</formula>
    </cfRule>
  </conditionalFormatting>
  <conditionalFormatting sqref="S1257">
    <cfRule type="cellIs" dxfId="16" priority="77" operator="between">
      <formula>"I"</formula>
      <formula>"I"</formula>
    </cfRule>
  </conditionalFormatting>
  <conditionalFormatting sqref="S1257">
    <cfRule type="cellIs" dxfId="15" priority="78" operator="between">
      <formula>"III"</formula>
      <formula>"IV"</formula>
    </cfRule>
  </conditionalFormatting>
  <conditionalFormatting sqref="P1257:P1258">
    <cfRule type="cellIs" dxfId="14" priority="79" operator="between">
      <formula>"ALTO"</formula>
      <formula>"ALTO"</formula>
    </cfRule>
  </conditionalFormatting>
  <conditionalFormatting sqref="P1257:P1258">
    <cfRule type="cellIs" dxfId="13" priority="80" operator="between">
      <formula>"BAJO"</formula>
      <formula>"BAJO"</formula>
    </cfRule>
  </conditionalFormatting>
  <conditionalFormatting sqref="P1257:P1258">
    <cfRule type="cellIs" dxfId="12" priority="81" operator="between">
      <formula>"MEDIO"</formula>
      <formula>"MEDIO"</formula>
    </cfRule>
  </conditionalFormatting>
  <conditionalFormatting sqref="P1257:P1258">
    <cfRule type="cellIs" dxfId="11" priority="82" operator="between">
      <formula>"MUY ALTO"</formula>
      <formula>"MUY ALTO"</formula>
    </cfRule>
  </conditionalFormatting>
  <conditionalFormatting sqref="R1257:R1258">
    <cfRule type="cellIs" dxfId="10" priority="83" operator="between">
      <formula>20</formula>
      <formula>120</formula>
    </cfRule>
  </conditionalFormatting>
  <conditionalFormatting sqref="S1258">
    <cfRule type="cellIs" dxfId="9" priority="84" operator="equal">
      <formula>"No significativo"</formula>
    </cfRule>
  </conditionalFormatting>
  <conditionalFormatting sqref="S1258">
    <cfRule type="cellIs" dxfId="8" priority="85" operator="equal">
      <formula>"SIGNIFICATIVO"</formula>
    </cfRule>
  </conditionalFormatting>
  <conditionalFormatting sqref="S1258">
    <cfRule type="cellIs" dxfId="7" priority="86" operator="equal">
      <formula>"SIGNIFICATIVO"</formula>
    </cfRule>
  </conditionalFormatting>
  <conditionalFormatting sqref="P1249">
    <cfRule type="cellIs" dxfId="6" priority="87" operator="between">
      <formula>"ALTO"</formula>
      <formula>"ALTO"</formula>
    </cfRule>
  </conditionalFormatting>
  <conditionalFormatting sqref="P1249">
    <cfRule type="cellIs" dxfId="5" priority="88" operator="between">
      <formula>"BAJO"</formula>
      <formula>"BAJO"</formula>
    </cfRule>
  </conditionalFormatting>
  <conditionalFormatting sqref="S1249">
    <cfRule type="cellIs" dxfId="4" priority="89" operator="between">
      <formula>"I"</formula>
      <formula>"I"</formula>
    </cfRule>
  </conditionalFormatting>
  <conditionalFormatting sqref="S1249">
    <cfRule type="cellIs" dxfId="3" priority="90" operator="between">
      <formula>"III"</formula>
      <formula>"IV"</formula>
    </cfRule>
  </conditionalFormatting>
  <conditionalFormatting sqref="P1249">
    <cfRule type="cellIs" dxfId="2" priority="91" operator="between">
      <formula>"MEDIO"</formula>
      <formula>"MEDIO"</formula>
    </cfRule>
  </conditionalFormatting>
  <conditionalFormatting sqref="P1249">
    <cfRule type="cellIs" dxfId="1" priority="92" operator="between">
      <formula>"MUY ALTO"</formula>
      <formula>"MUY ALTO"</formula>
    </cfRule>
  </conditionalFormatting>
  <conditionalFormatting sqref="R1249">
    <cfRule type="cellIs" dxfId="0" priority="93" operator="between">
      <formula>20</formula>
      <formula>120</formula>
    </cfRule>
  </conditionalFormatting>
  <pageMargins left="0.25" right="0.25" top="0.75" bottom="0.75" header="0.3" footer="0.3"/>
  <pageSetup paperSize="5" fitToHeight="0" orientation="landscape" horizontalDpi="300" verticalDpi="300" r:id="rId1"/>
  <headerFooter>
    <oddHeader>&amp;C&amp;A</oddHeader>
    <oddFooter>&amp;CPágina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2324</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FT</vt:lpstr>
      <vt:lpstr>FT!Área_de_impresión</vt:lpstr>
      <vt:lpstr>FT!Títulos_a_imprimir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MACINDICADORES</dc:creator>
  <dc:description/>
  <cp:lastModifiedBy>Sapcyt7</cp:lastModifiedBy>
  <cp:revision>238</cp:revision>
  <dcterms:created xsi:type="dcterms:W3CDTF">2020-02-18T13:24:46Z</dcterms:created>
  <dcterms:modified xsi:type="dcterms:W3CDTF">2022-04-13T16:10:09Z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