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MACPROFCAL\Desktop\"/>
    </mc:Choice>
  </mc:AlternateContent>
  <xr:revisionPtr revIDLastSave="0" documentId="13_ncr:1_{81A18D0C-0DBB-4282-95B4-FB55B39C4BA3}" xr6:coauthVersionLast="45" xr6:coauthVersionMax="45" xr10:uidLastSave="{00000000-0000-0000-0000-000000000000}"/>
  <bookViews>
    <workbookView xWindow="-120" yWindow="-120" windowWidth="20730" windowHeight="11160" tabRatio="739" firstSheet="2" activeTab="2" xr2:uid="{00000000-000D-0000-FFFF-FFFF00000000}"/>
  </bookViews>
  <sheets>
    <sheet name="Instrucciones" sheetId="15" state="hidden" r:id="rId1"/>
    <sheet name="Teoria" sheetId="11" state="hidden" r:id="rId2"/>
    <sheet name="MATRIZ" sheetId="1" r:id="rId3"/>
    <sheet name="EST.FO" sheetId="2" r:id="rId4"/>
    <sheet name="EST.FA" sheetId="3" r:id="rId5"/>
    <sheet name="EST.DO" sheetId="4" r:id="rId6"/>
    <sheet name="EST.DA" sheetId="5" r:id="rId7"/>
    <sheet name="ESTRATEGIAS" sheetId="6" r:id="rId8"/>
    <sheet name="SELECCION" sheetId="7" r:id="rId9"/>
    <sheet name="SELECCION (2)" sheetId="16" state="hidden" r:id="rId10"/>
    <sheet name="MATRIZ FINAL" sheetId="8" r:id="rId11"/>
    <sheet name="MATRIZ FINAL (2)" sheetId="17" state="hidden" r:id="rId12"/>
    <sheet name="EXPLICACION" sheetId="10" state="hidden" r:id="rId13"/>
    <sheet name="EXPLICACION (2)" sheetId="19" state="hidden" r:id="rId14"/>
    <sheet name="PRIORIZACIÓN ESTRATEGIAS" sheetId="20" r:id="rId15"/>
  </sheets>
  <definedNames>
    <definedName name="_xlnm._FilterDatabase" localSheetId="8" hidden="1">SELECCION!$A$6:$I$75</definedName>
    <definedName name="_xlnm._FilterDatabase" localSheetId="9" hidden="1">'SELECCION (2)'!$A$6:$I$75</definedName>
    <definedName name="_xlnm.Print_Area" localSheetId="9">'SELECCION (2)'!$A$1:$I$76</definedName>
    <definedName name="OLE_LINK2" localSheetId="0">Instrucciones!$B$2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8" i="8" l="1"/>
  <c r="B71" i="10"/>
  <c r="B72" i="10"/>
  <c r="B73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60" i="10"/>
  <c r="B61" i="10"/>
  <c r="B46" i="10"/>
  <c r="B47" i="10"/>
  <c r="B48" i="10"/>
  <c r="B56" i="10"/>
  <c r="B57" i="10"/>
  <c r="B58" i="10"/>
  <c r="B59" i="10"/>
  <c r="C105" i="17"/>
  <c r="E68" i="8"/>
  <c r="B74" i="10" s="1"/>
  <c r="E69" i="8"/>
  <c r="B75" i="10" s="1"/>
  <c r="E70" i="8"/>
  <c r="B76" i="10" s="1"/>
  <c r="E71" i="8"/>
  <c r="B77" i="10" s="1"/>
  <c r="E72" i="8"/>
  <c r="B78" i="10" s="1"/>
  <c r="E73" i="8"/>
  <c r="B79" i="10" s="1"/>
  <c r="C104" i="17"/>
  <c r="E74" i="8"/>
  <c r="B80" i="10" s="1"/>
  <c r="E75" i="8"/>
  <c r="B81" i="10" s="1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B52" i="8"/>
  <c r="B53" i="8"/>
  <c r="B54" i="8"/>
  <c r="B55" i="8"/>
  <c r="B56" i="8"/>
  <c r="B57" i="8"/>
  <c r="B59" i="8"/>
  <c r="B48" i="8"/>
  <c r="B49" i="8"/>
  <c r="B50" i="8"/>
  <c r="B51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B8" i="10"/>
  <c r="C27" i="8"/>
  <c r="C28" i="8"/>
  <c r="C29" i="8"/>
  <c r="C30" i="8"/>
  <c r="C31" i="8"/>
  <c r="C26" i="8"/>
  <c r="C25" i="8"/>
  <c r="C23" i="8"/>
  <c r="C24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E76" i="8"/>
  <c r="B82" i="10" s="1"/>
  <c r="B66" i="8"/>
  <c r="B67" i="8"/>
  <c r="B68" i="8"/>
  <c r="B69" i="8"/>
  <c r="B70" i="8"/>
  <c r="B71" i="8"/>
  <c r="B72" i="8"/>
  <c r="B73" i="8"/>
  <c r="B74" i="8"/>
  <c r="B75" i="8"/>
  <c r="B76" i="8"/>
  <c r="H49" i="7"/>
  <c r="I49" i="7" s="1"/>
  <c r="C76" i="8" s="1"/>
  <c r="H50" i="7"/>
  <c r="H51" i="7"/>
  <c r="H52" i="7"/>
  <c r="I52" i="7" s="1"/>
  <c r="H53" i="7"/>
  <c r="I53" i="7" s="1"/>
  <c r="H54" i="7"/>
  <c r="H55" i="7"/>
  <c r="H56" i="7"/>
  <c r="H57" i="7"/>
  <c r="I57" i="7" s="1"/>
  <c r="E44" i="8" s="1"/>
  <c r="B52" i="10" s="1"/>
  <c r="H58" i="7"/>
  <c r="H59" i="7"/>
  <c r="H60" i="7"/>
  <c r="I60" i="7" s="1"/>
  <c r="E47" i="8" s="1"/>
  <c r="B55" i="10" s="1"/>
  <c r="H61" i="7"/>
  <c r="I61" i="7" s="1"/>
  <c r="H62" i="7"/>
  <c r="I62" i="7" s="1"/>
  <c r="H63" i="7"/>
  <c r="H64" i="7"/>
  <c r="I64" i="7" s="1"/>
  <c r="H65" i="7"/>
  <c r="I65" i="7" s="1"/>
  <c r="H66" i="7"/>
  <c r="I66" i="7" s="1"/>
  <c r="H67" i="7"/>
  <c r="H68" i="7"/>
  <c r="H69" i="7"/>
  <c r="H70" i="7"/>
  <c r="H71" i="7"/>
  <c r="H72" i="7"/>
  <c r="H73" i="7"/>
  <c r="I73" i="7" s="1"/>
  <c r="H74" i="7"/>
  <c r="I74" i="7" s="1"/>
  <c r="C101" i="17" s="1"/>
  <c r="H75" i="7"/>
  <c r="I75" i="7" s="1"/>
  <c r="C102" i="17" s="1"/>
  <c r="H76" i="7"/>
  <c r="I76" i="7" s="1"/>
  <c r="C103" i="17" s="1"/>
  <c r="H40" i="7"/>
  <c r="H41" i="7"/>
  <c r="H42" i="7"/>
  <c r="H43" i="7"/>
  <c r="I43" i="7" s="1"/>
  <c r="H44" i="7"/>
  <c r="I44" i="7" s="1"/>
  <c r="H45" i="7"/>
  <c r="I45" i="7" s="1"/>
  <c r="H46" i="7"/>
  <c r="H19" i="7"/>
  <c r="H20" i="7"/>
  <c r="H21" i="7"/>
  <c r="H22" i="7"/>
  <c r="H23" i="7"/>
  <c r="H24" i="7"/>
  <c r="H25" i="7"/>
  <c r="H26" i="7"/>
  <c r="I26" i="7" s="1"/>
  <c r="H27" i="7"/>
  <c r="I27" i="7" s="1"/>
  <c r="H28" i="7"/>
  <c r="I28" i="7" s="1"/>
  <c r="H10" i="7"/>
  <c r="I10" i="7" s="1"/>
  <c r="H11" i="7"/>
  <c r="I11" i="7" s="1"/>
  <c r="C37" i="8" s="1"/>
  <c r="B9" i="10" s="1"/>
  <c r="H12" i="7"/>
  <c r="I12" i="7" s="1"/>
  <c r="B10" i="10" s="1"/>
  <c r="H13" i="7"/>
  <c r="H14" i="7"/>
  <c r="I14" i="7" s="1"/>
  <c r="C40" i="8" s="1"/>
  <c r="B12" i="10" s="1"/>
  <c r="H15" i="7"/>
  <c r="H16" i="7"/>
  <c r="H17" i="7"/>
  <c r="H18" i="7"/>
  <c r="I29" i="7"/>
  <c r="C55" i="8" s="1"/>
  <c r="I42" i="7"/>
  <c r="I46" i="7"/>
  <c r="I47" i="7"/>
  <c r="I51" i="7"/>
  <c r="I63" i="7"/>
  <c r="B27" i="7"/>
  <c r="C100" i="17" l="1"/>
  <c r="E64" i="8"/>
  <c r="B70" i="10" s="1"/>
  <c r="E36" i="8"/>
  <c r="B44" i="10" s="1"/>
  <c r="I19" i="16"/>
  <c r="I20" i="16"/>
  <c r="I21" i="16"/>
  <c r="I22" i="16"/>
  <c r="I23" i="16"/>
  <c r="I24" i="16"/>
  <c r="I25" i="16"/>
  <c r="B7" i="6"/>
  <c r="B10" i="16" s="1"/>
  <c r="B83" i="16"/>
  <c r="H75" i="16"/>
  <c r="I75" i="16" s="1"/>
  <c r="I74" i="16"/>
  <c r="H74" i="16"/>
  <c r="I73" i="16"/>
  <c r="H73" i="16"/>
  <c r="H72" i="16"/>
  <c r="I72" i="16" s="1"/>
  <c r="I71" i="16"/>
  <c r="H71" i="16"/>
  <c r="I70" i="16"/>
  <c r="H70" i="16"/>
  <c r="I69" i="16"/>
  <c r="H69" i="16"/>
  <c r="H68" i="16"/>
  <c r="I68" i="16" s="1"/>
  <c r="I67" i="16"/>
  <c r="H67" i="16"/>
  <c r="I66" i="16"/>
  <c r="H66" i="16"/>
  <c r="I57" i="16"/>
  <c r="H57" i="16"/>
  <c r="H56" i="16"/>
  <c r="I56" i="16" s="1"/>
  <c r="I55" i="16"/>
  <c r="H55" i="16"/>
  <c r="I54" i="16"/>
  <c r="H54" i="16"/>
  <c r="I53" i="16"/>
  <c r="H53" i="16"/>
  <c r="H52" i="16"/>
  <c r="I52" i="16" s="1"/>
  <c r="I51" i="16"/>
  <c r="H51" i="16"/>
  <c r="I50" i="16"/>
  <c r="H50" i="16"/>
  <c r="I49" i="16"/>
  <c r="H49" i="16"/>
  <c r="H48" i="16"/>
  <c r="I48" i="16" s="1"/>
  <c r="I39" i="16"/>
  <c r="H39" i="16"/>
  <c r="I38" i="16"/>
  <c r="H38" i="16"/>
  <c r="I37" i="16"/>
  <c r="H37" i="16"/>
  <c r="H36" i="16"/>
  <c r="I36" i="16" s="1"/>
  <c r="I35" i="16"/>
  <c r="H35" i="16"/>
  <c r="I34" i="16"/>
  <c r="H34" i="16"/>
  <c r="I33" i="16"/>
  <c r="H33" i="16"/>
  <c r="H32" i="16"/>
  <c r="I32" i="16" s="1"/>
  <c r="I31" i="16"/>
  <c r="H31" i="16"/>
  <c r="I30" i="16"/>
  <c r="H30" i="16"/>
  <c r="B26" i="16"/>
  <c r="I18" i="16"/>
  <c r="H18" i="16"/>
  <c r="H17" i="16"/>
  <c r="I17" i="16" s="1"/>
  <c r="I16" i="16"/>
  <c r="H16" i="16"/>
  <c r="I15" i="16"/>
  <c r="H15" i="16"/>
  <c r="I14" i="16"/>
  <c r="H14" i="16"/>
  <c r="H13" i="16"/>
  <c r="I13" i="16" s="1"/>
  <c r="I12" i="16"/>
  <c r="H12" i="16"/>
  <c r="I11" i="16"/>
  <c r="H11" i="16"/>
  <c r="I10" i="16"/>
  <c r="H10" i="16"/>
  <c r="H9" i="16"/>
  <c r="I9" i="16" s="1"/>
  <c r="B26" i="7"/>
  <c r="E11" i="6" l="1"/>
  <c r="A16" i="6"/>
  <c r="B16" i="6"/>
  <c r="C16" i="6"/>
  <c r="D16" i="6"/>
  <c r="E16" i="6"/>
  <c r="A17" i="6"/>
  <c r="B17" i="6"/>
  <c r="C17" i="6"/>
  <c r="D17" i="6"/>
  <c r="E17" i="6"/>
  <c r="B77" i="16" s="1"/>
  <c r="A18" i="6"/>
  <c r="A19" i="6" s="1"/>
  <c r="A20" i="6" s="1"/>
  <c r="A21" i="6" s="1"/>
  <c r="A22" i="6" s="1"/>
  <c r="B18" i="6"/>
  <c r="C18" i="6"/>
  <c r="D18" i="6"/>
  <c r="E18" i="6"/>
  <c r="B78" i="16" s="1"/>
  <c r="B19" i="6"/>
  <c r="C19" i="6"/>
  <c r="D19" i="6"/>
  <c r="E19" i="6"/>
  <c r="B79" i="16" s="1"/>
  <c r="B20" i="6"/>
  <c r="C20" i="6"/>
  <c r="D20" i="6"/>
  <c r="B62" i="7" s="1"/>
  <c r="E20" i="6"/>
  <c r="B80" i="16" s="1"/>
  <c r="B21" i="6"/>
  <c r="C21" i="6"/>
  <c r="D21" i="6"/>
  <c r="E21" i="6"/>
  <c r="B81" i="16" s="1"/>
  <c r="B22" i="6"/>
  <c r="C22" i="6"/>
  <c r="D22" i="6"/>
  <c r="E22" i="6"/>
  <c r="B82" i="16" s="1"/>
  <c r="B25" i="16" l="1"/>
  <c r="B25" i="7"/>
  <c r="I25" i="7" s="1"/>
  <c r="C51" i="8" s="1"/>
  <c r="B23" i="10" s="1"/>
  <c r="B22" i="16"/>
  <c r="B22" i="7"/>
  <c r="I22" i="7" s="1"/>
  <c r="C48" i="8" s="1"/>
  <c r="B20" i="10" s="1"/>
  <c r="B40" i="7"/>
  <c r="I40" i="7" s="1"/>
  <c r="C66" i="8" s="1"/>
  <c r="B40" i="16"/>
  <c r="B19" i="7"/>
  <c r="I19" i="7" s="1"/>
  <c r="C45" i="8" s="1"/>
  <c r="B17" i="10" s="1"/>
  <c r="B19" i="16"/>
  <c r="B24" i="7"/>
  <c r="I24" i="7" s="1"/>
  <c r="C50" i="8" s="1"/>
  <c r="B22" i="10" s="1"/>
  <c r="B24" i="16"/>
  <c r="B21" i="16"/>
  <c r="B21" i="7"/>
  <c r="I21" i="7" s="1"/>
  <c r="C47" i="8" s="1"/>
  <c r="B19" i="10" s="1"/>
  <c r="B20" i="7"/>
  <c r="I20" i="7" s="1"/>
  <c r="C46" i="8" s="1"/>
  <c r="B18" i="10" s="1"/>
  <c r="B20" i="16"/>
  <c r="B43" i="16"/>
  <c r="B43" i="7"/>
  <c r="B42" i="16"/>
  <c r="B42" i="7"/>
  <c r="B76" i="16"/>
  <c r="B76" i="7"/>
  <c r="B23" i="16"/>
  <c r="B23" i="7"/>
  <c r="I23" i="7" s="1"/>
  <c r="C49" i="8" s="1"/>
  <c r="B21" i="10" s="1"/>
  <c r="B41" i="16"/>
  <c r="B41" i="7"/>
  <c r="I41" i="7" s="1"/>
  <c r="C67" i="8" s="1"/>
  <c r="B40" i="10" s="1"/>
  <c r="B71" i="7"/>
  <c r="I71" i="7" s="1"/>
  <c r="B71" i="16"/>
  <c r="B60" i="16"/>
  <c r="B60" i="7"/>
  <c r="B59" i="16"/>
  <c r="B59" i="7"/>
  <c r="I59" i="7" s="1"/>
  <c r="E46" i="8" s="1"/>
  <c r="B54" i="10" s="1"/>
  <c r="B61" i="7"/>
  <c r="B61" i="16"/>
  <c r="B58" i="16"/>
  <c r="B58" i="7"/>
  <c r="I58" i="7" s="1"/>
  <c r="E45" i="8" s="1"/>
  <c r="B53" i="10" s="1"/>
  <c r="D7" i="6"/>
  <c r="B49" i="16" s="1"/>
  <c r="D8" i="6"/>
  <c r="B50" i="16" s="1"/>
  <c r="D9" i="6"/>
  <c r="B51" i="16" s="1"/>
  <c r="D10" i="6"/>
  <c r="D11" i="6"/>
  <c r="B53" i="16" s="1"/>
  <c r="D12" i="6"/>
  <c r="B54" i="16" s="1"/>
  <c r="D13" i="6"/>
  <c r="B55" i="16" s="1"/>
  <c r="D14" i="6"/>
  <c r="D15" i="6"/>
  <c r="B57" i="16" s="1"/>
  <c r="D6" i="6"/>
  <c r="C6" i="8"/>
  <c r="E6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60" i="8"/>
  <c r="B61" i="8"/>
  <c r="B62" i="8"/>
  <c r="B63" i="8"/>
  <c r="B64" i="8"/>
  <c r="H9" i="7"/>
  <c r="B10" i="7"/>
  <c r="B30" i="7"/>
  <c r="H30" i="7"/>
  <c r="H31" i="7"/>
  <c r="I31" i="7" s="1"/>
  <c r="B31" i="10"/>
  <c r="H32" i="7"/>
  <c r="I32" i="7" s="1"/>
  <c r="H33" i="7"/>
  <c r="H34" i="7"/>
  <c r="H35" i="7"/>
  <c r="I35" i="7" s="1"/>
  <c r="H36" i="7"/>
  <c r="H37" i="7"/>
  <c r="H38" i="7"/>
  <c r="H39" i="7"/>
  <c r="I39" i="7" s="1"/>
  <c r="B39" i="10"/>
  <c r="H48" i="7"/>
  <c r="B49" i="7"/>
  <c r="B50" i="7"/>
  <c r="I50" i="7" s="1"/>
  <c r="E37" i="8" s="1"/>
  <c r="B45" i="10" s="1"/>
  <c r="B51" i="7"/>
  <c r="B53" i="7"/>
  <c r="B57" i="7"/>
  <c r="E57" i="8"/>
  <c r="B63" i="10" s="1"/>
  <c r="E62" i="8"/>
  <c r="B68" i="10" s="1"/>
  <c r="B6" i="6"/>
  <c r="B9" i="16" s="1"/>
  <c r="C6" i="6"/>
  <c r="B30" i="16" s="1"/>
  <c r="E6" i="6"/>
  <c r="A7" i="6"/>
  <c r="C7" i="6"/>
  <c r="B31" i="16" s="1"/>
  <c r="E7" i="6"/>
  <c r="A8" i="6"/>
  <c r="B8" i="6"/>
  <c r="B11" i="16" s="1"/>
  <c r="C8" i="6"/>
  <c r="B32" i="16" s="1"/>
  <c r="E8" i="6"/>
  <c r="A9" i="6"/>
  <c r="B9" i="6"/>
  <c r="C9" i="6"/>
  <c r="B33" i="16" s="1"/>
  <c r="E9" i="6"/>
  <c r="A10" i="6"/>
  <c r="B10" i="6"/>
  <c r="B13" i="16" s="1"/>
  <c r="C10" i="6"/>
  <c r="B34" i="16" s="1"/>
  <c r="E10" i="6"/>
  <c r="A11" i="6"/>
  <c r="B11" i="6"/>
  <c r="B14" i="16" s="1"/>
  <c r="C11" i="6"/>
  <c r="B35" i="16" s="1"/>
  <c r="A12" i="6"/>
  <c r="B12" i="6"/>
  <c r="B15" i="16" s="1"/>
  <c r="C12" i="6"/>
  <c r="B36" i="16" s="1"/>
  <c r="E12" i="6"/>
  <c r="A13" i="6"/>
  <c r="B13" i="6"/>
  <c r="B16" i="16" s="1"/>
  <c r="C13" i="6"/>
  <c r="B37" i="16" s="1"/>
  <c r="E13" i="6"/>
  <c r="A14" i="6"/>
  <c r="B14" i="6"/>
  <c r="B17" i="16" s="1"/>
  <c r="C14" i="6"/>
  <c r="B38" i="16" s="1"/>
  <c r="E14" i="6"/>
  <c r="A15" i="6"/>
  <c r="B15" i="6"/>
  <c r="B18" i="16" s="1"/>
  <c r="C15" i="6"/>
  <c r="B39" i="16" s="1"/>
  <c r="E15" i="6"/>
  <c r="B8" i="5"/>
  <c r="C8" i="5"/>
  <c r="A9" i="5"/>
  <c r="B9" i="5"/>
  <c r="C9" i="5"/>
  <c r="A10" i="5"/>
  <c r="B10" i="5"/>
  <c r="C10" i="5"/>
  <c r="A11" i="5"/>
  <c r="B11" i="5"/>
  <c r="C11" i="5"/>
  <c r="A12" i="5"/>
  <c r="B12" i="5"/>
  <c r="C12" i="5"/>
  <c r="A13" i="5"/>
  <c r="B13" i="5"/>
  <c r="C13" i="5"/>
  <c r="A14" i="5"/>
  <c r="B14" i="5"/>
  <c r="C14" i="5"/>
  <c r="A15" i="5"/>
  <c r="B15" i="5"/>
  <c r="C15" i="5"/>
  <c r="A16" i="5"/>
  <c r="B16" i="5"/>
  <c r="C16" i="5"/>
  <c r="A17" i="5"/>
  <c r="B17" i="5"/>
  <c r="C17" i="5"/>
  <c r="A18" i="5"/>
  <c r="B18" i="5"/>
  <c r="C18" i="5"/>
  <c r="A19" i="5"/>
  <c r="B19" i="5"/>
  <c r="C19" i="5"/>
  <c r="A20" i="5"/>
  <c r="B20" i="5"/>
  <c r="C20" i="5"/>
  <c r="A21" i="5"/>
  <c r="B21" i="5"/>
  <c r="C21" i="5"/>
  <c r="A22" i="5"/>
  <c r="B22" i="5"/>
  <c r="C22" i="5"/>
  <c r="A23" i="5"/>
  <c r="B23" i="5"/>
  <c r="C23" i="5"/>
  <c r="A24" i="5"/>
  <c r="B24" i="5"/>
  <c r="C24" i="5"/>
  <c r="A25" i="5"/>
  <c r="B25" i="5"/>
  <c r="C25" i="5"/>
  <c r="A26" i="5"/>
  <c r="B26" i="5"/>
  <c r="C26" i="5"/>
  <c r="B7" i="4"/>
  <c r="C7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A9" i="1"/>
  <c r="B70" i="7" l="1"/>
  <c r="I70" i="7" s="1"/>
  <c r="E61" i="8" s="1"/>
  <c r="B67" i="10" s="1"/>
  <c r="B70" i="16"/>
  <c r="B69" i="7"/>
  <c r="I69" i="7" s="1"/>
  <c r="E60" i="8" s="1"/>
  <c r="B66" i="10" s="1"/>
  <c r="B69" i="16"/>
  <c r="B68" i="7"/>
  <c r="I68" i="7" s="1"/>
  <c r="E59" i="8" s="1"/>
  <c r="B65" i="10" s="1"/>
  <c r="B68" i="16"/>
  <c r="B67" i="7"/>
  <c r="I67" i="7" s="1"/>
  <c r="E58" i="8" s="1"/>
  <c r="B64" i="10" s="1"/>
  <c r="B67" i="16"/>
  <c r="B55" i="7"/>
  <c r="I55" i="7" s="1"/>
  <c r="E42" i="8" s="1"/>
  <c r="B50" i="10" s="1"/>
  <c r="B39" i="7"/>
  <c r="B37" i="7"/>
  <c r="I37" i="7" s="1"/>
  <c r="C63" i="8" s="1"/>
  <c r="B35" i="7"/>
  <c r="B33" i="7"/>
  <c r="B18" i="7"/>
  <c r="I18" i="7" s="1"/>
  <c r="C44" i="8" s="1"/>
  <c r="B16" i="10" s="1"/>
  <c r="B14" i="7"/>
  <c r="B66" i="7"/>
  <c r="B66" i="16"/>
  <c r="B15" i="7"/>
  <c r="I15" i="7" s="1"/>
  <c r="C41" i="8" s="1"/>
  <c r="B13" i="10" s="1"/>
  <c r="B75" i="7"/>
  <c r="B75" i="16"/>
  <c r="B74" i="7"/>
  <c r="B74" i="16"/>
  <c r="B73" i="7"/>
  <c r="B73" i="16"/>
  <c r="B72" i="7"/>
  <c r="I72" i="7" s="1"/>
  <c r="E63" i="8" s="1"/>
  <c r="B69" i="10" s="1"/>
  <c r="B72" i="16"/>
  <c r="B31" i="7"/>
  <c r="B17" i="7"/>
  <c r="I17" i="7" s="1"/>
  <c r="C43" i="8" s="1"/>
  <c r="B15" i="10" s="1"/>
  <c r="B13" i="7"/>
  <c r="I13" i="7" s="1"/>
  <c r="C39" i="8" s="1"/>
  <c r="B11" i="10" s="1"/>
  <c r="B9" i="7"/>
  <c r="B38" i="7"/>
  <c r="I38" i="7" s="1"/>
  <c r="B36" i="7"/>
  <c r="B34" i="7"/>
  <c r="B32" i="7"/>
  <c r="B16" i="7"/>
  <c r="I16" i="7" s="1"/>
  <c r="C42" i="8" s="1"/>
  <c r="B14" i="10" s="1"/>
  <c r="B11" i="7"/>
  <c r="B56" i="7"/>
  <c r="I56" i="7" s="1"/>
  <c r="E43" i="8" s="1"/>
  <c r="B51" i="10" s="1"/>
  <c r="B56" i="16"/>
  <c r="B52" i="7"/>
  <c r="B52" i="16"/>
  <c r="B48" i="7"/>
  <c r="B48" i="16"/>
  <c r="B54" i="7"/>
  <c r="I54" i="7" s="1"/>
  <c r="E41" i="8" s="1"/>
  <c r="B49" i="10" s="1"/>
  <c r="I33" i="7"/>
  <c r="I36" i="7"/>
  <c r="B34" i="10"/>
  <c r="I34" i="7"/>
  <c r="I9" i="7"/>
  <c r="C35" i="8" s="1"/>
  <c r="B5" i="20" s="1"/>
  <c r="I48" i="7"/>
  <c r="I30" i="7"/>
  <c r="B12" i="7"/>
  <c r="B12" i="16"/>
  <c r="B7" i="19" l="1"/>
  <c r="B7" i="10"/>
  <c r="E35" i="8"/>
  <c r="B43" i="10" s="1"/>
  <c r="C75" i="8"/>
  <c r="B30" i="10"/>
  <c r="C56" i="8"/>
  <c r="B36" i="10"/>
  <c r="C62" i="8"/>
  <c r="B35" i="10" s="1"/>
  <c r="B38" i="10"/>
  <c r="C64" i="8"/>
  <c r="B37" i="10" s="1"/>
  <c r="B33" i="10"/>
  <c r="C59" i="8"/>
  <c r="B32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Facultad de Administración de Empresas</author>
  </authors>
  <commentList>
    <comment ref="E7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Aquí debes escribir la combinación que juzgues conveniente para una estrategia. Ejemplo: Fortaleza 1 y Oportunidad 1: F1 O1.
Puedes combinar varias fortalezas con una oportunidad y viceversa</t>
        </r>
      </text>
    </comment>
    <comment ref="F7" authorId="0" shapeId="0" xr:uid="{00000000-0006-0000-0300-000002000000}">
      <text>
        <r>
          <rPr>
            <b/>
            <sz val="11"/>
            <color indexed="81"/>
            <rFont val="Tahoma"/>
            <family val="2"/>
          </rPr>
          <t>Escribe la Estrategia que consideres más adecuada para aprovechar la fortaleza y oportunidad que combinaste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Facultad de Administración de Empresas</author>
  </authors>
  <commentList>
    <comment ref="E8" authorId="0" shapeId="0" xr:uid="{00000000-0006-0000-0600-000001000000}">
      <text>
        <r>
          <rPr>
            <b/>
            <sz val="11"/>
            <color indexed="81"/>
            <rFont val="Tahoma"/>
            <family val="2"/>
          </rPr>
          <t>Aquí debes escribir la combinación que juzgues conveniente para una estrategia. Ejemplo: Debilidad 1 y Amenaza 1: D1 A1.
Puedes combinar varias Debilidades con una Amenaza y viceversa</t>
        </r>
      </text>
    </comment>
    <comment ref="F8" authorId="0" shapeId="0" xr:uid="{00000000-0006-0000-0600-000002000000}">
      <text>
        <r>
          <rPr>
            <b/>
            <sz val="11"/>
            <color indexed="81"/>
            <rFont val="Tahoma"/>
            <family val="2"/>
          </rPr>
          <t>Escribe la Estrategia que consideres más adecuada para reducir a un mínimo la debilidad y evitar las amenazas que combinaste</t>
        </r>
      </text>
    </comment>
  </commentList>
</comments>
</file>

<file path=xl/sharedStrings.xml><?xml version="1.0" encoding="utf-8"?>
<sst xmlns="http://schemas.openxmlformats.org/spreadsheetml/2006/main" count="603" uniqueCount="246">
  <si>
    <t>MATRIZ DOFA</t>
  </si>
  <si>
    <t>NUMERO</t>
  </si>
  <si>
    <t>FORTALEZAS</t>
  </si>
  <si>
    <t>DEBILIDADES</t>
  </si>
  <si>
    <t>OPORTUNIDADES</t>
  </si>
  <si>
    <t>AMENAZAS</t>
  </si>
  <si>
    <t>GENERACION DE ESTRATEGIAS FA</t>
  </si>
  <si>
    <t>GENERACION DE ESTRATEGIAS DO</t>
  </si>
  <si>
    <t>GENERACION DE ESTRATEGIAS DA</t>
  </si>
  <si>
    <t xml:space="preserve"> </t>
  </si>
  <si>
    <t>COMBINACION</t>
  </si>
  <si>
    <t>ESTRATEGIA</t>
  </si>
  <si>
    <t>ESTRATEGIAS FO</t>
  </si>
  <si>
    <t>ESTRATEGIAS FA</t>
  </si>
  <si>
    <t>ESTRATEGIAS DO</t>
  </si>
  <si>
    <t>ESTRATEGIAS DA</t>
  </si>
  <si>
    <t>ESTRATEGIAS PROPUESTAS</t>
  </si>
  <si>
    <t>SELECCIÓN DE LAS MEJORES ESTRATEGIAS</t>
  </si>
  <si>
    <t>CALIFICADOR1</t>
  </si>
  <si>
    <t>CALIFICADOR 2</t>
  </si>
  <si>
    <t>CALIFICADOR3</t>
  </si>
  <si>
    <t>CALIFICADOR4</t>
  </si>
  <si>
    <t>CALIFICADOR5</t>
  </si>
  <si>
    <t>PROMEDIO</t>
  </si>
  <si>
    <t xml:space="preserve">  </t>
  </si>
  <si>
    <t xml:space="preserve">ESTRATEGIAS </t>
  </si>
  <si>
    <t>MATRIZ  DOFA</t>
  </si>
  <si>
    <t>ESTRATEGIAS  DA</t>
  </si>
  <si>
    <t xml:space="preserve">SELECCIONADA   </t>
  </si>
  <si>
    <t xml:space="preserve">SELECCIONADA    </t>
  </si>
  <si>
    <t>EXPLICACION BREVE DE LAS MEJORES ESTRATEGICAS SELECCIONADAS</t>
  </si>
  <si>
    <t>EXPLICACION</t>
  </si>
  <si>
    <t>CALIFICACION  DE 1 A 5 ( si no son 5 los integrantes coloque n en las demas casillas)</t>
  </si>
  <si>
    <t>Desarrollo de programas de investigación y desarrollo conjuntos con la academia</t>
  </si>
  <si>
    <t>Posicionamiento a partir de los valores agregados que brindan  la docencia e investigación a la prestación del servicio.</t>
  </si>
  <si>
    <t>Conocimiento del sector salud para el aprovechamiento de los recursos existentes.</t>
  </si>
  <si>
    <t>F1O7</t>
  </si>
  <si>
    <t>F2O8</t>
  </si>
  <si>
    <t>Cumplimiento de requerimientos especificos de la infraestructura actual para alcanzar la certificación y acreditación internacional.</t>
  </si>
  <si>
    <t>F3O1</t>
  </si>
  <si>
    <t>Correcta aplicación de listas de chequeo que apuntan al cumplimiento de la normatividad y a las políticas gubernamentales.</t>
  </si>
  <si>
    <t>F5O6</t>
  </si>
  <si>
    <t>F6O10</t>
  </si>
  <si>
    <t>F7O2</t>
  </si>
  <si>
    <t>F4O4</t>
  </si>
  <si>
    <t>D1A3</t>
  </si>
  <si>
    <t>D3A7</t>
  </si>
  <si>
    <t>D5A2</t>
  </si>
  <si>
    <t>D8A8</t>
  </si>
  <si>
    <t>Profesionales comprometidos con la implementación del Sistema Integrado de Gestión</t>
  </si>
  <si>
    <t>Alto consumo de recursos ambientales por las características del servicio prestado (agua, electricidad; 24 horas)</t>
  </si>
  <si>
    <t>Valores agregados que proporciona ARL para el mejoramiento del SG-SST</t>
  </si>
  <si>
    <t>Recurso humano especializado propio para la ejecución de medicina preventiva frente a examenes ocupacionales</t>
  </si>
  <si>
    <t>Ausencia de enfermedades laborales calificadas en la compañía</t>
  </si>
  <si>
    <t>Simulacro de evacuación interinstitucional en 2018</t>
  </si>
  <si>
    <t>Deficiencias en la integración de los Sistemas de Gestión</t>
  </si>
  <si>
    <t>Fortalecimiento de conductas viales</t>
  </si>
  <si>
    <t>Gestión de proveedores para ambiental</t>
  </si>
  <si>
    <t>Crecimiento exponencial de la empresa en poco tiempo y la conformación del equipo del SIG no es acorde a las necesidades.</t>
  </si>
  <si>
    <t>Deficiencia en la identificación de la gestión de los cambios en la organización que puedan afectar el SIG.</t>
  </si>
  <si>
    <t>Ausencia de controles del SIG para contratistas y proveedores</t>
  </si>
  <si>
    <t>Inadecuados ambientes de trabajo para procesos de apoyo producto de crecimiento exponencial.</t>
  </si>
  <si>
    <t xml:space="preserve">Instituciones de salud con sistemas de gestión integrados certificados </t>
  </si>
  <si>
    <t>Comportamiento financiero de los prestadores y administradores de salud que afectan el SIG de la institución.</t>
  </si>
  <si>
    <t>Obsolescencia programada en tecnología</t>
  </si>
  <si>
    <t>Cambio en condiciones ambientales que desfavorezca planes actuales o futuros.</t>
  </si>
  <si>
    <t xml:space="preserve">Potenciales fuentes externas de contaminación no previstas. </t>
  </si>
  <si>
    <t>Proveedores y contratistas que no cumplen con los requisitos mínimos en SIG.</t>
  </si>
  <si>
    <t>Falta de conocimiento en el mercado internacional.</t>
  </si>
  <si>
    <t xml:space="preserve">Deficit en la capacidad instalada. </t>
  </si>
  <si>
    <t xml:space="preserve">No se cuenta con un portafolio de servicios integral. </t>
  </si>
  <si>
    <t>Falta de desarrollo de los convenios docente asistenciales.</t>
  </si>
  <si>
    <t>Carencia de departamento de mercadeo.</t>
  </si>
  <si>
    <t>Potencial de crecimiento en el mercado.</t>
  </si>
  <si>
    <t xml:space="preserve">Ubicación del proyecto en el complejo médico más importante del Eje Cafetero. </t>
  </si>
  <si>
    <t xml:space="preserve">Cobertura universal en salud del sistema de seguridad social. </t>
  </si>
  <si>
    <t>Mercado de salud en el exterior.</t>
  </si>
  <si>
    <t xml:space="preserve">Desarrollo de programas de investigación y desarrollo conjuntos con la academia. </t>
  </si>
  <si>
    <t>Recurso humano idóneo, formado en instituciones acreditadas y reconocidas a nivel internacional.</t>
  </si>
  <si>
    <t>Actualización tecnológica oportuna.</t>
  </si>
  <si>
    <t xml:space="preserve">Contratos vigentes con el 80% de las entidades aseguradoras en la región. </t>
  </si>
  <si>
    <t xml:space="preserve">Cultura de servicio al cliente.   </t>
  </si>
  <si>
    <t xml:space="preserve">Programa de educación continua para todo el personal. </t>
  </si>
  <si>
    <t>Ubicación estratégica del proyecto dentro de la ciudad.</t>
  </si>
  <si>
    <t xml:space="preserve">Ampliación de infraestructura para prestación de servicios de alta complejidad. </t>
  </si>
  <si>
    <t xml:space="preserve">Conocimiento del negocio. </t>
  </si>
  <si>
    <t xml:space="preserve">Integración vertical de las entidades aseguradoras y entes territoriales. </t>
  </si>
  <si>
    <t xml:space="preserve">Normatividad cambiante e inestabilidad jurídica y financiera del sector salud. </t>
  </si>
  <si>
    <t>Incertidumbre en las negociaciones entre los actores del sistema.</t>
  </si>
  <si>
    <t xml:space="preserve">Otros competidores ejecutando acciones para ampliar su participación en el mercado. </t>
  </si>
  <si>
    <t>Desarrollo tecnológico vertiginoso.</t>
  </si>
  <si>
    <t xml:space="preserve">Tipo de cambio volátil. </t>
  </si>
  <si>
    <t xml:space="preserve">Lento crecimiento en población afiliada a medicina prepagada y planes complementarios. </t>
  </si>
  <si>
    <t>Bajas tarifas del mercado por parte de prestadores de servicios de salud.</t>
  </si>
  <si>
    <t>Alta posibilidad de restricción de presupuesto y recursos para la ejecución de actividades internas del SIG debido al comportamiento financiero del sector salud.</t>
  </si>
  <si>
    <t>Programación de procesos de inducción y reinduccion fuera de los tiempos.</t>
  </si>
  <si>
    <t>Ausencia de mayor cobertura de inclusión a los usuarios frente a impactos ambientales y riesgos ocupacionales.</t>
  </si>
  <si>
    <t xml:space="preserve">Falta de reconocimiento de la clínica a nivel nacional. </t>
  </si>
  <si>
    <t>No bilinguismo en el personal asistencial y de apoyo.</t>
  </si>
  <si>
    <t>NÚMERO</t>
  </si>
  <si>
    <t>ANÁLISIS INTERNO</t>
  </si>
  <si>
    <t>ANÁLISIS EXTERNO</t>
  </si>
  <si>
    <t>Aprovechamiento de los convenios docente asistenciales con las diferentes instituciones educativas, para el fortalecimiento del plan de capacitación y a su vez el conocimiento del personal interno y partes interesadas.</t>
  </si>
  <si>
    <t>COMBINACIÓN</t>
  </si>
  <si>
    <t>GENERACIÓN DE ESTRATEGIAS FO</t>
  </si>
  <si>
    <t>Aplicaciones de sustancias y tecnologías amigables con el medio ambiente</t>
  </si>
  <si>
    <t>DOCUMENTO DE APOYO PARA LA ELABORACIÓN Y SELECCIÓN DE ESTRATEGIAS DEL CONTEXTO ORGANIZACIONAL</t>
  </si>
  <si>
    <t>Alto grado de implementación y adherencia al Plan de Gestión de Residuos Generados en la Atención de Salud.</t>
  </si>
  <si>
    <t>Convenios estratégicos para la asesoría y asistencia en la implementación del SG-SST</t>
  </si>
  <si>
    <t>Procedimientos de rondas de seguridad e inspecciones definidas e implementadas en los procesos asistenciales.</t>
  </si>
  <si>
    <t xml:space="preserve">Cobertura insuficiente que genera falta de conocimiento del Sistema Integrado de Gestión por parte de los colaboradores. </t>
  </si>
  <si>
    <t>Reconocimiento de las problemáticas ambientales en todo el sector que permiten apropiarse de estos para generar estratégias que minimicen los impactos.</t>
  </si>
  <si>
    <t>Convenio docente asistencial con instituciones de educación superior y otras entidades.</t>
  </si>
  <si>
    <t>Tecnologías de información y comunicación existentes en el mercado relacionadas con el SIG.</t>
  </si>
  <si>
    <t>Cumplimiento de normatividad legal vigente para acreditación en SST como primer centro de salud en el eje cafetero a mediano plazo.</t>
  </si>
  <si>
    <t>Políticas gubernamentales enfocadas en salud como sector prioritario  y al control de la integración vertical. Así mismo políticas enfocadas en la gestión ambiental, de calidad y seguridad y salud en el trabajo.</t>
  </si>
  <si>
    <t>Condiciones viales que aumentan la probabilidad de accidentalidad vial en procesos misionales.</t>
  </si>
  <si>
    <t>Falencias de implementación en los Programas de Vigilancia Epidemiológicos (biológico, ergonómico, físico, psicosocial) enfocados a los colaboradores.</t>
  </si>
  <si>
    <t>Tendencia de crecimiento al desarrollo de tecnologías verdes y producción más limpia en el sector salud.</t>
  </si>
  <si>
    <t>Establecimiento de un compromiso institucional en busqueda de la mitigación de los daños ambientales, accidentes laborales y prevención de enfermedades laborales que se pueden causar por la actividad económica de la institución.</t>
  </si>
  <si>
    <t>Convenios estratégicos con las empresas privadas del sector relacionadas con la gestión de residuos que disminuyan probabilidad de accidentes de trabajo y prevención de enferemdades laborales a colaboradores y contratistas.</t>
  </si>
  <si>
    <t>Fortalecimiento de los comités internos con acompañamiento de los entes de control.</t>
  </si>
  <si>
    <t>Desarrollar procesos y procedimientos documentados para el SIG, apoyados en la investigación y desarrollo en conjunto con la academia</t>
  </si>
  <si>
    <t>Potencializar y aprovechar el compromiso de los profesionales para lograr la certificación integrada del Sistema de Gestión.</t>
  </si>
  <si>
    <t>F9O8O11</t>
  </si>
  <si>
    <t>Mantener la ausencia de enfermedades laborales calificadas por medio de la implementación y certificación del SIG y el cumplimiento de sus objetivos.</t>
  </si>
  <si>
    <t>F10O8</t>
  </si>
  <si>
    <t>Implementar acciones de medicina preventiva por medio del recurso humano propio enfocadas a la prevención de la enfermedad laboral, incentivar el auto cuidado y estilos de vida saludables.</t>
  </si>
  <si>
    <t>Amplio plan de capacitación en uso razonable de recursos y prevención de AT y EL en conjunto con ARL.</t>
  </si>
  <si>
    <t>Infraestructura física nueva con altos estándares de calidad y con tecnologías verdes que minimizan los impactos ambientales. A su vez cumple con normas de sismo resistencia y espacios adecuados debidamente iluminados, con condiciones de orden y aseo apropiados, escaleras amplias que disminuyen la probalidad de accidentes laborales por riesgos locativos.</t>
  </si>
  <si>
    <t>Cambios constantes en la legislación y procesos lentos de adaptación para el cumplimiento</t>
  </si>
  <si>
    <t xml:space="preserve">Existencia de focos de contaminación por falta de cultura ciudadana y debilidad en conductas encaminadas al autocuidado. </t>
  </si>
  <si>
    <t>Compromiso institucional sanitaria y ambiental definido y difundido que disminuye el riesgo de accidentalidad laboral y previene las enfermedades laborales por factores biológicos.</t>
  </si>
  <si>
    <t>Planes enfocados al cumplimiento de estándares internacionales para la certificación del SIG y acreditación en salud.</t>
  </si>
  <si>
    <t>Acompañamiento por parte de los entes de control a nivel regional y nacional.</t>
  </si>
  <si>
    <t>Falta de certificaciones a nivel ambiental y de SST y recertificación en calidad.</t>
  </si>
  <si>
    <t>F12O10</t>
  </si>
  <si>
    <t>Fortalecer la preparación de respuesta ante emergencias involucrando el complejo médico y el componente ambiental.</t>
  </si>
  <si>
    <t>F11-O10-O12</t>
  </si>
  <si>
    <t>F13O7</t>
  </si>
  <si>
    <t>Garantizar la continuidad de los convenios con entidades institucionales acreditadas.</t>
  </si>
  <si>
    <t>F14O6O14</t>
  </si>
  <si>
    <t>F8O19</t>
  </si>
  <si>
    <t>Garantizar la asignación de recursos económicos que permitan la actualización de tecnologías amigables con el ambiente y ser referencia como  centro de alta tecnología.</t>
  </si>
  <si>
    <t>F15O16O14</t>
  </si>
  <si>
    <t>Fortalecer e incursionar en nuevos convenios con aseguradoras que permitan ampliar los servicios de salud.</t>
  </si>
  <si>
    <t>F16O9</t>
  </si>
  <si>
    <t>Utilizar las tecnologias de información para mejorar los canales de comunicación con el cliente.</t>
  </si>
  <si>
    <t>Reconocimiento como institución de salud certificada en SIG y acreditada en salud dentro en el triángulo económico de Colombia.</t>
  </si>
  <si>
    <t>F18O5O17</t>
  </si>
  <si>
    <t>F20O17</t>
  </si>
  <si>
    <t>Establecer plan de trabajo en conjunto con entidades de control en pro del fortalecimiento del SIG.</t>
  </si>
  <si>
    <t>F17O18</t>
  </si>
  <si>
    <t>Aprovechar los convenios con la academia para fortalecer el programa de educación continua, investigación y desarrollo.</t>
  </si>
  <si>
    <t>Establecer convenios que permitan abarcar mercados internacionales en salud.</t>
  </si>
  <si>
    <t>F19O16</t>
  </si>
  <si>
    <t>Fortalecer los parámetros de gestión del cambio para garantizar una adecuada ampliación de la infraestructura.</t>
  </si>
  <si>
    <t>F22O6O19</t>
  </si>
  <si>
    <t xml:space="preserve">Posibilidad de establecer obligatoriedad de contratación porcentual para EPS con la red pública. </t>
  </si>
  <si>
    <t>Alianzas con proveedores para fortalecer los proyectos de innovación en tecnología y formación del capital humano.</t>
  </si>
  <si>
    <t>Alianzas con proveedores para fortalecer los proyectos de innovación en tecnología y formación del capital humano  como fortalecimiento del SIG a mediano plazo.</t>
  </si>
  <si>
    <t>F21O19</t>
  </si>
  <si>
    <t>Certificar la institución en un SIG basado en el amplio conocimiento del negocio.</t>
  </si>
  <si>
    <t>Mantener el alto grado de implementación y adherencia al Plan de Gestión de Residuos Generados en la Atención de Salud como cumplimiento de requisito para obtener certificación integral.</t>
  </si>
  <si>
    <t>Definir en el plan de capacitación los cambios relacionados con legislación e igualmente establecer continuidad de formación durante cada año para garantizar que el capital humano tenga una formación idonea en los temas relacionados con el Sistema Integrado de Gestión.</t>
  </si>
  <si>
    <t>F2A2A6</t>
  </si>
  <si>
    <t>Ampliar la cobertura de los procedimientos de rondas de seguridad e inspecciones asistenciales no solo para cubrir los procesos estrategicos y de apoyo sino tambíen tambíen todas las partes interesadas pertinentes, con el fin de contrarestar otros focos de contaminación y fortalecer conductas de autocuidado.</t>
  </si>
  <si>
    <t>F3A3A8</t>
  </si>
  <si>
    <t>F4A10</t>
  </si>
  <si>
    <t>Integrar la gestión de proveedores con todo el sistema de gestión incluyendo y unificando todos los requisítos del SIG para cada proveedor y/ contratista.</t>
  </si>
  <si>
    <t>F5A1</t>
  </si>
  <si>
    <t>Generar competitividad de la institución a través del compromiso institucional y gerencial para lograr la certificación del Sistema Integrado de Gestión.</t>
  </si>
  <si>
    <t>Generar convenios estrategicos con las empresas del sector para disminuir amenazas en fuentes potenciales de contaminación y prevención de enfermedades laborales y disminución de accidentes de trabajo.</t>
  </si>
  <si>
    <t>Generar gestión del conocimiento para dar valor agregado a la prestación del servicio de salud y contrarestar la participación en el mercado de los competidores.</t>
  </si>
  <si>
    <t>Aprovechar el compromiso y la competencia de los profesionales de la institución para preveer cambios en 
- condiciones ambientales que desfavorezcan planes actuales o futuros.
- disminuir la incertidumbre en negociaciones con actores del sistema
- disminuir riesgos en la gestión y adquisicón de tecnología.</t>
  </si>
  <si>
    <t>F9A3</t>
  </si>
  <si>
    <t>Mantener la ausencia de enfermedades laborales calificadas fortaleciendo las conductas de autocuidado.</t>
  </si>
  <si>
    <t xml:space="preserve">Hacer uso del talento humano especializado en medicina preventiva para generar conductas de autocuidado y fortalecer los protocolos y procedimientos de prevención de accidentes, aparcición de enfermedades laborales y disminución del ausentismo. </t>
  </si>
  <si>
    <t>F10A3</t>
  </si>
  <si>
    <t>F6F11A8</t>
  </si>
  <si>
    <t>Dar continuidad a los simulacros interinstitucionales para involucrar otras partes interesadas del SIG y generar aprendizaje organizacional.</t>
  </si>
  <si>
    <t>F8F13F14A7A14</t>
  </si>
  <si>
    <t>Mantener los contratos vigentes con los clientes corporativos y establecer otras fuentes de ingreso derivadas de la prestación de servicios siempre enmarcados en los requisitos del Sistema integrado de gestión.</t>
  </si>
  <si>
    <t>F15A15A13A18</t>
  </si>
  <si>
    <t>F7F21A15</t>
  </si>
  <si>
    <t>F12A8</t>
  </si>
  <si>
    <t>F1A2</t>
  </si>
  <si>
    <t>Revisión periodica de los cambios en los requisitos legales que puedan afectar la gestión del ambiente físico (infrestructura) y la gestión de la tecnología; así mismo desarrollo de los planes encaminados a la acreditación en salud que permita a la institución siempre estar a la vanguardia en altos estandares de calidad y disminuir riesgos laborales, financiero, locativo o tecnológico.</t>
  </si>
  <si>
    <t>D3O4O6</t>
  </si>
  <si>
    <t xml:space="preserve">Crear e implementar estrategias de mitigación de impacto ambiental, valiendose del uso de las nuevas tendencias en el sector salud para lograr una minimización de problematicas ambientales </t>
  </si>
  <si>
    <t>D6O8</t>
  </si>
  <si>
    <t>Elaboración de planes de acción contundentes que permitan implementar al SIG los procedimientos adecuados para una correcta y oportuna identificación en la gestión de cambios.</t>
  </si>
  <si>
    <t>D7O1O11O12</t>
  </si>
  <si>
    <t>Aplicación completa de la normatividad asociada a SST y de las diferentes políticas gubernamentales, mediante el apoyo y asesoría brindada como valor agregado por la ARL y demás entes reguladores.</t>
  </si>
  <si>
    <t>D8O8</t>
  </si>
  <si>
    <t xml:space="preserve">Creación de controles para proveedores y contratistas y su implementación en el SIG, de tal manera que se supla esta deficiencia y a su vez se aporte al logro exitoso de la certificación. </t>
  </si>
  <si>
    <t>D9O9</t>
  </si>
  <si>
    <t>Utilizar medios audiovisuales para la difusión de los deberes de usuarios y visitantes frente a la disminución de impactos ambientales y riesgos ocupacionales</t>
  </si>
  <si>
    <t>D11O5</t>
  </si>
  <si>
    <t>Apalanacar el posicionamiento  de la imagen corporativa de la clínica a nivel nacional mediante el logro de la certificación como institución de salud en SIG</t>
  </si>
  <si>
    <t>D14O7</t>
  </si>
  <si>
    <t>Diseñar programas de capacitación en bilinguismo para el personal asistencial y de apoyo, mediante la colaboración y aprovechamiento de las alianzas o convenios con instituciones de educación superior y otras entidades</t>
  </si>
  <si>
    <t>D17O17</t>
  </si>
  <si>
    <t xml:space="preserve">Posicionamiento de la clínica en el mercado exterior o internacional, con el fin de ampliar la cobertura de la oferta de servicios de la organización y atraer mayor cantidad de clientes. </t>
  </si>
  <si>
    <t>D18O12</t>
  </si>
  <si>
    <t>Aprovechamiento de los valores agregados que proporciona la ARL para eliminar las falencias de implementación en los programas de vigilancia epidemiológico, y así asegurar el mejoramiento del SG-SST</t>
  </si>
  <si>
    <t>D10D12O11</t>
  </si>
  <si>
    <t xml:space="preserve">Planificación controlada de los espacios y ambientes de trabajo de acuerdo a la normatividad vigente en el que se incluyan parámetros de Gestión Integral alineados al programa de gestion del cambio </t>
  </si>
  <si>
    <t>D5O11</t>
  </si>
  <si>
    <t>Planificar los procesos de inducción y re-inducción de modo que permitan cumplir la normatividad legal frente a los términos establecidos y cobertura del mismo en cuanto a colaboradores y contratistas.</t>
  </si>
  <si>
    <t>D1O5O9</t>
  </si>
  <si>
    <t>D2O7O10</t>
  </si>
  <si>
    <t>D4O7</t>
  </si>
  <si>
    <t xml:space="preserve">ESTRATEGIA </t>
  </si>
  <si>
    <t xml:space="preserve">Ajustar el plan de comunicación interno, que se desarrolle de forma instructiva y permita tener en constante actualización a todos los colaboradores sobre el reconocimiento de la certificación en el SIG. </t>
  </si>
  <si>
    <t xml:space="preserve">Aprovechamiento de los convenios establecidos con instituciones de educación superior y otras entidades, y del acompañamiento de los entes de control, que  proporcione  apoyo a los procesos para lograr con éxito la integración de los sistemas de gestión. </t>
  </si>
  <si>
    <t xml:space="preserve">Consolidación de los convenios con instituciones de educación superior que nos proporcionen el recurso humano idoneo para apoyar la conformación del equipo del SIG </t>
  </si>
  <si>
    <t xml:space="preserve">Capacitación en legislación vigente para fortalecer conocimiento en el Sistema integrado de gestión por parte del personal interno </t>
  </si>
  <si>
    <t>Establecer la gestión del cambio como herramienta fundamental para la identificación y análisis de los cambios internos y externos que puedan afectar el Sistema integrado de gestión</t>
  </si>
  <si>
    <t xml:space="preserve">Fortalecer el proceso de comunicación externa con enfoque en la prevención de riesgos ambientales y ocupacionales. </t>
  </si>
  <si>
    <t>Fortalecer los procesos de inducción y garantizar su cumplimiento disminuyendo cualquier tipo de amenaza legal o normativa.</t>
  </si>
  <si>
    <t>Desarrollar un proceso de contratación para garantizar el cumplimiento de los requisitos del Sistema integrado de gestión.</t>
  </si>
  <si>
    <t>D9A6A3</t>
  </si>
  <si>
    <t>Falencias en los controles al seguimiento para garantizar el cumplimiento en la normatividad de normatividad asociado a SST.</t>
  </si>
  <si>
    <t>D7A12</t>
  </si>
  <si>
    <t xml:space="preserve">Fortalecer el procedimiento de identificación, cumplimiento control y evaluación de los requisitos legales y otros requisitos aplicables a la institución. </t>
  </si>
  <si>
    <t>D6D4D10D12A9A4</t>
  </si>
  <si>
    <t xml:space="preserve">Creación de alianzas estratégicas para la incorporación y renovación de tecnologías verdes.  </t>
  </si>
  <si>
    <t>D2A1A5</t>
  </si>
  <si>
    <t xml:space="preserve">Consolidar el Sistema Integrado de Gestión como proceso para garantizar el mantenimiento y mejoramiento continuo del mismo. </t>
  </si>
  <si>
    <t>D18A7</t>
  </si>
  <si>
    <t>Fortalecimiento del equipo de Seguridad y Salud en el Trabajo de la institución para la implementación y mantnimiento de los programas de vigilancia epidemiologica ocupacionales.</t>
  </si>
  <si>
    <t>D11A1</t>
  </si>
  <si>
    <t>Lograr la certificación en Sistemas integrados de gestión</t>
  </si>
  <si>
    <t>D14D15</t>
  </si>
  <si>
    <t>Definir programas de formación en lengua inglesa para el personal interno a través de convenios con instituciones educativas.</t>
  </si>
  <si>
    <t xml:space="preserve">CALIFICADOR 1: </t>
  </si>
  <si>
    <t xml:space="preserve">CALIFICADOR 2: </t>
  </si>
  <si>
    <t xml:space="preserve">CALIFICADOR3: </t>
  </si>
  <si>
    <t>CALIFICADOR5:</t>
  </si>
  <si>
    <t>CALIFICADOR4:</t>
  </si>
  <si>
    <t xml:space="preserve">CALIFICADOR : </t>
  </si>
  <si>
    <t>CALIFICADOR 1</t>
  </si>
  <si>
    <t>CALIFICADOR 5</t>
  </si>
  <si>
    <t>MATRIZ DOFA SISTEMA INTEGRADO</t>
  </si>
  <si>
    <t>ESTRATEGIAS DE ANALISIS DE CONTEXTO - SISTEMA INTEGRADO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</si>
</sst>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1"/>
      <color indexed="81"/>
      <name val="Tahoma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justify"/>
    </xf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3" xfId="0" applyFont="1" applyBorder="1"/>
    <xf numFmtId="0" fontId="0" fillId="0" borderId="4" xfId="0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9" xfId="0" applyBorder="1"/>
    <xf numFmtId="0" fontId="0" fillId="0" borderId="6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9" fillId="0" borderId="0" xfId="0" applyFont="1"/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9" fillId="3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5" fillId="5" borderId="1" xfId="0" applyFont="1" applyFill="1" applyBorder="1"/>
    <xf numFmtId="0" fontId="5" fillId="5" borderId="1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4" xfId="0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vertical="center" wrapText="1"/>
    </xf>
    <xf numFmtId="0" fontId="9" fillId="0" borderId="0" xfId="0" applyFont="1" applyBorder="1"/>
    <xf numFmtId="0" fontId="9" fillId="0" borderId="6" xfId="0" applyFont="1" applyBorder="1" applyAlignment="1">
      <alignment horizontal="center"/>
    </xf>
    <xf numFmtId="0" fontId="3" fillId="5" borderId="8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5" borderId="1" xfId="0" applyFont="1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35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36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752475</xdr:colOff>
          <xdr:row>4</xdr:row>
          <xdr:rowOff>9525</xdr:rowOff>
        </xdr:from>
        <xdr:to>
          <xdr:col>8</xdr:col>
          <xdr:colOff>276225</xdr:colOff>
          <xdr:row>39</xdr:row>
          <xdr:rowOff>85725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142875</xdr:colOff>
      <xdr:row>0</xdr:row>
      <xdr:rowOff>66675</xdr:rowOff>
    </xdr:from>
    <xdr:to>
      <xdr:col>2</xdr:col>
      <xdr:colOff>638175</xdr:colOff>
      <xdr:row>3</xdr:row>
      <xdr:rowOff>123825</xdr:rowOff>
    </xdr:to>
    <xdr:pic>
      <xdr:nvPicPr>
        <xdr:cNvPr id="12366" name="Imagen 2">
          <a:extLst>
            <a:ext uri="{FF2B5EF4-FFF2-40B4-BE49-F238E27FC236}">
              <a16:creationId xmlns:a16="http://schemas.microsoft.com/office/drawing/2014/main" id="{00000000-0008-0000-0000-00004E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8" t="41251" r="14729" b="28250"/>
        <a:stretch>
          <a:fillRect/>
        </a:stretch>
      </xdr:blipFill>
      <xdr:spPr bwMode="auto">
        <a:xfrm>
          <a:off x="904875" y="66675"/>
          <a:ext cx="12573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146844</xdr:rowOff>
    </xdr:from>
    <xdr:to>
      <xdr:col>1</xdr:col>
      <xdr:colOff>1270376</xdr:colOff>
      <xdr:row>4</xdr:row>
      <xdr:rowOff>47799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46844"/>
          <a:ext cx="1651376" cy="7423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22619" name="Line 1">
          <a:extLst>
            <a:ext uri="{FF2B5EF4-FFF2-40B4-BE49-F238E27FC236}">
              <a16:creationId xmlns:a16="http://schemas.microsoft.com/office/drawing/2014/main" id="{00000000-0008-0000-0A00-00005B580000}"/>
            </a:ext>
          </a:extLst>
        </xdr:cNvPr>
        <xdr:cNvSpPr>
          <a:spLocks noChangeShapeType="1"/>
        </xdr:cNvSpPr>
      </xdr:nvSpPr>
      <xdr:spPr bwMode="auto">
        <a:xfrm>
          <a:off x="38100" y="9658350"/>
          <a:ext cx="8039100" cy="0"/>
        </a:xfrm>
        <a:prstGeom prst="line">
          <a:avLst/>
        </a:prstGeom>
        <a:noFill/>
        <a:ln w="381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22620" name="Line 6">
          <a:extLst>
            <a:ext uri="{FF2B5EF4-FFF2-40B4-BE49-F238E27FC236}">
              <a16:creationId xmlns:a16="http://schemas.microsoft.com/office/drawing/2014/main" id="{00000000-0008-0000-0A00-00005C580000}"/>
            </a:ext>
          </a:extLst>
        </xdr:cNvPr>
        <xdr:cNvSpPr>
          <a:spLocks noChangeShapeType="1"/>
        </xdr:cNvSpPr>
      </xdr:nvSpPr>
      <xdr:spPr bwMode="auto">
        <a:xfrm>
          <a:off x="19050" y="19526250"/>
          <a:ext cx="8058150" cy="0"/>
        </a:xfrm>
        <a:prstGeom prst="line">
          <a:avLst/>
        </a:prstGeom>
        <a:noFill/>
        <a:ln w="381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0</xdr:rowOff>
    </xdr:from>
    <xdr:to>
      <xdr:col>5</xdr:col>
      <xdr:colOff>19050</xdr:colOff>
      <xdr:row>4</xdr:row>
      <xdr:rowOff>0</xdr:rowOff>
    </xdr:to>
    <xdr:sp macro="" textlink="">
      <xdr:nvSpPr>
        <xdr:cNvPr id="22621" name="Line 8">
          <a:extLst>
            <a:ext uri="{FF2B5EF4-FFF2-40B4-BE49-F238E27FC236}">
              <a16:creationId xmlns:a16="http://schemas.microsoft.com/office/drawing/2014/main" id="{00000000-0008-0000-0A00-00005D580000}"/>
            </a:ext>
          </a:extLst>
        </xdr:cNvPr>
        <xdr:cNvSpPr>
          <a:spLocks noChangeShapeType="1"/>
        </xdr:cNvSpPr>
      </xdr:nvSpPr>
      <xdr:spPr bwMode="auto">
        <a:xfrm>
          <a:off x="19050" y="990600"/>
          <a:ext cx="8077200" cy="0"/>
        </a:xfrm>
        <a:prstGeom prst="line">
          <a:avLst/>
        </a:prstGeom>
        <a:noFill/>
        <a:ln w="381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571500</xdr:colOff>
      <xdr:row>5</xdr:row>
      <xdr:rowOff>28575</xdr:rowOff>
    </xdr:from>
    <xdr:to>
      <xdr:col>12</xdr:col>
      <xdr:colOff>600075</xdr:colOff>
      <xdr:row>22</xdr:row>
      <xdr:rowOff>152400</xdr:rowOff>
    </xdr:to>
    <xdr:grpSp>
      <xdr:nvGrpSpPr>
        <xdr:cNvPr id="22622" name="Group 9">
          <a:extLst>
            <a:ext uri="{FF2B5EF4-FFF2-40B4-BE49-F238E27FC236}">
              <a16:creationId xmlns:a16="http://schemas.microsoft.com/office/drawing/2014/main" id="{00000000-0008-0000-0A00-00005E580000}"/>
            </a:ext>
          </a:extLst>
        </xdr:cNvPr>
        <xdr:cNvGrpSpPr>
          <a:grpSpLocks/>
        </xdr:cNvGrpSpPr>
      </xdr:nvGrpSpPr>
      <xdr:grpSpPr bwMode="auto">
        <a:xfrm>
          <a:off x="9846469" y="1326356"/>
          <a:ext cx="4600575" cy="14077950"/>
          <a:chOff x="80" y="487"/>
          <a:chExt cx="483" cy="308"/>
        </a:xfrm>
      </xdr:grpSpPr>
      <xdr:sp macro="" textlink="">
        <xdr:nvSpPr>
          <xdr:cNvPr id="2058" name="Rectangle 10">
            <a:extLst>
              <a:ext uri="{FF2B5EF4-FFF2-40B4-BE49-F238E27FC236}">
                <a16:creationId xmlns:a16="http://schemas.microsoft.com/office/drawing/2014/main" id="{00000000-0008-0000-0A00-00000A080000}"/>
              </a:ext>
            </a:extLst>
          </xdr:cNvPr>
          <xdr:cNvSpPr>
            <a:spLocks noChangeArrowheads="1"/>
          </xdr:cNvSpPr>
        </xdr:nvSpPr>
        <xdr:spPr bwMode="auto">
          <a:xfrm>
            <a:off x="80" y="487"/>
            <a:ext cx="476" cy="30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8288" tIns="18288" rIns="0" bIns="0" anchor="t" upright="1"/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                                                                                       </a:t>
            </a:r>
          </a:p>
        </xdr:txBody>
      </xdr:sp>
      <xdr:sp macro="" textlink="">
        <xdr:nvSpPr>
          <xdr:cNvPr id="22624" name="Line 11">
            <a:extLst>
              <a:ext uri="{FF2B5EF4-FFF2-40B4-BE49-F238E27FC236}">
                <a16:creationId xmlns:a16="http://schemas.microsoft.com/office/drawing/2014/main" id="{00000000-0008-0000-0A00-000060580000}"/>
              </a:ext>
            </a:extLst>
          </xdr:cNvPr>
          <xdr:cNvSpPr>
            <a:spLocks noChangeShapeType="1"/>
          </xdr:cNvSpPr>
        </xdr:nvSpPr>
        <xdr:spPr bwMode="auto">
          <a:xfrm>
            <a:off x="413" y="487"/>
            <a:ext cx="0" cy="30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625" name="Line 12">
            <a:extLst>
              <a:ext uri="{FF2B5EF4-FFF2-40B4-BE49-F238E27FC236}">
                <a16:creationId xmlns:a16="http://schemas.microsoft.com/office/drawing/2014/main" id="{00000000-0008-0000-0A00-000061580000}"/>
              </a:ext>
            </a:extLst>
          </xdr:cNvPr>
          <xdr:cNvSpPr>
            <a:spLocks noChangeShapeType="1"/>
          </xdr:cNvSpPr>
        </xdr:nvSpPr>
        <xdr:spPr bwMode="auto">
          <a:xfrm>
            <a:off x="237" y="489"/>
            <a:ext cx="0" cy="30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626" name="Text Box 13">
            <a:extLst>
              <a:ext uri="{FF2B5EF4-FFF2-40B4-BE49-F238E27FC236}">
                <a16:creationId xmlns:a16="http://schemas.microsoft.com/office/drawing/2014/main" id="{00000000-0008-0000-0A00-0000625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506"/>
            <a:ext cx="12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627" name="Line 14">
            <a:extLst>
              <a:ext uri="{FF2B5EF4-FFF2-40B4-BE49-F238E27FC236}">
                <a16:creationId xmlns:a16="http://schemas.microsoft.com/office/drawing/2014/main" id="{00000000-0008-0000-0A00-000063580000}"/>
              </a:ext>
            </a:extLst>
          </xdr:cNvPr>
          <xdr:cNvSpPr>
            <a:spLocks noChangeShapeType="1"/>
          </xdr:cNvSpPr>
        </xdr:nvSpPr>
        <xdr:spPr bwMode="auto">
          <a:xfrm>
            <a:off x="80" y="593"/>
            <a:ext cx="47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628" name="Line 15">
            <a:extLst>
              <a:ext uri="{FF2B5EF4-FFF2-40B4-BE49-F238E27FC236}">
                <a16:creationId xmlns:a16="http://schemas.microsoft.com/office/drawing/2014/main" id="{00000000-0008-0000-0A00-000064580000}"/>
              </a:ext>
            </a:extLst>
          </xdr:cNvPr>
          <xdr:cNvSpPr>
            <a:spLocks noChangeShapeType="1"/>
          </xdr:cNvSpPr>
        </xdr:nvSpPr>
        <xdr:spPr bwMode="auto">
          <a:xfrm>
            <a:off x="84" y="703"/>
            <a:ext cx="47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64" name="Text Box 16">
            <a:extLst>
              <a:ext uri="{FF2B5EF4-FFF2-40B4-BE49-F238E27FC236}">
                <a16:creationId xmlns:a16="http://schemas.microsoft.com/office/drawing/2014/main" id="{00000000-0008-0000-0A00-000010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4" y="511"/>
            <a:ext cx="147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FORTALEZAS (F)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LISTA DE FORTALEZAS</a:t>
            </a:r>
          </a:p>
        </xdr:txBody>
      </xdr:sp>
      <xdr:sp macro="" textlink="">
        <xdr:nvSpPr>
          <xdr:cNvPr id="2065" name="Text Box 17">
            <a:extLst>
              <a:ext uri="{FF2B5EF4-FFF2-40B4-BE49-F238E27FC236}">
                <a16:creationId xmlns:a16="http://schemas.microsoft.com/office/drawing/2014/main" id="{00000000-0008-0000-0A00-000011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" y="514"/>
            <a:ext cx="10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DEBILIDADES (D)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LISTA DE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 DEBILIDADES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066" name="Text Box 18">
            <a:extLst>
              <a:ext uri="{FF2B5EF4-FFF2-40B4-BE49-F238E27FC236}">
                <a16:creationId xmlns:a16="http://schemas.microsoft.com/office/drawing/2014/main" id="{00000000-0008-0000-0A00-000012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" y="611"/>
            <a:ext cx="132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OPORTUNIDADES (O)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LISTA S  DE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OPORTUNIDADES</a:t>
            </a:r>
          </a:p>
        </xdr:txBody>
      </xdr:sp>
      <xdr:sp macro="" textlink="">
        <xdr:nvSpPr>
          <xdr:cNvPr id="2067" name="Text Box 19">
            <a:extLst>
              <a:ext uri="{FF2B5EF4-FFF2-40B4-BE49-F238E27FC236}">
                <a16:creationId xmlns:a16="http://schemas.microsoft.com/office/drawing/2014/main" id="{00000000-0008-0000-0A00-000013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" y="745"/>
            <a:ext cx="9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AMENAZAS (A)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LISTA DE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AMENAZAS</a:t>
            </a:r>
          </a:p>
        </xdr:txBody>
      </xdr:sp>
      <xdr:sp macro="" textlink="">
        <xdr:nvSpPr>
          <xdr:cNvPr id="2068" name="Text Box 20">
            <a:extLst>
              <a:ext uri="{FF2B5EF4-FFF2-40B4-BE49-F238E27FC236}">
                <a16:creationId xmlns:a16="http://schemas.microsoft.com/office/drawing/2014/main" id="{00000000-0008-0000-0A00-000014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" y="510"/>
            <a:ext cx="118" cy="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ANALISIS INTERNO</a:t>
            </a:r>
          </a:p>
        </xdr:txBody>
      </xdr:sp>
      <xdr:sp macro="" textlink="">
        <xdr:nvSpPr>
          <xdr:cNvPr id="22634" name="Line 21">
            <a:extLst>
              <a:ext uri="{FF2B5EF4-FFF2-40B4-BE49-F238E27FC236}">
                <a16:creationId xmlns:a16="http://schemas.microsoft.com/office/drawing/2014/main" id="{00000000-0008-0000-0A00-00006A580000}"/>
              </a:ext>
            </a:extLst>
          </xdr:cNvPr>
          <xdr:cNvSpPr>
            <a:spLocks noChangeShapeType="1"/>
          </xdr:cNvSpPr>
        </xdr:nvSpPr>
        <xdr:spPr bwMode="auto">
          <a:xfrm>
            <a:off x="172" y="529"/>
            <a:ext cx="6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70" name="Text Box 22">
            <a:extLst>
              <a:ext uri="{FF2B5EF4-FFF2-40B4-BE49-F238E27FC236}">
                <a16:creationId xmlns:a16="http://schemas.microsoft.com/office/drawing/2014/main" id="{00000000-0008-0000-0A00-00001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" y="558"/>
            <a:ext cx="126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ANALISIS  EXTERNO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2636" name="Line 23">
            <a:extLst>
              <a:ext uri="{FF2B5EF4-FFF2-40B4-BE49-F238E27FC236}">
                <a16:creationId xmlns:a16="http://schemas.microsoft.com/office/drawing/2014/main" id="{00000000-0008-0000-0A00-00006C580000}"/>
              </a:ext>
            </a:extLst>
          </xdr:cNvPr>
          <xdr:cNvSpPr>
            <a:spLocks noChangeShapeType="1"/>
          </xdr:cNvSpPr>
        </xdr:nvSpPr>
        <xdr:spPr bwMode="auto">
          <a:xfrm>
            <a:off x="152" y="569"/>
            <a:ext cx="0" cy="2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72" name="Text Box 24">
            <a:extLst>
              <a:ext uri="{FF2B5EF4-FFF2-40B4-BE49-F238E27FC236}">
                <a16:creationId xmlns:a16="http://schemas.microsoft.com/office/drawing/2014/main" id="{00000000-0008-0000-0A00-000018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4" y="613"/>
            <a:ext cx="131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ESTRATEGIAS   FO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USAR FORTALEZAS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PARA APROVECHAR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OPORTUNIDADES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073" name="Text Box 25">
            <a:extLst>
              <a:ext uri="{FF2B5EF4-FFF2-40B4-BE49-F238E27FC236}">
                <a16:creationId xmlns:a16="http://schemas.microsoft.com/office/drawing/2014/main" id="{00000000-0008-0000-0A00-000019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" y="622"/>
            <a:ext cx="12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ESTRATEGIAS   DO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VENCER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 DEBILIDADES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 APROVECHANDO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OPROTUNIDADES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074" name="Text Box 26">
            <a:extLst>
              <a:ext uri="{FF2B5EF4-FFF2-40B4-BE49-F238E27FC236}">
                <a16:creationId xmlns:a16="http://schemas.microsoft.com/office/drawing/2014/main" id="{00000000-0008-0000-0A00-00001A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0" y="747"/>
            <a:ext cx="128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ESTRATEGIAS  FA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USAR FORTALEZAS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PARA  EVITAR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AMENAZAS</a:t>
            </a:r>
          </a:p>
        </xdr:txBody>
      </xdr:sp>
      <xdr:sp macro="" textlink="">
        <xdr:nvSpPr>
          <xdr:cNvPr id="22640" name="Text Box 27">
            <a:extLst>
              <a:ext uri="{FF2B5EF4-FFF2-40B4-BE49-F238E27FC236}">
                <a16:creationId xmlns:a16="http://schemas.microsoft.com/office/drawing/2014/main" id="{00000000-0008-0000-0A00-0000705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" y="718"/>
            <a:ext cx="1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76" name="Text Box 28">
            <a:extLst>
              <a:ext uri="{FF2B5EF4-FFF2-40B4-BE49-F238E27FC236}">
                <a16:creationId xmlns:a16="http://schemas.microsoft.com/office/drawing/2014/main" id="{00000000-0008-0000-0A00-00001C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" y="728"/>
            <a:ext cx="143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ESTRATEGIAS  DA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REDUCIR A UN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MINIMO  DEBILIDAD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Y EVITAR  AMENAZAS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oneCell">
    <xdr:from>
      <xdr:col>0</xdr:col>
      <xdr:colOff>345281</xdr:colOff>
      <xdr:row>1</xdr:row>
      <xdr:rowOff>0</xdr:rowOff>
    </xdr:from>
    <xdr:to>
      <xdr:col>1</xdr:col>
      <xdr:colOff>753280</xdr:colOff>
      <xdr:row>3</xdr:row>
      <xdr:rowOff>75656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575DF0DC-C209-4B14-9AFC-B585B7734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81" y="226219"/>
          <a:ext cx="1169999" cy="5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0</xdr:rowOff>
    </xdr:from>
    <xdr:to>
      <xdr:col>5</xdr:col>
      <xdr:colOff>0</xdr:colOff>
      <xdr:row>33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38100" y="18697575"/>
          <a:ext cx="8467725" cy="0"/>
        </a:xfrm>
        <a:prstGeom prst="line">
          <a:avLst/>
        </a:prstGeom>
        <a:noFill/>
        <a:ln w="381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19050" y="35747325"/>
          <a:ext cx="8486775" cy="0"/>
        </a:xfrm>
        <a:prstGeom prst="line">
          <a:avLst/>
        </a:prstGeom>
        <a:noFill/>
        <a:ln w="381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0</xdr:rowOff>
    </xdr:from>
    <xdr:to>
      <xdr:col>5</xdr:col>
      <xdr:colOff>19050</xdr:colOff>
      <xdr:row>4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>
          <a:off x="19050" y="990600"/>
          <a:ext cx="8505825" cy="0"/>
        </a:xfrm>
        <a:prstGeom prst="line">
          <a:avLst/>
        </a:prstGeom>
        <a:noFill/>
        <a:ln w="3810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571500</xdr:colOff>
      <xdr:row>5</xdr:row>
      <xdr:rowOff>28575</xdr:rowOff>
    </xdr:from>
    <xdr:to>
      <xdr:col>12</xdr:col>
      <xdr:colOff>600075</xdr:colOff>
      <xdr:row>22</xdr:row>
      <xdr:rowOff>152400</xdr:rowOff>
    </xdr:to>
    <xdr:grpSp>
      <xdr:nvGrpSpPr>
        <xdr:cNvPr id="5" name="Group 9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pSpPr>
          <a:grpSpLocks/>
        </xdr:cNvGrpSpPr>
      </xdr:nvGrpSpPr>
      <xdr:grpSpPr bwMode="auto">
        <a:xfrm>
          <a:off x="10120313" y="1326356"/>
          <a:ext cx="4600575" cy="13923169"/>
          <a:chOff x="80" y="487"/>
          <a:chExt cx="483" cy="308"/>
        </a:xfrm>
      </xdr:grpSpPr>
      <xdr:sp macro="" textlink="">
        <xdr:nvSpPr>
          <xdr:cNvPr id="6" name="Rectangle 10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80" y="487"/>
            <a:ext cx="476" cy="30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8288" tIns="18288" rIns="0" bIns="0" anchor="t" upright="1"/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                                                                                       </a:t>
            </a:r>
          </a:p>
        </xdr:txBody>
      </xdr:sp>
      <xdr:sp macro="" textlink="">
        <xdr:nvSpPr>
          <xdr:cNvPr id="7" name="Line 11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413" y="487"/>
            <a:ext cx="0" cy="30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12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237" y="489"/>
            <a:ext cx="0" cy="30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Text Box 13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506"/>
            <a:ext cx="12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Line 14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80" y="593"/>
            <a:ext cx="47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5"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84" y="703"/>
            <a:ext cx="47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Text Box 16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4" y="511"/>
            <a:ext cx="147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FORTALEZAS (F)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LISTA DE FORTALEZAS</a:t>
            </a:r>
          </a:p>
        </xdr:txBody>
      </xdr:sp>
      <xdr:sp macro="" textlink="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" y="514"/>
            <a:ext cx="10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DEBILIDADES (D)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LISTA DE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 DEBILIDADES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4" name="Text Box 18">
            <a:extLst>
              <a:ext uri="{FF2B5EF4-FFF2-40B4-BE49-F238E27FC236}">
                <a16:creationId xmlns:a16="http://schemas.microsoft.com/office/drawing/2014/main" id="{00000000-0008-0000-0B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" y="611"/>
            <a:ext cx="132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OPORTUNIDADES (O)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LISTA S  DE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OPORTUNIDADES</a:t>
            </a:r>
          </a:p>
        </xdr:txBody>
      </xdr:sp>
      <xdr:sp macro="" textlink="">
        <xdr:nvSpPr>
          <xdr:cNvPr id="15" name="Text Box 19"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" y="745"/>
            <a:ext cx="9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AMENAZAS (A)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LISTA DE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AMENAZAS</a:t>
            </a:r>
          </a:p>
        </xdr:txBody>
      </xdr:sp>
      <xdr:sp macro="" textlink="">
        <xdr:nvSpPr>
          <xdr:cNvPr id="16" name="Text Box 20">
            <a:extLst>
              <a:ext uri="{FF2B5EF4-FFF2-40B4-BE49-F238E27FC236}">
                <a16:creationId xmlns:a16="http://schemas.microsoft.com/office/drawing/2014/main" id="{00000000-0008-0000-0B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" y="510"/>
            <a:ext cx="118" cy="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ANALISIS INTERNO</a:t>
            </a:r>
          </a:p>
        </xdr:txBody>
      </xdr:sp>
      <xdr:sp macro="" textlink="">
        <xdr:nvSpPr>
          <xdr:cNvPr id="17" name="Line 21">
            <a:extLst>
              <a:ext uri="{FF2B5EF4-FFF2-40B4-BE49-F238E27FC236}">
                <a16:creationId xmlns:a16="http://schemas.microsoft.com/office/drawing/2014/main" id="{00000000-0008-0000-0B00-000011000000}"/>
              </a:ext>
            </a:extLst>
          </xdr:cNvPr>
          <xdr:cNvSpPr>
            <a:spLocks noChangeShapeType="1"/>
          </xdr:cNvSpPr>
        </xdr:nvSpPr>
        <xdr:spPr bwMode="auto">
          <a:xfrm>
            <a:off x="172" y="529"/>
            <a:ext cx="6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Text Box 22">
            <a:extLst>
              <a:ext uri="{FF2B5EF4-FFF2-40B4-BE49-F238E27FC236}">
                <a16:creationId xmlns:a16="http://schemas.microsoft.com/office/drawing/2014/main" id="{00000000-0008-0000-0B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" y="558"/>
            <a:ext cx="126" cy="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ANALISIS  EXTERNO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9" name="Line 23">
            <a:extLst>
              <a:ext uri="{FF2B5EF4-FFF2-40B4-BE49-F238E27FC236}">
                <a16:creationId xmlns:a16="http://schemas.microsoft.com/office/drawing/2014/main" id="{00000000-0008-0000-0B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152" y="569"/>
            <a:ext cx="0" cy="2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Text Box 24">
            <a:extLst>
              <a:ext uri="{FF2B5EF4-FFF2-40B4-BE49-F238E27FC236}">
                <a16:creationId xmlns:a16="http://schemas.microsoft.com/office/drawing/2014/main" id="{00000000-0008-0000-0B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4" y="613"/>
            <a:ext cx="131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ESTRATEGIAS   FO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USAR FORTALEZAS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PARA APROVECHAR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OPORTUNIDADES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1" name="Text Box 25">
            <a:extLst>
              <a:ext uri="{FF2B5EF4-FFF2-40B4-BE49-F238E27FC236}">
                <a16:creationId xmlns:a16="http://schemas.microsoft.com/office/drawing/2014/main" id="{00000000-0008-0000-0B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" y="622"/>
            <a:ext cx="12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ESTRATEGIAS   DO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VENCER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 DEBILIDADES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 APROVECHANDO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OPROTUNIDADES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2" name="Text Box 26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0" y="747"/>
            <a:ext cx="128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ESTRATEGIAS  FA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USAR FORTALEZAS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PARA  EVITAR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AMENAZAS</a:t>
            </a:r>
          </a:p>
        </xdr:txBody>
      </xdr:sp>
      <xdr:sp macro="" textlink="">
        <xdr:nvSpPr>
          <xdr:cNvPr id="23" name="Text Box 27">
            <a:extLst>
              <a:ext uri="{FF2B5EF4-FFF2-40B4-BE49-F238E27FC236}">
                <a16:creationId xmlns:a16="http://schemas.microsoft.com/office/drawing/2014/main" id="{00000000-0008-0000-0B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" y="718"/>
            <a:ext cx="12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Text Box 28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0" y="728"/>
            <a:ext cx="143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ESTRATEGIAS  DA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REDUCIR A UN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MINIMO  DEBILIDAD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Y EVITAR  AMENAZAS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4</xdr:row>
      <xdr:rowOff>38099</xdr:rowOff>
    </xdr:from>
    <xdr:to>
      <xdr:col>9</xdr:col>
      <xdr:colOff>504825</xdr:colOff>
      <xdr:row>90</xdr:row>
      <xdr:rowOff>85724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95425" y="685799"/>
          <a:ext cx="5867400" cy="13973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ANALISIS DOFA DE</a:t>
          </a:r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GESTIÓN AMBIENTAL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Matriz DOFA (Debilidades, oportunidades, fortaleza, amenazas)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Relaciona el análisis interno definido por las fortalezas y debilidades con el análisis externo representado en las oportunidades y amenazas</a:t>
          </a: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combinación de estos cuatro componentes, da lugar a las estrategias </a:t>
          </a:r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FO, DO, FA, DA</a:t>
          </a: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 las cuales se aprovecha las fortalezas y oportunidades para minimizar las debilidades y amenazas.</a:t>
          </a:r>
        </a:p>
        <a:p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Basados en los pasos propuestos por Fred David en el texto conceptos de Administración Estratégica (págs. 199-202), se propone realizar un análisis del Sector Servicios en Colombia, de la siguiente manera:</a:t>
          </a:r>
        </a:p>
        <a:p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Hacer una lista de las fortalezas internas clave del sector servicios en Colombia.</a:t>
          </a:r>
        </a:p>
        <a:p>
          <a:pPr lvl="0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Hacer una lista de las debilidades internas clave del sector servicios en Colombia.</a:t>
          </a:r>
        </a:p>
        <a:p>
          <a:pPr lvl="0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Hacer una lista de las oportunidades externas clave para el sector servicios en Colombia.</a:t>
          </a:r>
        </a:p>
        <a:p>
          <a:pPr lvl="0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Hacer una lista de amenazas externas clave para el sector servicios en Colombia.</a:t>
          </a:r>
        </a:p>
        <a:p>
          <a:pPr lvl="0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Adecuar las fortalezas internas a las oportunidades externas y registrar las estrategias FO resultantes en la celda adecuada.</a:t>
          </a:r>
        </a:p>
        <a:p>
          <a:pPr lvl="0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Adecuar las debilidades internas a las oportunidades externas y registrar las estrategias DO resultantes en la celda adecuada.</a:t>
          </a:r>
        </a:p>
        <a:p>
          <a:pPr lvl="0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 Adecuar las fuerzas internas a las amenazas externas y registrar las estrategias FA resultantes en la celda adecuada.</a:t>
          </a:r>
        </a:p>
        <a:p>
          <a:pPr lvl="0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 Adecuar las debilidades internas a las amenazas externas y registrar las estrategias DA resultantes en la celda adecuada.</a:t>
          </a:r>
        </a:p>
        <a:p>
          <a:endParaRPr lang="es-CO" sz="1100"/>
        </a:p>
        <a:p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ANALISIS DOFA</a:t>
          </a: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Figura 1. Análisis DOFA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Propia.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MEDIO AMBIENTE INTERNO: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Medio Ambiente Interno o Clima Organizacional, que consiste en una serie de características inherentes a la empresa, las cuales pueden ser percibidas por sus miembros y que pueden afectar la forma como trata a los integrantes del medio ambiente que la rodea.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partir del análisis del medio ambiente interno se pueden concluir </a:t>
          </a:r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debilidades y fortalezas.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MEDIO AMBIENTE EXTERNO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Medio Ambiente Externo General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compuesto por factores económicos, tecnológicos, jurídicos, políticos, sociales, culturales, ecológicos que afectan a las empresas que operan en la región geográfica o en una determinada sociedad.</a:t>
          </a:r>
        </a:p>
        <a:p>
          <a:pPr lvl="0"/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>
            <a:lnSpc>
              <a:spcPts val="1100"/>
            </a:lnSpc>
          </a:pPr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Medio Ambiente Externo Particular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se define como aquellas fuerzas específicas que pueden afectar el desarrollo y el éxito de una empresa, está compuesto por los proveedores, los clientes, los consumidores, usuarios y ciudadanos en general, de los productos y servicios que ésta genera, la competencia y las instituciones que regulan las actividades de la empresa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>
            <a:lnSpc>
              <a:spcPts val="1100"/>
            </a:lnSpc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partir del análisis del medio ambiente externo se pueden concluir </a:t>
          </a:r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oportunidades y amenazas.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>
            <a:lnSpc>
              <a:spcPts val="1100"/>
            </a:lnSpc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>
            <a:lnSpc>
              <a:spcPts val="1200"/>
            </a:lnSpc>
          </a:pPr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>
            <a:lnSpc>
              <a:spcPts val="1100"/>
            </a:lnSpc>
          </a:pPr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REFERENCIAS</a:t>
          </a:r>
        </a:p>
        <a:p>
          <a:pPr>
            <a:lnSpc>
              <a:spcPts val="1100"/>
            </a:lnSpc>
          </a:pP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David, F. (1997), Conceptos de Administración Estratégica, Editorial Prentice Hall Hispanoamericana, S.A., Quinta Edición, 353pp.</a:t>
          </a:r>
        </a:p>
        <a:p>
          <a:pPr>
            <a:lnSpc>
              <a:spcPts val="1100"/>
            </a:lnSpc>
          </a:pPr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C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endParaRPr lang="es-CO" sz="1100"/>
        </a:p>
      </xdr:txBody>
    </xdr:sp>
    <xdr:clientData/>
  </xdr:twoCellAnchor>
  <xdr:twoCellAnchor editAs="oneCell">
    <xdr:from>
      <xdr:col>3</xdr:col>
      <xdr:colOff>295275</xdr:colOff>
      <xdr:row>35</xdr:row>
      <xdr:rowOff>76200</xdr:rowOff>
    </xdr:from>
    <xdr:to>
      <xdr:col>8</xdr:col>
      <xdr:colOff>295275</xdr:colOff>
      <xdr:row>57</xdr:row>
      <xdr:rowOff>142875</xdr:rowOff>
    </xdr:to>
    <xdr:pic>
      <xdr:nvPicPr>
        <xdr:cNvPr id="7577" name="Imagen 3">
          <a:extLst>
            <a:ext uri="{FF2B5EF4-FFF2-40B4-BE49-F238E27FC236}">
              <a16:creationId xmlns:a16="http://schemas.microsoft.com/office/drawing/2014/main" id="{00000000-0008-0000-0100-000099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5743575"/>
          <a:ext cx="3810000" cy="3629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1162050</xdr:colOff>
      <xdr:row>32</xdr:row>
      <xdr:rowOff>0</xdr:rowOff>
    </xdr:from>
    <xdr:to>
      <xdr:col>3</xdr:col>
      <xdr:colOff>1162050</xdr:colOff>
      <xdr:row>48</xdr:row>
      <xdr:rowOff>0</xdr:rowOff>
    </xdr:to>
    <xdr:sp macro="" textlink="">
      <xdr:nvSpPr>
        <xdr:cNvPr id="22431" name="Line 7">
          <a:extLst>
            <a:ext uri="{FF2B5EF4-FFF2-40B4-BE49-F238E27FC236}">
              <a16:creationId xmlns:a16="http://schemas.microsoft.com/office/drawing/2014/main" id="{00000000-0008-0000-0200-00009F570000}"/>
            </a:ext>
          </a:extLst>
        </xdr:cNvPr>
        <xdr:cNvSpPr>
          <a:spLocks noChangeShapeType="1"/>
        </xdr:cNvSpPr>
      </xdr:nvSpPr>
      <xdr:spPr bwMode="auto">
        <a:xfrm>
          <a:off x="6743700" y="18935700"/>
          <a:ext cx="0" cy="2590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180975</xdr:colOff>
      <xdr:row>32</xdr:row>
      <xdr:rowOff>19050</xdr:rowOff>
    </xdr:from>
    <xdr:to>
      <xdr:col>2</xdr:col>
      <xdr:colOff>180975</xdr:colOff>
      <xdr:row>48</xdr:row>
      <xdr:rowOff>19050</xdr:rowOff>
    </xdr:to>
    <xdr:sp macro="" textlink="">
      <xdr:nvSpPr>
        <xdr:cNvPr id="22432" name="Line 8">
          <a:extLst>
            <a:ext uri="{FF2B5EF4-FFF2-40B4-BE49-F238E27FC236}">
              <a16:creationId xmlns:a16="http://schemas.microsoft.com/office/drawing/2014/main" id="{00000000-0008-0000-0200-0000A0570000}"/>
            </a:ext>
          </a:extLst>
        </xdr:cNvPr>
        <xdr:cNvSpPr>
          <a:spLocks noChangeShapeType="1"/>
        </xdr:cNvSpPr>
      </xdr:nvSpPr>
      <xdr:spPr bwMode="auto">
        <a:xfrm>
          <a:off x="3495675" y="18954750"/>
          <a:ext cx="0" cy="2590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371475</xdr:colOff>
      <xdr:row>32</xdr:row>
      <xdr:rowOff>142875</xdr:rowOff>
    </xdr:from>
    <xdr:to>
      <xdr:col>2</xdr:col>
      <xdr:colOff>466725</xdr:colOff>
      <xdr:row>34</xdr:row>
      <xdr:rowOff>38100</xdr:rowOff>
    </xdr:to>
    <xdr:sp macro="" textlink="">
      <xdr:nvSpPr>
        <xdr:cNvPr id="22433" name="Text Box 9">
          <a:extLst>
            <a:ext uri="{FF2B5EF4-FFF2-40B4-BE49-F238E27FC236}">
              <a16:creationId xmlns:a16="http://schemas.microsoft.com/office/drawing/2014/main" id="{00000000-0008-0000-0200-0000A1570000}"/>
            </a:ext>
          </a:extLst>
        </xdr:cNvPr>
        <xdr:cNvSpPr txBox="1">
          <a:spLocks noChangeArrowheads="1"/>
        </xdr:cNvSpPr>
      </xdr:nvSpPr>
      <xdr:spPr bwMode="auto">
        <a:xfrm>
          <a:off x="3686175" y="1907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37</xdr:row>
      <xdr:rowOff>85725</xdr:rowOff>
    </xdr:from>
    <xdr:to>
      <xdr:col>4</xdr:col>
      <xdr:colOff>1552575</xdr:colOff>
      <xdr:row>37</xdr:row>
      <xdr:rowOff>85725</xdr:rowOff>
    </xdr:to>
    <xdr:sp macro="" textlink="">
      <xdr:nvSpPr>
        <xdr:cNvPr id="22434" name="Line 10">
          <a:extLst>
            <a:ext uri="{FF2B5EF4-FFF2-40B4-BE49-F238E27FC236}">
              <a16:creationId xmlns:a16="http://schemas.microsoft.com/office/drawing/2014/main" id="{00000000-0008-0000-0200-0000A2570000}"/>
            </a:ext>
          </a:extLst>
        </xdr:cNvPr>
        <xdr:cNvSpPr>
          <a:spLocks noChangeShapeType="1"/>
        </xdr:cNvSpPr>
      </xdr:nvSpPr>
      <xdr:spPr bwMode="auto">
        <a:xfrm>
          <a:off x="38100" y="19831050"/>
          <a:ext cx="10144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43</xdr:row>
      <xdr:rowOff>47625</xdr:rowOff>
    </xdr:from>
    <xdr:to>
      <xdr:col>4</xdr:col>
      <xdr:colOff>1590675</xdr:colOff>
      <xdr:row>43</xdr:row>
      <xdr:rowOff>47625</xdr:rowOff>
    </xdr:to>
    <xdr:sp macro="" textlink="">
      <xdr:nvSpPr>
        <xdr:cNvPr id="22435" name="Line 11">
          <a:extLst>
            <a:ext uri="{FF2B5EF4-FFF2-40B4-BE49-F238E27FC236}">
              <a16:creationId xmlns:a16="http://schemas.microsoft.com/office/drawing/2014/main" id="{00000000-0008-0000-0200-0000A3570000}"/>
            </a:ext>
          </a:extLst>
        </xdr:cNvPr>
        <xdr:cNvSpPr>
          <a:spLocks noChangeShapeType="1"/>
        </xdr:cNvSpPr>
      </xdr:nvSpPr>
      <xdr:spPr bwMode="auto">
        <a:xfrm>
          <a:off x="104775" y="20764500"/>
          <a:ext cx="10115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1257300</xdr:colOff>
      <xdr:row>44</xdr:row>
      <xdr:rowOff>28575</xdr:rowOff>
    </xdr:from>
    <xdr:to>
      <xdr:col>3</xdr:col>
      <xdr:colOff>1362075</xdr:colOff>
      <xdr:row>45</xdr:row>
      <xdr:rowOff>76200</xdr:rowOff>
    </xdr:to>
    <xdr:sp macro="" textlink="">
      <xdr:nvSpPr>
        <xdr:cNvPr id="22436" name="Text Box 23">
          <a:extLst>
            <a:ext uri="{FF2B5EF4-FFF2-40B4-BE49-F238E27FC236}">
              <a16:creationId xmlns:a16="http://schemas.microsoft.com/office/drawing/2014/main" id="{00000000-0008-0000-0200-0000A4570000}"/>
            </a:ext>
          </a:extLst>
        </xdr:cNvPr>
        <xdr:cNvSpPr txBox="1">
          <a:spLocks noChangeArrowheads="1"/>
        </xdr:cNvSpPr>
      </xdr:nvSpPr>
      <xdr:spPr bwMode="auto">
        <a:xfrm>
          <a:off x="6838950" y="20907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32</xdr:row>
      <xdr:rowOff>0</xdr:rowOff>
    </xdr:from>
    <xdr:to>
      <xdr:col>4</xdr:col>
      <xdr:colOff>1590675</xdr:colOff>
      <xdr:row>49</xdr:row>
      <xdr:rowOff>9525</xdr:rowOff>
    </xdr:to>
    <xdr:grpSp>
      <xdr:nvGrpSpPr>
        <xdr:cNvPr id="22437" name="Group 30">
          <a:extLst>
            <a:ext uri="{FF2B5EF4-FFF2-40B4-BE49-F238E27FC236}">
              <a16:creationId xmlns:a16="http://schemas.microsoft.com/office/drawing/2014/main" id="{00000000-0008-0000-0200-0000A5570000}"/>
            </a:ext>
          </a:extLst>
        </xdr:cNvPr>
        <xdr:cNvGrpSpPr>
          <a:grpSpLocks/>
        </xdr:cNvGrpSpPr>
      </xdr:nvGrpSpPr>
      <xdr:grpSpPr bwMode="auto">
        <a:xfrm>
          <a:off x="38100" y="20050125"/>
          <a:ext cx="10182225" cy="2762250"/>
          <a:chOff x="4" y="471"/>
          <a:chExt cx="853" cy="290"/>
        </a:xfrm>
      </xdr:grpSpPr>
      <xdr:sp macro="" textlink="">
        <xdr:nvSpPr>
          <xdr:cNvPr id="1025" name="Rectangle 1">
            <a:extLst>
              <a:ext uri="{FF2B5EF4-FFF2-40B4-BE49-F238E27FC236}">
                <a16:creationId xmlns:a16="http://schemas.microsoft.com/office/drawing/2014/main" id="{00000000-0008-0000-0200-000001040000}"/>
              </a:ext>
            </a:extLst>
          </xdr:cNvPr>
          <xdr:cNvSpPr>
            <a:spLocks noChangeArrowheads="1"/>
          </xdr:cNvSpPr>
        </xdr:nvSpPr>
        <xdr:spPr bwMode="auto">
          <a:xfrm>
            <a:off x="4" y="471"/>
            <a:ext cx="853" cy="27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8288" tIns="18288" rIns="0" bIns="0" anchor="t" upright="1"/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                                                                                       </a:t>
            </a:r>
          </a:p>
        </xdr:txBody>
      </xdr:sp>
      <xdr:sp macro="" textlink="">
        <xdr:nvSpPr>
          <xdr:cNvPr id="1036" name="Text Box 12">
            <a:extLst>
              <a:ext uri="{FF2B5EF4-FFF2-40B4-BE49-F238E27FC236}">
                <a16:creationId xmlns:a16="http://schemas.microsoft.com/office/drawing/2014/main" id="{00000000-0008-0000-0200-00000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6" y="486"/>
            <a:ext cx="117" cy="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FORTALEZAS (F)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LISTA DE FORTALEZAS</a:t>
            </a:r>
          </a:p>
        </xdr:txBody>
      </xdr:sp>
      <xdr:sp macro="" textlink="">
        <xdr:nvSpPr>
          <xdr:cNvPr id="1037" name="Text Box 13">
            <a:extLst>
              <a:ext uri="{FF2B5EF4-FFF2-40B4-BE49-F238E27FC236}">
                <a16:creationId xmlns:a16="http://schemas.microsoft.com/office/drawing/2014/main" id="{00000000-0008-0000-0200-00000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0" y="486"/>
            <a:ext cx="85" cy="1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DEBILIDADES (D)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LISTA DE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 DEBILIDADES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38" name="Text Box 14">
            <a:extLst>
              <a:ext uri="{FF2B5EF4-FFF2-40B4-BE49-F238E27FC236}">
                <a16:creationId xmlns:a16="http://schemas.microsoft.com/office/drawing/2014/main" id="{00000000-0008-0000-0200-00000E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" y="577"/>
            <a:ext cx="107" cy="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OPORTUNIDADES (O)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LISTA S  DE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OPORTUNIDADES</a:t>
            </a:r>
          </a:p>
        </xdr:txBody>
      </xdr:sp>
      <xdr:sp macro="" textlink="">
        <xdr:nvSpPr>
          <xdr:cNvPr id="1039" name="Text Box 15">
            <a:extLst>
              <a:ext uri="{FF2B5EF4-FFF2-40B4-BE49-F238E27FC236}">
                <a16:creationId xmlns:a16="http://schemas.microsoft.com/office/drawing/2014/main" id="{00000000-0008-0000-0200-00000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" y="677"/>
            <a:ext cx="75" cy="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AMENAZAS (A)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LISTA DE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AMENAZAS</a:t>
            </a:r>
          </a:p>
        </xdr:txBody>
      </xdr:sp>
      <xdr:sp macro="" textlink="">
        <xdr:nvSpPr>
          <xdr:cNvPr id="1040" name="Text Box 16">
            <a:extLst>
              <a:ext uri="{FF2B5EF4-FFF2-40B4-BE49-F238E27FC236}">
                <a16:creationId xmlns:a16="http://schemas.microsoft.com/office/drawing/2014/main" id="{00000000-0008-0000-0200-00001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" y="486"/>
            <a:ext cx="95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ANALISIS INTERNO</a:t>
            </a:r>
          </a:p>
        </xdr:txBody>
      </xdr:sp>
      <xdr:sp macro="" textlink="">
        <xdr:nvSpPr>
          <xdr:cNvPr id="22445" name="Line 17">
            <a:extLst>
              <a:ext uri="{FF2B5EF4-FFF2-40B4-BE49-F238E27FC236}">
                <a16:creationId xmlns:a16="http://schemas.microsoft.com/office/drawing/2014/main" id="{00000000-0008-0000-0200-0000AD570000}"/>
              </a:ext>
            </a:extLst>
          </xdr:cNvPr>
          <xdr:cNvSpPr>
            <a:spLocks noChangeShapeType="1"/>
          </xdr:cNvSpPr>
        </xdr:nvSpPr>
        <xdr:spPr bwMode="auto">
          <a:xfrm>
            <a:off x="169" y="508"/>
            <a:ext cx="10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2" name="Text Box 18">
            <a:extLst>
              <a:ext uri="{FF2B5EF4-FFF2-40B4-BE49-F238E27FC236}">
                <a16:creationId xmlns:a16="http://schemas.microsoft.com/office/drawing/2014/main" id="{00000000-0008-0000-0200-00001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" y="530"/>
            <a:ext cx="101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ANALISIS  EXTERNO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2447" name="Line 19">
            <a:extLst>
              <a:ext uri="{FF2B5EF4-FFF2-40B4-BE49-F238E27FC236}">
                <a16:creationId xmlns:a16="http://schemas.microsoft.com/office/drawing/2014/main" id="{00000000-0008-0000-0200-0000AF570000}"/>
              </a:ext>
            </a:extLst>
          </xdr:cNvPr>
          <xdr:cNvSpPr>
            <a:spLocks noChangeShapeType="1"/>
          </xdr:cNvSpPr>
        </xdr:nvSpPr>
        <xdr:spPr bwMode="auto">
          <a:xfrm>
            <a:off x="133" y="544"/>
            <a:ext cx="0" cy="2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4" name="Text Box 20">
            <a:extLst>
              <a:ext uri="{FF2B5EF4-FFF2-40B4-BE49-F238E27FC236}">
                <a16:creationId xmlns:a16="http://schemas.microsoft.com/office/drawing/2014/main" id="{00000000-0008-0000-0200-00001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6" y="577"/>
            <a:ext cx="105" cy="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ESTRATEGIAS   FO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USAR FORTALEZAS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PARA APROVECHAR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OPORTUNIDADES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45" name="Text Box 21">
            <a:extLst>
              <a:ext uri="{FF2B5EF4-FFF2-40B4-BE49-F238E27FC236}">
                <a16:creationId xmlns:a16="http://schemas.microsoft.com/office/drawing/2014/main" id="{00000000-0008-0000-0200-000015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0" y="574"/>
            <a:ext cx="97" cy="1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ESTRATEGIAS   DO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VENCER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 DEBILIDADES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 APROVECHANDO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OPROTUNIDADES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46" name="Text Box 22">
            <a:extLst>
              <a:ext uri="{FF2B5EF4-FFF2-40B4-BE49-F238E27FC236}">
                <a16:creationId xmlns:a16="http://schemas.microsoft.com/office/drawing/2014/main" id="{00000000-0008-0000-0200-00001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6" y="666"/>
            <a:ext cx="99" cy="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ESTRATEGIAS  FA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USAR FORTALEZAS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PARA  EVITAR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AMENAZAS</a:t>
            </a:r>
          </a:p>
        </xdr:txBody>
      </xdr:sp>
      <xdr:sp macro="" textlink="">
        <xdr:nvSpPr>
          <xdr:cNvPr id="1048" name="Text Box 24">
            <a:extLst>
              <a:ext uri="{FF2B5EF4-FFF2-40B4-BE49-F238E27FC236}">
                <a16:creationId xmlns:a16="http://schemas.microsoft.com/office/drawing/2014/main" id="{00000000-0008-0000-0200-00001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4" y="674"/>
            <a:ext cx="112" cy="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ESTRATEGIAS  DA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REDUCIR A UN 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MINIMO  DEBILIDAD</a:t>
            </a:r>
          </a:p>
          <a:p>
            <a:pPr algn="l" rtl="0">
              <a:defRPr sz="1000"/>
            </a:pPr>
            <a:r>
              <a:rPr lang="es-CO" sz="1000" b="0" i="0" strike="noStrike">
                <a:solidFill>
                  <a:srgbClr val="000000"/>
                </a:solidFill>
                <a:latin typeface="Arial"/>
                <a:cs typeface="Arial"/>
              </a:rPr>
              <a:t>Y EVITAR  AMENAZAS</a:t>
            </a:r>
          </a:p>
          <a:p>
            <a:pPr algn="l" rtl="0">
              <a:defRPr sz="1000"/>
            </a:pPr>
            <a:endParaRPr lang="es-CO" sz="10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oneCell">
    <xdr:from>
      <xdr:col>1</xdr:col>
      <xdr:colOff>247649</xdr:colOff>
      <xdr:row>0</xdr:row>
      <xdr:rowOff>57149</xdr:rowOff>
    </xdr:from>
    <xdr:to>
      <xdr:col>1</xdr:col>
      <xdr:colOff>1419843</xdr:colOff>
      <xdr:row>3</xdr:row>
      <xdr:rowOff>82799</xdr:rowOff>
    </xdr:to>
    <xdr:pic>
      <xdr:nvPicPr>
        <xdr:cNvPr id="22438" name="Imagen 2">
          <a:extLst>
            <a:ext uri="{FF2B5EF4-FFF2-40B4-BE49-F238E27FC236}">
              <a16:creationId xmlns:a16="http://schemas.microsoft.com/office/drawing/2014/main" id="{00000000-0008-0000-0200-0000A65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99" y="57149"/>
          <a:ext cx="1172194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180975</xdr:rowOff>
    </xdr:from>
    <xdr:to>
      <xdr:col>1</xdr:col>
      <xdr:colOff>1141425</xdr:colOff>
      <xdr:row>3</xdr:row>
      <xdr:rowOff>35175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01368F-9968-46FF-87FC-6A5E44B1C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180975"/>
          <a:ext cx="1169999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190500</xdr:rowOff>
    </xdr:from>
    <xdr:to>
      <xdr:col>1</xdr:col>
      <xdr:colOff>1093799</xdr:colOff>
      <xdr:row>3</xdr:row>
      <xdr:rowOff>73275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A606D2-8C19-4D41-BE13-3B07D8E26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90500"/>
          <a:ext cx="1169999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1123950</xdr:colOff>
      <xdr:row>0</xdr:row>
      <xdr:rowOff>171450</xdr:rowOff>
    </xdr:from>
    <xdr:to>
      <xdr:col>5</xdr:col>
      <xdr:colOff>960449</xdr:colOff>
      <xdr:row>3</xdr:row>
      <xdr:rowOff>25650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6BED4A-03D3-466C-ABAD-1834979C0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71450"/>
          <a:ext cx="1169999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28575</xdr:rowOff>
    </xdr:from>
    <xdr:to>
      <xdr:col>1</xdr:col>
      <xdr:colOff>941399</xdr:colOff>
      <xdr:row>3</xdr:row>
      <xdr:rowOff>111375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4BDBCD-0332-4B12-9B80-2B760A8BA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57175"/>
          <a:ext cx="1169999" cy="5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518584</xdr:colOff>
      <xdr:row>0</xdr:row>
      <xdr:rowOff>201083</xdr:rowOff>
    </xdr:from>
    <xdr:to>
      <xdr:col>1</xdr:col>
      <xdr:colOff>926583</xdr:colOff>
      <xdr:row>3</xdr:row>
      <xdr:rowOff>42583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DE4226-C270-4CCF-BD78-CC9D39C05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84" y="201083"/>
          <a:ext cx="1169999" cy="5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642937</xdr:colOff>
      <xdr:row>0</xdr:row>
      <xdr:rowOff>178594</xdr:rowOff>
    </xdr:from>
    <xdr:to>
      <xdr:col>1</xdr:col>
      <xdr:colOff>2294313</xdr:colOff>
      <xdr:row>4</xdr:row>
      <xdr:rowOff>95424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" y="178594"/>
          <a:ext cx="1651376" cy="762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"/>
  <sheetViews>
    <sheetView showGridLines="0" workbookViewId="0">
      <selection activeCell="K15" sqref="K15"/>
    </sheetView>
  </sheetViews>
  <sheetFormatPr baseColWidth="10" defaultRowHeight="12.75" x14ac:dyDescent="0.2"/>
  <sheetData>
    <row r="1" spans="2:8" x14ac:dyDescent="0.2">
      <c r="B1" s="131"/>
      <c r="C1" s="132"/>
      <c r="D1" s="137" t="s">
        <v>106</v>
      </c>
      <c r="E1" s="138"/>
      <c r="F1" s="138"/>
      <c r="G1" s="138"/>
      <c r="H1" s="139"/>
    </row>
    <row r="2" spans="2:8" ht="15.75" customHeight="1" thickBot="1" x14ac:dyDescent="0.25">
      <c r="B2" s="133"/>
      <c r="C2" s="134"/>
      <c r="D2" s="140"/>
      <c r="E2" s="141"/>
      <c r="F2" s="141"/>
      <c r="G2" s="141"/>
      <c r="H2" s="142"/>
    </row>
    <row r="3" spans="2:8" x14ac:dyDescent="0.2">
      <c r="B3" s="133"/>
      <c r="C3" s="134"/>
      <c r="D3" s="131"/>
      <c r="E3" s="143"/>
      <c r="F3" s="143"/>
      <c r="G3" s="143"/>
      <c r="H3" s="132"/>
    </row>
    <row r="4" spans="2:8" ht="13.5" thickBot="1" x14ac:dyDescent="0.25">
      <c r="B4" s="135"/>
      <c r="C4" s="136"/>
      <c r="D4" s="135"/>
      <c r="E4" s="144"/>
      <c r="F4" s="144"/>
      <c r="G4" s="144"/>
      <c r="H4" s="136"/>
    </row>
  </sheetData>
  <mergeCells count="3">
    <mergeCell ref="B1:C4"/>
    <mergeCell ref="D1:H2"/>
    <mergeCell ref="D3:H4"/>
  </mergeCells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12290" r:id="rId4">
          <objectPr defaultSize="0" r:id="rId5">
            <anchor moveWithCells="1">
              <from>
                <xdr:col>0</xdr:col>
                <xdr:colOff>752475</xdr:colOff>
                <xdr:row>4</xdr:row>
                <xdr:rowOff>9525</xdr:rowOff>
              </from>
              <to>
                <xdr:col>8</xdr:col>
                <xdr:colOff>276225</xdr:colOff>
                <xdr:row>39</xdr:row>
                <xdr:rowOff>85725</xdr:rowOff>
              </to>
            </anchor>
          </objectPr>
        </oleObject>
      </mc:Choice>
      <mc:Fallback>
        <oleObject progId="Word.Document.12" shapeId="12290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6379B-9886-4F12-9972-512E0FDEAE0B}">
  <dimension ref="A1:J83"/>
  <sheetViews>
    <sheetView showGridLines="0" view="pageBreakPreview" topLeftCell="A28" zoomScale="60" zoomScaleNormal="80" workbookViewId="0">
      <selection activeCell="L32" sqref="L32"/>
    </sheetView>
  </sheetViews>
  <sheetFormatPr baseColWidth="10" defaultRowHeight="14.25" x14ac:dyDescent="0.2"/>
  <cols>
    <col min="1" max="1" width="11.42578125" style="26"/>
    <col min="2" max="2" width="57.28515625" style="101" customWidth="1"/>
    <col min="3" max="3" width="39.42578125" style="100" customWidth="1"/>
    <col min="4" max="4" width="14" style="23" hidden="1" customWidth="1"/>
    <col min="5" max="5" width="12" style="23" hidden="1" customWidth="1"/>
    <col min="6" max="6" width="13.140625" style="23" hidden="1" customWidth="1"/>
    <col min="7" max="7" width="14.7109375" style="23" hidden="1" customWidth="1"/>
    <col min="8" max="8" width="12.28515625" style="23" hidden="1" customWidth="1"/>
    <col min="9" max="9" width="18.42578125" style="23" customWidth="1"/>
  </cols>
  <sheetData>
    <row r="1" spans="1:10" ht="18" x14ac:dyDescent="0.25">
      <c r="A1" s="149" t="s">
        <v>0</v>
      </c>
      <c r="B1" s="149"/>
      <c r="C1" s="149"/>
      <c r="D1" s="149"/>
      <c r="E1" s="149"/>
      <c r="F1" s="149"/>
      <c r="G1" s="149"/>
      <c r="H1" s="149"/>
      <c r="I1" s="149"/>
    </row>
    <row r="2" spans="1:10" ht="18" x14ac:dyDescent="0.25">
      <c r="A2" s="149"/>
      <c r="B2" s="149"/>
      <c r="C2" s="149"/>
      <c r="D2" s="149"/>
      <c r="E2" s="149"/>
      <c r="F2" s="149"/>
      <c r="G2" s="149"/>
      <c r="H2" s="149"/>
      <c r="I2" s="149"/>
    </row>
    <row r="3" spans="1:10" ht="18" x14ac:dyDescent="0.25">
      <c r="A3" s="149" t="s">
        <v>17</v>
      </c>
      <c r="B3" s="149"/>
      <c r="C3" s="149"/>
      <c r="D3" s="149"/>
      <c r="E3" s="149"/>
      <c r="F3" s="149"/>
      <c r="G3" s="149"/>
      <c r="H3" s="149"/>
      <c r="I3" s="149"/>
    </row>
    <row r="4" spans="1:10" x14ac:dyDescent="0.2">
      <c r="A4" s="88"/>
      <c r="C4" s="95"/>
    </row>
    <row r="6" spans="1:10" ht="12.75" x14ac:dyDescent="0.2">
      <c r="A6" s="152"/>
      <c r="B6" s="152"/>
      <c r="C6" s="152"/>
      <c r="D6" s="152"/>
      <c r="E6" s="152"/>
      <c r="F6" s="152"/>
      <c r="G6" s="152"/>
      <c r="H6" s="152"/>
      <c r="I6" s="152"/>
    </row>
    <row r="7" spans="1:10" ht="33" customHeight="1" x14ac:dyDescent="0.2">
      <c r="A7" s="89"/>
      <c r="B7" s="102"/>
      <c r="C7" s="153" t="s">
        <v>32</v>
      </c>
      <c r="D7" s="154"/>
      <c r="E7" s="154"/>
      <c r="F7" s="154"/>
      <c r="G7" s="155"/>
      <c r="H7" s="25" t="s">
        <v>9</v>
      </c>
      <c r="I7" s="25" t="s">
        <v>25</v>
      </c>
    </row>
    <row r="8" spans="1:10" ht="37.5" customHeight="1" x14ac:dyDescent="0.2">
      <c r="A8" s="89" t="s">
        <v>1</v>
      </c>
      <c r="B8" s="102" t="s">
        <v>12</v>
      </c>
      <c r="C8" s="94" t="s">
        <v>241</v>
      </c>
      <c r="D8" s="94" t="s">
        <v>237</v>
      </c>
      <c r="E8" s="94" t="s">
        <v>238</v>
      </c>
      <c r="F8" s="94" t="s">
        <v>240</v>
      </c>
      <c r="G8" s="94" t="s">
        <v>239</v>
      </c>
      <c r="H8" s="38" t="s">
        <v>23</v>
      </c>
      <c r="I8" s="25" t="s">
        <v>28</v>
      </c>
      <c r="J8" t="s">
        <v>9</v>
      </c>
    </row>
    <row r="9" spans="1:10" ht="99" customHeight="1" x14ac:dyDescent="0.2">
      <c r="A9" s="89">
        <v>1</v>
      </c>
      <c r="B9" s="103" t="str">
        <f>+ESTRATEGIAS!B6</f>
        <v>Aprovechamiento de los convenios docente asistenciales con las diferentes instituciones educativas, para el fortalecimiento del plan de capacitación y a su vez el conocimiento del personal interno y partes interesadas.</v>
      </c>
      <c r="C9" s="96"/>
      <c r="D9" s="39"/>
      <c r="E9" s="39"/>
      <c r="F9" s="39"/>
      <c r="G9" s="39"/>
      <c r="H9" s="40" t="e">
        <f>AVERAGE(C9:G9)</f>
        <v>#DIV/0!</v>
      </c>
      <c r="I9" s="25" t="e">
        <f>IF(H9&gt;=4,$B9,$J$8)</f>
        <v>#DIV/0!</v>
      </c>
      <c r="J9" t="s">
        <v>9</v>
      </c>
    </row>
    <row r="10" spans="1:10" ht="75" customHeight="1" x14ac:dyDescent="0.2">
      <c r="A10" s="89">
        <v>2</v>
      </c>
      <c r="B10" s="103" t="str">
        <f>+ESTRATEGIAS!B7</f>
        <v>Cumplimiento de requerimientos especificos de la infraestructura actual para alcanzar la certificación y acreditación internacional.</v>
      </c>
      <c r="C10" s="96"/>
      <c r="D10" s="39"/>
      <c r="E10" s="39"/>
      <c r="F10" s="39"/>
      <c r="G10" s="39"/>
      <c r="H10" s="40" t="e">
        <f t="shared" ref="H10:H18" si="0">AVERAGE(C10:G10)</f>
        <v>#DIV/0!</v>
      </c>
      <c r="I10" s="25" t="e">
        <f t="shared" ref="I10:I25" si="1">IF(H10&gt;=4,$B10,$J$8)</f>
        <v>#DIV/0!</v>
      </c>
    </row>
    <row r="11" spans="1:10" ht="69" customHeight="1" x14ac:dyDescent="0.2">
      <c r="A11" s="89">
        <v>3</v>
      </c>
      <c r="B11" s="103" t="str">
        <f>+ESTRATEGIAS!B8</f>
        <v>Correcta aplicación de listas de chequeo que apuntan al cumplimiento de la normatividad y a las políticas gubernamentales.</v>
      </c>
      <c r="C11" s="96"/>
      <c r="D11" s="39"/>
      <c r="E11" s="39"/>
      <c r="F11" s="39"/>
      <c r="G11" s="39"/>
      <c r="H11" s="40" t="e">
        <f t="shared" si="0"/>
        <v>#DIV/0!</v>
      </c>
      <c r="I11" s="25" t="e">
        <f t="shared" si="1"/>
        <v>#DIV/0!</v>
      </c>
    </row>
    <row r="12" spans="1:10" ht="48" customHeight="1" x14ac:dyDescent="0.2">
      <c r="A12" s="89">
        <v>4</v>
      </c>
      <c r="B12" s="103" t="str">
        <f>+ESTRATEGIAS!B9</f>
        <v>Aplicaciones de sustancias y tecnologías amigables con el medio ambiente</v>
      </c>
      <c r="C12" s="96"/>
      <c r="D12" s="39"/>
      <c r="E12" s="39"/>
      <c r="F12" s="39"/>
      <c r="G12" s="39"/>
      <c r="H12" s="40" t="e">
        <f t="shared" si="0"/>
        <v>#DIV/0!</v>
      </c>
      <c r="I12" s="25" t="e">
        <f t="shared" si="1"/>
        <v>#DIV/0!</v>
      </c>
    </row>
    <row r="13" spans="1:10" ht="108" customHeight="1" x14ac:dyDescent="0.2">
      <c r="A13" s="89">
        <v>5</v>
      </c>
      <c r="B13" s="103" t="str">
        <f>+ESTRATEGIAS!B10</f>
        <v>Establecimiento de un compromiso institucional en busqueda de la mitigación de los daños ambientales, accidentes laborales y prevención de enfermedades laborales que se pueden causar por la actividad económica de la institución.</v>
      </c>
      <c r="C13" s="96"/>
      <c r="D13" s="39"/>
      <c r="E13" s="39"/>
      <c r="F13" s="39"/>
      <c r="G13" s="39"/>
      <c r="H13" s="40" t="e">
        <f t="shared" si="0"/>
        <v>#DIV/0!</v>
      </c>
      <c r="I13" s="25" t="e">
        <f t="shared" si="1"/>
        <v>#DIV/0!</v>
      </c>
    </row>
    <row r="14" spans="1:10" ht="64.5" customHeight="1" x14ac:dyDescent="0.2">
      <c r="A14" s="89">
        <v>6</v>
      </c>
      <c r="B14" s="103" t="str">
        <f>+ESTRATEGIAS!B11</f>
        <v>Fortalecimiento de los comités internos con acompañamiento de los entes de control.</v>
      </c>
      <c r="C14" s="96"/>
      <c r="D14" s="39"/>
      <c r="E14" s="39"/>
      <c r="F14" s="39"/>
      <c r="G14" s="39"/>
      <c r="H14" s="40" t="e">
        <f t="shared" si="0"/>
        <v>#DIV/0!</v>
      </c>
      <c r="I14" s="25" t="e">
        <f t="shared" si="1"/>
        <v>#DIV/0!</v>
      </c>
    </row>
    <row r="15" spans="1:10" ht="69.75" customHeight="1" x14ac:dyDescent="0.2">
      <c r="A15" s="89">
        <v>7</v>
      </c>
      <c r="B15" s="103" t="str">
        <f>+ESTRATEGIAS!B12</f>
        <v>Desarrollar procesos y procedimientos documentados para el SIG, apoyados en la investigación y desarrollo en conjunto con la academia</v>
      </c>
      <c r="C15" s="96"/>
      <c r="D15" s="39"/>
      <c r="E15" s="39"/>
      <c r="F15" s="39"/>
      <c r="G15" s="39"/>
      <c r="H15" s="40" t="e">
        <f t="shared" si="0"/>
        <v>#DIV/0!</v>
      </c>
      <c r="I15" s="25" t="e">
        <f t="shared" si="1"/>
        <v>#DIV/0!</v>
      </c>
    </row>
    <row r="16" spans="1:10" ht="64.5" customHeight="1" x14ac:dyDescent="0.2">
      <c r="A16" s="89">
        <v>8</v>
      </c>
      <c r="B16" s="103" t="str">
        <f>+ESTRATEGIAS!B13</f>
        <v>Potencializar y aprovechar el compromiso de los profesionales para lograr la certificación integrada del Sistema de Gestión.</v>
      </c>
      <c r="C16" s="96"/>
      <c r="D16" s="39"/>
      <c r="E16" s="39"/>
      <c r="F16" s="39"/>
      <c r="G16" s="39"/>
      <c r="H16" s="40" t="e">
        <f t="shared" si="0"/>
        <v>#DIV/0!</v>
      </c>
      <c r="I16" s="25" t="e">
        <f t="shared" si="1"/>
        <v>#DIV/0!</v>
      </c>
    </row>
    <row r="17" spans="1:10" ht="60.75" customHeight="1" x14ac:dyDescent="0.2">
      <c r="A17" s="89">
        <v>9</v>
      </c>
      <c r="B17" s="103" t="str">
        <f>+ESTRATEGIAS!B14</f>
        <v>Certificar la institución en un SIG basado en el amplio conocimiento del negocio.</v>
      </c>
      <c r="C17" s="96"/>
      <c r="D17" s="39"/>
      <c r="E17" s="39"/>
      <c r="F17" s="39"/>
      <c r="G17" s="39"/>
      <c r="H17" s="40" t="e">
        <f t="shared" si="0"/>
        <v>#DIV/0!</v>
      </c>
      <c r="I17" s="25" t="e">
        <f t="shared" si="1"/>
        <v>#DIV/0!</v>
      </c>
    </row>
    <row r="18" spans="1:10" ht="78" customHeight="1" x14ac:dyDescent="0.2">
      <c r="A18" s="89">
        <v>10</v>
      </c>
      <c r="B18" s="103" t="str">
        <f>+ESTRATEGIAS!B15</f>
        <v>Implementar acciones de medicina preventiva por medio del recurso humano propio enfocadas a la prevención de la enfermedad laboral, incentivar el auto cuidado y estilos de vida saludables.</v>
      </c>
      <c r="C18" s="96"/>
      <c r="D18" s="39"/>
      <c r="E18" s="39"/>
      <c r="F18" s="39"/>
      <c r="G18" s="39"/>
      <c r="H18" s="40" t="e">
        <f t="shared" si="0"/>
        <v>#DIV/0!</v>
      </c>
      <c r="I18" s="25" t="e">
        <f t="shared" si="1"/>
        <v>#DIV/0!</v>
      </c>
    </row>
    <row r="19" spans="1:10" ht="54.75" customHeight="1" x14ac:dyDescent="0.2">
      <c r="A19" s="89">
        <v>11</v>
      </c>
      <c r="B19" s="103" t="str">
        <f>+ESTRATEGIAS!B16</f>
        <v>Establecer plan de trabajo en conjunto con entidades de control en pro del fortalecimiento del SIG.</v>
      </c>
      <c r="C19" s="96"/>
      <c r="D19" s="39"/>
      <c r="E19" s="39"/>
      <c r="F19" s="39"/>
      <c r="G19" s="39"/>
      <c r="H19" s="40"/>
      <c r="I19" s="25" t="str">
        <f t="shared" si="1"/>
        <v xml:space="preserve"> </v>
      </c>
    </row>
    <row r="20" spans="1:10" ht="60.75" customHeight="1" x14ac:dyDescent="0.2">
      <c r="A20" s="89">
        <v>12</v>
      </c>
      <c r="B20" s="103" t="str">
        <f>+ESTRATEGIAS!B17</f>
        <v>Fortalecer la preparación de respuesta ante emergencias involucrando el complejo médico y el componente ambiental.</v>
      </c>
      <c r="C20" s="96"/>
      <c r="D20" s="39"/>
      <c r="E20" s="39"/>
      <c r="F20" s="39"/>
      <c r="G20" s="39"/>
      <c r="H20" s="40"/>
      <c r="I20" s="25" t="str">
        <f t="shared" si="1"/>
        <v xml:space="preserve"> </v>
      </c>
    </row>
    <row r="21" spans="1:10" ht="47.25" customHeight="1" x14ac:dyDescent="0.2">
      <c r="A21" s="89">
        <v>13</v>
      </c>
      <c r="B21" s="103" t="str">
        <f>+ESTRATEGIAS!B18</f>
        <v>Garantizar la continuidad de los convenios con entidades institucionales acreditadas.</v>
      </c>
      <c r="C21" s="96"/>
      <c r="D21" s="39"/>
      <c r="E21" s="39"/>
      <c r="F21" s="39"/>
      <c r="G21" s="39"/>
      <c r="H21" s="40"/>
      <c r="I21" s="25" t="str">
        <f t="shared" si="1"/>
        <v xml:space="preserve"> </v>
      </c>
    </row>
    <row r="22" spans="1:10" ht="60.75" customHeight="1" x14ac:dyDescent="0.2">
      <c r="A22" s="89">
        <v>14</v>
      </c>
      <c r="B22" s="103" t="str">
        <f>+ESTRATEGIAS!B19</f>
        <v>Garantizar la asignación de recursos económicos que permitan la actualización de tecnologías amigables con el ambiente y ser referencia como  centro de alta tecnología.</v>
      </c>
      <c r="C22" s="96"/>
      <c r="D22" s="39"/>
      <c r="E22" s="39"/>
      <c r="F22" s="39"/>
      <c r="G22" s="39"/>
      <c r="H22" s="40"/>
      <c r="I22" s="25" t="str">
        <f t="shared" si="1"/>
        <v xml:space="preserve"> </v>
      </c>
    </row>
    <row r="23" spans="1:10" ht="57" customHeight="1" x14ac:dyDescent="0.2">
      <c r="A23" s="89">
        <v>15</v>
      </c>
      <c r="B23" s="103" t="str">
        <f>+ESTRATEGIAS!B20</f>
        <v>Fortalecer e incursionar en nuevos convenios con aseguradoras que permitan ampliar los servicios de salud.</v>
      </c>
      <c r="C23" s="96"/>
      <c r="D23" s="39"/>
      <c r="E23" s="39"/>
      <c r="F23" s="39"/>
      <c r="G23" s="39"/>
      <c r="H23" s="40"/>
      <c r="I23" s="25" t="str">
        <f t="shared" si="1"/>
        <v xml:space="preserve"> </v>
      </c>
    </row>
    <row r="24" spans="1:10" ht="43.5" customHeight="1" x14ac:dyDescent="0.2">
      <c r="A24" s="89">
        <v>16</v>
      </c>
      <c r="B24" s="103" t="str">
        <f>+ESTRATEGIAS!B21</f>
        <v>Utilizar las tecnologias de información para mejorar los canales de comunicación con el cliente.</v>
      </c>
      <c r="C24" s="96"/>
      <c r="D24" s="39"/>
      <c r="E24" s="39"/>
      <c r="F24" s="39"/>
      <c r="G24" s="39"/>
      <c r="H24" s="40"/>
      <c r="I24" s="25" t="str">
        <f t="shared" si="1"/>
        <v xml:space="preserve"> </v>
      </c>
    </row>
    <row r="25" spans="1:10" ht="47.25" customHeight="1" x14ac:dyDescent="0.2">
      <c r="A25" s="89">
        <v>17</v>
      </c>
      <c r="B25" s="103" t="str">
        <f>+ESTRATEGIAS!B22</f>
        <v>Aprovechar los convenios con la academia para fortalecer el programa de educación continua, investigación y desarrollo.</v>
      </c>
      <c r="C25" s="96"/>
      <c r="D25" s="39"/>
      <c r="E25" s="39"/>
      <c r="F25" s="39"/>
      <c r="G25" s="39"/>
      <c r="H25" s="40"/>
      <c r="I25" s="25" t="str">
        <f t="shared" si="1"/>
        <v xml:space="preserve"> </v>
      </c>
    </row>
    <row r="26" spans="1:10" ht="60.75" customHeight="1" x14ac:dyDescent="0.2">
      <c r="A26" s="89"/>
      <c r="B26" s="103">
        <f>+ESTRATEGIAS!B23</f>
        <v>0</v>
      </c>
      <c r="C26" s="96"/>
      <c r="D26" s="39"/>
      <c r="E26" s="39"/>
      <c r="F26" s="39"/>
      <c r="G26" s="39"/>
      <c r="H26" s="40"/>
      <c r="I26" s="25"/>
    </row>
    <row r="27" spans="1:10" ht="60.75" customHeight="1" x14ac:dyDescent="0.2">
      <c r="A27" s="89"/>
      <c r="B27" s="103"/>
      <c r="C27" s="96"/>
      <c r="D27" s="39"/>
      <c r="E27" s="39"/>
      <c r="F27" s="39"/>
      <c r="G27" s="39"/>
      <c r="H27" s="40"/>
      <c r="I27" s="25"/>
    </row>
    <row r="28" spans="1:10" x14ac:dyDescent="0.2">
      <c r="A28" s="89"/>
      <c r="B28" s="103"/>
      <c r="C28" s="97"/>
      <c r="D28" s="89"/>
      <c r="E28" s="89"/>
      <c r="F28" s="89"/>
      <c r="G28" s="89"/>
      <c r="H28" s="89" t="s">
        <v>9</v>
      </c>
      <c r="I28" s="25"/>
    </row>
    <row r="29" spans="1:10" ht="25.5" customHeight="1" x14ac:dyDescent="0.2">
      <c r="A29" s="89" t="s">
        <v>1</v>
      </c>
      <c r="B29" s="103" t="s">
        <v>13</v>
      </c>
      <c r="C29" s="98"/>
      <c r="D29" s="42"/>
      <c r="E29" s="42"/>
      <c r="F29" s="42"/>
      <c r="G29" s="42"/>
      <c r="H29" s="40" t="s">
        <v>23</v>
      </c>
      <c r="I29" s="25" t="s">
        <v>28</v>
      </c>
      <c r="J29" t="s">
        <v>9</v>
      </c>
    </row>
    <row r="30" spans="1:10" ht="95.25" customHeight="1" x14ac:dyDescent="0.2">
      <c r="A30" s="89">
        <v>1</v>
      </c>
      <c r="B30" s="103" t="str">
        <f>+ESTRATEGIAS!C6</f>
        <v>Definir en el plan de capacitación los cambios relacionados con legislación e igualmente establecer continuidad de formación durante cada año para garantizar que el capital humano tenga una formación idonea en los temas relacionados con el Sistema Integrado de Gestión.</v>
      </c>
      <c r="C30" s="96"/>
      <c r="D30" s="39"/>
      <c r="E30" s="39"/>
      <c r="F30" s="39"/>
      <c r="G30" s="39"/>
      <c r="H30" s="40" t="e">
        <f t="shared" ref="H30:H39" si="2">AVERAGE(C30:G30)</f>
        <v>#DIV/0!</v>
      </c>
      <c r="I30" s="25" t="e">
        <f>IF(H30&gt;=4,$B30,$J$8)</f>
        <v>#DIV/0!</v>
      </c>
    </row>
    <row r="31" spans="1:10" ht="99.75" x14ac:dyDescent="0.2">
      <c r="A31" s="89">
        <v>2</v>
      </c>
      <c r="B31" s="103" t="str">
        <f>+ESTRATEGIAS!C7</f>
        <v>Revisión periodica de los cambios en los requisitos legales que puedan afectar la gestión del ambiente físico (infrestructura) y la gestión de la tecnología; así mismo desarrollo de los planes encaminados a la acreditación en salud que permita a la institución siempre estar a la vanguardia en altos estandares de calidad y disminuir riesgos laborales, financiero, locativo o tecnológico.</v>
      </c>
      <c r="C31" s="96"/>
      <c r="D31" s="39"/>
      <c r="E31" s="39"/>
      <c r="F31" s="39"/>
      <c r="G31" s="39"/>
      <c r="H31" s="40" t="e">
        <f t="shared" si="2"/>
        <v>#DIV/0!</v>
      </c>
      <c r="I31" s="25" t="e">
        <f t="shared" ref="I31:I39" si="3">IF(H31&gt;=4,$B31,$J$8)</f>
        <v>#DIV/0!</v>
      </c>
    </row>
    <row r="32" spans="1:10" ht="85.5" x14ac:dyDescent="0.2">
      <c r="A32" s="89">
        <v>3</v>
      </c>
      <c r="B32" s="103" t="str">
        <f>+ESTRATEGIAS!C8</f>
        <v>Ampliar la cobertura de los procedimientos de rondas de seguridad e inspecciones asistenciales no solo para cubrir los procesos estrategicos y de apoyo sino tambíen tambíen todas las partes interesadas pertinentes, con el fin de contrarestar otros focos de contaminación y fortalecer conductas de autocuidado.</v>
      </c>
      <c r="C32" s="96"/>
      <c r="D32" s="39"/>
      <c r="E32" s="39"/>
      <c r="F32" s="39"/>
      <c r="G32" s="39"/>
      <c r="H32" s="40" t="e">
        <f t="shared" si="2"/>
        <v>#DIV/0!</v>
      </c>
      <c r="I32" s="25" t="e">
        <f t="shared" si="3"/>
        <v>#DIV/0!</v>
      </c>
    </row>
    <row r="33" spans="1:10" ht="57" customHeight="1" x14ac:dyDescent="0.2">
      <c r="A33" s="89">
        <v>4</v>
      </c>
      <c r="B33" s="103" t="str">
        <f>+ESTRATEGIAS!C9</f>
        <v>Integrar la gestión de proveedores con todo el sistema de gestión incluyendo y unificando todos los requisítos del SIG para cada proveedor y/ contratista.</v>
      </c>
      <c r="C33" s="96"/>
      <c r="D33" s="39"/>
      <c r="E33" s="39"/>
      <c r="F33" s="39"/>
      <c r="G33" s="39"/>
      <c r="H33" s="40" t="e">
        <f t="shared" si="2"/>
        <v>#DIV/0!</v>
      </c>
      <c r="I33" s="25" t="e">
        <f t="shared" si="3"/>
        <v>#DIV/0!</v>
      </c>
    </row>
    <row r="34" spans="1:10" ht="42.75" x14ac:dyDescent="0.2">
      <c r="A34" s="89">
        <v>5</v>
      </c>
      <c r="B34" s="103" t="str">
        <f>+ESTRATEGIAS!C10</f>
        <v>Generar competitividad de la institución a través del compromiso institucional y gerencial para lograr la certificación del Sistema Integrado de Gestión.</v>
      </c>
      <c r="C34" s="96"/>
      <c r="D34" s="39"/>
      <c r="E34" s="39"/>
      <c r="F34" s="39"/>
      <c r="G34" s="39"/>
      <c r="H34" s="40" t="e">
        <f t="shared" si="2"/>
        <v>#DIV/0!</v>
      </c>
      <c r="I34" s="25" t="e">
        <f t="shared" si="3"/>
        <v>#DIV/0!</v>
      </c>
    </row>
    <row r="35" spans="1:10" ht="57" x14ac:dyDescent="0.2">
      <c r="A35" s="89">
        <v>6</v>
      </c>
      <c r="B35" s="103" t="str">
        <f>+ESTRATEGIAS!C11</f>
        <v>Generar convenios estrategicos con las empresas del sector para disminuir amenazas en fuentes potenciales de contaminación y prevención de enfermedades laborales y disminución de accidentes de trabajo.</v>
      </c>
      <c r="C35" s="96"/>
      <c r="D35" s="39"/>
      <c r="E35" s="39"/>
      <c r="F35" s="39"/>
      <c r="G35" s="39"/>
      <c r="H35" s="40" t="e">
        <f t="shared" si="2"/>
        <v>#DIV/0!</v>
      </c>
      <c r="I35" s="25" t="e">
        <f t="shared" si="3"/>
        <v>#DIV/0!</v>
      </c>
    </row>
    <row r="36" spans="1:10" ht="71.25" customHeight="1" x14ac:dyDescent="0.2">
      <c r="A36" s="89">
        <v>7</v>
      </c>
      <c r="B36" s="103" t="str">
        <f>+ESTRATEGIAS!C12</f>
        <v>Generar gestión del conocimiento para dar valor agregado a la prestación del servicio de salud y contrarestar la participación en el mercado de los competidores.</v>
      </c>
      <c r="C36" s="96"/>
      <c r="D36" s="39"/>
      <c r="E36" s="39"/>
      <c r="F36" s="39"/>
      <c r="G36" s="39"/>
      <c r="H36" s="40" t="e">
        <f t="shared" si="2"/>
        <v>#DIV/0!</v>
      </c>
      <c r="I36" s="25" t="e">
        <f t="shared" si="3"/>
        <v>#DIV/0!</v>
      </c>
    </row>
    <row r="37" spans="1:10" ht="137.25" customHeight="1" x14ac:dyDescent="0.2">
      <c r="A37" s="89">
        <v>8</v>
      </c>
      <c r="B37" s="103" t="str">
        <f>+ESTRATEGIAS!C13</f>
        <v>Aprovechar el compromiso y la competencia de los profesionales de la institución para preveer cambios en 
- condiciones ambientales que desfavorezcan planes actuales o futuros.
- disminuir la incertidumbre en negociaciones con actores del sistema
- disminuir riesgos en la gestión y adquisicón de tecnología.</v>
      </c>
      <c r="C37" s="96"/>
      <c r="D37" s="39"/>
      <c r="E37" s="39"/>
      <c r="F37" s="39"/>
      <c r="G37" s="39"/>
      <c r="H37" s="40" t="e">
        <f t="shared" si="2"/>
        <v>#DIV/0!</v>
      </c>
      <c r="I37" s="25" t="e">
        <f t="shared" si="3"/>
        <v>#DIV/0!</v>
      </c>
    </row>
    <row r="38" spans="1:10" ht="53.25" customHeight="1" x14ac:dyDescent="0.2">
      <c r="A38" s="89">
        <v>9</v>
      </c>
      <c r="B38" s="103" t="str">
        <f>+ESTRATEGIAS!C14</f>
        <v>Mantener la ausencia de enfermedades laborales calificadas fortaleciendo las conductas de autocuidado.</v>
      </c>
      <c r="C38" s="96"/>
      <c r="D38" s="39"/>
      <c r="E38" s="39"/>
      <c r="F38" s="39"/>
      <c r="G38" s="39"/>
      <c r="H38" s="40" t="e">
        <f t="shared" si="2"/>
        <v>#DIV/0!</v>
      </c>
      <c r="I38" s="25" t="e">
        <f t="shared" si="3"/>
        <v>#DIV/0!</v>
      </c>
    </row>
    <row r="39" spans="1:10" ht="71.25" x14ac:dyDescent="0.2">
      <c r="A39" s="89">
        <v>10</v>
      </c>
      <c r="B39" s="103" t="str">
        <f>+ESTRATEGIAS!C15</f>
        <v xml:space="preserve">Hacer uso del talento humano especializado en medicina preventiva para generar conductas de autocuidado y fortalecer los protocolos y procedimientos de prevención de accidentes, aparcición de enfermedades laborales y disminución del ausentismo. </v>
      </c>
      <c r="C39" s="96"/>
      <c r="D39" s="39"/>
      <c r="E39" s="39"/>
      <c r="F39" s="39"/>
      <c r="G39" s="39"/>
      <c r="H39" s="40" t="e">
        <f t="shared" si="2"/>
        <v>#DIV/0!</v>
      </c>
      <c r="I39" s="25" t="e">
        <f t="shared" si="3"/>
        <v>#DIV/0!</v>
      </c>
    </row>
    <row r="40" spans="1:10" ht="46.5" customHeight="1" x14ac:dyDescent="0.2">
      <c r="A40" s="89"/>
      <c r="B40" s="103" t="str">
        <f>+ESTRATEGIAS!C16</f>
        <v>Dar continuidad a los simulacros interinstitucionales para involucrar otras partes interesadas del SIG y generar aprendizaje organizacional.</v>
      </c>
      <c r="C40" s="96"/>
      <c r="D40" s="39"/>
      <c r="E40" s="39"/>
      <c r="F40" s="39"/>
      <c r="G40" s="39"/>
      <c r="H40" s="40"/>
      <c r="I40" s="25"/>
    </row>
    <row r="41" spans="1:10" ht="75.75" customHeight="1" x14ac:dyDescent="0.2">
      <c r="A41" s="89"/>
      <c r="B41" s="103" t="str">
        <f>+ESTRATEGIAS!C17</f>
        <v>Mantener los contratos vigentes con los clientes corporativos y establecer otras fuentes de ingreso derivadas de la prestación de servicios siempre enmarcados en los requisitos del Sistema integrado de gestión.</v>
      </c>
      <c r="C41" s="96"/>
      <c r="D41" s="39"/>
      <c r="E41" s="39"/>
      <c r="F41" s="39"/>
      <c r="G41" s="39"/>
      <c r="H41" s="40"/>
      <c r="I41" s="25"/>
    </row>
    <row r="42" spans="1:10" hidden="1" x14ac:dyDescent="0.2">
      <c r="A42" s="89"/>
      <c r="B42" s="103">
        <f>+ESTRATEGIAS!C18</f>
        <v>0</v>
      </c>
      <c r="C42" s="96"/>
      <c r="D42" s="39"/>
      <c r="E42" s="39"/>
      <c r="F42" s="39"/>
      <c r="G42" s="39"/>
      <c r="H42" s="40"/>
      <c r="I42" s="25"/>
    </row>
    <row r="43" spans="1:10" hidden="1" x14ac:dyDescent="0.2">
      <c r="A43" s="89"/>
      <c r="B43" s="103">
        <f>+ESTRATEGIAS!C19</f>
        <v>0</v>
      </c>
      <c r="C43" s="96"/>
      <c r="D43" s="39"/>
      <c r="E43" s="39"/>
      <c r="F43" s="39"/>
      <c r="G43" s="39"/>
      <c r="H43" s="40"/>
      <c r="I43" s="25"/>
    </row>
    <row r="44" spans="1:10" hidden="1" x14ac:dyDescent="0.2">
      <c r="A44" s="89"/>
      <c r="B44" s="103"/>
      <c r="C44" s="96"/>
      <c r="D44" s="39"/>
      <c r="E44" s="39"/>
      <c r="F44" s="39"/>
      <c r="G44" s="39"/>
      <c r="H44" s="40"/>
      <c r="I44" s="25"/>
    </row>
    <row r="45" spans="1:10" hidden="1" x14ac:dyDescent="0.2">
      <c r="A45" s="89"/>
      <c r="B45" s="103"/>
      <c r="C45" s="96"/>
      <c r="D45" s="39"/>
      <c r="E45" s="39"/>
      <c r="F45" s="39"/>
      <c r="G45" s="39"/>
      <c r="H45" s="40"/>
      <c r="I45" s="25"/>
    </row>
    <row r="46" spans="1:10" x14ac:dyDescent="0.2">
      <c r="A46" s="89"/>
      <c r="B46" s="103"/>
      <c r="C46" s="97" t="s">
        <v>9</v>
      </c>
      <c r="D46" s="89" t="s">
        <v>9</v>
      </c>
      <c r="E46" s="89" t="s">
        <v>9</v>
      </c>
      <c r="F46" s="89" t="s">
        <v>9</v>
      </c>
      <c r="G46" s="89" t="s">
        <v>9</v>
      </c>
      <c r="H46" s="89" t="s">
        <v>9</v>
      </c>
      <c r="I46" s="25"/>
    </row>
    <row r="47" spans="1:10" ht="25.5" customHeight="1" x14ac:dyDescent="0.2">
      <c r="A47" s="89" t="s">
        <v>1</v>
      </c>
      <c r="B47" s="103" t="s">
        <v>14</v>
      </c>
      <c r="C47" s="98" t="s">
        <v>18</v>
      </c>
      <c r="D47" s="42" t="s">
        <v>19</v>
      </c>
      <c r="E47" s="42" t="s">
        <v>20</v>
      </c>
      <c r="F47" s="42" t="s">
        <v>21</v>
      </c>
      <c r="G47" s="42" t="s">
        <v>22</v>
      </c>
      <c r="H47" s="40" t="s">
        <v>23</v>
      </c>
      <c r="I47" s="25" t="s">
        <v>28</v>
      </c>
      <c r="J47" t="s">
        <v>9</v>
      </c>
    </row>
    <row r="48" spans="1:10" ht="101.25" customHeight="1" x14ac:dyDescent="0.2">
      <c r="A48" s="89">
        <v>1</v>
      </c>
      <c r="B48" s="103" t="str">
        <f>+ESTRATEGIAS!D6</f>
        <v xml:space="preserve">Aprovechamiento de los convenios establecidos con instituciones de educación superior y otras entidades, y del acompañamiento de los entes de control, que  proporcione  apoyo a los procesos para lograr con éxito la integración de los sistemas de gestión. </v>
      </c>
      <c r="C48" s="96"/>
      <c r="D48" s="39"/>
      <c r="E48" s="39"/>
      <c r="F48" s="39"/>
      <c r="G48" s="39"/>
      <c r="H48" s="40" t="e">
        <f t="shared" ref="H48:H57" si="4">AVERAGE(C48:G48)</f>
        <v>#DIV/0!</v>
      </c>
      <c r="I48" s="25" t="e">
        <f>IF(H48&gt;=4,$B48,$J$8)</f>
        <v>#DIV/0!</v>
      </c>
    </row>
    <row r="49" spans="1:10" ht="85.5" customHeight="1" x14ac:dyDescent="0.2">
      <c r="A49" s="89">
        <v>2</v>
      </c>
      <c r="B49" s="103" t="str">
        <f>+ESTRATEGIAS!D7</f>
        <v xml:space="preserve">Crear e implementar estrategias de mitigación de impacto ambiental, valiendose del uso de las nuevas tendencias en el sector salud para lograr una minimización de problematicas ambientales </v>
      </c>
      <c r="C49" s="96"/>
      <c r="D49" s="39"/>
      <c r="E49" s="39"/>
      <c r="F49" s="39"/>
      <c r="G49" s="39"/>
      <c r="H49" s="40" t="e">
        <f t="shared" si="4"/>
        <v>#DIV/0!</v>
      </c>
      <c r="I49" s="25" t="e">
        <f t="shared" ref="I49:I57" si="5">IF(H49&gt;=4,$B49,$J$8)</f>
        <v>#DIV/0!</v>
      </c>
    </row>
    <row r="50" spans="1:10" ht="95.25" customHeight="1" x14ac:dyDescent="0.2">
      <c r="A50" s="89">
        <v>3</v>
      </c>
      <c r="B50" s="103" t="str">
        <f>+ESTRATEGIAS!D8</f>
        <v xml:space="preserve">Consolidación de los convenios con instituciones de educación superior que nos proporcionen el recurso humano idoneo para apoyar la conformación del equipo del SIG </v>
      </c>
      <c r="C50" s="96"/>
      <c r="D50" s="39"/>
      <c r="E50" s="39"/>
      <c r="F50" s="39"/>
      <c r="G50" s="39"/>
      <c r="H50" s="40" t="e">
        <f t="shared" si="4"/>
        <v>#DIV/0!</v>
      </c>
      <c r="I50" s="25" t="e">
        <f t="shared" si="5"/>
        <v>#DIV/0!</v>
      </c>
      <c r="J50" s="2"/>
    </row>
    <row r="51" spans="1:10" ht="81" customHeight="1" x14ac:dyDescent="0.2">
      <c r="A51" s="89">
        <v>4</v>
      </c>
      <c r="B51" s="103" t="str">
        <f>+ESTRATEGIAS!D9</f>
        <v>Elaboración de planes de acción contundentes que permitan implementar al SIG los procedimientos adecuados para una correcta y oportuna identificación en la gestión de cambios.</v>
      </c>
      <c r="C51" s="96"/>
      <c r="D51" s="39"/>
      <c r="E51" s="39"/>
      <c r="F51" s="39"/>
      <c r="G51" s="39"/>
      <c r="H51" s="40" t="e">
        <f t="shared" si="4"/>
        <v>#DIV/0!</v>
      </c>
      <c r="I51" s="25" t="e">
        <f t="shared" si="5"/>
        <v>#DIV/0!</v>
      </c>
    </row>
    <row r="52" spans="1:10" ht="87.75" customHeight="1" x14ac:dyDescent="0.2">
      <c r="A52" s="89">
        <v>5</v>
      </c>
      <c r="B52" s="103" t="str">
        <f>+ESTRATEGIAS!D10</f>
        <v>Aplicación completa de la normatividad asociada a SST y de las diferentes políticas gubernamentales, mediante el apoyo y asesoría brindada como valor agregado por la ARL y demás entes reguladores.</v>
      </c>
      <c r="C52" s="96"/>
      <c r="D52" s="39"/>
      <c r="E52" s="39"/>
      <c r="F52" s="39"/>
      <c r="G52" s="39"/>
      <c r="H52" s="40" t="e">
        <f t="shared" si="4"/>
        <v>#DIV/0!</v>
      </c>
      <c r="I52" s="25" t="e">
        <f t="shared" si="5"/>
        <v>#DIV/0!</v>
      </c>
    </row>
    <row r="53" spans="1:10" ht="91.5" customHeight="1" x14ac:dyDescent="0.2">
      <c r="A53" s="89">
        <v>6</v>
      </c>
      <c r="B53" s="103" t="str">
        <f>+ESTRATEGIAS!D11</f>
        <v xml:space="preserve">Creación de controles para proveedores y contratistas y su implementación en el SIG, de tal manera que se supla esta deficiencia y a su vez se aporte al logro exitoso de la certificación. </v>
      </c>
      <c r="C53" s="96"/>
      <c r="D53" s="39"/>
      <c r="E53" s="39"/>
      <c r="F53" s="39"/>
      <c r="G53" s="39"/>
      <c r="H53" s="40" t="e">
        <f t="shared" si="4"/>
        <v>#DIV/0!</v>
      </c>
      <c r="I53" s="25" t="e">
        <f t="shared" si="5"/>
        <v>#DIV/0!</v>
      </c>
    </row>
    <row r="54" spans="1:10" ht="91.5" customHeight="1" x14ac:dyDescent="0.2">
      <c r="A54" s="89">
        <v>7</v>
      </c>
      <c r="B54" s="103" t="str">
        <f>+ESTRATEGIAS!D12</f>
        <v>Utilizar medios audiovisuales para la difusión de los deberes de usuarios y visitantes frente a la disminución de impactos ambientales y riesgos ocupacionales</v>
      </c>
      <c r="C54" s="96"/>
      <c r="D54" s="39"/>
      <c r="E54" s="39"/>
      <c r="F54" s="39"/>
      <c r="G54" s="39"/>
      <c r="H54" s="40" t="e">
        <f t="shared" si="4"/>
        <v>#DIV/0!</v>
      </c>
      <c r="I54" s="25" t="e">
        <f t="shared" si="5"/>
        <v>#DIV/0!</v>
      </c>
    </row>
    <row r="55" spans="1:10" ht="42.75" x14ac:dyDescent="0.2">
      <c r="A55" s="89">
        <v>8</v>
      </c>
      <c r="B55" s="103" t="str">
        <f>+ESTRATEGIAS!D13</f>
        <v>Apalanacar el posicionamiento  de la imagen corporativa de la clínica a nivel nacional mediante el logro de la certificación como institución de salud en SIG</v>
      </c>
      <c r="C55" s="96"/>
      <c r="D55" s="39"/>
      <c r="E55" s="39"/>
      <c r="F55" s="39"/>
      <c r="G55" s="39"/>
      <c r="H55" s="40" t="e">
        <f t="shared" si="4"/>
        <v>#DIV/0!</v>
      </c>
      <c r="I55" s="25" t="e">
        <f t="shared" si="5"/>
        <v>#DIV/0!</v>
      </c>
    </row>
    <row r="56" spans="1:10" ht="77.25" customHeight="1" x14ac:dyDescent="0.2">
      <c r="A56" s="89">
        <v>9</v>
      </c>
      <c r="B56" s="103" t="str">
        <f>+ESTRATEGIAS!D14</f>
        <v>Diseñar programas de capacitación en bilinguismo para el personal asistencial y de apoyo, mediante la colaboración y aprovechamiento de las alianzas o convenios con instituciones de educación superior y otras entidades</v>
      </c>
      <c r="C56" s="96"/>
      <c r="D56" s="39"/>
      <c r="E56" s="39"/>
      <c r="F56" s="39"/>
      <c r="G56" s="39"/>
      <c r="H56" s="40" t="e">
        <f t="shared" si="4"/>
        <v>#DIV/0!</v>
      </c>
      <c r="I56" s="25" t="e">
        <f t="shared" si="5"/>
        <v>#DIV/0!</v>
      </c>
    </row>
    <row r="57" spans="1:10" ht="68.25" customHeight="1" x14ac:dyDescent="0.2">
      <c r="A57" s="89">
        <v>10</v>
      </c>
      <c r="B57" s="103" t="str">
        <f>+ESTRATEGIAS!D15</f>
        <v xml:space="preserve">Posicionamiento de la clínica en el mercado exterior o internacional, con el fin de ampliar la cobertura de la oferta de servicios de la organización y atraer mayor cantidad de clientes. </v>
      </c>
      <c r="C57" s="96"/>
      <c r="D57" s="39"/>
      <c r="E57" s="39"/>
      <c r="F57" s="39"/>
      <c r="G57" s="39"/>
      <c r="H57" s="40" t="e">
        <f t="shared" si="4"/>
        <v>#DIV/0!</v>
      </c>
      <c r="I57" s="25" t="e">
        <f t="shared" si="5"/>
        <v>#DIV/0!</v>
      </c>
    </row>
    <row r="58" spans="1:10" ht="69.75" customHeight="1" x14ac:dyDescent="0.2">
      <c r="A58" s="89">
        <v>11</v>
      </c>
      <c r="B58" s="103" t="str">
        <f>+ESTRATEGIAS!D16</f>
        <v>Aprovechamiento de los valores agregados que proporciona la ARL para eliminar las falencias de implementación en los programas de vigilancia epidemiológico, y así asegurar el mejoramiento del SG-SST</v>
      </c>
      <c r="C58" s="97" t="s">
        <v>9</v>
      </c>
      <c r="D58" s="89" t="s">
        <v>9</v>
      </c>
      <c r="E58" s="89" t="s">
        <v>9</v>
      </c>
      <c r="F58" s="89" t="s">
        <v>9</v>
      </c>
      <c r="G58" s="89" t="s">
        <v>9</v>
      </c>
      <c r="H58" s="89" t="s">
        <v>9</v>
      </c>
      <c r="I58" s="25"/>
    </row>
    <row r="59" spans="1:10" ht="57" x14ac:dyDescent="0.2">
      <c r="A59" s="89">
        <v>12</v>
      </c>
      <c r="B59" s="103" t="str">
        <f>+ESTRATEGIAS!D17</f>
        <v xml:space="preserve">Planificación controlada de los espacios y ambientes de trabajo de acuerdo a la normatividad vigente en el que se incluyan parámetros de Gestión Integral alineados al programa de gestion del cambio </v>
      </c>
      <c r="C59" s="97"/>
      <c r="D59" s="89"/>
      <c r="E59" s="89"/>
      <c r="F59" s="89"/>
      <c r="G59" s="89"/>
      <c r="H59" s="89"/>
      <c r="I59" s="25"/>
    </row>
    <row r="60" spans="1:10" ht="57" x14ac:dyDescent="0.2">
      <c r="A60" s="89">
        <v>13</v>
      </c>
      <c r="B60" s="103" t="str">
        <f>+ESTRATEGIAS!D18</f>
        <v>Planificar los procesos de inducción y re-inducción de modo que permitan cumplir la normatividad legal frente a los términos establecidos y cobertura del mismo en cuanto a colaboradores y contratistas.</v>
      </c>
      <c r="C60" s="97"/>
      <c r="D60" s="89"/>
      <c r="E60" s="89"/>
      <c r="F60" s="89"/>
      <c r="G60" s="89"/>
      <c r="H60" s="89"/>
      <c r="I60" s="25"/>
    </row>
    <row r="61" spans="1:10" hidden="1" x14ac:dyDescent="0.2">
      <c r="A61" s="89"/>
      <c r="B61" s="103">
        <f>+ESTRATEGIAS!D19</f>
        <v>0</v>
      </c>
      <c r="C61" s="97"/>
      <c r="D61" s="89"/>
      <c r="E61" s="89"/>
      <c r="F61" s="89"/>
      <c r="G61" s="89"/>
      <c r="H61" s="89"/>
      <c r="I61" s="25"/>
    </row>
    <row r="62" spans="1:10" hidden="1" x14ac:dyDescent="0.2">
      <c r="A62" s="89"/>
      <c r="B62" s="103"/>
      <c r="C62" s="97"/>
      <c r="D62" s="89"/>
      <c r="E62" s="89"/>
      <c r="F62" s="89"/>
      <c r="G62" s="89"/>
      <c r="H62" s="89"/>
      <c r="I62" s="25"/>
    </row>
    <row r="63" spans="1:10" hidden="1" x14ac:dyDescent="0.2">
      <c r="A63" s="89"/>
      <c r="B63" s="103"/>
      <c r="C63" s="97"/>
      <c r="D63" s="89"/>
      <c r="E63" s="89"/>
      <c r="F63" s="89"/>
      <c r="G63" s="89"/>
      <c r="H63" s="89"/>
      <c r="I63" s="25"/>
    </row>
    <row r="64" spans="1:10" hidden="1" x14ac:dyDescent="0.2">
      <c r="A64" s="89"/>
      <c r="B64" s="103"/>
      <c r="C64" s="97"/>
      <c r="D64" s="89"/>
      <c r="E64" s="89"/>
      <c r="F64" s="89"/>
      <c r="G64" s="89"/>
      <c r="H64" s="89"/>
      <c r="I64" s="25"/>
    </row>
    <row r="65" spans="1:10" ht="24" customHeight="1" x14ac:dyDescent="0.2">
      <c r="A65" s="35" t="s">
        <v>1</v>
      </c>
      <c r="B65" s="104" t="s">
        <v>15</v>
      </c>
      <c r="C65" s="99" t="s">
        <v>18</v>
      </c>
      <c r="D65" s="86" t="s">
        <v>19</v>
      </c>
      <c r="E65" s="86" t="s">
        <v>20</v>
      </c>
      <c r="F65" s="86" t="s">
        <v>21</v>
      </c>
      <c r="G65" s="86" t="s">
        <v>22</v>
      </c>
      <c r="H65" s="87" t="s">
        <v>23</v>
      </c>
      <c r="I65" s="49" t="s">
        <v>29</v>
      </c>
      <c r="J65" t="s">
        <v>9</v>
      </c>
    </row>
    <row r="66" spans="1:10" ht="73.5" customHeight="1" x14ac:dyDescent="0.2">
      <c r="A66" s="89">
        <v>1</v>
      </c>
      <c r="B66" s="103" t="str">
        <f>+ESTRATEGIAS!E6</f>
        <v xml:space="preserve">Capacitación en legislación vigente para fortalecer conocimiento en el Sistema integrado de gestión por parte del personal interno </v>
      </c>
      <c r="C66" s="96"/>
      <c r="D66" s="39"/>
      <c r="E66" s="39"/>
      <c r="F66" s="39"/>
      <c r="G66" s="39"/>
      <c r="H66" s="40" t="e">
        <f t="shared" ref="H66:H75" si="6">AVERAGE(C66:G66)</f>
        <v>#DIV/0!</v>
      </c>
      <c r="I66" s="25" t="e">
        <f>IF(H66&gt;=4,$B66,$J$8)</f>
        <v>#DIV/0!</v>
      </c>
    </row>
    <row r="67" spans="1:10" ht="62.25" customHeight="1" x14ac:dyDescent="0.2">
      <c r="A67" s="89">
        <v>2</v>
      </c>
      <c r="B67" s="103" t="str">
        <f>+ESTRATEGIAS!E7</f>
        <v xml:space="preserve">Consolidar el Sistema Integrado de Gestión como proceso para garantizar el mantenimiento y mejoramiento continuo del mismo. </v>
      </c>
      <c r="C67" s="96"/>
      <c r="D67" s="39"/>
      <c r="E67" s="39"/>
      <c r="F67" s="39"/>
      <c r="G67" s="39"/>
      <c r="H67" s="40" t="e">
        <f t="shared" si="6"/>
        <v>#DIV/0!</v>
      </c>
      <c r="I67" s="25" t="e">
        <f t="shared" ref="I67:I75" si="7">IF(H67&gt;=4,$B67,$J$8)</f>
        <v>#DIV/0!</v>
      </c>
    </row>
    <row r="68" spans="1:10" ht="55.5" customHeight="1" x14ac:dyDescent="0.2">
      <c r="A68" s="89">
        <v>3</v>
      </c>
      <c r="B68" s="103" t="str">
        <f>+ESTRATEGIAS!E8</f>
        <v xml:space="preserve">Creación de alianzas estratégicas para la incorporación y renovación de tecnologías verdes.  </v>
      </c>
      <c r="C68" s="96"/>
      <c r="D68" s="39"/>
      <c r="E68" s="39"/>
      <c r="F68" s="39"/>
      <c r="G68" s="39"/>
      <c r="H68" s="40" t="e">
        <f t="shared" si="6"/>
        <v>#DIV/0!</v>
      </c>
      <c r="I68" s="25" t="e">
        <f t="shared" si="7"/>
        <v>#DIV/0!</v>
      </c>
    </row>
    <row r="69" spans="1:10" ht="81" customHeight="1" x14ac:dyDescent="0.2">
      <c r="A69" s="89">
        <v>4</v>
      </c>
      <c r="B69" s="103" t="str">
        <f>+ESTRATEGIAS!E9</f>
        <v>Establecer la gestión del cambio como herramienta fundamental para la identificación y análisis de los cambios internos y externos que puedan afectar el Sistema integrado de gestión</v>
      </c>
      <c r="C69" s="96"/>
      <c r="D69" s="39"/>
      <c r="E69" s="39"/>
      <c r="F69" s="39"/>
      <c r="G69" s="39"/>
      <c r="H69" s="40" t="e">
        <f t="shared" si="6"/>
        <v>#DIV/0!</v>
      </c>
      <c r="I69" s="25" t="e">
        <f t="shared" si="7"/>
        <v>#DIV/0!</v>
      </c>
    </row>
    <row r="70" spans="1:10" ht="72" customHeight="1" x14ac:dyDescent="0.2">
      <c r="A70" s="89">
        <v>5</v>
      </c>
      <c r="B70" s="103" t="str">
        <f>+ESTRATEGIAS!E10</f>
        <v xml:space="preserve">Fortalecer el proceso de comunicación externa con enfoque en la prevención de riesgos ambientales y ocupacionales. </v>
      </c>
      <c r="C70" s="96"/>
      <c r="D70" s="39"/>
      <c r="E70" s="39"/>
      <c r="F70" s="39"/>
      <c r="G70" s="39"/>
      <c r="H70" s="40" t="e">
        <f t="shared" si="6"/>
        <v>#DIV/0!</v>
      </c>
      <c r="I70" s="25" t="e">
        <f t="shared" si="7"/>
        <v>#DIV/0!</v>
      </c>
    </row>
    <row r="71" spans="1:10" ht="66" customHeight="1" x14ac:dyDescent="0.2">
      <c r="A71" s="89">
        <v>6</v>
      </c>
      <c r="B71" s="103" t="str">
        <f>+ESTRATEGIAS!E11</f>
        <v>Fortalecimiento del equipo de Seguridad y Salud en el Trabajo de la institución para la implementación y mantnimiento de los programas de vigilancia epidemiologica ocupacionales.</v>
      </c>
      <c r="C71" s="96"/>
      <c r="D71" s="39"/>
      <c r="E71" s="39"/>
      <c r="F71" s="39"/>
      <c r="G71" s="39"/>
      <c r="H71" s="40" t="e">
        <f t="shared" si="6"/>
        <v>#DIV/0!</v>
      </c>
      <c r="I71" s="25" t="e">
        <f t="shared" si="7"/>
        <v>#DIV/0!</v>
      </c>
    </row>
    <row r="72" spans="1:10" ht="42.75" x14ac:dyDescent="0.2">
      <c r="A72" s="89">
        <v>7</v>
      </c>
      <c r="B72" s="103" t="str">
        <f>+ESTRATEGIAS!E12</f>
        <v>Fortalecer los procesos de inducción y garantizar su cumplimiento disminuyendo cualquier tipo de amenaza legal o normativa.</v>
      </c>
      <c r="C72" s="96"/>
      <c r="D72" s="39"/>
      <c r="E72" s="39"/>
      <c r="F72" s="39"/>
      <c r="G72" s="39"/>
      <c r="H72" s="40" t="e">
        <f t="shared" si="6"/>
        <v>#DIV/0!</v>
      </c>
      <c r="I72" s="25" t="e">
        <f t="shared" si="7"/>
        <v>#DIV/0!</v>
      </c>
    </row>
    <row r="73" spans="1:10" ht="55.5" customHeight="1" x14ac:dyDescent="0.2">
      <c r="A73" s="89">
        <v>8</v>
      </c>
      <c r="B73" s="103" t="str">
        <f>+ESTRATEGIAS!E13</f>
        <v>Desarrollar un proceso de contratación para garantizar el cumplimiento de los requisitos del Sistema integrado de gestión.</v>
      </c>
      <c r="C73" s="96"/>
      <c r="D73" s="39"/>
      <c r="E73" s="39"/>
      <c r="F73" s="39"/>
      <c r="G73" s="39"/>
      <c r="H73" s="40" t="e">
        <f t="shared" si="6"/>
        <v>#DIV/0!</v>
      </c>
      <c r="I73" s="25" t="e">
        <f t="shared" si="7"/>
        <v>#DIV/0!</v>
      </c>
    </row>
    <row r="74" spans="1:10" ht="56.25" customHeight="1" x14ac:dyDescent="0.2">
      <c r="A74" s="89">
        <v>9</v>
      </c>
      <c r="B74" s="103" t="str">
        <f>+ESTRATEGIAS!E14</f>
        <v>Lograr la certificación en Sistemas integrados de gestión</v>
      </c>
      <c r="C74" s="96"/>
      <c r="D74" s="39"/>
      <c r="E74" s="39"/>
      <c r="F74" s="39"/>
      <c r="G74" s="39"/>
      <c r="H74" s="40" t="e">
        <f t="shared" si="6"/>
        <v>#DIV/0!</v>
      </c>
      <c r="I74" s="25" t="e">
        <f t="shared" si="7"/>
        <v>#DIV/0!</v>
      </c>
    </row>
    <row r="75" spans="1:10" ht="75" customHeight="1" x14ac:dyDescent="0.2">
      <c r="A75" s="89">
        <v>10</v>
      </c>
      <c r="B75" s="103" t="str">
        <f>+ESTRATEGIAS!E15</f>
        <v xml:space="preserve">Fortalecer el procedimiento de identificación, cumplimiento control y evaluación de los requisitos legales y otros requisitos aplicables a la institución. </v>
      </c>
      <c r="C75" s="96"/>
      <c r="D75" s="39"/>
      <c r="E75" s="39"/>
      <c r="F75" s="39"/>
      <c r="G75" s="39"/>
      <c r="H75" s="40" t="e">
        <f t="shared" si="6"/>
        <v>#DIV/0!</v>
      </c>
      <c r="I75" s="25" t="e">
        <f t="shared" si="7"/>
        <v>#DIV/0!</v>
      </c>
    </row>
    <row r="76" spans="1:10" ht="81" customHeight="1" x14ac:dyDescent="0.2">
      <c r="A76" s="89"/>
      <c r="B76" s="103" t="str">
        <f>+ESTRATEGIAS!E16</f>
        <v>Definir programas de formación en lengua inglesa para el personal interno a través de convenios con instituciones educativas.</v>
      </c>
      <c r="C76" s="97"/>
      <c r="D76" s="25"/>
      <c r="E76" s="25"/>
      <c r="F76" s="25"/>
      <c r="G76" s="25"/>
      <c r="H76" s="25"/>
      <c r="I76" s="25"/>
    </row>
    <row r="77" spans="1:10" x14ac:dyDescent="0.2">
      <c r="B77" s="103">
        <f>+ESTRATEGIAS!E17</f>
        <v>0</v>
      </c>
    </row>
    <row r="78" spans="1:10" x14ac:dyDescent="0.2">
      <c r="B78" s="103">
        <f>+ESTRATEGIAS!E18</f>
        <v>0</v>
      </c>
    </row>
    <row r="79" spans="1:10" x14ac:dyDescent="0.2">
      <c r="B79" s="103">
        <f>+ESTRATEGIAS!E19</f>
        <v>0</v>
      </c>
    </row>
    <row r="80" spans="1:10" x14ac:dyDescent="0.2">
      <c r="B80" s="103">
        <f>+ESTRATEGIAS!E20</f>
        <v>0</v>
      </c>
    </row>
    <row r="81" spans="2:2" x14ac:dyDescent="0.2">
      <c r="B81" s="103">
        <f>+ESTRATEGIAS!E21</f>
        <v>0</v>
      </c>
    </row>
    <row r="82" spans="2:2" x14ac:dyDescent="0.2">
      <c r="B82" s="103">
        <f>+ESTRATEGIAS!E22</f>
        <v>0</v>
      </c>
    </row>
    <row r="83" spans="2:2" x14ac:dyDescent="0.2">
      <c r="B83" s="103">
        <f>+ESTRATEGIAS!E23</f>
        <v>0</v>
      </c>
    </row>
  </sheetData>
  <mergeCells count="5">
    <mergeCell ref="A1:I1"/>
    <mergeCell ref="A2:I2"/>
    <mergeCell ref="A3:I3"/>
    <mergeCell ref="A6:I6"/>
    <mergeCell ref="C7:G7"/>
  </mergeCells>
  <conditionalFormatting sqref="H9:H27 H30:H45 H48:H57 H66:H75">
    <cfRule type="cellIs" dxfId="0" priority="1" stopIfTrue="1" operator="greaterThanOrEqual">
      <formula>4</formula>
    </cfRule>
  </conditionalFormatting>
  <printOptions horizontalCentered="1" verticalCentered="1"/>
  <pageMargins left="0.4" right="0.78740157480314965" top="0.3" bottom="0.33" header="0" footer="0"/>
  <pageSetup scale="54" orientation="landscape" horizontalDpi="300" r:id="rId1"/>
  <headerFooter alignWithMargins="0"/>
  <rowBreaks count="3" manualBreakCount="3">
    <brk id="28" max="8" man="1"/>
    <brk id="41" max="8" man="1"/>
    <brk id="6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6"/>
  <sheetViews>
    <sheetView showGridLines="0" zoomScale="80" zoomScaleNormal="80" workbookViewId="0">
      <selection sqref="A1:XFD1048576"/>
    </sheetView>
  </sheetViews>
  <sheetFormatPr baseColWidth="10" defaultRowHeight="12.75" x14ac:dyDescent="0.2"/>
  <cols>
    <col min="1" max="1" width="11.42578125" style="118"/>
    <col min="2" max="2" width="30.7109375" style="119" customWidth="1"/>
    <col min="3" max="3" width="35.140625" style="119" customWidth="1"/>
    <col min="4" max="4" width="7.140625" style="31" customWidth="1"/>
    <col min="5" max="5" width="43.140625" style="119" customWidth="1"/>
    <col min="6" max="16384" width="11.42578125" style="31"/>
  </cols>
  <sheetData>
    <row r="1" spans="1:11" ht="18" customHeight="1" x14ac:dyDescent="0.2">
      <c r="A1" s="171" t="s">
        <v>244</v>
      </c>
      <c r="B1" s="172"/>
      <c r="C1" s="172"/>
      <c r="D1" s="172"/>
      <c r="E1" s="173"/>
    </row>
    <row r="2" spans="1:11" ht="18" customHeight="1" x14ac:dyDescent="0.2">
      <c r="A2" s="174"/>
      <c r="B2" s="175"/>
      <c r="C2" s="175"/>
      <c r="D2" s="175"/>
      <c r="E2" s="176"/>
    </row>
    <row r="3" spans="1:11" ht="18.75" customHeight="1" x14ac:dyDescent="0.2">
      <c r="A3" s="174"/>
      <c r="B3" s="175"/>
      <c r="C3" s="175"/>
      <c r="D3" s="175"/>
      <c r="E3" s="176"/>
    </row>
    <row r="4" spans="1:11" ht="23.25" customHeight="1" x14ac:dyDescent="0.2">
      <c r="A4" s="177"/>
      <c r="B4" s="178"/>
      <c r="C4" s="178"/>
      <c r="D4" s="178"/>
      <c r="E4" s="179"/>
      <c r="I4" s="157" t="s">
        <v>0</v>
      </c>
      <c r="J4" s="157"/>
      <c r="K4" s="157"/>
    </row>
    <row r="5" spans="1:11" ht="24.75" customHeight="1" x14ac:dyDescent="0.2">
      <c r="A5" s="76"/>
      <c r="B5" s="43"/>
      <c r="C5" s="108" t="s">
        <v>2</v>
      </c>
      <c r="D5" s="126" t="s">
        <v>9</v>
      </c>
      <c r="E5" s="108" t="s">
        <v>3</v>
      </c>
    </row>
    <row r="6" spans="1:11" ht="59.25" customHeight="1" x14ac:dyDescent="0.2">
      <c r="A6" s="36">
        <v>1</v>
      </c>
      <c r="B6" s="43"/>
      <c r="C6" s="43" t="str">
        <f>+MATRIZ!B8</f>
        <v>Amplio plan de capacitación en uso razonable de recursos y prevención de AT y EL en conjunto con ARL.</v>
      </c>
      <c r="D6" s="127"/>
      <c r="E6" s="43" t="str">
        <f>+MATRIZ!C8</f>
        <v xml:space="preserve">Cobertura insuficiente que genera falta de conocimiento del Sistema Integrado de Gestión por parte de los colaboradores. </v>
      </c>
    </row>
    <row r="7" spans="1:11" ht="159.75" customHeight="1" x14ac:dyDescent="0.2">
      <c r="A7" s="36">
        <v>2</v>
      </c>
      <c r="B7" s="43"/>
      <c r="C7" s="43" t="str">
        <f>+MATRIZ!B9</f>
        <v>Infraestructura física nueva con altos estándares de calidad y con tecnologías verdes que minimizan los impactos ambientales. A su vez cumple con normas de sismo resistencia y espacios adecuados debidamente iluminados, con condiciones de orden y aseo apropiados, escaleras amplias que disminuyen la probalidad de accidentes laborales por riesgos locativos.</v>
      </c>
      <c r="D7" s="127"/>
      <c r="E7" s="43" t="str">
        <f>+MATRIZ!C9</f>
        <v>Deficiencias en la integración de los Sistemas de Gestión</v>
      </c>
    </row>
    <row r="8" spans="1:11" ht="77.25" customHeight="1" x14ac:dyDescent="0.2">
      <c r="A8" s="36">
        <v>3</v>
      </c>
      <c r="B8" s="43"/>
      <c r="C8" s="43" t="str">
        <f>+MATRIZ!B10</f>
        <v>Procedimientos de rondas de seguridad e inspecciones definidas e implementadas en los procesos asistenciales.</v>
      </c>
      <c r="D8" s="127"/>
      <c r="E8" s="43" t="str">
        <f>+MATRIZ!C10</f>
        <v>Alto consumo de recursos ambientales por las características del servicio prestado (agua, electricidad; 24 horas)</v>
      </c>
    </row>
    <row r="9" spans="1:11" ht="50.25" customHeight="1" x14ac:dyDescent="0.2">
      <c r="A9" s="36">
        <v>4</v>
      </c>
      <c r="B9" s="43"/>
      <c r="C9" s="43" t="str">
        <f>+MATRIZ!B11</f>
        <v>Gestión de proveedores para ambiental</v>
      </c>
      <c r="D9" s="127"/>
      <c r="E9" s="43" t="str">
        <f>+MATRIZ!C11</f>
        <v>Crecimiento exponencial de la empresa en poco tiempo y la conformación del equipo del SIG no es acorde a las necesidades.</v>
      </c>
    </row>
    <row r="10" spans="1:11" ht="87.75" customHeight="1" x14ac:dyDescent="0.2">
      <c r="A10" s="36">
        <v>5</v>
      </c>
      <c r="B10" s="43"/>
      <c r="C10" s="43" t="str">
        <f>+MATRIZ!B12</f>
        <v>Compromiso institucional sanitaria y ambiental definido y difundido que disminuye el riesgo de accidentalidad laboral y previene las enfermedades laborales por factores biológicos.</v>
      </c>
      <c r="D10" s="127"/>
      <c r="E10" s="43" t="str">
        <f>+MATRIZ!C12</f>
        <v>Programación de procesos de inducción y reinduccion fuera de los tiempos.</v>
      </c>
    </row>
    <row r="11" spans="1:11" ht="89.25" x14ac:dyDescent="0.2">
      <c r="A11" s="36">
        <v>6</v>
      </c>
      <c r="B11" s="43"/>
      <c r="C11" s="43" t="str">
        <f>+MATRIZ!B13</f>
        <v>Convenios estratégicos con las empresas privadas del sector relacionadas con la gestión de residuos que disminuyan probabilidad de accidentes de trabajo y prevención de enferemdades laborales a colaboradores y contratistas.</v>
      </c>
      <c r="D11" s="127"/>
      <c r="E11" s="43" t="str">
        <f>+MATRIZ!C13</f>
        <v>Deficiencia en la identificación de la gestión de los cambios en la organización que puedan afectar el SIG.</v>
      </c>
    </row>
    <row r="12" spans="1:11" ht="38.25" x14ac:dyDescent="0.2">
      <c r="A12" s="36">
        <v>7</v>
      </c>
      <c r="B12" s="43"/>
      <c r="C12" s="43" t="str">
        <f>+MATRIZ!B14</f>
        <v>Conocimiento del sector salud para el aprovechamiento de los recursos existentes.</v>
      </c>
      <c r="D12" s="127"/>
      <c r="E12" s="43" t="str">
        <f>+MATRIZ!C14</f>
        <v>Falencias en los controles al seguimiento para garantizar el cumplimiento en la normatividad de normatividad asociado a SST.</v>
      </c>
    </row>
    <row r="13" spans="1:11" ht="111" customHeight="1" x14ac:dyDescent="0.2">
      <c r="A13" s="36">
        <v>8</v>
      </c>
      <c r="B13" s="43"/>
      <c r="C13" s="43" t="str">
        <f>+MATRIZ!B15</f>
        <v>Profesionales comprometidos con la implementación del Sistema Integrado de Gestión</v>
      </c>
      <c r="D13" s="127"/>
      <c r="E13" s="43" t="str">
        <f>+MATRIZ!C15</f>
        <v>Ausencia de controles del SIG para contratistas y proveedores</v>
      </c>
    </row>
    <row r="14" spans="1:11" ht="61.5" customHeight="1" x14ac:dyDescent="0.2">
      <c r="A14" s="36">
        <v>9</v>
      </c>
      <c r="B14" s="43"/>
      <c r="C14" s="43" t="str">
        <f>+MATRIZ!B16</f>
        <v>Ausencia de enfermedades laborales calificadas en la compañía</v>
      </c>
      <c r="D14" s="127"/>
      <c r="E14" s="43" t="str">
        <f>+MATRIZ!C16</f>
        <v>Ausencia de mayor cobertura de inclusión a los usuarios frente a impactos ambientales y riesgos ocupacionales.</v>
      </c>
    </row>
    <row r="15" spans="1:11" ht="60" customHeight="1" x14ac:dyDescent="0.2">
      <c r="A15" s="36">
        <v>10</v>
      </c>
      <c r="B15" s="43"/>
      <c r="C15" s="43" t="str">
        <f>+MATRIZ!B17</f>
        <v>Recurso humano especializado propio para la ejecución de medicina preventiva frente a examenes ocupacionales</v>
      </c>
      <c r="D15" s="127"/>
      <c r="E15" s="43" t="str">
        <f>+MATRIZ!C17</f>
        <v>Inadecuados ambientes de trabajo para procesos de apoyo producto de crecimiento exponencial.</v>
      </c>
    </row>
    <row r="16" spans="1:11" ht="57.75" customHeight="1" x14ac:dyDescent="0.2">
      <c r="A16" s="36">
        <v>11</v>
      </c>
      <c r="B16" s="43"/>
      <c r="C16" s="43" t="str">
        <f>+MATRIZ!B18</f>
        <v>Convenios estratégicos para la asesoría y asistencia en la implementación del SG-SST</v>
      </c>
      <c r="D16" s="127"/>
      <c r="E16" s="43" t="str">
        <f>+MATRIZ!C18</f>
        <v xml:space="preserve">Falta de reconocimiento de la clínica a nivel nacional. </v>
      </c>
    </row>
    <row r="17" spans="1:5" ht="65.25" customHeight="1" x14ac:dyDescent="0.2">
      <c r="A17" s="36">
        <v>12</v>
      </c>
      <c r="B17" s="43"/>
      <c r="C17" s="43" t="str">
        <f>+MATRIZ!B19</f>
        <v>Simulacro de evacuación interinstitucional en 2018</v>
      </c>
      <c r="D17" s="127"/>
      <c r="E17" s="43" t="str">
        <f>+MATRIZ!C19</f>
        <v xml:space="preserve">Deficit en la capacidad instalada. </v>
      </c>
    </row>
    <row r="18" spans="1:5" ht="54" customHeight="1" x14ac:dyDescent="0.2">
      <c r="A18" s="36">
        <v>13</v>
      </c>
      <c r="B18" s="43"/>
      <c r="C18" s="43" t="str">
        <f>+MATRIZ!B20</f>
        <v>Recurso humano idóneo, formado en instituciones acreditadas y reconocidas a nivel internacional.</v>
      </c>
      <c r="D18" s="127"/>
      <c r="E18" s="43" t="str">
        <f>+MATRIZ!C20</f>
        <v xml:space="preserve">No se cuenta con un portafolio de servicios integral. </v>
      </c>
    </row>
    <row r="19" spans="1:5" ht="25.5" x14ac:dyDescent="0.2">
      <c r="A19" s="36">
        <v>14</v>
      </c>
      <c r="B19" s="43"/>
      <c r="C19" s="43" t="str">
        <f>+MATRIZ!B21</f>
        <v>Actualización tecnológica oportuna.</v>
      </c>
      <c r="D19" s="127"/>
      <c r="E19" s="43" t="str">
        <f>+MATRIZ!C21</f>
        <v>No bilinguismo en el personal asistencial y de apoyo.</v>
      </c>
    </row>
    <row r="20" spans="1:5" ht="25.5" x14ac:dyDescent="0.2">
      <c r="A20" s="36">
        <v>15</v>
      </c>
      <c r="B20" s="43"/>
      <c r="C20" s="43" t="str">
        <f>+MATRIZ!B22</f>
        <v xml:space="preserve">Contratos vigentes con el 80% de las entidades aseguradoras en la región. </v>
      </c>
      <c r="D20" s="127"/>
      <c r="E20" s="43" t="str">
        <f>+MATRIZ!C22</f>
        <v>Falta de desarrollo de los convenios docente asistenciales.</v>
      </c>
    </row>
    <row r="21" spans="1:5" ht="25.5" x14ac:dyDescent="0.2">
      <c r="A21" s="36">
        <v>16</v>
      </c>
      <c r="B21" s="43"/>
      <c r="C21" s="43" t="str">
        <f>+MATRIZ!B23</f>
        <v xml:space="preserve">Cultura de servicio al cliente.   </v>
      </c>
      <c r="D21" s="127"/>
      <c r="E21" s="43" t="str">
        <f>+MATRIZ!C23</f>
        <v>Falta de conocimiento en el mercado internacional.</v>
      </c>
    </row>
    <row r="22" spans="1:5" ht="51" x14ac:dyDescent="0.2">
      <c r="A22" s="36">
        <v>17</v>
      </c>
      <c r="B22" s="43"/>
      <c r="C22" s="43" t="str">
        <f>+MATRIZ!B24</f>
        <v xml:space="preserve">Programa de educación continua para todo el personal. </v>
      </c>
      <c r="D22" s="127"/>
      <c r="E22" s="43" t="str">
        <f>+MATRIZ!C24</f>
        <v>Falencias de implementación en los Programas de Vigilancia Epidemiológicos (biológico, ergonómico, físico, psicosocial) enfocados a los colaboradores.</v>
      </c>
    </row>
    <row r="23" spans="1:5" ht="25.5" x14ac:dyDescent="0.2">
      <c r="A23" s="36">
        <v>18</v>
      </c>
      <c r="B23" s="43"/>
      <c r="C23" s="43" t="str">
        <f>+MATRIZ!B25</f>
        <v>Ubicación estratégica del proyecto dentro de la ciudad.</v>
      </c>
      <c r="D23" s="127"/>
      <c r="E23" s="43">
        <f>+MATRIZ!C25</f>
        <v>0</v>
      </c>
    </row>
    <row r="24" spans="1:5" ht="38.25" x14ac:dyDescent="0.2">
      <c r="A24" s="36">
        <v>19</v>
      </c>
      <c r="B24" s="43"/>
      <c r="C24" s="43" t="str">
        <f>+MATRIZ!B26</f>
        <v xml:space="preserve">Ampliación de infraestructura para prestación de servicios de alta complejidad. </v>
      </c>
      <c r="D24" s="127"/>
      <c r="E24" s="43">
        <f>+MATRIZ!C26</f>
        <v>0</v>
      </c>
    </row>
    <row r="25" spans="1:5" ht="51" x14ac:dyDescent="0.2">
      <c r="A25" s="36">
        <v>20</v>
      </c>
      <c r="B25" s="43"/>
      <c r="C25" s="43" t="str">
        <f>+MATRIZ!B27</f>
        <v>Alianzas con proveedores para fortalecer los proyectos de innovación en tecnología y formación del capital humano.</v>
      </c>
      <c r="D25" s="127"/>
      <c r="E25" s="43" t="str">
        <f>+MATRIZ!C27</f>
        <v xml:space="preserve"> </v>
      </c>
    </row>
    <row r="26" spans="1:5" x14ac:dyDescent="0.2">
      <c r="A26" s="36"/>
      <c r="B26" s="43"/>
      <c r="C26" s="43" t="str">
        <f>+MATRIZ!B28</f>
        <v xml:space="preserve">Conocimiento del negocio. </v>
      </c>
      <c r="D26" s="127"/>
      <c r="E26" s="43">
        <f>+MATRIZ!C28</f>
        <v>0</v>
      </c>
    </row>
    <row r="27" spans="1:5" ht="51" x14ac:dyDescent="0.2">
      <c r="A27" s="36"/>
      <c r="B27" s="43"/>
      <c r="C27" s="43" t="str">
        <f>+MATRIZ!B29</f>
        <v>Alto grado de implementación y adherencia al Plan de Gestión de Residuos Generados en la Atención de Salud.</v>
      </c>
      <c r="D27" s="127"/>
      <c r="E27" s="43">
        <f>+MATRIZ!C29</f>
        <v>0</v>
      </c>
    </row>
    <row r="28" spans="1:5" ht="28.5" customHeight="1" x14ac:dyDescent="0.2">
      <c r="A28" s="36"/>
      <c r="B28" s="43"/>
      <c r="C28" s="43" t="str">
        <f>+MATRIZ!B30</f>
        <v>Carencia de departamento de mercadeo.</v>
      </c>
      <c r="D28" s="127"/>
      <c r="E28" s="43">
        <f>+MATRIZ!C30</f>
        <v>0</v>
      </c>
    </row>
    <row r="29" spans="1:5" x14ac:dyDescent="0.2">
      <c r="A29" s="36"/>
      <c r="B29" s="43"/>
      <c r="C29" s="43" t="e">
        <f>+MATRIZ!#REF!</f>
        <v>#REF!</v>
      </c>
      <c r="D29" s="127"/>
      <c r="E29" s="43" t="e">
        <f>+MATRIZ!#REF!</f>
        <v>#REF!</v>
      </c>
    </row>
    <row r="30" spans="1:5" x14ac:dyDescent="0.2">
      <c r="A30" s="36"/>
      <c r="B30" s="43"/>
      <c r="C30" s="43" t="e">
        <f>+MATRIZ!#REF!</f>
        <v>#REF!</v>
      </c>
      <c r="D30" s="127"/>
      <c r="E30" s="43" t="e">
        <f>+MATRIZ!#REF!</f>
        <v>#REF!</v>
      </c>
    </row>
    <row r="31" spans="1:5" x14ac:dyDescent="0.2">
      <c r="A31" s="36"/>
      <c r="B31" s="43"/>
      <c r="C31" s="43" t="e">
        <f>+MATRIZ!#REF!</f>
        <v>#REF!</v>
      </c>
      <c r="D31" s="127"/>
      <c r="E31" s="43" t="e">
        <f>+MATRIZ!#REF!</f>
        <v>#REF!</v>
      </c>
    </row>
    <row r="32" spans="1:5" x14ac:dyDescent="0.2">
      <c r="A32" s="36"/>
      <c r="B32" s="43"/>
      <c r="C32" s="43"/>
      <c r="D32" s="127"/>
      <c r="E32" s="43" t="e">
        <f>+MATRIZ!#REF!</f>
        <v>#REF!</v>
      </c>
    </row>
    <row r="33" spans="1:5" x14ac:dyDescent="0.2">
      <c r="A33" s="76"/>
      <c r="B33" s="43"/>
      <c r="C33" s="43"/>
      <c r="D33" s="126"/>
      <c r="E33" s="43"/>
    </row>
    <row r="34" spans="1:5" ht="23.25" customHeight="1" x14ac:dyDescent="0.2">
      <c r="A34" s="76"/>
      <c r="B34" s="43" t="str">
        <f>+MATRIZ!D7</f>
        <v>OPORTUNIDADES</v>
      </c>
      <c r="C34" s="43" t="s">
        <v>12</v>
      </c>
      <c r="D34" s="126"/>
      <c r="E34" s="43" t="s">
        <v>14</v>
      </c>
    </row>
    <row r="35" spans="1:5" ht="110.25" customHeight="1" x14ac:dyDescent="0.2">
      <c r="A35" s="76">
        <v>1</v>
      </c>
      <c r="B35" s="43" t="str">
        <f>+MATRIZ!D8</f>
        <v>Políticas gubernamentales enfocadas en salud como sector prioritario  y al control de la integración vertical. Así mismo políticas enfocadas en la gestión ambiental, de calidad y seguridad y salud en el trabajo.</v>
      </c>
      <c r="C35" s="43" t="str">
        <f>+SELECCION!I9</f>
        <v>Aprovechamiento de los convenios docente asistenciales con las diferentes instituciones educativas, para el fortalecimiento del plan de capacitación y a su vez el conocimiento del personal interno y partes interesadas.</v>
      </c>
      <c r="D35" s="126"/>
      <c r="E35" s="43" t="str">
        <f>+SELECCION!I48</f>
        <v xml:space="preserve"> </v>
      </c>
    </row>
    <row r="36" spans="1:5" ht="41.25" customHeight="1" x14ac:dyDescent="0.2">
      <c r="A36" s="76">
        <v>2</v>
      </c>
      <c r="B36" s="43" t="str">
        <f>+MATRIZ!D9</f>
        <v>Desarrollo de programas de investigación y desarrollo conjuntos con la academia</v>
      </c>
      <c r="C36" s="43"/>
      <c r="D36" s="126"/>
      <c r="E36" s="43" t="str">
        <f>+SELECCION!I49</f>
        <v xml:space="preserve"> </v>
      </c>
    </row>
    <row r="37" spans="1:5" ht="69" customHeight="1" x14ac:dyDescent="0.2">
      <c r="A37" s="76">
        <v>3</v>
      </c>
      <c r="B37" s="43" t="str">
        <f>+MATRIZ!D10</f>
        <v>Posicionamiento a partir de los valores agregados que brindan  la docencia e investigación a la prestación del servicio.</v>
      </c>
      <c r="C37" s="43" t="str">
        <f>+SELECCION!I11</f>
        <v xml:space="preserve"> </v>
      </c>
      <c r="D37" s="126"/>
      <c r="E37" s="43" t="str">
        <f>+SELECCION!I50</f>
        <v xml:space="preserve">Consolidación de los convenios con instituciones de educación superior que nos proporcionen el recurso humano idoneo para apoyar la conformación del equipo del SIG </v>
      </c>
    </row>
    <row r="38" spans="1:5" ht="69" customHeight="1" x14ac:dyDescent="0.2">
      <c r="A38" s="76">
        <v>4</v>
      </c>
      <c r="B38" s="43" t="str">
        <f>+MATRIZ!D11</f>
        <v>Tendencia de crecimiento al desarrollo de tecnologías verdes y producción más limpia en el sector salud.</v>
      </c>
      <c r="C38" s="43"/>
      <c r="D38" s="126"/>
      <c r="E38" s="43"/>
    </row>
    <row r="39" spans="1:5" ht="103.5" customHeight="1" x14ac:dyDescent="0.2">
      <c r="A39" s="76">
        <v>5</v>
      </c>
      <c r="B39" s="43" t="str">
        <f>+MATRIZ!D12</f>
        <v>Reconocimiento como institución de salud certificada en SIG y acreditada en salud dentro en el triángulo económico de Colombia.</v>
      </c>
      <c r="C39" s="43" t="str">
        <f>+SELECCION!I13</f>
        <v>Establecimiento de un compromiso institucional en busqueda de la mitigación de los daños ambientales, accidentes laborales y prevención de enfermedades laborales que se pueden causar por la actividad económica de la institución.</v>
      </c>
      <c r="D39" s="126"/>
      <c r="E39" s="43"/>
    </row>
    <row r="40" spans="1:5" ht="79.5" customHeight="1" x14ac:dyDescent="0.2">
      <c r="A40" s="76">
        <v>6</v>
      </c>
      <c r="B40" s="43" t="str">
        <f>+MATRIZ!D13</f>
        <v>Reconocimiento de las problemáticas ambientales en todo el sector que permiten apropiarse de estos para generar estratégias que minimicen los impactos.</v>
      </c>
      <c r="C40" s="43" t="str">
        <f>+SELECCION!I14</f>
        <v xml:space="preserve"> </v>
      </c>
      <c r="D40" s="126"/>
      <c r="E40" s="43"/>
    </row>
    <row r="41" spans="1:5" ht="62.25" customHeight="1" x14ac:dyDescent="0.2">
      <c r="A41" s="76">
        <v>7</v>
      </c>
      <c r="B41" s="43" t="str">
        <f>+MATRIZ!D14</f>
        <v>Convenio docente asistencial con instituciones de educación superior y otras entidades.</v>
      </c>
      <c r="C41" s="43" t="str">
        <f>+SELECCION!I15</f>
        <v>Desarrollar procesos y procedimientos documentados para el SIG, apoyados en la investigación y desarrollo en conjunto con la academia</v>
      </c>
      <c r="D41" s="126"/>
      <c r="E41" s="43" t="str">
        <f>+SELECCION!I54</f>
        <v>Utilizar medios audiovisuales para la difusión de los deberes de usuarios y visitantes frente a la disminución de impactos ambientales y riesgos ocupacionales</v>
      </c>
    </row>
    <row r="42" spans="1:5" ht="69" customHeight="1" x14ac:dyDescent="0.2">
      <c r="A42" s="76">
        <v>8</v>
      </c>
      <c r="B42" s="43" t="str">
        <f>+MATRIZ!D15</f>
        <v>Planes enfocados al cumplimiento de estándares internacionales para la certificación del SIG y acreditación en salud.</v>
      </c>
      <c r="C42" s="43" t="str">
        <f>+SELECCION!I16</f>
        <v>Potencializar y aprovechar el compromiso de los profesionales para lograr la certificación integrada del Sistema de Gestión.</v>
      </c>
      <c r="D42" s="126"/>
      <c r="E42" s="43" t="str">
        <f>+SELECCION!I55</f>
        <v>Apalanacar el posicionamiento  de la imagen corporativa de la clínica a nivel nacional mediante el logro de la certificación como institución de salud en SIG</v>
      </c>
    </row>
    <row r="43" spans="1:5" ht="86.25" customHeight="1" x14ac:dyDescent="0.2">
      <c r="A43" s="76">
        <v>9</v>
      </c>
      <c r="B43" s="43" t="str">
        <f>+MATRIZ!D16</f>
        <v>Tecnologías de información y comunicación existentes en el mercado relacionadas con el SIG.</v>
      </c>
      <c r="C43" s="43" t="str">
        <f>+SELECCION!I17</f>
        <v>Certificar la institución en un SIG basado en el amplio conocimiento del negocio.</v>
      </c>
      <c r="D43" s="126"/>
      <c r="E43" s="43" t="str">
        <f>+SELECCION!I56</f>
        <v>Diseñar programas de capacitación en bilinguismo para el personal asistencial y de apoyo, mediante la colaboración y aprovechamiento de las alianzas o convenios con instituciones de educación superior y otras entidades</v>
      </c>
    </row>
    <row r="44" spans="1:5" ht="81.75" customHeight="1" x14ac:dyDescent="0.2">
      <c r="A44" s="76">
        <v>10</v>
      </c>
      <c r="B44" s="43" t="str">
        <f>+MATRIZ!D17</f>
        <v>Acompañamiento por parte de los entes de control a nivel regional y nacional.</v>
      </c>
      <c r="C44" s="43" t="str">
        <f>+SELECCION!I18</f>
        <v>Implementar acciones de medicina preventiva por medio del recurso humano propio enfocadas a la prevención de la enfermedad laboral, incentivar el auto cuidado y estilos de vida saludables.</v>
      </c>
      <c r="D44" s="126"/>
      <c r="E44" s="43" t="str">
        <f>+SELECCION!I57</f>
        <v xml:space="preserve"> </v>
      </c>
    </row>
    <row r="45" spans="1:5" ht="73.5" customHeight="1" x14ac:dyDescent="0.2">
      <c r="A45" s="76">
        <v>11</v>
      </c>
      <c r="B45" s="43" t="str">
        <f>+MATRIZ!D18</f>
        <v>Cumplimiento de normatividad legal vigente para acreditación en SST como primer centro de salud en el eje cafetero a mediano plazo.</v>
      </c>
      <c r="C45" s="43" t="str">
        <f>+SELECCION!I19</f>
        <v>Establecer plan de trabajo en conjunto con entidades de control en pro del fortalecimiento del SIG.</v>
      </c>
      <c r="D45" s="126"/>
      <c r="E45" s="43" t="str">
        <f>+SELECCION!I58</f>
        <v>Aprovechamiento de los valores agregados que proporciona la ARL para eliminar las falencias de implementación en los programas de vigilancia epidemiológico, y así asegurar el mejoramiento del SG-SST</v>
      </c>
    </row>
    <row r="46" spans="1:5" ht="65.25" customHeight="1" x14ac:dyDescent="0.2">
      <c r="A46" s="76">
        <v>12</v>
      </c>
      <c r="B46" s="43" t="str">
        <f>+MATRIZ!D19</f>
        <v>Valores agregados que proporciona ARL para el mejoramiento del SG-SST</v>
      </c>
      <c r="C46" s="43" t="str">
        <f>+SELECCION!I20</f>
        <v>Fortalecer la preparación de respuesta ante emergencias involucrando el complejo médico y el componente ambiental.</v>
      </c>
      <c r="D46" s="126"/>
      <c r="E46" s="43" t="str">
        <f>+SELECCION!I59</f>
        <v xml:space="preserve">Planificación controlada de los espacios y ambientes de trabajo de acuerdo a la normatividad vigente en el que se incluyan parámetros de Gestión Integral alineados al programa de gestion del cambio </v>
      </c>
    </row>
    <row r="47" spans="1:5" ht="65.25" customHeight="1" x14ac:dyDescent="0.2">
      <c r="A47" s="76">
        <v>13</v>
      </c>
      <c r="B47" s="43" t="str">
        <f>+MATRIZ!D20</f>
        <v>Fortalecimiento de conductas viales</v>
      </c>
      <c r="C47" s="43" t="str">
        <f>+SELECCION!I21</f>
        <v>Garantizar la continuidad de los convenios con entidades institucionales acreditadas.</v>
      </c>
      <c r="D47" s="126"/>
      <c r="E47" s="43" t="str">
        <f>+SELECCION!I60</f>
        <v xml:space="preserve"> </v>
      </c>
    </row>
    <row r="48" spans="1:5" ht="87" customHeight="1" x14ac:dyDescent="0.2">
      <c r="A48" s="76">
        <v>14</v>
      </c>
      <c r="B48" s="43" t="str">
        <f>+MATRIZ!D21</f>
        <v>Potencial de crecimiento en el mercado.</v>
      </c>
      <c r="C48" s="43" t="str">
        <f>+SELECCION!I22</f>
        <v>Garantizar la asignación de recursos económicos que permitan la actualización de tecnologías amigables con el ambiente y ser referencia como  centro de alta tecnología.</v>
      </c>
      <c r="D48" s="126"/>
      <c r="E48" s="43"/>
    </row>
    <row r="49" spans="1:5" ht="51.75" customHeight="1" x14ac:dyDescent="0.2">
      <c r="A49" s="76">
        <v>15</v>
      </c>
      <c r="B49" s="43" t="str">
        <f>+MATRIZ!D22</f>
        <v xml:space="preserve">Ubicación del proyecto en el complejo médico más importante del Eje Cafetero. </v>
      </c>
      <c r="C49" s="43" t="str">
        <f>+SELECCION!I23</f>
        <v>Fortalecer e incursionar en nuevos convenios con aseguradoras que permitan ampliar los servicios de salud.</v>
      </c>
      <c r="D49" s="126"/>
      <c r="E49" s="43"/>
    </row>
    <row r="50" spans="1:5" ht="46.5" customHeight="1" x14ac:dyDescent="0.2">
      <c r="A50" s="76">
        <v>16</v>
      </c>
      <c r="B50" s="43" t="str">
        <f>+MATRIZ!D23</f>
        <v xml:space="preserve">Cobertura universal en salud del sistema de seguridad social. </v>
      </c>
      <c r="C50" s="43" t="str">
        <f>+SELECCION!I24</f>
        <v>Utilizar las tecnologias de información para mejorar los canales de comunicación con el cliente.</v>
      </c>
      <c r="D50" s="126"/>
      <c r="E50" s="43"/>
    </row>
    <row r="51" spans="1:5" ht="54.75" customHeight="1" x14ac:dyDescent="0.2">
      <c r="A51" s="76">
        <v>17</v>
      </c>
      <c r="B51" s="43" t="str">
        <f>+MATRIZ!D24</f>
        <v>Mercado de salud en el exterior.</v>
      </c>
      <c r="C51" s="43" t="str">
        <f>+SELECCION!I25</f>
        <v>Aprovechar los convenios con la academia para fortalecer el programa de educación continua, investigación y desarrollo.</v>
      </c>
      <c r="D51" s="126"/>
      <c r="E51" s="43"/>
    </row>
    <row r="52" spans="1:5" ht="38.25" x14ac:dyDescent="0.2">
      <c r="A52" s="76">
        <v>18</v>
      </c>
      <c r="B52" s="43" t="str">
        <f>+MATRIZ!D25</f>
        <v xml:space="preserve">Desarrollo de programas de investigación y desarrollo conjuntos con la academia. </v>
      </c>
      <c r="C52" s="43"/>
      <c r="D52" s="126"/>
      <c r="E52" s="43"/>
    </row>
    <row r="53" spans="1:5" ht="38.25" x14ac:dyDescent="0.2">
      <c r="A53" s="76">
        <v>19</v>
      </c>
      <c r="B53" s="43" t="str">
        <f>+MATRIZ!D26</f>
        <v>Falta de certificaciones a nivel ambiental y de SST y recertificación en calidad.</v>
      </c>
      <c r="C53" s="43"/>
      <c r="D53" s="126"/>
      <c r="E53" s="43"/>
    </row>
    <row r="54" spans="1:5" x14ac:dyDescent="0.2">
      <c r="A54" s="76">
        <v>20</v>
      </c>
      <c r="B54" s="43">
        <f>+MATRIZ!D27</f>
        <v>0</v>
      </c>
      <c r="C54" s="43"/>
      <c r="D54" s="126"/>
      <c r="E54" s="43"/>
    </row>
    <row r="55" spans="1:5" ht="14.25" customHeight="1" x14ac:dyDescent="0.2">
      <c r="A55" s="76" t="s">
        <v>9</v>
      </c>
      <c r="B55" s="43">
        <f>+MATRIZ!D28</f>
        <v>0</v>
      </c>
      <c r="C55" s="128" t="str">
        <f>+SELECCION!I29</f>
        <v>ESTRATEGIAS FA</v>
      </c>
      <c r="D55" s="126"/>
      <c r="E55" s="43"/>
    </row>
    <row r="56" spans="1:5" ht="24.75" customHeight="1" x14ac:dyDescent="0.2">
      <c r="A56" s="76" t="s">
        <v>9</v>
      </c>
      <c r="B56" s="128" t="str">
        <f>+MATRIZ!E7</f>
        <v>AMENAZAS</v>
      </c>
      <c r="C56" s="43" t="str">
        <f>+SELECCION!I30</f>
        <v xml:space="preserve"> </v>
      </c>
      <c r="D56" s="126"/>
      <c r="E56" s="128" t="s">
        <v>27</v>
      </c>
    </row>
    <row r="57" spans="1:5" ht="38.25" x14ac:dyDescent="0.2">
      <c r="A57" s="76">
        <v>1</v>
      </c>
      <c r="B57" s="43" t="str">
        <f>+MATRIZ!E8</f>
        <v xml:space="preserve">Instituciones de salud con sistemas de gestión integrados certificados </v>
      </c>
      <c r="C57" s="43"/>
      <c r="D57" s="126"/>
      <c r="E57" s="43" t="str">
        <f>+SELECCION!I66</f>
        <v xml:space="preserve"> </v>
      </c>
    </row>
    <row r="58" spans="1:5" ht="59.25" customHeight="1" x14ac:dyDescent="0.2">
      <c r="A58" s="76">
        <v>2</v>
      </c>
      <c r="B58" s="43" t="str">
        <f>+MATRIZ!E9</f>
        <v>Cambios constantes en la legislación y procesos lentos de adaptación para el cumplimiento</v>
      </c>
      <c r="C58" s="43"/>
      <c r="D58" s="126"/>
      <c r="E58" s="43" t="str">
        <f>+SELECCION!I67</f>
        <v xml:space="preserve">Consolidar el Sistema Integrado de Gestión como proceso para garantizar el mantenimiento y mejoramiento continuo del mismo. </v>
      </c>
    </row>
    <row r="59" spans="1:5" ht="51" x14ac:dyDescent="0.2">
      <c r="A59" s="76">
        <v>3</v>
      </c>
      <c r="B59" s="43" t="str">
        <f>+MATRIZ!E9</f>
        <v>Cambios constantes en la legislación y procesos lentos de adaptación para el cumplimiento</v>
      </c>
      <c r="C59" s="43" t="str">
        <f>+SELECCION!I33</f>
        <v>Integrar la gestión de proveedores con todo el sistema de gestión incluyendo y unificando todos los requisítos del SIG para cada proveedor y/ contratista.</v>
      </c>
      <c r="D59" s="126"/>
      <c r="E59" s="43" t="str">
        <f>+SELECCION!I68</f>
        <v xml:space="preserve">Creación de alianzas estratégicas para la incorporación y renovación de tecnologías verdes.  </v>
      </c>
    </row>
    <row r="60" spans="1:5" ht="63.75" x14ac:dyDescent="0.2">
      <c r="A60" s="76">
        <v>4</v>
      </c>
      <c r="B60" s="43" t="str">
        <f>+MATRIZ!E10</f>
        <v xml:space="preserve">Existencia de focos de contaminación por falta de cultura ciudadana y debilidad en conductas encaminadas al autocuidado. </v>
      </c>
      <c r="C60" s="43"/>
      <c r="D60" s="126"/>
      <c r="E60" s="43" t="str">
        <f>+SELECCION!I69</f>
        <v>Establecer la gestión del cambio como herramienta fundamental para la identificación y análisis de los cambios internos y externos que puedan afectar el Sistema integrado de gestión</v>
      </c>
    </row>
    <row r="61" spans="1:5" ht="51" x14ac:dyDescent="0.2">
      <c r="A61" s="76">
        <v>5</v>
      </c>
      <c r="B61" s="43" t="str">
        <f>+MATRIZ!E11</f>
        <v>Comportamiento financiero de los prestadores y administradores de salud que afectan el SIG de la institución.</v>
      </c>
      <c r="C61" s="43"/>
      <c r="D61" s="126"/>
      <c r="E61" s="43" t="str">
        <f>+SELECCION!I70</f>
        <v xml:space="preserve">Fortalecer el proceso de comunicación externa con enfoque en la prevención de riesgos ambientales y ocupacionales. </v>
      </c>
    </row>
    <row r="62" spans="1:5" ht="86.25" customHeight="1" x14ac:dyDescent="0.2">
      <c r="A62" s="76">
        <v>6</v>
      </c>
      <c r="B62" s="43" t="str">
        <f>+MATRIZ!E12</f>
        <v>Alta posibilidad de restricción de presupuesto y recursos para la ejecución de actividades internas del SIG debido al comportamiento financiero del sector salud.</v>
      </c>
      <c r="C62" s="43" t="str">
        <f>+SELECCION!I36</f>
        <v>Generar gestión del conocimiento para dar valor agregado a la prestación del servicio de salud y contrarestar la participación en el mercado de los competidores.</v>
      </c>
      <c r="D62" s="126"/>
      <c r="E62" s="43" t="str">
        <f>+SELECCION!I71</f>
        <v>Fortalecimiento del equipo de Seguridad y Salud en el Trabajo de la institución para la implementación y mantnimiento de los programas de vigilancia epidemiologica ocupacionales.</v>
      </c>
    </row>
    <row r="63" spans="1:5" ht="127.5" x14ac:dyDescent="0.2">
      <c r="A63" s="76">
        <v>7</v>
      </c>
      <c r="B63" s="43" t="str">
        <f>+MATRIZ!E13</f>
        <v>Obsolescencia programada en tecnología</v>
      </c>
      <c r="C63" s="43" t="str">
        <f>+SELECCION!I37</f>
        <v>Aprovechar el compromiso y la competencia de los profesionales de la institución para preveer cambios en 
- condiciones ambientales que desfavorezcan planes actuales o futuros.
- disminuir la incertidumbre en negociaciones con actores del sistema
- disminuir riesgos en la gestión y adquisicón de tecnología.</v>
      </c>
      <c r="D63" s="126"/>
      <c r="E63" s="43" t="str">
        <f>+SELECCION!I72</f>
        <v>Fortalecer los procesos de inducción y garantizar su cumplimiento disminuyendo cualquier tipo de amenaza legal o normativa.</v>
      </c>
    </row>
    <row r="64" spans="1:5" ht="38.25" x14ac:dyDescent="0.2">
      <c r="A64" s="76">
        <v>8</v>
      </c>
      <c r="B64" s="43" t="str">
        <f>+MATRIZ!E14</f>
        <v>Cambio en condiciones ambientales que desfavorezca planes actuales o futuros.</v>
      </c>
      <c r="C64" s="43" t="str">
        <f>+SELECCION!I38</f>
        <v>Mantener la ausencia de enfermedades laborales calificadas fortaleciendo las conductas de autocuidado.</v>
      </c>
      <c r="D64" s="126"/>
      <c r="E64" s="43" t="str">
        <f>+SELECCION!I73</f>
        <v xml:space="preserve"> </v>
      </c>
    </row>
    <row r="65" spans="1:5" x14ac:dyDescent="0.2">
      <c r="A65" s="76">
        <v>9</v>
      </c>
      <c r="B65" s="43"/>
      <c r="C65" s="43"/>
      <c r="D65" s="126"/>
      <c r="E65" s="43"/>
    </row>
    <row r="66" spans="1:5" ht="51" x14ac:dyDescent="0.2">
      <c r="A66" s="76">
        <v>10</v>
      </c>
      <c r="B66" s="43" t="str">
        <f>+MATRIZ!E16</f>
        <v>Condiciones viales que aumentan la probabilidad de accidentalidad vial en procesos misionales.</v>
      </c>
      <c r="C66" s="43" t="str">
        <f>+SELECCION!I40</f>
        <v>Dar continuidad a los simulacros interinstitucionales para involucrar otras partes interesadas del SIG y generar aprendizaje organizacional.</v>
      </c>
      <c r="D66" s="126"/>
      <c r="E66" s="43"/>
    </row>
    <row r="67" spans="1:5" ht="76.5" x14ac:dyDescent="0.2">
      <c r="A67" s="76">
        <v>11</v>
      </c>
      <c r="B67" s="43" t="str">
        <f>+MATRIZ!E17</f>
        <v>Proveedores y contratistas que no cumplen con los requisitos mínimos en SIG.</v>
      </c>
      <c r="C67" s="43" t="str">
        <f>+SELECCION!I41</f>
        <v>Mantener los contratos vigentes con los clientes corporativos y establecer otras fuentes de ingreso derivadas de la prestación de servicios siempre enmarcados en los requisitos del Sistema integrado de gestión.</v>
      </c>
      <c r="D67" s="126"/>
      <c r="E67" s="43"/>
    </row>
    <row r="68" spans="1:5" ht="38.25" x14ac:dyDescent="0.2">
      <c r="A68" s="76">
        <v>12</v>
      </c>
      <c r="B68" s="43" t="str">
        <f>+MATRIZ!E18</f>
        <v xml:space="preserve">Integración vertical de las entidades aseguradoras y entes territoriales. </v>
      </c>
      <c r="C68" s="43"/>
      <c r="D68" s="126"/>
      <c r="E68" s="43">
        <f>+SELECCION!I77</f>
        <v>0</v>
      </c>
    </row>
    <row r="69" spans="1:5" ht="38.25" x14ac:dyDescent="0.2">
      <c r="A69" s="76">
        <v>13</v>
      </c>
      <c r="B69" s="43" t="str">
        <f>+MATRIZ!E19</f>
        <v xml:space="preserve">Normatividad cambiante e inestabilidad jurídica y financiera del sector salud. </v>
      </c>
      <c r="C69" s="43"/>
      <c r="D69" s="126"/>
      <c r="E69" s="43" t="e">
        <f>+SELECCION!#REF!</f>
        <v>#REF!</v>
      </c>
    </row>
    <row r="70" spans="1:5" ht="51" x14ac:dyDescent="0.2">
      <c r="A70" s="76">
        <v>14</v>
      </c>
      <c r="B70" s="43" t="str">
        <f>+MATRIZ!E20</f>
        <v xml:space="preserve">Posibilidad de establecer obligatoriedad de contratación porcentual para EPS con la red pública. </v>
      </c>
      <c r="C70" s="43"/>
      <c r="D70" s="126"/>
      <c r="E70" s="43" t="e">
        <f>+SELECCION!#REF!</f>
        <v>#REF!</v>
      </c>
    </row>
    <row r="71" spans="1:5" ht="25.5" x14ac:dyDescent="0.2">
      <c r="A71" s="76">
        <v>15</v>
      </c>
      <c r="B71" s="43" t="str">
        <f>+MATRIZ!E21</f>
        <v>Incertidumbre en las negociaciones entre los actores del sistema.</v>
      </c>
      <c r="C71" s="43"/>
      <c r="D71" s="126"/>
      <c r="E71" s="43" t="e">
        <f>+SELECCION!#REF!</f>
        <v>#REF!</v>
      </c>
    </row>
    <row r="72" spans="1:5" ht="38.25" x14ac:dyDescent="0.2">
      <c r="A72" s="76">
        <v>16</v>
      </c>
      <c r="B72" s="43" t="str">
        <f>+MATRIZ!E22</f>
        <v xml:space="preserve">Otros competidores ejecutando acciones para ampliar su participación en el mercado. </v>
      </c>
      <c r="C72" s="43"/>
      <c r="D72" s="126"/>
      <c r="E72" s="43" t="e">
        <f>+SELECCION!#REF!</f>
        <v>#REF!</v>
      </c>
    </row>
    <row r="73" spans="1:5" x14ac:dyDescent="0.2">
      <c r="A73" s="76">
        <v>17</v>
      </c>
      <c r="B73" s="43" t="str">
        <f>+MATRIZ!E23</f>
        <v>Desarrollo tecnológico vertiginoso.</v>
      </c>
      <c r="C73" s="43"/>
      <c r="D73" s="126"/>
      <c r="E73" s="43" t="e">
        <f>+SELECCION!#REF!</f>
        <v>#REF!</v>
      </c>
    </row>
    <row r="74" spans="1:5" x14ac:dyDescent="0.2">
      <c r="A74" s="76">
        <v>18</v>
      </c>
      <c r="B74" s="43" t="str">
        <f>+MATRIZ!E24</f>
        <v xml:space="preserve">Tipo de cambio volátil. </v>
      </c>
      <c r="C74" s="43"/>
      <c r="D74" s="126"/>
      <c r="E74" s="43" t="e">
        <f>+SELECCION!#REF!</f>
        <v>#REF!</v>
      </c>
    </row>
    <row r="75" spans="1:5" ht="38.25" x14ac:dyDescent="0.2">
      <c r="A75" s="76">
        <v>19</v>
      </c>
      <c r="B75" s="43" t="str">
        <f>+MATRIZ!E25</f>
        <v xml:space="preserve">Lento crecimiento en población afiliada a medicina prepagada y planes complementarios. </v>
      </c>
      <c r="C75" s="43" t="str">
        <f>+SELECCION!I48</f>
        <v xml:space="preserve"> </v>
      </c>
      <c r="D75" s="126"/>
      <c r="E75" s="43" t="e">
        <f>+SELECCION!#REF!</f>
        <v>#REF!</v>
      </c>
    </row>
    <row r="76" spans="1:5" ht="38.25" x14ac:dyDescent="0.2">
      <c r="A76" s="76">
        <v>20</v>
      </c>
      <c r="B76" s="43" t="str">
        <f>+MATRIZ!E26</f>
        <v>Bajas tarifas del mercado por parte de prestadores de servicios de salud.</v>
      </c>
      <c r="C76" s="43" t="str">
        <f>+SELECCION!I49</f>
        <v xml:space="preserve"> </v>
      </c>
      <c r="D76" s="126"/>
      <c r="E76" s="43" t="e">
        <f>+SELECCION!#REF!</f>
        <v>#REF!</v>
      </c>
    </row>
  </sheetData>
  <sheetProtection sheet="1" objects="1" scenarios="1"/>
  <mergeCells count="2">
    <mergeCell ref="I4:K4"/>
    <mergeCell ref="A1:E4"/>
  </mergeCells>
  <phoneticPr fontId="8" type="noConversion"/>
  <printOptions horizontalCentered="1" verticalCentered="1"/>
  <pageMargins left="0.28000000000000003" right="0.17" top="0.98425196850393704" bottom="0.98425196850393704" header="0" footer="0"/>
  <pageSetup orientation="landscape" horizont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01D9D-BE5B-4B51-B1B0-5C332E561E17}">
  <dimension ref="A1:K105"/>
  <sheetViews>
    <sheetView showGridLines="0" topLeftCell="A58" zoomScale="80" zoomScaleNormal="80" workbookViewId="0">
      <selection activeCell="I62" sqref="I62"/>
    </sheetView>
  </sheetViews>
  <sheetFormatPr baseColWidth="10" defaultRowHeight="12.75" x14ac:dyDescent="0.2"/>
  <cols>
    <col min="1" max="1" width="11.42578125" style="26"/>
    <col min="2" max="2" width="30.7109375" style="34" customWidth="1"/>
    <col min="3" max="3" width="39.28515625" style="34" customWidth="1"/>
    <col min="4" max="4" width="7.140625" customWidth="1"/>
    <col min="5" max="5" width="43.140625" style="34" customWidth="1"/>
  </cols>
  <sheetData>
    <row r="1" spans="1:11" ht="18" x14ac:dyDescent="0.25">
      <c r="A1" s="156" t="s">
        <v>0</v>
      </c>
      <c r="B1" s="156"/>
      <c r="C1" s="156"/>
      <c r="D1" s="156"/>
      <c r="E1" s="156"/>
    </row>
    <row r="2" spans="1:11" ht="18" x14ac:dyDescent="0.25">
      <c r="A2" s="156"/>
      <c r="B2" s="156"/>
      <c r="C2" s="156"/>
      <c r="D2" s="156"/>
      <c r="E2" s="156"/>
    </row>
    <row r="3" spans="1:11" ht="18.75" customHeight="1" x14ac:dyDescent="0.2">
      <c r="A3" s="158"/>
      <c r="B3" s="159"/>
      <c r="C3" s="85"/>
      <c r="D3" s="3"/>
      <c r="E3" s="20"/>
    </row>
    <row r="4" spans="1:11" ht="23.25" customHeight="1" x14ac:dyDescent="0.2">
      <c r="A4" s="91"/>
      <c r="B4" s="20"/>
      <c r="C4" s="20"/>
      <c r="D4" s="3"/>
      <c r="E4" s="20"/>
      <c r="I4" s="152" t="s">
        <v>0</v>
      </c>
      <c r="J4" s="152"/>
      <c r="K4" s="152"/>
    </row>
    <row r="5" spans="1:11" ht="24.75" customHeight="1" x14ac:dyDescent="0.2">
      <c r="A5" s="91"/>
      <c r="B5" s="20"/>
      <c r="C5" s="108" t="s">
        <v>2</v>
      </c>
      <c r="D5" s="3" t="s">
        <v>9</v>
      </c>
      <c r="E5" s="108" t="s">
        <v>3</v>
      </c>
    </row>
    <row r="6" spans="1:11" ht="59.25" customHeight="1" x14ac:dyDescent="0.2">
      <c r="A6" s="71">
        <v>1</v>
      </c>
      <c r="B6" s="160"/>
      <c r="C6" s="20" t="s">
        <v>128</v>
      </c>
      <c r="D6" s="18"/>
      <c r="E6" s="20" t="s">
        <v>110</v>
      </c>
    </row>
    <row r="7" spans="1:11" ht="159.75" customHeight="1" x14ac:dyDescent="0.2">
      <c r="A7" s="71">
        <v>2</v>
      </c>
      <c r="B7" s="161"/>
      <c r="C7" s="20" t="s">
        <v>129</v>
      </c>
      <c r="D7" s="18"/>
      <c r="E7" s="20" t="s">
        <v>55</v>
      </c>
    </row>
    <row r="8" spans="1:11" ht="77.25" customHeight="1" x14ac:dyDescent="0.2">
      <c r="A8" s="71">
        <v>3</v>
      </c>
      <c r="B8" s="161"/>
      <c r="C8" s="20" t="s">
        <v>109</v>
      </c>
      <c r="D8" s="18"/>
      <c r="E8" s="20" t="s">
        <v>50</v>
      </c>
    </row>
    <row r="9" spans="1:11" ht="50.25" customHeight="1" x14ac:dyDescent="0.2">
      <c r="A9" s="71">
        <v>4</v>
      </c>
      <c r="B9" s="161"/>
      <c r="C9" s="20" t="s">
        <v>57</v>
      </c>
      <c r="D9" s="18"/>
      <c r="E9" s="20" t="s">
        <v>58</v>
      </c>
    </row>
    <row r="10" spans="1:11" ht="87.75" customHeight="1" x14ac:dyDescent="0.2">
      <c r="A10" s="71">
        <v>5</v>
      </c>
      <c r="B10" s="161"/>
      <c r="C10" s="20" t="s">
        <v>132</v>
      </c>
      <c r="D10" s="18"/>
      <c r="E10" s="20" t="s">
        <v>95</v>
      </c>
    </row>
    <row r="11" spans="1:11" ht="76.5" x14ac:dyDescent="0.2">
      <c r="A11" s="71">
        <v>6</v>
      </c>
      <c r="B11" s="161"/>
      <c r="C11" s="20" t="s">
        <v>120</v>
      </c>
      <c r="D11" s="18"/>
      <c r="E11" s="20" t="s">
        <v>59</v>
      </c>
    </row>
    <row r="12" spans="1:11" ht="38.25" x14ac:dyDescent="0.2">
      <c r="A12" s="71">
        <v>7</v>
      </c>
      <c r="B12" s="161"/>
      <c r="C12" s="20" t="s">
        <v>35</v>
      </c>
      <c r="D12" s="18"/>
      <c r="E12" s="20" t="s">
        <v>223</v>
      </c>
    </row>
    <row r="13" spans="1:11" ht="111" customHeight="1" x14ac:dyDescent="0.2">
      <c r="A13" s="71">
        <v>8</v>
      </c>
      <c r="B13" s="161"/>
      <c r="C13" s="20" t="s">
        <v>49</v>
      </c>
      <c r="D13" s="18"/>
      <c r="E13" s="20" t="s">
        <v>60</v>
      </c>
    </row>
    <row r="14" spans="1:11" ht="61.5" customHeight="1" x14ac:dyDescent="0.2">
      <c r="A14" s="71">
        <v>9</v>
      </c>
      <c r="B14" s="161"/>
      <c r="C14" s="20" t="s">
        <v>53</v>
      </c>
      <c r="D14" s="18"/>
      <c r="E14" s="20" t="s">
        <v>96</v>
      </c>
    </row>
    <row r="15" spans="1:11" ht="60" customHeight="1" x14ac:dyDescent="0.2">
      <c r="A15" s="71">
        <v>10</v>
      </c>
      <c r="B15" s="161"/>
      <c r="C15" s="20" t="s">
        <v>52</v>
      </c>
      <c r="D15" s="18"/>
      <c r="E15" s="20" t="s">
        <v>61</v>
      </c>
    </row>
    <row r="16" spans="1:11" ht="57.75" customHeight="1" x14ac:dyDescent="0.2">
      <c r="A16" s="71">
        <v>11</v>
      </c>
      <c r="B16" s="161"/>
      <c r="C16" s="20" t="s">
        <v>108</v>
      </c>
      <c r="D16" s="18"/>
      <c r="E16" s="20" t="s">
        <v>97</v>
      </c>
    </row>
    <row r="17" spans="1:5" ht="65.25" customHeight="1" x14ac:dyDescent="0.2">
      <c r="A17" s="71">
        <v>12</v>
      </c>
      <c r="B17" s="161"/>
      <c r="C17" s="20" t="s">
        <v>54</v>
      </c>
      <c r="D17" s="18"/>
      <c r="E17" s="20" t="s">
        <v>69</v>
      </c>
    </row>
    <row r="18" spans="1:5" ht="54" customHeight="1" x14ac:dyDescent="0.2">
      <c r="A18" s="71">
        <v>13</v>
      </c>
      <c r="B18" s="161"/>
      <c r="C18" s="20" t="s">
        <v>78</v>
      </c>
      <c r="D18" s="18"/>
      <c r="E18" s="20" t="s">
        <v>70</v>
      </c>
    </row>
    <row r="19" spans="1:5" ht="25.5" x14ac:dyDescent="0.2">
      <c r="A19" s="71">
        <v>14</v>
      </c>
      <c r="B19" s="161"/>
      <c r="C19" s="20" t="s">
        <v>79</v>
      </c>
      <c r="D19" s="18"/>
      <c r="E19" s="20" t="s">
        <v>98</v>
      </c>
    </row>
    <row r="20" spans="1:5" ht="25.5" x14ac:dyDescent="0.2">
      <c r="A20" s="71">
        <v>15</v>
      </c>
      <c r="B20" s="161"/>
      <c r="C20" s="20" t="s">
        <v>80</v>
      </c>
      <c r="D20" s="18"/>
      <c r="E20" s="20" t="s">
        <v>71</v>
      </c>
    </row>
    <row r="21" spans="1:5" ht="25.5" x14ac:dyDescent="0.2">
      <c r="A21" s="71">
        <v>16</v>
      </c>
      <c r="B21" s="161"/>
      <c r="C21" s="20" t="s">
        <v>81</v>
      </c>
      <c r="D21" s="18"/>
      <c r="E21" s="20" t="s">
        <v>68</v>
      </c>
    </row>
    <row r="22" spans="1:5" ht="51" x14ac:dyDescent="0.2">
      <c r="A22" s="71">
        <v>17</v>
      </c>
      <c r="B22" s="161"/>
      <c r="C22" s="20" t="s">
        <v>82</v>
      </c>
      <c r="D22" s="18"/>
      <c r="E22" s="20" t="s">
        <v>117</v>
      </c>
    </row>
    <row r="23" spans="1:5" ht="25.5" x14ac:dyDescent="0.2">
      <c r="A23" s="71">
        <v>18</v>
      </c>
      <c r="B23" s="161"/>
      <c r="C23" s="20" t="s">
        <v>83</v>
      </c>
      <c r="D23" s="18"/>
      <c r="E23" s="20"/>
    </row>
    <row r="24" spans="1:5" ht="25.5" x14ac:dyDescent="0.2">
      <c r="A24" s="71">
        <v>19</v>
      </c>
      <c r="B24" s="161"/>
      <c r="C24" s="20" t="s">
        <v>84</v>
      </c>
      <c r="D24" s="18"/>
      <c r="E24" s="20"/>
    </row>
    <row r="25" spans="1:5" ht="38.25" x14ac:dyDescent="0.2">
      <c r="A25" s="71">
        <v>20</v>
      </c>
      <c r="B25" s="161"/>
      <c r="C25" s="20" t="s">
        <v>159</v>
      </c>
      <c r="D25" s="18"/>
      <c r="E25" s="20"/>
    </row>
    <row r="26" spans="1:5" ht="39.75" customHeight="1" x14ac:dyDescent="0.2">
      <c r="A26" s="71">
        <v>21</v>
      </c>
      <c r="B26" s="161"/>
      <c r="C26" s="20" t="s">
        <v>85</v>
      </c>
      <c r="D26" s="18"/>
      <c r="E26" s="20"/>
    </row>
    <row r="27" spans="1:5" ht="38.25" x14ac:dyDescent="0.2">
      <c r="A27" s="71">
        <v>22</v>
      </c>
      <c r="B27" s="161"/>
      <c r="C27" s="20" t="s">
        <v>107</v>
      </c>
      <c r="D27" s="18"/>
      <c r="E27" s="20"/>
    </row>
    <row r="28" spans="1:5" ht="28.5" customHeight="1" x14ac:dyDescent="0.2">
      <c r="A28" s="71">
        <v>23</v>
      </c>
      <c r="B28" s="162"/>
      <c r="C28" s="20" t="s">
        <v>72</v>
      </c>
      <c r="D28" s="18"/>
      <c r="E28" s="20"/>
    </row>
    <row r="29" spans="1:5" x14ac:dyDescent="0.2">
      <c r="A29" s="71"/>
      <c r="B29" s="20"/>
      <c r="C29" s="20"/>
      <c r="D29" s="18"/>
      <c r="E29" s="20"/>
    </row>
    <row r="30" spans="1:5" x14ac:dyDescent="0.2">
      <c r="A30" s="71"/>
      <c r="B30" s="20"/>
      <c r="C30" s="20"/>
      <c r="D30" s="18"/>
      <c r="E30" s="20"/>
    </row>
    <row r="31" spans="1:5" x14ac:dyDescent="0.2">
      <c r="A31" s="71"/>
      <c r="B31" s="20"/>
      <c r="C31" s="20"/>
      <c r="D31" s="18"/>
      <c r="E31" s="20"/>
    </row>
    <row r="32" spans="1:5" x14ac:dyDescent="0.2">
      <c r="A32" s="71"/>
      <c r="B32" s="20"/>
      <c r="C32" s="20"/>
      <c r="D32" s="18"/>
      <c r="E32" s="20"/>
    </row>
    <row r="33" spans="1:5" x14ac:dyDescent="0.2">
      <c r="A33" s="91"/>
      <c r="B33" s="20"/>
      <c r="C33" s="20"/>
      <c r="D33" s="3"/>
      <c r="E33" s="20"/>
    </row>
    <row r="34" spans="1:5" ht="23.25" customHeight="1" x14ac:dyDescent="0.2">
      <c r="A34" s="91"/>
      <c r="B34" s="107" t="s">
        <v>4</v>
      </c>
      <c r="C34" s="113" t="s">
        <v>12</v>
      </c>
      <c r="D34" s="112"/>
      <c r="E34" s="113" t="s">
        <v>14</v>
      </c>
    </row>
    <row r="35" spans="1:5" ht="110.25" customHeight="1" x14ac:dyDescent="0.2">
      <c r="A35" s="91">
        <v>1</v>
      </c>
      <c r="B35" s="20" t="s">
        <v>115</v>
      </c>
      <c r="C35" s="106" t="s">
        <v>102</v>
      </c>
      <c r="D35" s="4"/>
      <c r="E35" s="106" t="s">
        <v>9</v>
      </c>
    </row>
    <row r="36" spans="1:5" ht="41.25" customHeight="1" x14ac:dyDescent="0.2">
      <c r="A36" s="91">
        <v>2</v>
      </c>
      <c r="B36" s="20"/>
      <c r="C36" s="106"/>
      <c r="D36" s="4"/>
      <c r="E36" s="106" t="s">
        <v>9</v>
      </c>
    </row>
    <row r="37" spans="1:5" ht="69" customHeight="1" x14ac:dyDescent="0.2">
      <c r="A37" s="91">
        <v>3</v>
      </c>
      <c r="B37" s="20" t="s">
        <v>34</v>
      </c>
      <c r="C37" s="106"/>
      <c r="D37" s="4"/>
      <c r="E37" s="106" t="s">
        <v>216</v>
      </c>
    </row>
    <row r="38" spans="1:5" ht="69" customHeight="1" x14ac:dyDescent="0.2">
      <c r="A38" s="91">
        <v>4</v>
      </c>
      <c r="B38" s="20"/>
      <c r="C38" s="106"/>
      <c r="D38" s="4"/>
      <c r="E38" s="106"/>
    </row>
    <row r="39" spans="1:5" ht="103.5" customHeight="1" x14ac:dyDescent="0.2">
      <c r="A39" s="91">
        <v>5</v>
      </c>
      <c r="B39" s="20" t="s">
        <v>148</v>
      </c>
      <c r="C39" s="106" t="s">
        <v>119</v>
      </c>
      <c r="D39" s="4"/>
      <c r="E39" s="106"/>
    </row>
    <row r="40" spans="1:5" ht="79.5" customHeight="1" x14ac:dyDescent="0.2">
      <c r="A40" s="91">
        <v>6</v>
      </c>
      <c r="B40" s="20"/>
      <c r="C40" s="106" t="s">
        <v>9</v>
      </c>
      <c r="D40" s="4"/>
      <c r="E40" s="106"/>
    </row>
    <row r="41" spans="1:5" ht="62.25" customHeight="1" x14ac:dyDescent="0.2">
      <c r="A41" s="91">
        <v>7</v>
      </c>
      <c r="B41" s="20" t="s">
        <v>112</v>
      </c>
      <c r="C41" s="106" t="s">
        <v>122</v>
      </c>
      <c r="D41" s="4"/>
      <c r="E41" s="106" t="s">
        <v>197</v>
      </c>
    </row>
    <row r="42" spans="1:5" ht="69" customHeight="1" x14ac:dyDescent="0.2">
      <c r="A42" s="91">
        <v>8</v>
      </c>
      <c r="B42" s="20" t="s">
        <v>133</v>
      </c>
      <c r="C42" s="106" t="s">
        <v>123</v>
      </c>
      <c r="D42" s="4"/>
      <c r="E42" s="106" t="s">
        <v>199</v>
      </c>
    </row>
    <row r="43" spans="1:5" ht="86.25" customHeight="1" x14ac:dyDescent="0.2">
      <c r="A43" s="91">
        <v>9</v>
      </c>
      <c r="B43" s="20" t="s">
        <v>113</v>
      </c>
      <c r="C43" s="106" t="s">
        <v>162</v>
      </c>
      <c r="D43" s="4"/>
      <c r="E43" s="106" t="s">
        <v>201</v>
      </c>
    </row>
    <row r="44" spans="1:5" ht="81.75" customHeight="1" x14ac:dyDescent="0.2">
      <c r="A44" s="91">
        <v>10</v>
      </c>
      <c r="B44" s="20" t="s">
        <v>134</v>
      </c>
      <c r="C44" s="106" t="s">
        <v>127</v>
      </c>
      <c r="D44" s="4"/>
      <c r="E44" s="106" t="s">
        <v>9</v>
      </c>
    </row>
    <row r="45" spans="1:5" ht="73.5" customHeight="1" x14ac:dyDescent="0.2">
      <c r="A45" s="91">
        <v>11</v>
      </c>
      <c r="B45" s="20" t="s">
        <v>114</v>
      </c>
      <c r="C45" s="106" t="s">
        <v>151</v>
      </c>
      <c r="D45" s="3"/>
      <c r="E45" s="106" t="s">
        <v>205</v>
      </c>
    </row>
    <row r="46" spans="1:5" ht="65.25" customHeight="1" x14ac:dyDescent="0.2">
      <c r="A46" s="91">
        <v>12</v>
      </c>
      <c r="B46" s="20" t="s">
        <v>51</v>
      </c>
      <c r="C46" s="106" t="s">
        <v>137</v>
      </c>
      <c r="D46" s="3"/>
      <c r="E46" s="106" t="s">
        <v>207</v>
      </c>
    </row>
    <row r="47" spans="1:5" ht="65.25" customHeight="1" x14ac:dyDescent="0.2">
      <c r="A47" s="91">
        <v>13</v>
      </c>
      <c r="B47" s="20" t="s">
        <v>56</v>
      </c>
      <c r="C47" s="106" t="s">
        <v>140</v>
      </c>
      <c r="D47" s="3"/>
      <c r="E47" s="106" t="s">
        <v>9</v>
      </c>
    </row>
    <row r="48" spans="1:5" ht="87" customHeight="1" x14ac:dyDescent="0.2">
      <c r="A48" s="91">
        <v>14</v>
      </c>
      <c r="B48" s="20" t="s">
        <v>73</v>
      </c>
      <c r="C48" s="106" t="s">
        <v>143</v>
      </c>
      <c r="D48" s="3"/>
      <c r="E48" s="106"/>
    </row>
    <row r="49" spans="1:5" ht="51.75" customHeight="1" x14ac:dyDescent="0.2">
      <c r="A49" s="91">
        <v>15</v>
      </c>
      <c r="B49" s="20" t="s">
        <v>74</v>
      </c>
      <c r="C49" s="106" t="s">
        <v>145</v>
      </c>
      <c r="D49" s="3"/>
      <c r="E49" s="106"/>
    </row>
    <row r="50" spans="1:5" ht="46.5" customHeight="1" x14ac:dyDescent="0.2">
      <c r="A50" s="91">
        <v>16</v>
      </c>
      <c r="B50" s="20" t="s">
        <v>75</v>
      </c>
      <c r="C50" s="106" t="s">
        <v>147</v>
      </c>
      <c r="D50" s="3"/>
      <c r="E50" s="20"/>
    </row>
    <row r="51" spans="1:5" ht="54.75" customHeight="1" x14ac:dyDescent="0.2">
      <c r="A51" s="91">
        <v>17</v>
      </c>
      <c r="B51" s="20" t="s">
        <v>76</v>
      </c>
      <c r="C51" s="106" t="s">
        <v>153</v>
      </c>
      <c r="D51" s="3"/>
      <c r="E51" s="20"/>
    </row>
    <row r="52" spans="1:5" x14ac:dyDescent="0.2">
      <c r="A52" s="91">
        <v>18</v>
      </c>
      <c r="B52" s="20"/>
      <c r="C52" s="106"/>
      <c r="D52" s="3"/>
      <c r="E52" s="20"/>
    </row>
    <row r="53" spans="1:5" x14ac:dyDescent="0.2">
      <c r="A53" s="91">
        <v>19</v>
      </c>
      <c r="B53" s="20"/>
      <c r="C53" s="106"/>
      <c r="D53" s="3"/>
      <c r="E53" s="20"/>
    </row>
    <row r="54" spans="1:5" x14ac:dyDescent="0.2">
      <c r="A54" s="91">
        <v>20</v>
      </c>
      <c r="B54" s="20"/>
      <c r="C54" s="106"/>
      <c r="D54" s="3"/>
      <c r="E54" s="20"/>
    </row>
    <row r="55" spans="1:5" ht="14.25" customHeight="1" x14ac:dyDescent="0.2">
      <c r="A55" s="91" t="s">
        <v>9</v>
      </c>
      <c r="B55" s="20"/>
      <c r="D55" s="3"/>
      <c r="E55" s="20"/>
    </row>
    <row r="56" spans="1:5" ht="24.75" customHeight="1" x14ac:dyDescent="0.2">
      <c r="A56" s="91" t="s">
        <v>9</v>
      </c>
      <c r="B56" s="107" t="s">
        <v>5</v>
      </c>
      <c r="C56" s="111" t="s">
        <v>13</v>
      </c>
      <c r="D56" s="112"/>
      <c r="E56" s="113" t="s">
        <v>27</v>
      </c>
    </row>
    <row r="57" spans="1:5" ht="38.25" x14ac:dyDescent="0.2">
      <c r="A57" s="91">
        <v>1</v>
      </c>
      <c r="B57" s="20" t="s">
        <v>62</v>
      </c>
      <c r="C57" s="106" t="e">
        <v>#DIV/0!</v>
      </c>
      <c r="D57" s="4"/>
      <c r="E57" s="106" t="s">
        <v>9</v>
      </c>
    </row>
    <row r="58" spans="1:5" ht="38.25" x14ac:dyDescent="0.2">
      <c r="A58" s="91">
        <v>2</v>
      </c>
      <c r="B58" s="20" t="e">
        <v>#REF!</v>
      </c>
      <c r="C58" s="106" t="e">
        <v>#DIV/0!</v>
      </c>
      <c r="D58" s="4"/>
      <c r="E58" s="106" t="s">
        <v>229</v>
      </c>
    </row>
    <row r="59" spans="1:5" ht="51" x14ac:dyDescent="0.2">
      <c r="A59" s="91">
        <v>3</v>
      </c>
      <c r="B59" s="20" t="s">
        <v>130</v>
      </c>
      <c r="C59" s="106" t="s">
        <v>169</v>
      </c>
      <c r="D59" s="4"/>
      <c r="E59" s="106" t="s">
        <v>227</v>
      </c>
    </row>
    <row r="60" spans="1:5" ht="63.75" x14ac:dyDescent="0.2">
      <c r="A60" s="91">
        <v>4</v>
      </c>
      <c r="B60" s="20" t="s">
        <v>131</v>
      </c>
      <c r="C60" s="106" t="e">
        <v>#DIV/0!</v>
      </c>
      <c r="D60" s="4"/>
      <c r="E60" s="106" t="s">
        <v>218</v>
      </c>
    </row>
    <row r="61" spans="1:5" ht="51" x14ac:dyDescent="0.2">
      <c r="A61" s="91">
        <v>5</v>
      </c>
      <c r="B61" s="20" t="s">
        <v>63</v>
      </c>
      <c r="C61" s="106" t="e">
        <v>#DIV/0!</v>
      </c>
      <c r="D61" s="4"/>
      <c r="E61" s="106" t="s">
        <v>219</v>
      </c>
    </row>
    <row r="62" spans="1:5" ht="63.75" x14ac:dyDescent="0.2">
      <c r="A62" s="91">
        <v>6</v>
      </c>
      <c r="B62" s="20" t="s">
        <v>94</v>
      </c>
      <c r="C62" s="106" t="s">
        <v>173</v>
      </c>
      <c r="D62" s="4"/>
      <c r="E62" s="106" t="s">
        <v>231</v>
      </c>
    </row>
    <row r="63" spans="1:5" ht="156" customHeight="1" x14ac:dyDescent="0.2">
      <c r="A63" s="91">
        <v>7</v>
      </c>
      <c r="B63" s="20" t="s">
        <v>64</v>
      </c>
      <c r="C63" s="106" t="s">
        <v>174</v>
      </c>
      <c r="D63" s="4"/>
      <c r="E63" s="106" t="s">
        <v>220</v>
      </c>
    </row>
    <row r="64" spans="1:5" ht="38.25" x14ac:dyDescent="0.2">
      <c r="A64" s="91">
        <v>8</v>
      </c>
      <c r="B64" s="20" t="s">
        <v>65</v>
      </c>
      <c r="C64" s="106" t="s">
        <v>176</v>
      </c>
      <c r="D64" s="4"/>
      <c r="E64" s="106" t="s">
        <v>9</v>
      </c>
    </row>
    <row r="65" spans="1:5" ht="25.5" x14ac:dyDescent="0.2">
      <c r="A65" s="91">
        <v>9</v>
      </c>
      <c r="B65" s="20" t="s">
        <v>66</v>
      </c>
      <c r="C65" s="106" t="e">
        <v>#DIV/0!</v>
      </c>
      <c r="D65" s="4"/>
      <c r="E65" s="106" t="e">
        <v>#DIV/0!</v>
      </c>
    </row>
    <row r="66" spans="1:5" ht="51" x14ac:dyDescent="0.2">
      <c r="A66" s="91">
        <v>10</v>
      </c>
      <c r="B66" s="20" t="s">
        <v>116</v>
      </c>
      <c r="C66" s="106" t="s">
        <v>180</v>
      </c>
      <c r="D66" s="4"/>
      <c r="E66" s="106" t="e">
        <v>#DIV/0!</v>
      </c>
    </row>
    <row r="67" spans="1:5" ht="63.75" x14ac:dyDescent="0.2">
      <c r="A67" s="91">
        <v>11</v>
      </c>
      <c r="B67" s="20" t="s">
        <v>67</v>
      </c>
      <c r="C67" s="106" t="s">
        <v>182</v>
      </c>
      <c r="D67" s="3"/>
      <c r="E67" s="106" t="e">
        <v>#DIV/0!</v>
      </c>
    </row>
    <row r="68" spans="1:5" ht="38.25" x14ac:dyDescent="0.2">
      <c r="A68" s="91">
        <v>12</v>
      </c>
      <c r="B68" s="20" t="s">
        <v>86</v>
      </c>
      <c r="C68" s="106"/>
      <c r="D68" s="3"/>
      <c r="E68" s="106" t="s">
        <v>9</v>
      </c>
    </row>
    <row r="69" spans="1:5" ht="38.25" x14ac:dyDescent="0.2">
      <c r="A69" s="91">
        <v>13</v>
      </c>
      <c r="B69" s="20" t="s">
        <v>87</v>
      </c>
      <c r="C69" s="106"/>
      <c r="D69" s="3"/>
      <c r="E69" s="106" t="s">
        <v>9</v>
      </c>
    </row>
    <row r="70" spans="1:5" ht="51" x14ac:dyDescent="0.2">
      <c r="A70" s="91">
        <v>14</v>
      </c>
      <c r="B70" s="20" t="s">
        <v>158</v>
      </c>
      <c r="C70" s="106"/>
      <c r="D70" s="3"/>
      <c r="E70" s="106" t="s">
        <v>9</v>
      </c>
    </row>
    <row r="71" spans="1:5" ht="25.5" x14ac:dyDescent="0.2">
      <c r="A71" s="91">
        <v>15</v>
      </c>
      <c r="B71" s="20" t="s">
        <v>88</v>
      </c>
      <c r="C71" s="106"/>
      <c r="D71" s="3"/>
      <c r="E71" s="106" t="s">
        <v>9</v>
      </c>
    </row>
    <row r="72" spans="1:5" ht="38.25" x14ac:dyDescent="0.2">
      <c r="A72" s="91">
        <v>16</v>
      </c>
      <c r="B72" s="20" t="s">
        <v>89</v>
      </c>
      <c r="C72" s="106"/>
      <c r="D72" s="3"/>
      <c r="E72" s="106" t="s">
        <v>9</v>
      </c>
    </row>
    <row r="73" spans="1:5" x14ac:dyDescent="0.2">
      <c r="A73" s="91">
        <v>17</v>
      </c>
      <c r="B73" s="20" t="s">
        <v>90</v>
      </c>
      <c r="C73" s="106"/>
      <c r="D73" s="3"/>
      <c r="E73" s="106" t="s">
        <v>9</v>
      </c>
    </row>
    <row r="74" spans="1:5" x14ac:dyDescent="0.2">
      <c r="A74" s="91">
        <v>18</v>
      </c>
      <c r="B74" s="20" t="s">
        <v>91</v>
      </c>
      <c r="C74" s="106" t="s">
        <v>14</v>
      </c>
      <c r="D74" s="3"/>
      <c r="E74" s="106" t="s">
        <v>9</v>
      </c>
    </row>
    <row r="75" spans="1:5" ht="38.25" x14ac:dyDescent="0.2">
      <c r="A75" s="91">
        <v>19</v>
      </c>
      <c r="B75" s="20" t="s">
        <v>92</v>
      </c>
      <c r="C75" s="106" t="s">
        <v>9</v>
      </c>
      <c r="D75" s="3"/>
      <c r="E75" s="106" t="s">
        <v>9</v>
      </c>
    </row>
    <row r="76" spans="1:5" ht="38.25" x14ac:dyDescent="0.2">
      <c r="A76" s="91">
        <v>20</v>
      </c>
      <c r="B76" s="20" t="s">
        <v>93</v>
      </c>
      <c r="C76" s="106" t="s">
        <v>9</v>
      </c>
      <c r="D76" s="3"/>
      <c r="E76" s="106" t="s">
        <v>9</v>
      </c>
    </row>
    <row r="77" spans="1:5" ht="51" x14ac:dyDescent="0.2">
      <c r="A77" s="26" t="s">
        <v>9</v>
      </c>
      <c r="B77" s="20">
        <v>0</v>
      </c>
      <c r="C77" s="106" t="s">
        <v>216</v>
      </c>
      <c r="E77" s="106" t="s">
        <v>9</v>
      </c>
    </row>
    <row r="78" spans="1:5" x14ac:dyDescent="0.2">
      <c r="A78" s="26" t="s">
        <v>9</v>
      </c>
      <c r="B78" s="20">
        <v>0</v>
      </c>
      <c r="C78" s="106" t="e">
        <v>#DIV/0!</v>
      </c>
      <c r="E78" s="106" t="s">
        <v>9</v>
      </c>
    </row>
    <row r="79" spans="1:5" x14ac:dyDescent="0.2">
      <c r="C79" s="106" t="e">
        <v>#DIV/0!</v>
      </c>
      <c r="E79" s="106" t="s">
        <v>9</v>
      </c>
    </row>
    <row r="80" spans="1:5" x14ac:dyDescent="0.2">
      <c r="C80" s="106" t="e">
        <v>#DIV/0!</v>
      </c>
      <c r="E80" s="106" t="s">
        <v>9</v>
      </c>
    </row>
    <row r="81" spans="3:5" ht="51" x14ac:dyDescent="0.2">
      <c r="C81" s="106" t="s">
        <v>197</v>
      </c>
      <c r="E81" s="106" t="s">
        <v>9</v>
      </c>
    </row>
    <row r="82" spans="3:5" ht="51" x14ac:dyDescent="0.2">
      <c r="C82" s="106" t="s">
        <v>199</v>
      </c>
    </row>
    <row r="83" spans="3:5" ht="76.5" x14ac:dyDescent="0.2">
      <c r="C83" s="106" t="s">
        <v>201</v>
      </c>
    </row>
    <row r="84" spans="3:5" x14ac:dyDescent="0.2">
      <c r="C84" s="106" t="s">
        <v>9</v>
      </c>
    </row>
    <row r="85" spans="3:5" ht="63.75" x14ac:dyDescent="0.2">
      <c r="C85" s="106" t="s">
        <v>205</v>
      </c>
    </row>
    <row r="86" spans="3:5" ht="63.75" x14ac:dyDescent="0.2">
      <c r="C86" s="106" t="s">
        <v>207</v>
      </c>
    </row>
    <row r="87" spans="3:5" x14ac:dyDescent="0.2">
      <c r="C87" s="106" t="s">
        <v>9</v>
      </c>
    </row>
    <row r="88" spans="3:5" x14ac:dyDescent="0.2">
      <c r="C88" s="106" t="e">
        <v>#DIV/0!</v>
      </c>
    </row>
    <row r="89" spans="3:5" x14ac:dyDescent="0.2">
      <c r="C89" s="106" t="e">
        <v>#DIV/0!</v>
      </c>
    </row>
    <row r="90" spans="3:5" x14ac:dyDescent="0.2">
      <c r="C90" s="106" t="e">
        <v>#DIV/0!</v>
      </c>
    </row>
    <row r="91" spans="3:5" x14ac:dyDescent="0.2">
      <c r="C91" s="106" t="e">
        <v>#DIV/0!</v>
      </c>
    </row>
    <row r="92" spans="3:5" x14ac:dyDescent="0.2">
      <c r="C92" s="106" t="e">
        <v>#DIV/0!</v>
      </c>
    </row>
    <row r="93" spans="3:5" x14ac:dyDescent="0.2">
      <c r="C93" s="106" t="s">
        <v>9</v>
      </c>
    </row>
    <row r="94" spans="3:5" ht="51" x14ac:dyDescent="0.2">
      <c r="C94" s="106" t="s">
        <v>229</v>
      </c>
    </row>
    <row r="95" spans="3:5" ht="38.25" x14ac:dyDescent="0.2">
      <c r="C95" s="106" t="s">
        <v>227</v>
      </c>
    </row>
    <row r="96" spans="3:5" ht="63.75" x14ac:dyDescent="0.2">
      <c r="C96" s="106" t="s">
        <v>218</v>
      </c>
    </row>
    <row r="97" spans="3:3" ht="38.25" x14ac:dyDescent="0.2">
      <c r="C97" s="106" t="s">
        <v>219</v>
      </c>
    </row>
    <row r="98" spans="3:3" ht="63.75" x14ac:dyDescent="0.2">
      <c r="C98" s="106" t="s">
        <v>231</v>
      </c>
    </row>
    <row r="99" spans="3:3" ht="38.25" x14ac:dyDescent="0.2">
      <c r="C99" s="106" t="s">
        <v>220</v>
      </c>
    </row>
    <row r="100" spans="3:3" x14ac:dyDescent="0.2">
      <c r="C100" s="106" t="str">
        <f>+SELECCION!I73</f>
        <v xml:space="preserve"> </v>
      </c>
    </row>
    <row r="101" spans="3:3" x14ac:dyDescent="0.2">
      <c r="C101" s="106" t="e">
        <f>+SELECCION!I74</f>
        <v>#DIV/0!</v>
      </c>
    </row>
    <row r="102" spans="3:3" x14ac:dyDescent="0.2">
      <c r="C102" s="106" t="e">
        <f>+SELECCION!I75</f>
        <v>#DIV/0!</v>
      </c>
    </row>
    <row r="103" spans="3:3" x14ac:dyDescent="0.2">
      <c r="C103" s="106" t="e">
        <f>+SELECCION!I76</f>
        <v>#DIV/0!</v>
      </c>
    </row>
    <row r="104" spans="3:3" x14ac:dyDescent="0.2">
      <c r="C104" s="106">
        <f>+SELECCION!I77</f>
        <v>0</v>
      </c>
    </row>
    <row r="105" spans="3:3" x14ac:dyDescent="0.2">
      <c r="C105" s="106" t="e">
        <f>+SELECCION!#REF!</f>
        <v>#REF!</v>
      </c>
    </row>
  </sheetData>
  <mergeCells count="5">
    <mergeCell ref="A1:E1"/>
    <mergeCell ref="A2:E2"/>
    <mergeCell ref="A3:B3"/>
    <mergeCell ref="I4:K4"/>
    <mergeCell ref="B6:B28"/>
  </mergeCells>
  <printOptions horizontalCentered="1" verticalCentered="1"/>
  <pageMargins left="0.28000000000000003" right="0.17" top="0.98425196850393704" bottom="0.98425196850393704" header="0" footer="0"/>
  <pageSetup orientation="landscape" horizont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7"/>
  <sheetViews>
    <sheetView showGridLines="0" workbookViewId="0">
      <selection activeCell="C7" sqref="C7"/>
    </sheetView>
  </sheetViews>
  <sheetFormatPr baseColWidth="10" defaultRowHeight="12.75" x14ac:dyDescent="0.2"/>
  <cols>
    <col min="1" max="1" width="11.42578125" style="93"/>
    <col min="2" max="2" width="45.5703125" style="34" customWidth="1"/>
    <col min="3" max="3" width="61" customWidth="1"/>
    <col min="4" max="4" width="16.5703125" customWidth="1"/>
  </cols>
  <sheetData>
    <row r="1" spans="1:9" ht="18" x14ac:dyDescent="0.25">
      <c r="A1" s="149" t="s">
        <v>0</v>
      </c>
      <c r="B1" s="149"/>
      <c r="C1" s="149"/>
      <c r="D1" s="149"/>
      <c r="E1" s="149"/>
      <c r="F1" s="149"/>
      <c r="G1" s="149"/>
      <c r="H1" s="149"/>
      <c r="I1" s="149"/>
    </row>
    <row r="2" spans="1:9" ht="15.75" x14ac:dyDescent="0.25">
      <c r="A2" s="163"/>
      <c r="B2" s="163"/>
      <c r="C2" s="163"/>
      <c r="D2" s="163"/>
      <c r="E2" s="163"/>
      <c r="F2" s="163"/>
      <c r="G2" s="163"/>
      <c r="H2" s="163"/>
      <c r="I2" s="163"/>
    </row>
    <row r="3" spans="1:9" ht="15.75" x14ac:dyDescent="0.25">
      <c r="A3" s="163" t="s">
        <v>17</v>
      </c>
      <c r="B3" s="163"/>
      <c r="C3" s="163"/>
      <c r="D3" s="163"/>
      <c r="E3" s="163"/>
      <c r="F3" s="163"/>
      <c r="G3" s="163"/>
      <c r="H3" s="163"/>
      <c r="I3" s="163"/>
    </row>
    <row r="4" spans="1:9" ht="13.5" thickBot="1" x14ac:dyDescent="0.25">
      <c r="A4" s="92"/>
      <c r="B4" s="109"/>
      <c r="C4" s="15"/>
      <c r="D4" s="15"/>
      <c r="E4" s="15"/>
      <c r="F4" s="15"/>
      <c r="G4" s="15"/>
      <c r="H4" s="15"/>
      <c r="I4" s="15"/>
    </row>
    <row r="5" spans="1:9" x14ac:dyDescent="0.2">
      <c r="A5" s="114" t="s">
        <v>30</v>
      </c>
      <c r="B5" s="110"/>
      <c r="C5" s="14"/>
    </row>
    <row r="6" spans="1:9" x14ac:dyDescent="0.2">
      <c r="A6" s="115"/>
      <c r="B6" s="85" t="s">
        <v>12</v>
      </c>
      <c r="C6" s="7" t="s">
        <v>31</v>
      </c>
    </row>
    <row r="7" spans="1:9" ht="79.5" customHeight="1" x14ac:dyDescent="0.2">
      <c r="A7" s="115">
        <v>1</v>
      </c>
      <c r="B7" s="106" t="str">
        <f>+'MATRIZ FINAL'!C35</f>
        <v>Aprovechamiento de los convenios docente asistenciales con las diferentes instituciones educativas, para el fortalecimiento del plan de capacitación y a su vez el conocimiento del personal interno y partes interesadas.</v>
      </c>
      <c r="C7" s="6"/>
    </row>
    <row r="8" spans="1:9" x14ac:dyDescent="0.2">
      <c r="A8" s="115">
        <v>2</v>
      </c>
      <c r="B8" s="106">
        <f>+'MATRIZ FINAL'!C36</f>
        <v>0</v>
      </c>
      <c r="C8" s="6"/>
    </row>
    <row r="9" spans="1:9" x14ac:dyDescent="0.2">
      <c r="A9" s="115">
        <v>3</v>
      </c>
      <c r="B9" s="106" t="str">
        <f>+'MATRIZ FINAL'!C37</f>
        <v xml:space="preserve"> </v>
      </c>
      <c r="C9" s="6"/>
    </row>
    <row r="10" spans="1:9" x14ac:dyDescent="0.2">
      <c r="A10" s="115">
        <v>4</v>
      </c>
      <c r="B10" s="106">
        <f>+'MATRIZ FINAL'!C38</f>
        <v>0</v>
      </c>
      <c r="C10" s="6"/>
    </row>
    <row r="11" spans="1:9" ht="63.75" x14ac:dyDescent="0.2">
      <c r="A11" s="115">
        <v>5</v>
      </c>
      <c r="B11" s="106" t="str">
        <f>+'MATRIZ FINAL'!C39</f>
        <v>Establecimiento de un compromiso institucional en busqueda de la mitigación de los daños ambientales, accidentes laborales y prevención de enfermedades laborales que se pueden causar por la actividad económica de la institución.</v>
      </c>
      <c r="C11" s="6"/>
    </row>
    <row r="12" spans="1:9" x14ac:dyDescent="0.2">
      <c r="A12" s="115">
        <v>6</v>
      </c>
      <c r="B12" s="106" t="str">
        <f>+'MATRIZ FINAL'!C40</f>
        <v xml:space="preserve"> </v>
      </c>
      <c r="C12" s="6"/>
    </row>
    <row r="13" spans="1:9" ht="51" x14ac:dyDescent="0.2">
      <c r="A13" s="115">
        <v>7</v>
      </c>
      <c r="B13" s="106" t="str">
        <f>+'MATRIZ FINAL'!C41</f>
        <v>Desarrollar procesos y procedimientos documentados para el SIG, apoyados en la investigación y desarrollo en conjunto con la academia</v>
      </c>
      <c r="C13" s="6"/>
    </row>
    <row r="14" spans="1:9" ht="38.25" x14ac:dyDescent="0.2">
      <c r="A14" s="115">
        <v>8</v>
      </c>
      <c r="B14" s="106" t="str">
        <f>+'MATRIZ FINAL'!C42</f>
        <v>Potencializar y aprovechar el compromiso de los profesionales para lograr la certificación integrada del Sistema de Gestión.</v>
      </c>
      <c r="C14" s="6"/>
    </row>
    <row r="15" spans="1:9" ht="25.5" x14ac:dyDescent="0.2">
      <c r="A15" s="115">
        <v>9</v>
      </c>
      <c r="B15" s="106" t="str">
        <f>+'MATRIZ FINAL'!C43</f>
        <v>Certificar la institución en un SIG basado en el amplio conocimiento del negocio.</v>
      </c>
      <c r="C15" s="6"/>
    </row>
    <row r="16" spans="1:9" ht="51" x14ac:dyDescent="0.2">
      <c r="A16" s="115">
        <v>10</v>
      </c>
      <c r="B16" s="106" t="str">
        <f>+'MATRIZ FINAL'!C44</f>
        <v>Implementar acciones de medicina preventiva por medio del recurso humano propio enfocadas a la prevención de la enfermedad laboral, incentivar el auto cuidado y estilos de vida saludables.</v>
      </c>
      <c r="C16" s="6"/>
    </row>
    <row r="17" spans="1:3" ht="38.25" x14ac:dyDescent="0.2">
      <c r="A17" s="115"/>
      <c r="B17" s="106" t="str">
        <f>+'MATRIZ FINAL'!C45</f>
        <v>Establecer plan de trabajo en conjunto con entidades de control en pro del fortalecimiento del SIG.</v>
      </c>
      <c r="C17" s="6"/>
    </row>
    <row r="18" spans="1:3" ht="38.25" x14ac:dyDescent="0.2">
      <c r="A18" s="115"/>
      <c r="B18" s="106" t="str">
        <f>+'MATRIZ FINAL'!C46</f>
        <v>Fortalecer la preparación de respuesta ante emergencias involucrando el complejo médico y el componente ambiental.</v>
      </c>
      <c r="C18" s="6"/>
    </row>
    <row r="19" spans="1:3" ht="25.5" x14ac:dyDescent="0.2">
      <c r="A19" s="115"/>
      <c r="B19" s="106" t="str">
        <f>+'MATRIZ FINAL'!C47</f>
        <v>Garantizar la continuidad de los convenios con entidades institucionales acreditadas.</v>
      </c>
      <c r="C19" s="6"/>
    </row>
    <row r="20" spans="1:3" ht="51" x14ac:dyDescent="0.2">
      <c r="A20" s="115"/>
      <c r="B20" s="106" t="str">
        <f>+'MATRIZ FINAL'!C48</f>
        <v>Garantizar la asignación de recursos económicos que permitan la actualización de tecnologías amigables con el ambiente y ser referencia como  centro de alta tecnología.</v>
      </c>
      <c r="C20" s="6"/>
    </row>
    <row r="21" spans="1:3" ht="38.25" x14ac:dyDescent="0.2">
      <c r="A21" s="115"/>
      <c r="B21" s="106" t="str">
        <f>+'MATRIZ FINAL'!C49</f>
        <v>Fortalecer e incursionar en nuevos convenios con aseguradoras que permitan ampliar los servicios de salud.</v>
      </c>
      <c r="C21" s="6"/>
    </row>
    <row r="22" spans="1:3" ht="41.25" customHeight="1" x14ac:dyDescent="0.2">
      <c r="A22" s="115"/>
      <c r="B22" s="106" t="str">
        <f>+'MATRIZ FINAL'!C50</f>
        <v>Utilizar las tecnologias de información para mejorar los canales de comunicación con el cliente.</v>
      </c>
      <c r="C22" s="6"/>
    </row>
    <row r="23" spans="1:3" ht="38.25" x14ac:dyDescent="0.2">
      <c r="A23" s="115"/>
      <c r="B23" s="106" t="str">
        <f>+'MATRIZ FINAL'!C51</f>
        <v>Aprovechar los convenios con la academia para fortalecer el programa de educación continua, investigación y desarrollo.</v>
      </c>
      <c r="C23" s="6"/>
    </row>
    <row r="24" spans="1:3" x14ac:dyDescent="0.2">
      <c r="A24" s="115"/>
      <c r="B24" s="106"/>
      <c r="C24" s="6"/>
    </row>
    <row r="25" spans="1:3" x14ac:dyDescent="0.2">
      <c r="A25" s="115"/>
      <c r="B25" s="106"/>
      <c r="C25" s="6"/>
    </row>
    <row r="26" spans="1:3" x14ac:dyDescent="0.2">
      <c r="A26" s="115"/>
      <c r="B26" s="106"/>
      <c r="C26" s="6"/>
    </row>
    <row r="27" spans="1:3" x14ac:dyDescent="0.2">
      <c r="A27" s="115"/>
      <c r="B27" s="106"/>
      <c r="C27" s="6"/>
    </row>
    <row r="28" spans="1:3" x14ac:dyDescent="0.2">
      <c r="A28" s="115"/>
      <c r="B28" s="106"/>
      <c r="C28" s="6"/>
    </row>
    <row r="29" spans="1:3" x14ac:dyDescent="0.2">
      <c r="A29" s="115" t="s">
        <v>9</v>
      </c>
      <c r="B29" s="108" t="s">
        <v>13</v>
      </c>
      <c r="C29" s="6"/>
    </row>
    <row r="30" spans="1:3" x14ac:dyDescent="0.2">
      <c r="A30" s="115">
        <v>1</v>
      </c>
      <c r="B30" s="106">
        <f>+'MATRIZ FINAL'!C57</f>
        <v>0</v>
      </c>
      <c r="C30" s="6" t="s">
        <v>9</v>
      </c>
    </row>
    <row r="31" spans="1:3" x14ac:dyDescent="0.2">
      <c r="A31" s="115">
        <v>2</v>
      </c>
      <c r="B31" s="106">
        <f>+'MATRIZ FINAL'!C58</f>
        <v>0</v>
      </c>
      <c r="C31" s="6"/>
    </row>
    <row r="32" spans="1:3" ht="51" x14ac:dyDescent="0.2">
      <c r="A32" s="115">
        <v>3</v>
      </c>
      <c r="B32" s="106" t="str">
        <f>+'MATRIZ FINAL'!C59</f>
        <v>Integrar la gestión de proveedores con todo el sistema de gestión incluyendo y unificando todos los requisítos del SIG para cada proveedor y/ contratista.</v>
      </c>
      <c r="C32" s="6"/>
    </row>
    <row r="33" spans="1:3" x14ac:dyDescent="0.2">
      <c r="A33" s="115">
        <v>4</v>
      </c>
      <c r="B33" s="106">
        <f>+'MATRIZ FINAL'!C60</f>
        <v>0</v>
      </c>
      <c r="C33" s="6"/>
    </row>
    <row r="34" spans="1:3" x14ac:dyDescent="0.2">
      <c r="A34" s="115">
        <v>5</v>
      </c>
      <c r="B34" s="106">
        <f>+'MATRIZ FINAL'!C61</f>
        <v>0</v>
      </c>
      <c r="C34" s="6"/>
    </row>
    <row r="35" spans="1:3" ht="51" x14ac:dyDescent="0.2">
      <c r="A35" s="115">
        <v>6</v>
      </c>
      <c r="B35" s="106" t="str">
        <f>+'MATRIZ FINAL'!C62</f>
        <v>Generar gestión del conocimiento para dar valor agregado a la prestación del servicio de salud y contrarestar la participación en el mercado de los competidores.</v>
      </c>
      <c r="C35" s="6"/>
    </row>
    <row r="36" spans="1:3" ht="114.75" x14ac:dyDescent="0.2">
      <c r="A36" s="115">
        <v>7</v>
      </c>
      <c r="B36" s="106" t="str">
        <f>+'MATRIZ FINAL'!C63</f>
        <v>Aprovechar el compromiso y la competencia de los profesionales de la institución para preveer cambios en 
- condiciones ambientales que desfavorezcan planes actuales o futuros.
- disminuir la incertidumbre en negociaciones con actores del sistema
- disminuir riesgos en la gestión y adquisicón de tecnología.</v>
      </c>
      <c r="C36" s="6"/>
    </row>
    <row r="37" spans="1:3" ht="38.25" x14ac:dyDescent="0.2">
      <c r="A37" s="115">
        <v>8</v>
      </c>
      <c r="B37" s="106" t="str">
        <f>+'MATRIZ FINAL'!C64</f>
        <v>Mantener la ausencia de enfermedades laborales calificadas fortaleciendo las conductas de autocuidado.</v>
      </c>
      <c r="C37" s="6"/>
    </row>
    <row r="38" spans="1:3" x14ac:dyDescent="0.2">
      <c r="A38" s="115">
        <v>9</v>
      </c>
      <c r="B38" s="106">
        <f>+'MATRIZ FINAL'!C65</f>
        <v>0</v>
      </c>
      <c r="C38" s="6"/>
    </row>
    <row r="39" spans="1:3" ht="38.25" x14ac:dyDescent="0.2">
      <c r="A39" s="115">
        <v>10</v>
      </c>
      <c r="B39" s="106" t="str">
        <f>+'MATRIZ FINAL'!C66</f>
        <v>Dar continuidad a los simulacros interinstitucionales para involucrar otras partes interesadas del SIG y generar aprendizaje organizacional.</v>
      </c>
      <c r="C39" s="6"/>
    </row>
    <row r="40" spans="1:3" ht="63.75" x14ac:dyDescent="0.2">
      <c r="A40" s="115"/>
      <c r="B40" s="106" t="str">
        <f>+'MATRIZ FINAL'!C67</f>
        <v>Mantener los contratos vigentes con los clientes corporativos y establecer otras fuentes de ingreso derivadas de la prestación de servicios siempre enmarcados en los requisitos del Sistema integrado de gestión.</v>
      </c>
      <c r="C40" s="6"/>
    </row>
    <row r="41" spans="1:3" x14ac:dyDescent="0.2">
      <c r="A41" s="115"/>
      <c r="B41" s="106"/>
      <c r="C41" s="6"/>
    </row>
    <row r="42" spans="1:3" x14ac:dyDescent="0.2">
      <c r="A42" s="115"/>
      <c r="B42" s="108" t="s">
        <v>14</v>
      </c>
      <c r="C42" s="6"/>
    </row>
    <row r="43" spans="1:3" x14ac:dyDescent="0.2">
      <c r="A43" s="115">
        <v>1</v>
      </c>
      <c r="B43" s="106" t="str">
        <f>+'MATRIZ FINAL'!E35</f>
        <v xml:space="preserve"> </v>
      </c>
      <c r="C43" s="6"/>
    </row>
    <row r="44" spans="1:3" x14ac:dyDescent="0.2">
      <c r="A44" s="115">
        <v>2</v>
      </c>
      <c r="B44" s="106" t="str">
        <f>+'MATRIZ FINAL'!E36</f>
        <v xml:space="preserve"> </v>
      </c>
      <c r="C44" s="6"/>
    </row>
    <row r="45" spans="1:3" ht="51" x14ac:dyDescent="0.2">
      <c r="A45" s="115">
        <v>3</v>
      </c>
      <c r="B45" s="106" t="str">
        <f>+'MATRIZ FINAL'!E37</f>
        <v xml:space="preserve">Consolidación de los convenios con instituciones de educación superior que nos proporcionen el recurso humano idoneo para apoyar la conformación del equipo del SIG </v>
      </c>
      <c r="C45" s="6"/>
    </row>
    <row r="46" spans="1:3" x14ac:dyDescent="0.2">
      <c r="A46" s="115">
        <v>4</v>
      </c>
      <c r="B46" s="106">
        <f>+'MATRIZ FINAL'!E38</f>
        <v>0</v>
      </c>
      <c r="C46" s="6"/>
    </row>
    <row r="47" spans="1:3" x14ac:dyDescent="0.2">
      <c r="A47" s="115">
        <v>5</v>
      </c>
      <c r="B47" s="106">
        <f>+'MATRIZ FINAL'!E39</f>
        <v>0</v>
      </c>
      <c r="C47" s="6"/>
    </row>
    <row r="48" spans="1:3" x14ac:dyDescent="0.2">
      <c r="A48" s="115">
        <v>6</v>
      </c>
      <c r="B48" s="106">
        <f>+'MATRIZ FINAL'!E40</f>
        <v>0</v>
      </c>
      <c r="C48" s="6"/>
    </row>
    <row r="49" spans="1:3" ht="51" x14ac:dyDescent="0.2">
      <c r="A49" s="115">
        <v>7</v>
      </c>
      <c r="B49" s="106" t="str">
        <f>+'MATRIZ FINAL'!E41</f>
        <v>Utilizar medios audiovisuales para la difusión de los deberes de usuarios y visitantes frente a la disminución de impactos ambientales y riesgos ocupacionales</v>
      </c>
      <c r="C49" s="6"/>
    </row>
    <row r="50" spans="1:3" ht="51" x14ac:dyDescent="0.2">
      <c r="A50" s="115">
        <v>8</v>
      </c>
      <c r="B50" s="106" t="str">
        <f>+'MATRIZ FINAL'!E42</f>
        <v>Apalanacar el posicionamiento  de la imagen corporativa de la clínica a nivel nacional mediante el logro de la certificación como institución de salud en SIG</v>
      </c>
      <c r="C50" s="6"/>
    </row>
    <row r="51" spans="1:3" ht="63.75" x14ac:dyDescent="0.2">
      <c r="A51" s="115">
        <v>9</v>
      </c>
      <c r="B51" s="106" t="str">
        <f>+'MATRIZ FINAL'!E43</f>
        <v>Diseñar programas de capacitación en bilinguismo para el personal asistencial y de apoyo, mediante la colaboración y aprovechamiento de las alianzas o convenios con instituciones de educación superior y otras entidades</v>
      </c>
      <c r="C51" s="6"/>
    </row>
    <row r="52" spans="1:3" x14ac:dyDescent="0.2">
      <c r="A52" s="115">
        <v>10</v>
      </c>
      <c r="B52" s="106" t="str">
        <f>+'MATRIZ FINAL'!E44</f>
        <v xml:space="preserve"> </v>
      </c>
      <c r="C52" s="6"/>
    </row>
    <row r="53" spans="1:3" ht="63.75" x14ac:dyDescent="0.2">
      <c r="A53" s="115"/>
      <c r="B53" s="106" t="str">
        <f>+'MATRIZ FINAL'!E45</f>
        <v>Aprovechamiento de los valores agregados que proporciona la ARL para eliminar las falencias de implementación en los programas de vigilancia epidemiológico, y así asegurar el mejoramiento del SG-SST</v>
      </c>
      <c r="C53" s="6"/>
    </row>
    <row r="54" spans="1:3" ht="51" x14ac:dyDescent="0.2">
      <c r="A54" s="115">
        <v>1</v>
      </c>
      <c r="B54" s="106" t="str">
        <f>+'MATRIZ FINAL'!E46</f>
        <v xml:space="preserve">Planificación controlada de los espacios y ambientes de trabajo de acuerdo a la normatividad vigente en el que se incluyan parámetros de Gestión Integral alineados al programa de gestion del cambio </v>
      </c>
      <c r="C54" s="6"/>
    </row>
    <row r="55" spans="1:3" x14ac:dyDescent="0.2">
      <c r="A55" s="115">
        <v>2</v>
      </c>
      <c r="B55" s="106" t="str">
        <f>+'MATRIZ FINAL'!E47</f>
        <v xml:space="preserve"> </v>
      </c>
      <c r="C55" s="6"/>
    </row>
    <row r="56" spans="1:3" x14ac:dyDescent="0.2">
      <c r="A56" s="115">
        <v>3</v>
      </c>
      <c r="B56" s="106">
        <f>+'MATRIZ FINAL'!E48</f>
        <v>0</v>
      </c>
      <c r="C56" s="6"/>
    </row>
    <row r="57" spans="1:3" x14ac:dyDescent="0.2">
      <c r="A57" s="115">
        <v>4</v>
      </c>
      <c r="B57" s="106">
        <f>+'MATRIZ FINAL'!E49</f>
        <v>0</v>
      </c>
      <c r="C57" s="6"/>
    </row>
    <row r="58" spans="1:3" x14ac:dyDescent="0.2">
      <c r="A58" s="115">
        <v>5</v>
      </c>
      <c r="B58" s="106">
        <f>+'MATRIZ FINAL'!E50</f>
        <v>0</v>
      </c>
      <c r="C58" s="6"/>
    </row>
    <row r="59" spans="1:3" x14ac:dyDescent="0.2">
      <c r="A59" s="115">
        <v>6</v>
      </c>
      <c r="B59" s="106">
        <f>+'MATRIZ FINAL'!E51</f>
        <v>0</v>
      </c>
      <c r="C59" s="6"/>
    </row>
    <row r="60" spans="1:3" x14ac:dyDescent="0.2">
      <c r="A60" s="115">
        <v>7</v>
      </c>
      <c r="B60" s="106">
        <f>+'MATRIZ FINAL'!E52</f>
        <v>0</v>
      </c>
      <c r="C60" s="6"/>
    </row>
    <row r="61" spans="1:3" x14ac:dyDescent="0.2">
      <c r="A61" s="115">
        <v>8</v>
      </c>
      <c r="B61" s="106">
        <f>+'MATRIZ FINAL'!E53</f>
        <v>0</v>
      </c>
      <c r="C61" s="6"/>
    </row>
    <row r="62" spans="1:3" x14ac:dyDescent="0.2">
      <c r="A62" s="115"/>
      <c r="B62" s="108" t="s">
        <v>15</v>
      </c>
      <c r="C62" s="6"/>
    </row>
    <row r="63" spans="1:3" ht="48.75" customHeight="1" thickBot="1" x14ac:dyDescent="0.25">
      <c r="A63" s="116"/>
      <c r="B63" s="106" t="str">
        <f>+'MATRIZ FINAL'!E57</f>
        <v xml:space="preserve"> </v>
      </c>
      <c r="C63" s="12"/>
    </row>
    <row r="64" spans="1:3" ht="38.25" x14ac:dyDescent="0.2">
      <c r="B64" s="106" t="str">
        <f>+'MATRIZ FINAL'!E58</f>
        <v xml:space="preserve">Consolidar el Sistema Integrado de Gestión como proceso para garantizar el mantenimiento y mejoramiento continuo del mismo. </v>
      </c>
    </row>
    <row r="65" spans="2:2" ht="25.5" x14ac:dyDescent="0.2">
      <c r="B65" s="106" t="str">
        <f>+'MATRIZ FINAL'!E59</f>
        <v xml:space="preserve">Creación de alianzas estratégicas para la incorporación y renovación de tecnologías verdes.  </v>
      </c>
    </row>
    <row r="66" spans="2:2" ht="51" x14ac:dyDescent="0.2">
      <c r="B66" s="106" t="str">
        <f>+'MATRIZ FINAL'!E60</f>
        <v>Establecer la gestión del cambio como herramienta fundamental para la identificación y análisis de los cambios internos y externos que puedan afectar el Sistema integrado de gestión</v>
      </c>
    </row>
    <row r="67" spans="2:2" ht="38.25" x14ac:dyDescent="0.2">
      <c r="B67" s="106" t="str">
        <f>+'MATRIZ FINAL'!E61</f>
        <v xml:space="preserve">Fortalecer el proceso de comunicación externa con enfoque en la prevención de riesgos ambientales y ocupacionales. </v>
      </c>
    </row>
    <row r="68" spans="2:2" ht="51" x14ac:dyDescent="0.2">
      <c r="B68" s="106" t="str">
        <f>+'MATRIZ FINAL'!E62</f>
        <v>Fortalecimiento del equipo de Seguridad y Salud en el Trabajo de la institución para la implementación y mantnimiento de los programas de vigilancia epidemiologica ocupacionales.</v>
      </c>
    </row>
    <row r="69" spans="2:2" ht="38.25" x14ac:dyDescent="0.2">
      <c r="B69" s="106" t="str">
        <f>+'MATRIZ FINAL'!E63</f>
        <v>Fortalecer los procesos de inducción y garantizar su cumplimiento disminuyendo cualquier tipo de amenaza legal o normativa.</v>
      </c>
    </row>
    <row r="70" spans="2:2" x14ac:dyDescent="0.2">
      <c r="B70" s="106" t="str">
        <f>+'MATRIZ FINAL'!E64</f>
        <v xml:space="preserve"> </v>
      </c>
    </row>
    <row r="71" spans="2:2" x14ac:dyDescent="0.2">
      <c r="B71" s="106">
        <f>+'MATRIZ FINAL'!E65</f>
        <v>0</v>
      </c>
    </row>
    <row r="72" spans="2:2" x14ac:dyDescent="0.2">
      <c r="B72" s="106">
        <f>+'MATRIZ FINAL'!E66</f>
        <v>0</v>
      </c>
    </row>
    <row r="73" spans="2:2" x14ac:dyDescent="0.2">
      <c r="B73" s="106">
        <f>+'MATRIZ FINAL'!E67</f>
        <v>0</v>
      </c>
    </row>
    <row r="74" spans="2:2" x14ac:dyDescent="0.2">
      <c r="B74" s="106">
        <f>+'MATRIZ FINAL'!E68</f>
        <v>0</v>
      </c>
    </row>
    <row r="75" spans="2:2" x14ac:dyDescent="0.2">
      <c r="B75" s="106" t="e">
        <f>+'MATRIZ FINAL'!E69</f>
        <v>#REF!</v>
      </c>
    </row>
    <row r="76" spans="2:2" x14ac:dyDescent="0.2">
      <c r="B76" s="106" t="e">
        <f>+'MATRIZ FINAL'!E70</f>
        <v>#REF!</v>
      </c>
    </row>
    <row r="77" spans="2:2" x14ac:dyDescent="0.2">
      <c r="B77" s="106" t="e">
        <f>+'MATRIZ FINAL'!E71</f>
        <v>#REF!</v>
      </c>
    </row>
    <row r="78" spans="2:2" x14ac:dyDescent="0.2">
      <c r="B78" s="106" t="e">
        <f>+'MATRIZ FINAL'!E72</f>
        <v>#REF!</v>
      </c>
    </row>
    <row r="79" spans="2:2" x14ac:dyDescent="0.2">
      <c r="B79" s="106" t="e">
        <f>+'MATRIZ FINAL'!E73</f>
        <v>#REF!</v>
      </c>
    </row>
    <row r="80" spans="2:2" x14ac:dyDescent="0.2">
      <c r="B80" s="106" t="e">
        <f>+'MATRIZ FINAL'!E74</f>
        <v>#REF!</v>
      </c>
    </row>
    <row r="81" spans="2:2" x14ac:dyDescent="0.2">
      <c r="B81" s="106" t="e">
        <f>+'MATRIZ FINAL'!E75</f>
        <v>#REF!</v>
      </c>
    </row>
    <row r="82" spans="2:2" x14ac:dyDescent="0.2">
      <c r="B82" s="106" t="e">
        <f>+'MATRIZ FINAL'!E76</f>
        <v>#REF!</v>
      </c>
    </row>
    <row r="83" spans="2:2" x14ac:dyDescent="0.2">
      <c r="B83" s="106" t="e">
        <f>+'MATRIZ FINAL'!#REF!</f>
        <v>#REF!</v>
      </c>
    </row>
    <row r="84" spans="2:2" x14ac:dyDescent="0.2">
      <c r="B84" s="106" t="e">
        <f>+'MATRIZ FINAL'!#REF!</f>
        <v>#REF!</v>
      </c>
    </row>
    <row r="85" spans="2:2" x14ac:dyDescent="0.2">
      <c r="B85" s="106" t="e">
        <f>+'MATRIZ FINAL'!#REF!</f>
        <v>#REF!</v>
      </c>
    </row>
    <row r="86" spans="2:2" x14ac:dyDescent="0.2">
      <c r="B86" s="106" t="e">
        <f>+'MATRIZ FINAL'!#REF!</f>
        <v>#REF!</v>
      </c>
    </row>
    <row r="87" spans="2:2" x14ac:dyDescent="0.2">
      <c r="B87" s="106" t="e">
        <f>+'MATRIZ FINAL'!#REF!</f>
        <v>#REF!</v>
      </c>
    </row>
    <row r="88" spans="2:2" x14ac:dyDescent="0.2">
      <c r="B88" s="106" t="e">
        <f>+'MATRIZ FINAL'!#REF!</f>
        <v>#REF!</v>
      </c>
    </row>
    <row r="89" spans="2:2" x14ac:dyDescent="0.2">
      <c r="B89" s="106" t="e">
        <f>+'MATRIZ FINAL'!#REF!</f>
        <v>#REF!</v>
      </c>
    </row>
    <row r="90" spans="2:2" x14ac:dyDescent="0.2">
      <c r="B90" s="106" t="e">
        <f>+'MATRIZ FINAL'!#REF!</f>
        <v>#REF!</v>
      </c>
    </row>
    <row r="91" spans="2:2" x14ac:dyDescent="0.2">
      <c r="B91" s="106" t="e">
        <f>+'MATRIZ FINAL'!#REF!</f>
        <v>#REF!</v>
      </c>
    </row>
    <row r="92" spans="2:2" x14ac:dyDescent="0.2">
      <c r="B92" s="106" t="e">
        <f>+'MATRIZ FINAL'!#REF!</f>
        <v>#REF!</v>
      </c>
    </row>
    <row r="93" spans="2:2" x14ac:dyDescent="0.2">
      <c r="B93" s="106" t="e">
        <f>+'MATRIZ FINAL'!#REF!</f>
        <v>#REF!</v>
      </c>
    </row>
    <row r="94" spans="2:2" x14ac:dyDescent="0.2">
      <c r="B94" s="106" t="e">
        <f>+'MATRIZ FINAL'!#REF!</f>
        <v>#REF!</v>
      </c>
    </row>
    <row r="95" spans="2:2" x14ac:dyDescent="0.2">
      <c r="B95" s="106" t="e">
        <f>+'MATRIZ FINAL'!#REF!</f>
        <v>#REF!</v>
      </c>
    </row>
    <row r="96" spans="2:2" x14ac:dyDescent="0.2">
      <c r="B96" s="106" t="e">
        <f>+'MATRIZ FINAL'!#REF!</f>
        <v>#REF!</v>
      </c>
    </row>
    <row r="97" spans="2:2" x14ac:dyDescent="0.2">
      <c r="B97" s="106" t="e">
        <f>+'MATRIZ FINAL'!#REF!</f>
        <v>#REF!</v>
      </c>
    </row>
    <row r="98" spans="2:2" x14ac:dyDescent="0.2">
      <c r="B98" s="106" t="e">
        <f>+'MATRIZ FINAL'!#REF!</f>
        <v>#REF!</v>
      </c>
    </row>
    <row r="99" spans="2:2" x14ac:dyDescent="0.2">
      <c r="B99" s="106" t="e">
        <f>+'MATRIZ FINAL'!#REF!</f>
        <v>#REF!</v>
      </c>
    </row>
    <row r="100" spans="2:2" x14ac:dyDescent="0.2">
      <c r="B100" s="106" t="e">
        <f>+'MATRIZ FINAL'!#REF!</f>
        <v>#REF!</v>
      </c>
    </row>
    <row r="101" spans="2:2" x14ac:dyDescent="0.2">
      <c r="B101" s="106" t="e">
        <f>+'MATRIZ FINAL'!#REF!</f>
        <v>#REF!</v>
      </c>
    </row>
    <row r="102" spans="2:2" x14ac:dyDescent="0.2">
      <c r="B102" s="106" t="e">
        <f>+'MATRIZ FINAL'!#REF!</f>
        <v>#REF!</v>
      </c>
    </row>
    <row r="103" spans="2:2" x14ac:dyDescent="0.2">
      <c r="B103" s="106" t="e">
        <f>+'MATRIZ FINAL'!#REF!</f>
        <v>#REF!</v>
      </c>
    </row>
    <row r="104" spans="2:2" x14ac:dyDescent="0.2">
      <c r="B104" s="106" t="e">
        <f>+'MATRIZ FINAL'!#REF!</f>
        <v>#REF!</v>
      </c>
    </row>
    <row r="105" spans="2:2" x14ac:dyDescent="0.2">
      <c r="B105" s="106" t="e">
        <f>+'MATRIZ FINAL'!#REF!</f>
        <v>#REF!</v>
      </c>
    </row>
    <row r="106" spans="2:2" x14ac:dyDescent="0.2">
      <c r="B106" s="106" t="e">
        <f>+'MATRIZ FINAL'!#REF!</f>
        <v>#REF!</v>
      </c>
    </row>
    <row r="107" spans="2:2" x14ac:dyDescent="0.2">
      <c r="B107" s="106" t="e">
        <f>+'MATRIZ FINAL'!#REF!</f>
        <v>#REF!</v>
      </c>
    </row>
  </sheetData>
  <mergeCells count="3">
    <mergeCell ref="A1:I1"/>
    <mergeCell ref="A2:I2"/>
    <mergeCell ref="A3:I3"/>
  </mergeCells>
  <phoneticPr fontId="8" type="noConversion"/>
  <printOptions horizontalCentered="1" verticalCentered="1"/>
  <pageMargins left="0.45" right="0.19" top="0.98425196850393704" bottom="0.98425196850393704" header="0" footer="0"/>
  <pageSetup orientation="portrait" horizontalDpi="120" verticalDpi="14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551D1-65C2-46C9-89FD-B9802EBB7E2E}">
  <dimension ref="A1:I44"/>
  <sheetViews>
    <sheetView showGridLines="0" workbookViewId="0">
      <selection activeCell="C10" sqref="C10"/>
    </sheetView>
  </sheetViews>
  <sheetFormatPr baseColWidth="10" defaultRowHeight="12.75" x14ac:dyDescent="0.2"/>
  <cols>
    <col min="1" max="1" width="11.42578125" style="93"/>
    <col min="2" max="2" width="45.5703125" style="34" customWidth="1"/>
    <col min="3" max="3" width="61" customWidth="1"/>
    <col min="4" max="4" width="16.5703125" customWidth="1"/>
  </cols>
  <sheetData>
    <row r="1" spans="1:9" ht="18" x14ac:dyDescent="0.25">
      <c r="A1" s="149" t="s">
        <v>0</v>
      </c>
      <c r="B1" s="149"/>
      <c r="C1" s="149"/>
      <c r="D1" s="149"/>
      <c r="E1" s="149"/>
      <c r="F1" s="149"/>
      <c r="G1" s="149"/>
      <c r="H1" s="149"/>
      <c r="I1" s="149"/>
    </row>
    <row r="2" spans="1:9" ht="15.75" x14ac:dyDescent="0.25">
      <c r="A2" s="163"/>
      <c r="B2" s="163"/>
      <c r="C2" s="163"/>
      <c r="D2" s="163"/>
      <c r="E2" s="163"/>
      <c r="F2" s="163"/>
      <c r="G2" s="163"/>
      <c r="H2" s="163"/>
      <c r="I2" s="163"/>
    </row>
    <row r="3" spans="1:9" ht="15.75" x14ac:dyDescent="0.25">
      <c r="A3" s="163" t="s">
        <v>17</v>
      </c>
      <c r="B3" s="163"/>
      <c r="C3" s="163"/>
      <c r="D3" s="163"/>
      <c r="E3" s="163"/>
      <c r="F3" s="163"/>
      <c r="G3" s="163"/>
      <c r="H3" s="163"/>
      <c r="I3" s="163"/>
    </row>
    <row r="4" spans="1:9" ht="13.5" thickBot="1" x14ac:dyDescent="0.25">
      <c r="A4" s="92"/>
      <c r="B4" s="109"/>
      <c r="C4" s="92"/>
      <c r="D4" s="92"/>
      <c r="E4" s="92"/>
      <c r="F4" s="92"/>
      <c r="G4" s="92"/>
      <c r="H4" s="92"/>
      <c r="I4" s="92"/>
    </row>
    <row r="5" spans="1:9" x14ac:dyDescent="0.2">
      <c r="A5" s="114" t="s">
        <v>30</v>
      </c>
      <c r="B5" s="110"/>
      <c r="C5" s="14"/>
    </row>
    <row r="6" spans="1:9" x14ac:dyDescent="0.2">
      <c r="A6" s="115"/>
      <c r="B6" s="85" t="s">
        <v>12</v>
      </c>
      <c r="C6" s="7" t="s">
        <v>31</v>
      </c>
    </row>
    <row r="7" spans="1:9" ht="63.75" x14ac:dyDescent="0.2">
      <c r="A7" s="115">
        <v>1</v>
      </c>
      <c r="B7" s="106" t="str">
        <f>+'MATRIZ FINAL'!C35</f>
        <v>Aprovechamiento de los convenios docente asistenciales con las diferentes instituciones educativas, para el fortalecimiento del plan de capacitación y a su vez el conocimiento del personal interno y partes interesadas.</v>
      </c>
      <c r="C7" s="6"/>
    </row>
    <row r="8" spans="1:9" ht="63.75" x14ac:dyDescent="0.2">
      <c r="A8" s="115">
        <v>5</v>
      </c>
      <c r="B8" s="106" t="s">
        <v>119</v>
      </c>
      <c r="C8" s="6"/>
    </row>
    <row r="9" spans="1:9" ht="51" x14ac:dyDescent="0.2">
      <c r="A9" s="115">
        <v>7</v>
      </c>
      <c r="B9" s="106" t="s">
        <v>122</v>
      </c>
      <c r="C9" s="6"/>
    </row>
    <row r="10" spans="1:9" ht="38.25" x14ac:dyDescent="0.2">
      <c r="A10" s="115">
        <v>8</v>
      </c>
      <c r="B10" s="106" t="s">
        <v>123</v>
      </c>
      <c r="C10" s="6"/>
    </row>
    <row r="11" spans="1:9" ht="25.5" x14ac:dyDescent="0.2">
      <c r="A11" s="115">
        <v>9</v>
      </c>
      <c r="B11" s="106" t="s">
        <v>162</v>
      </c>
      <c r="C11" s="6"/>
    </row>
    <row r="12" spans="1:9" ht="51" x14ac:dyDescent="0.2">
      <c r="A12" s="115">
        <v>10</v>
      </c>
      <c r="B12" s="106" t="s">
        <v>127</v>
      </c>
      <c r="C12" s="6"/>
    </row>
    <row r="13" spans="1:9" ht="38.25" x14ac:dyDescent="0.2">
      <c r="A13" s="115"/>
      <c r="B13" s="106" t="s">
        <v>151</v>
      </c>
      <c r="C13" s="6"/>
    </row>
    <row r="14" spans="1:9" ht="38.25" x14ac:dyDescent="0.2">
      <c r="A14" s="115"/>
      <c r="B14" s="106" t="s">
        <v>137</v>
      </c>
      <c r="C14" s="6"/>
    </row>
    <row r="15" spans="1:9" ht="25.5" x14ac:dyDescent="0.2">
      <c r="A15" s="115"/>
      <c r="B15" s="106" t="s">
        <v>140</v>
      </c>
      <c r="C15" s="6"/>
    </row>
    <row r="16" spans="1:9" ht="51" x14ac:dyDescent="0.2">
      <c r="A16" s="115"/>
      <c r="B16" s="106" t="s">
        <v>143</v>
      </c>
      <c r="C16" s="6"/>
    </row>
    <row r="17" spans="1:3" ht="38.25" x14ac:dyDescent="0.2">
      <c r="A17" s="115"/>
      <c r="B17" s="106" t="s">
        <v>145</v>
      </c>
      <c r="C17" s="6"/>
    </row>
    <row r="18" spans="1:3" ht="41.25" customHeight="1" x14ac:dyDescent="0.2">
      <c r="A18" s="115"/>
      <c r="B18" s="106" t="s">
        <v>147</v>
      </c>
      <c r="C18" s="6"/>
    </row>
    <row r="19" spans="1:3" ht="38.25" x14ac:dyDescent="0.2">
      <c r="A19" s="115"/>
      <c r="B19" s="106" t="s">
        <v>153</v>
      </c>
      <c r="C19" s="6"/>
    </row>
    <row r="20" spans="1:3" x14ac:dyDescent="0.2">
      <c r="A20" s="115" t="s">
        <v>9</v>
      </c>
      <c r="B20" s="108" t="s">
        <v>13</v>
      </c>
      <c r="C20" s="6"/>
    </row>
    <row r="21" spans="1:3" ht="51" x14ac:dyDescent="0.2">
      <c r="A21" s="115">
        <v>3</v>
      </c>
      <c r="B21" s="106" t="s">
        <v>169</v>
      </c>
      <c r="C21" s="6"/>
    </row>
    <row r="22" spans="1:3" ht="51" x14ac:dyDescent="0.2">
      <c r="A22" s="115">
        <v>6</v>
      </c>
      <c r="B22" s="106" t="s">
        <v>173</v>
      </c>
      <c r="C22" s="6"/>
    </row>
    <row r="23" spans="1:3" ht="114.75" x14ac:dyDescent="0.2">
      <c r="A23" s="115">
        <v>7</v>
      </c>
      <c r="B23" s="106" t="s">
        <v>174</v>
      </c>
      <c r="C23" s="6"/>
    </row>
    <row r="24" spans="1:3" ht="38.25" x14ac:dyDescent="0.2">
      <c r="A24" s="115">
        <v>8</v>
      </c>
      <c r="B24" s="106" t="s">
        <v>176</v>
      </c>
      <c r="C24" s="6"/>
    </row>
    <row r="25" spans="1:3" ht="38.25" x14ac:dyDescent="0.2">
      <c r="A25" s="115">
        <v>10</v>
      </c>
      <c r="B25" s="106" t="s">
        <v>180</v>
      </c>
      <c r="C25" s="6"/>
    </row>
    <row r="26" spans="1:3" ht="63.75" x14ac:dyDescent="0.2">
      <c r="A26" s="115"/>
      <c r="B26" s="106" t="s">
        <v>182</v>
      </c>
      <c r="C26" s="6"/>
    </row>
    <row r="27" spans="1:3" x14ac:dyDescent="0.2">
      <c r="A27" s="115"/>
      <c r="B27" s="106"/>
      <c r="C27" s="6"/>
    </row>
    <row r="28" spans="1:3" x14ac:dyDescent="0.2">
      <c r="A28" s="115"/>
      <c r="B28" s="108" t="s">
        <v>14</v>
      </c>
      <c r="C28" s="6"/>
    </row>
    <row r="29" spans="1:3" ht="51" x14ac:dyDescent="0.2">
      <c r="A29" s="115">
        <v>3</v>
      </c>
      <c r="B29" s="106" t="s">
        <v>216</v>
      </c>
      <c r="C29" s="6"/>
    </row>
    <row r="30" spans="1:3" ht="51" x14ac:dyDescent="0.2">
      <c r="A30" s="115">
        <v>7</v>
      </c>
      <c r="B30" s="106" t="s">
        <v>197</v>
      </c>
      <c r="C30" s="6"/>
    </row>
    <row r="31" spans="1:3" ht="51" x14ac:dyDescent="0.2">
      <c r="A31" s="115">
        <v>8</v>
      </c>
      <c r="B31" s="106" t="s">
        <v>199</v>
      </c>
      <c r="C31" s="6"/>
    </row>
    <row r="32" spans="1:3" ht="63.75" x14ac:dyDescent="0.2">
      <c r="A32" s="115">
        <v>9</v>
      </c>
      <c r="B32" s="106" t="s">
        <v>201</v>
      </c>
      <c r="C32" s="6"/>
    </row>
    <row r="33" spans="1:3" x14ac:dyDescent="0.2">
      <c r="A33" s="115">
        <v>10</v>
      </c>
      <c r="B33" s="106" t="s">
        <v>9</v>
      </c>
      <c r="C33" s="6"/>
    </row>
    <row r="34" spans="1:3" ht="63.75" x14ac:dyDescent="0.2">
      <c r="A34" s="115"/>
      <c r="B34" s="106" t="s">
        <v>205</v>
      </c>
      <c r="C34" s="6"/>
    </row>
    <row r="35" spans="1:3" ht="51" x14ac:dyDescent="0.2">
      <c r="A35" s="115">
        <v>1</v>
      </c>
      <c r="B35" s="106" t="s">
        <v>207</v>
      </c>
      <c r="C35" s="6"/>
    </row>
    <row r="36" spans="1:3" x14ac:dyDescent="0.2">
      <c r="A36" s="115">
        <v>8</v>
      </c>
      <c r="B36" s="106">
        <v>0</v>
      </c>
      <c r="C36" s="6"/>
    </row>
    <row r="37" spans="1:3" x14ac:dyDescent="0.2">
      <c r="A37" s="115"/>
      <c r="B37" s="108" t="s">
        <v>15</v>
      </c>
      <c r="C37" s="6"/>
    </row>
    <row r="38" spans="1:3" ht="48.75" customHeight="1" x14ac:dyDescent="0.2">
      <c r="A38" s="115"/>
      <c r="B38" s="106" t="s">
        <v>9</v>
      </c>
      <c r="C38" s="117"/>
    </row>
    <row r="39" spans="1:3" ht="38.25" x14ac:dyDescent="0.2">
      <c r="A39" s="115"/>
      <c r="B39" s="106" t="s">
        <v>229</v>
      </c>
      <c r="C39" s="3"/>
    </row>
    <row r="40" spans="1:3" ht="25.5" x14ac:dyDescent="0.2">
      <c r="A40" s="115"/>
      <c r="B40" s="106" t="s">
        <v>227</v>
      </c>
      <c r="C40" s="3"/>
    </row>
    <row r="41" spans="1:3" ht="51" x14ac:dyDescent="0.2">
      <c r="A41" s="115"/>
      <c r="B41" s="106" t="s">
        <v>218</v>
      </c>
      <c r="C41" s="3"/>
    </row>
    <row r="42" spans="1:3" ht="38.25" x14ac:dyDescent="0.2">
      <c r="A42" s="115"/>
      <c r="B42" s="106" t="s">
        <v>219</v>
      </c>
      <c r="C42" s="3"/>
    </row>
    <row r="43" spans="1:3" ht="51" x14ac:dyDescent="0.2">
      <c r="A43" s="115"/>
      <c r="B43" s="106" t="s">
        <v>231</v>
      </c>
      <c r="C43" s="3"/>
    </row>
    <row r="44" spans="1:3" ht="38.25" x14ac:dyDescent="0.2">
      <c r="A44" s="115"/>
      <c r="B44" s="106" t="s">
        <v>220</v>
      </c>
      <c r="C44" s="3"/>
    </row>
  </sheetData>
  <mergeCells count="3">
    <mergeCell ref="A1:I1"/>
    <mergeCell ref="A2:I2"/>
    <mergeCell ref="A3:I3"/>
  </mergeCells>
  <printOptions horizontalCentered="1" verticalCentered="1"/>
  <pageMargins left="0.45" right="0.19" top="0.98425196850393704" bottom="0.98425196850393704" header="0" footer="0"/>
  <pageSetup orientation="portrait" horizontalDpi="120" verticalDpi="144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EAC56-DDE5-40F7-BA5C-C0B7379DEB79}">
  <sheetPr>
    <tabColor rgb="FFFF0000"/>
  </sheetPr>
  <dimension ref="A1:H24"/>
  <sheetViews>
    <sheetView showGridLines="0" workbookViewId="0">
      <selection sqref="A1:XFD1048576"/>
    </sheetView>
  </sheetViews>
  <sheetFormatPr baseColWidth="10" defaultRowHeight="12.75" x14ac:dyDescent="0.2"/>
  <cols>
    <col min="1" max="1" width="11.42578125" style="118"/>
    <col min="2" max="2" width="55.7109375" style="119" customWidth="1"/>
    <col min="3" max="3" width="6.7109375" style="31" customWidth="1"/>
    <col min="4" max="4" width="11.42578125" style="31"/>
    <col min="5" max="5" width="58.5703125" style="31" customWidth="1"/>
    <col min="6" max="16384" width="11.42578125" style="31"/>
  </cols>
  <sheetData>
    <row r="1" spans="1:8" ht="16.5" thickBot="1" x14ac:dyDescent="0.3">
      <c r="A1" s="164" t="s">
        <v>245</v>
      </c>
      <c r="B1" s="165"/>
      <c r="C1" s="165"/>
      <c r="D1" s="165"/>
      <c r="E1" s="165"/>
      <c r="F1" s="165"/>
      <c r="G1" s="165"/>
      <c r="H1" s="166"/>
    </row>
    <row r="2" spans="1:8" ht="15.75" x14ac:dyDescent="0.25">
      <c r="A2" s="163"/>
      <c r="B2" s="163"/>
      <c r="C2" s="163"/>
      <c r="D2" s="163"/>
      <c r="E2" s="163"/>
      <c r="F2" s="163"/>
      <c r="G2" s="163"/>
      <c r="H2" s="163"/>
    </row>
    <row r="3" spans="1:8" ht="13.5" thickBot="1" x14ac:dyDescent="0.25">
      <c r="A3" s="90"/>
      <c r="B3" s="109"/>
      <c r="C3" s="92"/>
      <c r="D3" s="92"/>
      <c r="E3" s="92"/>
      <c r="F3" s="92"/>
      <c r="G3" s="92"/>
      <c r="H3" s="92"/>
    </row>
    <row r="4" spans="1:8" x14ac:dyDescent="0.2">
      <c r="A4" s="28"/>
      <c r="B4" s="108" t="s">
        <v>12</v>
      </c>
      <c r="D4" s="123" t="s">
        <v>9</v>
      </c>
      <c r="E4" s="124" t="s">
        <v>13</v>
      </c>
    </row>
    <row r="5" spans="1:8" ht="51" x14ac:dyDescent="0.2">
      <c r="A5" s="28">
        <v>1</v>
      </c>
      <c r="B5" s="43" t="str">
        <f>+'MATRIZ FINAL'!C35</f>
        <v>Aprovechamiento de los convenios docente asistenciales con las diferentes instituciones educativas, para el fortalecimiento del plan de capacitación y a su vez el conocimiento del personal interno y partes interesadas.</v>
      </c>
      <c r="D5" s="28">
        <v>1</v>
      </c>
      <c r="E5" s="44" t="s">
        <v>169</v>
      </c>
    </row>
    <row r="6" spans="1:8" ht="51" x14ac:dyDescent="0.2">
      <c r="A6" s="28">
        <v>2</v>
      </c>
      <c r="B6" s="43" t="s">
        <v>119</v>
      </c>
      <c r="D6" s="28">
        <v>2</v>
      </c>
      <c r="E6" s="44" t="s">
        <v>173</v>
      </c>
    </row>
    <row r="7" spans="1:8" ht="89.25" x14ac:dyDescent="0.2">
      <c r="A7" s="28">
        <v>3</v>
      </c>
      <c r="B7" s="43" t="s">
        <v>122</v>
      </c>
      <c r="D7" s="28">
        <v>3</v>
      </c>
      <c r="E7" s="44" t="s">
        <v>174</v>
      </c>
    </row>
    <row r="8" spans="1:8" ht="33" customHeight="1" x14ac:dyDescent="0.2">
      <c r="A8" s="28">
        <v>4</v>
      </c>
      <c r="B8" s="43" t="s">
        <v>123</v>
      </c>
      <c r="D8" s="28">
        <v>4</v>
      </c>
      <c r="E8" s="44" t="s">
        <v>176</v>
      </c>
    </row>
    <row r="9" spans="1:8" ht="42.75" customHeight="1" x14ac:dyDescent="0.2">
      <c r="A9" s="28">
        <v>5</v>
      </c>
      <c r="B9" s="43" t="s">
        <v>162</v>
      </c>
      <c r="D9" s="28">
        <v>5</v>
      </c>
      <c r="E9" s="44" t="s">
        <v>180</v>
      </c>
    </row>
    <row r="10" spans="1:8" ht="72.75" customHeight="1" thickBot="1" x14ac:dyDescent="0.25">
      <c r="A10" s="28">
        <v>6</v>
      </c>
      <c r="B10" s="43" t="s">
        <v>127</v>
      </c>
      <c r="D10" s="32">
        <v>6</v>
      </c>
      <c r="E10" s="125" t="s">
        <v>182</v>
      </c>
    </row>
    <row r="11" spans="1:8" ht="36" customHeight="1" x14ac:dyDescent="0.2">
      <c r="A11" s="28">
        <v>7</v>
      </c>
      <c r="B11" s="43" t="s">
        <v>151</v>
      </c>
      <c r="D11" s="122"/>
      <c r="E11" s="122"/>
    </row>
    <row r="12" spans="1:8" ht="39" customHeight="1" x14ac:dyDescent="0.2">
      <c r="A12" s="28">
        <v>8</v>
      </c>
      <c r="B12" s="43" t="s">
        <v>137</v>
      </c>
      <c r="D12" s="122"/>
      <c r="E12" s="122"/>
    </row>
    <row r="13" spans="1:8" ht="34.5" customHeight="1" x14ac:dyDescent="0.2">
      <c r="A13" s="28">
        <v>9</v>
      </c>
      <c r="B13" s="43" t="s">
        <v>140</v>
      </c>
      <c r="D13" s="122"/>
      <c r="E13" s="122"/>
    </row>
    <row r="14" spans="1:8" ht="47.25" customHeight="1" x14ac:dyDescent="0.2">
      <c r="A14" s="28">
        <v>10</v>
      </c>
      <c r="B14" s="43" t="s">
        <v>143</v>
      </c>
      <c r="D14" s="122"/>
      <c r="E14" s="122"/>
    </row>
    <row r="15" spans="1:8" ht="36.75" customHeight="1" x14ac:dyDescent="0.2">
      <c r="A15" s="28">
        <v>11</v>
      </c>
      <c r="B15" s="43" t="s">
        <v>145</v>
      </c>
      <c r="D15" s="122"/>
      <c r="E15" s="122"/>
    </row>
    <row r="16" spans="1:8" ht="41.25" customHeight="1" x14ac:dyDescent="0.2">
      <c r="A16" s="28">
        <v>12</v>
      </c>
      <c r="B16" s="43" t="s">
        <v>147</v>
      </c>
      <c r="D16" s="122"/>
      <c r="E16" s="122"/>
    </row>
    <row r="17" spans="1:5" ht="36.75" customHeight="1" thickBot="1" x14ac:dyDescent="0.25">
      <c r="A17" s="120">
        <v>13</v>
      </c>
      <c r="B17" s="121" t="s">
        <v>153</v>
      </c>
      <c r="D17" s="122"/>
      <c r="E17" s="122"/>
    </row>
    <row r="18" spans="1:5" x14ac:dyDescent="0.2">
      <c r="A18" s="69"/>
      <c r="B18" s="124" t="s">
        <v>14</v>
      </c>
      <c r="D18" s="123"/>
      <c r="E18" s="124" t="s">
        <v>15</v>
      </c>
    </row>
    <row r="19" spans="1:5" ht="38.25" x14ac:dyDescent="0.2">
      <c r="A19" s="28">
        <v>1</v>
      </c>
      <c r="B19" s="44" t="s">
        <v>216</v>
      </c>
      <c r="D19" s="28">
        <v>1</v>
      </c>
      <c r="E19" s="44" t="s">
        <v>229</v>
      </c>
    </row>
    <row r="20" spans="1:5" ht="38.25" x14ac:dyDescent="0.2">
      <c r="A20" s="28">
        <v>2</v>
      </c>
      <c r="B20" s="44" t="s">
        <v>197</v>
      </c>
      <c r="D20" s="28">
        <v>2</v>
      </c>
      <c r="E20" s="44" t="s">
        <v>227</v>
      </c>
    </row>
    <row r="21" spans="1:5" ht="38.25" x14ac:dyDescent="0.2">
      <c r="A21" s="28">
        <v>3</v>
      </c>
      <c r="B21" s="44" t="s">
        <v>199</v>
      </c>
      <c r="D21" s="28">
        <v>3</v>
      </c>
      <c r="E21" s="44" t="s">
        <v>218</v>
      </c>
    </row>
    <row r="22" spans="1:5" ht="51" x14ac:dyDescent="0.2">
      <c r="A22" s="28">
        <v>4</v>
      </c>
      <c r="B22" s="44" t="s">
        <v>201</v>
      </c>
      <c r="D22" s="28">
        <v>4</v>
      </c>
      <c r="E22" s="44" t="s">
        <v>219</v>
      </c>
    </row>
    <row r="23" spans="1:5" ht="51" x14ac:dyDescent="0.2">
      <c r="A23" s="28">
        <v>5</v>
      </c>
      <c r="B23" s="44" t="s">
        <v>205</v>
      </c>
      <c r="D23" s="28">
        <v>5</v>
      </c>
      <c r="E23" s="44" t="s">
        <v>231</v>
      </c>
    </row>
    <row r="24" spans="1:5" ht="51.75" thickBot="1" x14ac:dyDescent="0.25">
      <c r="A24" s="32">
        <v>6</v>
      </c>
      <c r="B24" s="125" t="s">
        <v>207</v>
      </c>
      <c r="D24" s="32">
        <v>6</v>
      </c>
      <c r="E24" s="125" t="s">
        <v>220</v>
      </c>
    </row>
  </sheetData>
  <sheetProtection sheet="1" objects="1" scenarios="1"/>
  <mergeCells count="2">
    <mergeCell ref="A1:H1"/>
    <mergeCell ref="A2:H2"/>
  </mergeCells>
  <printOptions horizontalCentered="1" verticalCentered="1"/>
  <pageMargins left="0.45" right="0.19" top="0.98425196850393704" bottom="0.98425196850393704" header="0" footer="0"/>
  <pageSetup orientation="portrait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L78" sqref="L78"/>
    </sheetView>
  </sheetViews>
  <sheetFormatPr baseColWidth="10" defaultRowHeight="12.75" x14ac:dyDescent="0.2"/>
  <sheetData/>
  <phoneticPr fontId="8" type="noConversion"/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showGridLines="0" tabSelected="1" zoomScaleNormal="100" workbookViewId="0">
      <selection activeCell="F8" sqref="F8"/>
    </sheetView>
  </sheetViews>
  <sheetFormatPr baseColWidth="10" defaultRowHeight="12.75" x14ac:dyDescent="0.2"/>
  <cols>
    <col min="1" max="1" width="8.85546875" style="26" customWidth="1"/>
    <col min="2" max="2" width="40.85546875" style="34" customWidth="1"/>
    <col min="3" max="3" width="34" style="23" customWidth="1"/>
    <col min="4" max="4" width="45.7109375" style="23" customWidth="1"/>
    <col min="5" max="5" width="34.28515625" style="23" customWidth="1"/>
    <col min="6" max="16384" width="11.42578125" style="23"/>
  </cols>
  <sheetData>
    <row r="1" spans="1:7" ht="13.5" customHeight="1" x14ac:dyDescent="0.2">
      <c r="A1" s="148"/>
      <c r="B1" s="148"/>
      <c r="C1" s="180" t="s">
        <v>0</v>
      </c>
      <c r="D1" s="181"/>
      <c r="E1" s="182"/>
    </row>
    <row r="2" spans="1:7" ht="13.5" customHeight="1" x14ac:dyDescent="0.2">
      <c r="A2" s="148"/>
      <c r="B2" s="148"/>
      <c r="C2" s="174"/>
      <c r="D2" s="175"/>
      <c r="E2" s="183"/>
    </row>
    <row r="3" spans="1:7" ht="13.5" customHeight="1" x14ac:dyDescent="0.2">
      <c r="A3" s="148"/>
      <c r="B3" s="148"/>
      <c r="C3" s="174"/>
      <c r="D3" s="175"/>
      <c r="E3" s="183"/>
    </row>
    <row r="4" spans="1:7" ht="13.5" customHeight="1" x14ac:dyDescent="0.2">
      <c r="A4" s="148"/>
      <c r="B4" s="148"/>
      <c r="C4" s="177"/>
      <c r="D4" s="178"/>
      <c r="E4" s="184"/>
    </row>
    <row r="5" spans="1:7" x14ac:dyDescent="0.2">
      <c r="A5" s="47"/>
      <c r="B5" s="20"/>
      <c r="C5" s="49"/>
      <c r="D5" s="25"/>
      <c r="E5" s="50"/>
    </row>
    <row r="6" spans="1:7" ht="18" customHeight="1" x14ac:dyDescent="0.2">
      <c r="A6" s="47" t="s">
        <v>99</v>
      </c>
      <c r="B6" s="146" t="s">
        <v>100</v>
      </c>
      <c r="C6" s="146"/>
      <c r="D6" s="146" t="s">
        <v>101</v>
      </c>
      <c r="E6" s="147"/>
    </row>
    <row r="7" spans="1:7" s="26" customFormat="1" ht="22.5" customHeight="1" x14ac:dyDescent="0.2">
      <c r="A7" s="47"/>
      <c r="B7" s="167" t="s">
        <v>2</v>
      </c>
      <c r="C7" s="168" t="s">
        <v>3</v>
      </c>
      <c r="D7" s="169" t="s">
        <v>4</v>
      </c>
      <c r="E7" s="170" t="s">
        <v>5</v>
      </c>
    </row>
    <row r="8" spans="1:7" s="56" customFormat="1" ht="95.25" customHeight="1" x14ac:dyDescent="0.2">
      <c r="A8" s="53">
        <v>1</v>
      </c>
      <c r="B8" s="54" t="s">
        <v>128</v>
      </c>
      <c r="C8" s="54" t="s">
        <v>110</v>
      </c>
      <c r="D8" s="54" t="s">
        <v>115</v>
      </c>
      <c r="E8" s="55" t="s">
        <v>62</v>
      </c>
    </row>
    <row r="9" spans="1:7" s="56" customFormat="1" ht="143.25" customHeight="1" x14ac:dyDescent="0.2">
      <c r="A9" s="53">
        <f>1+A8</f>
        <v>2</v>
      </c>
      <c r="B9" s="54" t="s">
        <v>129</v>
      </c>
      <c r="C9" s="54" t="s">
        <v>55</v>
      </c>
      <c r="D9" s="54" t="s">
        <v>33</v>
      </c>
      <c r="E9" s="57" t="s">
        <v>130</v>
      </c>
    </row>
    <row r="10" spans="1:7" s="56" customFormat="1" ht="70.5" customHeight="1" x14ac:dyDescent="0.2">
      <c r="A10" s="53">
        <v>3</v>
      </c>
      <c r="B10" s="54" t="s">
        <v>109</v>
      </c>
      <c r="C10" s="54" t="s">
        <v>50</v>
      </c>
      <c r="D10" s="54" t="s">
        <v>34</v>
      </c>
      <c r="E10" s="57" t="s">
        <v>131</v>
      </c>
    </row>
    <row r="11" spans="1:7" s="56" customFormat="1" ht="79.5" customHeight="1" x14ac:dyDescent="0.2">
      <c r="A11" s="53">
        <v>4</v>
      </c>
      <c r="B11" s="54" t="s">
        <v>57</v>
      </c>
      <c r="C11" s="54" t="s">
        <v>58</v>
      </c>
      <c r="D11" s="54" t="s">
        <v>118</v>
      </c>
      <c r="E11" s="57" t="s">
        <v>63</v>
      </c>
    </row>
    <row r="12" spans="1:7" s="56" customFormat="1" ht="81.75" customHeight="1" x14ac:dyDescent="0.2">
      <c r="A12" s="53">
        <v>5</v>
      </c>
      <c r="B12" s="54" t="s">
        <v>132</v>
      </c>
      <c r="C12" s="54" t="s">
        <v>95</v>
      </c>
      <c r="D12" s="54" t="s">
        <v>148</v>
      </c>
      <c r="E12" s="57" t="s">
        <v>94</v>
      </c>
    </row>
    <row r="13" spans="1:7" s="56" customFormat="1" ht="102" customHeight="1" x14ac:dyDescent="0.2">
      <c r="A13" s="53">
        <v>6</v>
      </c>
      <c r="B13" s="54" t="s">
        <v>120</v>
      </c>
      <c r="C13" s="54" t="s">
        <v>59</v>
      </c>
      <c r="D13" s="54" t="s">
        <v>111</v>
      </c>
      <c r="E13" s="58" t="s">
        <v>64</v>
      </c>
    </row>
    <row r="14" spans="1:7" s="56" customFormat="1" ht="71.25" customHeight="1" x14ac:dyDescent="0.2">
      <c r="A14" s="53">
        <v>7</v>
      </c>
      <c r="B14" s="54" t="s">
        <v>35</v>
      </c>
      <c r="C14" s="54" t="s">
        <v>223</v>
      </c>
      <c r="D14" s="54" t="s">
        <v>112</v>
      </c>
      <c r="E14" s="55" t="s">
        <v>65</v>
      </c>
    </row>
    <row r="15" spans="1:7" s="56" customFormat="1" ht="83.25" customHeight="1" x14ac:dyDescent="0.2">
      <c r="A15" s="53">
        <v>8</v>
      </c>
      <c r="B15" s="54" t="s">
        <v>49</v>
      </c>
      <c r="C15" s="54" t="s">
        <v>60</v>
      </c>
      <c r="D15" s="54" t="s">
        <v>133</v>
      </c>
      <c r="E15" s="55" t="s">
        <v>66</v>
      </c>
    </row>
    <row r="16" spans="1:7" s="56" customFormat="1" ht="60" x14ac:dyDescent="0.2">
      <c r="A16" s="53">
        <v>9</v>
      </c>
      <c r="B16" s="54" t="s">
        <v>53</v>
      </c>
      <c r="C16" s="54" t="s">
        <v>96</v>
      </c>
      <c r="D16" s="54" t="s">
        <v>113</v>
      </c>
      <c r="E16" s="57" t="s">
        <v>116</v>
      </c>
      <c r="G16" s="56" t="s">
        <v>9</v>
      </c>
    </row>
    <row r="17" spans="1:7" s="56" customFormat="1" ht="51" customHeight="1" x14ac:dyDescent="0.2">
      <c r="A17" s="53">
        <v>10</v>
      </c>
      <c r="B17" s="54" t="s">
        <v>52</v>
      </c>
      <c r="C17" s="59" t="s">
        <v>61</v>
      </c>
      <c r="D17" s="54" t="s">
        <v>134</v>
      </c>
      <c r="E17" s="57" t="s">
        <v>67</v>
      </c>
    </row>
    <row r="18" spans="1:7" s="56" customFormat="1" ht="45" x14ac:dyDescent="0.2">
      <c r="A18" s="53">
        <v>11</v>
      </c>
      <c r="B18" s="54" t="s">
        <v>108</v>
      </c>
      <c r="C18" s="60" t="s">
        <v>97</v>
      </c>
      <c r="D18" s="54" t="s">
        <v>114</v>
      </c>
      <c r="E18" s="60" t="s">
        <v>86</v>
      </c>
    </row>
    <row r="19" spans="1:7" s="56" customFormat="1" ht="45" x14ac:dyDescent="0.2">
      <c r="A19" s="53">
        <v>12</v>
      </c>
      <c r="B19" s="54" t="s">
        <v>54</v>
      </c>
      <c r="C19" s="60" t="s">
        <v>69</v>
      </c>
      <c r="D19" s="54" t="s">
        <v>51</v>
      </c>
      <c r="E19" s="60" t="s">
        <v>87</v>
      </c>
    </row>
    <row r="20" spans="1:7" s="56" customFormat="1" ht="64.5" customHeight="1" x14ac:dyDescent="0.2">
      <c r="A20" s="53">
        <v>13</v>
      </c>
      <c r="B20" s="60" t="s">
        <v>78</v>
      </c>
      <c r="C20" s="60" t="s">
        <v>70</v>
      </c>
      <c r="D20" s="61" t="s">
        <v>56</v>
      </c>
      <c r="E20" s="60" t="s">
        <v>158</v>
      </c>
      <c r="G20" s="56" t="s">
        <v>9</v>
      </c>
    </row>
    <row r="21" spans="1:7" s="56" customFormat="1" ht="37.5" customHeight="1" x14ac:dyDescent="0.2">
      <c r="A21" s="53">
        <v>14</v>
      </c>
      <c r="B21" s="60" t="s">
        <v>79</v>
      </c>
      <c r="C21" s="60" t="s">
        <v>98</v>
      </c>
      <c r="D21" s="60" t="s">
        <v>73</v>
      </c>
      <c r="E21" s="60" t="s">
        <v>88</v>
      </c>
    </row>
    <row r="22" spans="1:7" s="56" customFormat="1" ht="57.75" customHeight="1" x14ac:dyDescent="0.2">
      <c r="A22" s="53">
        <v>15</v>
      </c>
      <c r="B22" s="60" t="s">
        <v>80</v>
      </c>
      <c r="C22" s="60" t="s">
        <v>71</v>
      </c>
      <c r="D22" s="60" t="s">
        <v>74</v>
      </c>
      <c r="E22" s="60" t="s">
        <v>89</v>
      </c>
      <c r="F22" s="62" t="s">
        <v>9</v>
      </c>
    </row>
    <row r="23" spans="1:7" s="56" customFormat="1" ht="30" x14ac:dyDescent="0.2">
      <c r="A23" s="53">
        <v>16</v>
      </c>
      <c r="B23" s="60" t="s">
        <v>81</v>
      </c>
      <c r="C23" s="60" t="s">
        <v>68</v>
      </c>
      <c r="D23" s="60" t="s">
        <v>75</v>
      </c>
      <c r="E23" s="60" t="s">
        <v>90</v>
      </c>
    </row>
    <row r="24" spans="1:7" s="56" customFormat="1" ht="88.5" customHeight="1" x14ac:dyDescent="0.2">
      <c r="A24" s="53">
        <v>17</v>
      </c>
      <c r="B24" s="60" t="s">
        <v>82</v>
      </c>
      <c r="C24" s="60" t="s">
        <v>117</v>
      </c>
      <c r="D24" s="60" t="s">
        <v>76</v>
      </c>
      <c r="E24" s="60" t="s">
        <v>91</v>
      </c>
    </row>
    <row r="25" spans="1:7" s="56" customFormat="1" ht="55.5" customHeight="1" x14ac:dyDescent="0.2">
      <c r="A25" s="53">
        <v>18</v>
      </c>
      <c r="B25" s="60" t="s">
        <v>83</v>
      </c>
      <c r="D25" s="60" t="s">
        <v>77</v>
      </c>
      <c r="E25" s="60" t="s">
        <v>92</v>
      </c>
    </row>
    <row r="26" spans="1:7" s="56" customFormat="1" ht="45.75" customHeight="1" x14ac:dyDescent="0.2">
      <c r="A26" s="53">
        <v>19</v>
      </c>
      <c r="B26" s="60" t="s">
        <v>84</v>
      </c>
      <c r="C26" s="61"/>
      <c r="D26" s="54" t="s">
        <v>135</v>
      </c>
      <c r="E26" s="60" t="s">
        <v>93</v>
      </c>
    </row>
    <row r="27" spans="1:7" s="56" customFormat="1" ht="45" x14ac:dyDescent="0.2">
      <c r="A27" s="53">
        <v>20</v>
      </c>
      <c r="B27" s="60" t="s">
        <v>159</v>
      </c>
      <c r="C27" s="61" t="s">
        <v>9</v>
      </c>
      <c r="D27" s="61"/>
      <c r="E27" s="60"/>
    </row>
    <row r="28" spans="1:7" s="56" customFormat="1" ht="23.25" customHeight="1" x14ac:dyDescent="0.2">
      <c r="A28" s="53">
        <v>21</v>
      </c>
      <c r="B28" s="60" t="s">
        <v>85</v>
      </c>
      <c r="C28" s="61"/>
      <c r="D28" s="61"/>
      <c r="E28" s="61"/>
    </row>
    <row r="29" spans="1:7" s="56" customFormat="1" ht="55.5" customHeight="1" x14ac:dyDescent="0.2">
      <c r="A29" s="53">
        <v>22</v>
      </c>
      <c r="B29" s="54" t="s">
        <v>107</v>
      </c>
      <c r="C29" s="61"/>
      <c r="D29" s="61"/>
      <c r="E29" s="61"/>
    </row>
    <row r="30" spans="1:7" s="56" customFormat="1" ht="15" x14ac:dyDescent="0.2">
      <c r="A30" s="53">
        <v>23</v>
      </c>
      <c r="B30" s="60" t="s">
        <v>72</v>
      </c>
      <c r="C30" s="61"/>
      <c r="D30" s="61"/>
      <c r="E30" s="61"/>
    </row>
    <row r="32" spans="1:7" x14ac:dyDescent="0.2">
      <c r="A32" s="145" t="s">
        <v>26</v>
      </c>
      <c r="B32" s="145"/>
      <c r="C32" s="145"/>
      <c r="D32" s="145"/>
      <c r="E32" s="145"/>
    </row>
  </sheetData>
  <sheetProtection sheet="1" objects="1" scenarios="1"/>
  <mergeCells count="5">
    <mergeCell ref="A32:E32"/>
    <mergeCell ref="B6:C6"/>
    <mergeCell ref="D6:E6"/>
    <mergeCell ref="A1:B4"/>
    <mergeCell ref="C1:E4"/>
  </mergeCells>
  <phoneticPr fontId="8" type="noConversion"/>
  <printOptions horizontalCentered="1" verticalCentered="1"/>
  <pageMargins left="0.43" right="0.37" top="0.43" bottom="0.38" header="0" footer="0"/>
  <pageSetup orientation="landscape" horizontalDpi="300" verticalDpi="14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showGridLines="0" zoomScaleNormal="100" workbookViewId="0">
      <selection activeCell="C8" sqref="C8"/>
    </sheetView>
  </sheetViews>
  <sheetFormatPr baseColWidth="10" defaultRowHeight="12.75" x14ac:dyDescent="0.2"/>
  <cols>
    <col min="1" max="1" width="3.7109375" style="26" customWidth="1"/>
    <col min="2" max="2" width="36.28515625" style="23" customWidth="1"/>
    <col min="3" max="3" width="34.7109375" style="23" customWidth="1"/>
    <col min="4" max="4" width="2" customWidth="1"/>
    <col min="5" max="5" width="13" style="26" customWidth="1"/>
    <col min="6" max="6" width="39.42578125" style="23" customWidth="1"/>
  </cols>
  <sheetData>
    <row r="1" spans="1:6" ht="18" x14ac:dyDescent="0.25">
      <c r="A1" s="149" t="s">
        <v>0</v>
      </c>
      <c r="B1" s="149"/>
      <c r="C1" s="149"/>
      <c r="D1" s="149"/>
      <c r="E1" s="149"/>
      <c r="F1" s="149"/>
    </row>
    <row r="2" spans="1:6" ht="18" x14ac:dyDescent="0.25">
      <c r="A2" s="149"/>
      <c r="B2" s="149"/>
      <c r="C2" s="149"/>
      <c r="D2" s="149"/>
      <c r="E2" s="149"/>
      <c r="F2" s="149"/>
    </row>
    <row r="3" spans="1:6" ht="18" x14ac:dyDescent="0.25">
      <c r="A3" s="149" t="s">
        <v>104</v>
      </c>
      <c r="B3" s="149"/>
      <c r="C3" s="149"/>
      <c r="D3" s="149"/>
      <c r="E3" s="149"/>
      <c r="F3" s="149"/>
    </row>
    <row r="4" spans="1:6" x14ac:dyDescent="0.2">
      <c r="A4" s="51"/>
      <c r="C4" s="21"/>
    </row>
    <row r="5" spans="1:6" ht="13.5" thickBot="1" x14ac:dyDescent="0.25">
      <c r="A5" s="150"/>
      <c r="B5" s="150"/>
      <c r="C5" s="150"/>
      <c r="D5" s="150"/>
      <c r="E5" s="150"/>
      <c r="F5" s="150"/>
    </row>
    <row r="6" spans="1:6" x14ac:dyDescent="0.2">
      <c r="A6" s="27" t="s">
        <v>24</v>
      </c>
      <c r="B6" s="24" t="s">
        <v>2</v>
      </c>
      <c r="C6" s="22" t="s">
        <v>4</v>
      </c>
      <c r="D6" s="1"/>
      <c r="E6" s="64" t="s">
        <v>103</v>
      </c>
      <c r="F6" s="22" t="s">
        <v>11</v>
      </c>
    </row>
    <row r="7" spans="1:6" ht="87" customHeight="1" x14ac:dyDescent="0.2">
      <c r="A7" s="48">
        <v>1</v>
      </c>
      <c r="B7" s="29" t="str">
        <f>+MATRIZ!B8</f>
        <v>Amplio plan de capacitación en uso razonable de recursos y prevención de AT y EL en conjunto con ARL.</v>
      </c>
      <c r="C7" s="30" t="str">
        <f>+MATRIZ!D8</f>
        <v>Políticas gubernamentales enfocadas en salud como sector prioritario  y al control de la integración vertical. Así mismo políticas enfocadas en la gestión ambiental, de calidad y seguridad y salud en el trabajo.</v>
      </c>
      <c r="E7" s="52" t="s">
        <v>36</v>
      </c>
      <c r="F7" s="44" t="s">
        <v>102</v>
      </c>
    </row>
    <row r="8" spans="1:6" ht="164.25" customHeight="1" x14ac:dyDescent="0.2">
      <c r="A8" s="48">
        <v>2</v>
      </c>
      <c r="B8" s="29" t="str">
        <f>+MATRIZ!B9</f>
        <v>Infraestructura física nueva con altos estándares de calidad y con tecnologías verdes que minimizan los impactos ambientales. A su vez cumple con normas de sismo resistencia y espacios adecuados debidamente iluminados, con condiciones de orden y aseo apropiados, escaleras amplias que disminuyen la probalidad de accidentes laborales por riesgos locativos.</v>
      </c>
      <c r="C8" s="30" t="str">
        <f>+MATRIZ!D9</f>
        <v>Desarrollo de programas de investigación y desarrollo conjuntos con la academia</v>
      </c>
      <c r="E8" s="52" t="s">
        <v>37</v>
      </c>
      <c r="F8" s="44" t="s">
        <v>38</v>
      </c>
    </row>
    <row r="9" spans="1:6" ht="75" customHeight="1" x14ac:dyDescent="0.2">
      <c r="A9" s="48">
        <v>3</v>
      </c>
      <c r="B9" s="29" t="str">
        <f>+MATRIZ!B10</f>
        <v>Procedimientos de rondas de seguridad e inspecciones definidas e implementadas en los procesos asistenciales.</v>
      </c>
      <c r="C9" s="30" t="str">
        <f>+MATRIZ!D10</f>
        <v>Posicionamiento a partir de los valores agregados que brindan  la docencia e investigación a la prestación del servicio.</v>
      </c>
      <c r="E9" s="52" t="s">
        <v>39</v>
      </c>
      <c r="F9" s="44" t="s">
        <v>40</v>
      </c>
    </row>
    <row r="10" spans="1:6" ht="51.75" customHeight="1" x14ac:dyDescent="0.2">
      <c r="A10" s="48">
        <v>4</v>
      </c>
      <c r="B10" s="29" t="str">
        <f>+MATRIZ!B11</f>
        <v>Gestión de proveedores para ambiental</v>
      </c>
      <c r="C10" s="30" t="str">
        <f>+MATRIZ!D11</f>
        <v>Tendencia de crecimiento al desarrollo de tecnologías verdes y producción más limpia en el sector salud.</v>
      </c>
      <c r="E10" s="52" t="s">
        <v>44</v>
      </c>
      <c r="F10" s="44" t="s">
        <v>105</v>
      </c>
    </row>
    <row r="11" spans="1:6" ht="99" customHeight="1" x14ac:dyDescent="0.2">
      <c r="A11" s="48">
        <v>5</v>
      </c>
      <c r="B11" s="29" t="str">
        <f>+MATRIZ!B12</f>
        <v>Compromiso institucional sanitaria y ambiental definido y difundido que disminuye el riesgo de accidentalidad laboral y previene las enfermedades laborales por factores biológicos.</v>
      </c>
      <c r="C11" s="30" t="str">
        <f>+MATRIZ!D12</f>
        <v>Reconocimiento como institución de salud certificada en SIG y acreditada en salud dentro en el triángulo económico de Colombia.</v>
      </c>
      <c r="E11" s="52" t="s">
        <v>41</v>
      </c>
      <c r="F11" s="44" t="s">
        <v>119</v>
      </c>
    </row>
    <row r="12" spans="1:6" ht="76.5" x14ac:dyDescent="0.2">
      <c r="A12" s="48">
        <v>6</v>
      </c>
      <c r="B12" s="29" t="str">
        <f>+MATRIZ!B13</f>
        <v>Convenios estratégicos con las empresas privadas del sector relacionadas con la gestión de residuos que disminuyan probabilidad de accidentes de trabajo y prevención de enferemdades laborales a colaboradores y contratistas.</v>
      </c>
      <c r="C12" s="30" t="str">
        <f>+MATRIZ!D13</f>
        <v>Reconocimiento de las problemáticas ambientales en todo el sector que permiten apropiarse de estos para generar estratégias que minimicen los impactos.</v>
      </c>
      <c r="E12" s="52" t="s">
        <v>42</v>
      </c>
      <c r="F12" s="44" t="s">
        <v>121</v>
      </c>
    </row>
    <row r="13" spans="1:6" ht="70.5" customHeight="1" x14ac:dyDescent="0.2">
      <c r="A13" s="48">
        <v>7</v>
      </c>
      <c r="B13" s="29" t="str">
        <f>+MATRIZ!B14</f>
        <v>Conocimiento del sector salud para el aprovechamiento de los recursos existentes.</v>
      </c>
      <c r="C13" s="30" t="str">
        <f>+MATRIZ!D14</f>
        <v>Convenio docente asistencial con instituciones de educación superior y otras entidades.</v>
      </c>
      <c r="E13" s="52" t="s">
        <v>43</v>
      </c>
      <c r="F13" s="44" t="s">
        <v>122</v>
      </c>
    </row>
    <row r="14" spans="1:6" ht="51" x14ac:dyDescent="0.2">
      <c r="A14" s="48">
        <v>8</v>
      </c>
      <c r="B14" s="29" t="str">
        <f>+MATRIZ!B15</f>
        <v>Profesionales comprometidos con la implementación del Sistema Integrado de Gestión</v>
      </c>
      <c r="C14" s="30" t="str">
        <f>+MATRIZ!D15</f>
        <v>Planes enfocados al cumplimiento de estándares internacionales para la certificación del SIG y acreditación en salud.</v>
      </c>
      <c r="E14" s="52" t="s">
        <v>142</v>
      </c>
      <c r="F14" s="44" t="s">
        <v>123</v>
      </c>
    </row>
    <row r="15" spans="1:6" ht="51.75" customHeight="1" x14ac:dyDescent="0.2">
      <c r="A15" s="48">
        <v>9</v>
      </c>
      <c r="B15" s="29" t="str">
        <f>+MATRIZ!B16</f>
        <v>Ausencia de enfermedades laborales calificadas en la compañía</v>
      </c>
      <c r="C15" s="30" t="str">
        <f>+MATRIZ!D16</f>
        <v>Tecnologías de información y comunicación existentes en el mercado relacionadas con el SIG.</v>
      </c>
      <c r="E15" s="52" t="s">
        <v>124</v>
      </c>
      <c r="F15" s="44" t="s">
        <v>125</v>
      </c>
    </row>
    <row r="16" spans="1:6" ht="62.25" customHeight="1" x14ac:dyDescent="0.2">
      <c r="A16" s="48">
        <v>10</v>
      </c>
      <c r="B16" s="29" t="str">
        <f>+MATRIZ!B17</f>
        <v>Recurso humano especializado propio para la ejecución de medicina preventiva frente a examenes ocupacionales</v>
      </c>
      <c r="C16" s="30" t="str">
        <f>+MATRIZ!D17</f>
        <v>Acompañamiento por parte de los entes de control a nivel regional y nacional.</v>
      </c>
      <c r="E16" s="52" t="s">
        <v>126</v>
      </c>
      <c r="F16" s="44" t="s">
        <v>127</v>
      </c>
    </row>
    <row r="17" spans="1:6" ht="51" x14ac:dyDescent="0.2">
      <c r="A17" s="48">
        <v>11</v>
      </c>
      <c r="B17" s="29" t="str">
        <f>+MATRIZ!B18</f>
        <v>Convenios estratégicos para la asesoría y asistencia en la implementación del SG-SST</v>
      </c>
      <c r="C17" s="30" t="str">
        <f>+MATRIZ!D18</f>
        <v>Cumplimiento de normatividad legal vigente para acreditación en SST como primer centro de salud en el eje cafetero a mediano plazo.</v>
      </c>
      <c r="E17" s="63" t="s">
        <v>138</v>
      </c>
      <c r="F17" s="43" t="s">
        <v>151</v>
      </c>
    </row>
    <row r="18" spans="1:6" ht="38.25" x14ac:dyDescent="0.2">
      <c r="A18" s="48">
        <v>12</v>
      </c>
      <c r="B18" s="29" t="str">
        <f>+MATRIZ!B19</f>
        <v>Simulacro de evacuación interinstitucional en 2018</v>
      </c>
      <c r="C18" s="30" t="str">
        <f>+MATRIZ!D19</f>
        <v>Valores agregados que proporciona ARL para el mejoramiento del SG-SST</v>
      </c>
      <c r="E18" s="63" t="s">
        <v>136</v>
      </c>
      <c r="F18" s="43" t="s">
        <v>137</v>
      </c>
    </row>
    <row r="19" spans="1:6" ht="42" customHeight="1" x14ac:dyDescent="0.2">
      <c r="A19" s="48">
        <v>13</v>
      </c>
      <c r="B19" s="29" t="str">
        <f>+MATRIZ!B20</f>
        <v>Recurso humano idóneo, formado en instituciones acreditadas y reconocidas a nivel internacional.</v>
      </c>
      <c r="C19" s="30" t="str">
        <f>+MATRIZ!D20</f>
        <v>Fortalecimiento de conductas viales</v>
      </c>
      <c r="E19" s="63" t="s">
        <v>139</v>
      </c>
      <c r="F19" s="43" t="s">
        <v>140</v>
      </c>
    </row>
    <row r="20" spans="1:6" ht="69" customHeight="1" x14ac:dyDescent="0.2">
      <c r="A20" s="48">
        <v>14</v>
      </c>
      <c r="B20" s="29" t="str">
        <f>+MATRIZ!B21</f>
        <v>Actualización tecnológica oportuna.</v>
      </c>
      <c r="C20" s="30" t="str">
        <f>+MATRIZ!D21</f>
        <v>Potencial de crecimiento en el mercado.</v>
      </c>
      <c r="E20" s="63" t="s">
        <v>141</v>
      </c>
      <c r="F20" s="43" t="s">
        <v>143</v>
      </c>
    </row>
    <row r="21" spans="1:6" ht="46.5" customHeight="1" x14ac:dyDescent="0.2">
      <c r="A21" s="48">
        <v>15</v>
      </c>
      <c r="B21" s="29" t="str">
        <f>+MATRIZ!B22</f>
        <v xml:space="preserve">Contratos vigentes con el 80% de las entidades aseguradoras en la región. </v>
      </c>
      <c r="C21" s="30" t="str">
        <f>+MATRIZ!D22</f>
        <v xml:space="preserve">Ubicación del proyecto en el complejo médico más importante del Eje Cafetero. </v>
      </c>
      <c r="E21" s="63" t="s">
        <v>144</v>
      </c>
      <c r="F21" s="43" t="s">
        <v>145</v>
      </c>
    </row>
    <row r="22" spans="1:6" ht="38.25" x14ac:dyDescent="0.2">
      <c r="A22" s="48">
        <v>16</v>
      </c>
      <c r="B22" s="29" t="str">
        <f>+MATRIZ!B23</f>
        <v xml:space="preserve">Cultura de servicio al cliente.   </v>
      </c>
      <c r="C22" s="30" t="str">
        <f>+MATRIZ!D23</f>
        <v xml:space="preserve">Cobertura universal en salud del sistema de seguridad social. </v>
      </c>
      <c r="E22" s="63" t="s">
        <v>146</v>
      </c>
      <c r="F22" s="43" t="s">
        <v>147</v>
      </c>
    </row>
    <row r="23" spans="1:6" ht="38.25" x14ac:dyDescent="0.2">
      <c r="A23" s="48">
        <v>17</v>
      </c>
      <c r="B23" s="29" t="str">
        <f>+MATRIZ!B24</f>
        <v xml:space="preserve">Programa de educación continua para todo el personal. </v>
      </c>
      <c r="C23" s="30" t="str">
        <f>+MATRIZ!D24</f>
        <v>Mercado de salud en el exterior.</v>
      </c>
      <c r="E23" s="63" t="s">
        <v>152</v>
      </c>
      <c r="F23" s="43" t="s">
        <v>153</v>
      </c>
    </row>
    <row r="24" spans="1:6" ht="38.25" x14ac:dyDescent="0.2">
      <c r="A24" s="48">
        <v>18</v>
      </c>
      <c r="B24" s="29" t="str">
        <f>+MATRIZ!B25</f>
        <v>Ubicación estratégica del proyecto dentro de la ciudad.</v>
      </c>
      <c r="C24" s="30" t="str">
        <f>+MATRIZ!D25</f>
        <v xml:space="preserve">Desarrollo de programas de investigación y desarrollo conjuntos con la academia. </v>
      </c>
      <c r="E24" s="63" t="s">
        <v>149</v>
      </c>
      <c r="F24" s="43" t="s">
        <v>154</v>
      </c>
    </row>
    <row r="25" spans="1:6" ht="42.75" customHeight="1" x14ac:dyDescent="0.2">
      <c r="A25" s="48">
        <v>19</v>
      </c>
      <c r="B25" s="29" t="str">
        <f>+MATRIZ!B26</f>
        <v xml:space="preserve">Ampliación de infraestructura para prestación de servicios de alta complejidad. </v>
      </c>
      <c r="C25" s="30" t="str">
        <f>+MATRIZ!D26</f>
        <v>Falta de certificaciones a nivel ambiental y de SST y recertificación en calidad.</v>
      </c>
      <c r="E25" s="63" t="s">
        <v>155</v>
      </c>
      <c r="F25" s="43" t="s">
        <v>156</v>
      </c>
    </row>
    <row r="26" spans="1:6" ht="54" customHeight="1" x14ac:dyDescent="0.2">
      <c r="A26" s="48">
        <v>20</v>
      </c>
      <c r="B26" s="29" t="str">
        <f>+MATRIZ!B27</f>
        <v>Alianzas con proveedores para fortalecer los proyectos de innovación en tecnología y formación del capital humano.</v>
      </c>
      <c r="C26" s="30">
        <f>+MATRIZ!D27</f>
        <v>0</v>
      </c>
      <c r="E26" s="63" t="s">
        <v>150</v>
      </c>
      <c r="F26" s="43" t="s">
        <v>160</v>
      </c>
    </row>
    <row r="27" spans="1:6" ht="25.5" x14ac:dyDescent="0.2">
      <c r="A27" s="48">
        <v>21</v>
      </c>
      <c r="B27" s="29" t="str">
        <f>+MATRIZ!B28</f>
        <v xml:space="preserve">Conocimiento del negocio. </v>
      </c>
      <c r="C27" s="30">
        <f>+MATRIZ!D28</f>
        <v>0</v>
      </c>
      <c r="E27" s="63" t="s">
        <v>161</v>
      </c>
      <c r="F27" s="43" t="s">
        <v>162</v>
      </c>
    </row>
    <row r="28" spans="1:6" ht="63.75" x14ac:dyDescent="0.2">
      <c r="A28" s="48">
        <v>22</v>
      </c>
      <c r="B28" s="29" t="str">
        <f>+MATRIZ!B29</f>
        <v>Alto grado de implementación y adherencia al Plan de Gestión de Residuos Generados en la Atención de Salud.</v>
      </c>
      <c r="C28" s="30">
        <f>+MATRIZ!D29</f>
        <v>0</v>
      </c>
      <c r="E28" s="63" t="s">
        <v>157</v>
      </c>
      <c r="F28" s="43" t="s">
        <v>163</v>
      </c>
    </row>
    <row r="29" spans="1:6" ht="24" customHeight="1" x14ac:dyDescent="0.2">
      <c r="A29" s="48">
        <v>23</v>
      </c>
      <c r="B29" s="29" t="e">
        <f>+MATRIZ!#REF!</f>
        <v>#REF!</v>
      </c>
      <c r="C29" s="30">
        <f>+MATRIZ!D30</f>
        <v>0</v>
      </c>
    </row>
    <row r="30" spans="1:6" x14ac:dyDescent="0.2">
      <c r="A30" s="48">
        <v>24</v>
      </c>
      <c r="B30" s="29" t="e">
        <f>+MATRIZ!#REF!</f>
        <v>#REF!</v>
      </c>
      <c r="C30" s="30" t="e">
        <f>+MATRIZ!#REF!</f>
        <v>#REF!</v>
      </c>
    </row>
    <row r="31" spans="1:6" x14ac:dyDescent="0.2">
      <c r="B31" s="29" t="e">
        <f>+MATRIZ!#REF!</f>
        <v>#REF!</v>
      </c>
    </row>
  </sheetData>
  <sheetProtection sheet="1" objects="1" scenarios="1"/>
  <mergeCells count="4">
    <mergeCell ref="A1:F1"/>
    <mergeCell ref="A3:F3"/>
    <mergeCell ref="A5:F5"/>
    <mergeCell ref="A2:F2"/>
  </mergeCells>
  <phoneticPr fontId="8" type="noConversion"/>
  <printOptions horizontalCentered="1" verticalCentered="1"/>
  <pageMargins left="0.38" right="0.38" top="0.98425196850393704" bottom="0.98425196850393704" header="0" footer="0"/>
  <pageSetup orientation="landscape" horizont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showGridLines="0" zoomScaleNormal="100" workbookViewId="0">
      <selection activeCell="C7" sqref="C7"/>
    </sheetView>
  </sheetViews>
  <sheetFormatPr baseColWidth="10" defaultRowHeight="12.75" x14ac:dyDescent="0.2"/>
  <cols>
    <col min="1" max="1" width="5.42578125" style="26" customWidth="1"/>
    <col min="2" max="2" width="31.5703125" customWidth="1"/>
    <col min="3" max="3" width="27.28515625" customWidth="1"/>
    <col min="4" max="4" width="2.42578125" customWidth="1"/>
    <col min="5" max="5" width="15.42578125" style="26" customWidth="1"/>
    <col min="6" max="6" width="33.28515625" customWidth="1"/>
  </cols>
  <sheetData>
    <row r="1" spans="1:7" ht="18" customHeight="1" x14ac:dyDescent="0.25">
      <c r="A1" s="149" t="s">
        <v>0</v>
      </c>
      <c r="B1" s="149"/>
      <c r="C1" s="149"/>
      <c r="D1" s="149"/>
      <c r="E1" s="149"/>
      <c r="F1" s="149"/>
    </row>
    <row r="2" spans="1:7" ht="18" customHeight="1" x14ac:dyDescent="0.25">
      <c r="A2" s="149"/>
      <c r="B2" s="149"/>
      <c r="C2" s="149"/>
      <c r="D2" s="149"/>
      <c r="E2" s="149"/>
      <c r="F2" s="149"/>
    </row>
    <row r="3" spans="1:7" ht="15.75" customHeight="1" x14ac:dyDescent="0.25">
      <c r="A3" s="149" t="s">
        <v>6</v>
      </c>
      <c r="B3" s="149"/>
      <c r="C3" s="149"/>
      <c r="D3" s="149"/>
      <c r="E3" s="149"/>
      <c r="F3" s="149"/>
    </row>
    <row r="4" spans="1:7" x14ac:dyDescent="0.2">
      <c r="A4" s="51"/>
      <c r="C4" s="1"/>
    </row>
    <row r="5" spans="1:7" ht="13.5" thickBot="1" x14ac:dyDescent="0.25">
      <c r="A5" s="150"/>
      <c r="B5" s="150"/>
      <c r="C5" s="150"/>
      <c r="D5" s="150"/>
      <c r="E5" s="150"/>
      <c r="F5" s="150"/>
    </row>
    <row r="6" spans="1:7" x14ac:dyDescent="0.2">
      <c r="A6" s="27" t="s">
        <v>9</v>
      </c>
      <c r="B6" s="10" t="s">
        <v>2</v>
      </c>
      <c r="C6" s="11" t="s">
        <v>5</v>
      </c>
      <c r="E6" s="64" t="s">
        <v>10</v>
      </c>
      <c r="F6" s="11" t="s">
        <v>11</v>
      </c>
    </row>
    <row r="7" spans="1:7" ht="118.5" customHeight="1" x14ac:dyDescent="0.2">
      <c r="A7" s="48">
        <v>1</v>
      </c>
      <c r="B7" s="29" t="str">
        <f>+MATRIZ!B8</f>
        <v>Amplio plan de capacitación en uso razonable de recursos y prevención de AT y EL en conjunto con ARL.</v>
      </c>
      <c r="C7" s="30" t="str">
        <f>+MATRIZ!E8</f>
        <v xml:space="preserve">Instituciones de salud con sistemas de gestión integrados certificados </v>
      </c>
      <c r="E7" s="28" t="s">
        <v>186</v>
      </c>
      <c r="F7" s="44" t="s">
        <v>164</v>
      </c>
    </row>
    <row r="8" spans="1:7" ht="174.75" customHeight="1" x14ac:dyDescent="0.2">
      <c r="A8" s="48">
        <v>2</v>
      </c>
      <c r="B8" s="29" t="str">
        <f>+MATRIZ!B9</f>
        <v>Infraestructura física nueva con altos estándares de calidad y con tecnologías verdes que minimizan los impactos ambientales. A su vez cumple con normas de sismo resistencia y espacios adecuados debidamente iluminados, con condiciones de orden y aseo apropiados, escaleras amplias que disminuyen la probalidad de accidentes laborales por riesgos locativos.</v>
      </c>
      <c r="C8" s="30" t="str">
        <f>+MATRIZ!E9</f>
        <v>Cambios constantes en la legislación y procesos lentos de adaptación para el cumplimiento</v>
      </c>
      <c r="E8" s="28" t="s">
        <v>165</v>
      </c>
      <c r="F8" s="44" t="s">
        <v>187</v>
      </c>
    </row>
    <row r="9" spans="1:7" ht="135.75" customHeight="1" x14ac:dyDescent="0.2">
      <c r="A9" s="48">
        <v>3</v>
      </c>
      <c r="B9" s="29" t="str">
        <f>+MATRIZ!B10</f>
        <v>Procedimientos de rondas de seguridad e inspecciones definidas e implementadas en los procesos asistenciales.</v>
      </c>
      <c r="C9" s="30" t="str">
        <f>+MATRIZ!E10</f>
        <v xml:space="preserve">Existencia de focos de contaminación por falta de cultura ciudadana y debilidad en conductas encaminadas al autocuidado. </v>
      </c>
      <c r="E9" s="28" t="s">
        <v>167</v>
      </c>
      <c r="F9" s="44" t="s">
        <v>166</v>
      </c>
    </row>
    <row r="10" spans="1:7" ht="67.5" customHeight="1" x14ac:dyDescent="0.2">
      <c r="A10" s="48">
        <v>4</v>
      </c>
      <c r="B10" s="29" t="str">
        <f>+MATRIZ!B11</f>
        <v>Gestión de proveedores para ambiental</v>
      </c>
      <c r="C10" s="30" t="str">
        <f>+MATRIZ!E11</f>
        <v>Comportamiento financiero de los prestadores y administradores de salud que afectan el SIG de la institución.</v>
      </c>
      <c r="E10" s="28" t="s">
        <v>168</v>
      </c>
      <c r="F10" s="44" t="s">
        <v>169</v>
      </c>
    </row>
    <row r="11" spans="1:7" ht="89.25" customHeight="1" x14ac:dyDescent="0.2">
      <c r="A11" s="48">
        <v>5</v>
      </c>
      <c r="B11" s="29" t="str">
        <f>+MATRIZ!B12</f>
        <v>Compromiso institucional sanitaria y ambiental definido y difundido que disminuye el riesgo de accidentalidad laboral y previene las enfermedades laborales por factores biológicos.</v>
      </c>
      <c r="C11" s="30" t="str">
        <f>+MATRIZ!E12</f>
        <v>Alta posibilidad de restricción de presupuesto y recursos para la ejecución de actividades internas del SIG debido al comportamiento financiero del sector salud.</v>
      </c>
      <c r="E11" s="28" t="s">
        <v>170</v>
      </c>
      <c r="F11" s="44" t="s">
        <v>171</v>
      </c>
    </row>
    <row r="12" spans="1:7" ht="117" customHeight="1" x14ac:dyDescent="0.2">
      <c r="A12" s="48">
        <v>6</v>
      </c>
      <c r="B12" s="29" t="str">
        <f>+MATRIZ!B13</f>
        <v>Convenios estratégicos con las empresas privadas del sector relacionadas con la gestión de residuos que disminuyan probabilidad de accidentes de trabajo y prevención de enferemdades laborales a colaboradores y contratistas.</v>
      </c>
      <c r="C12" s="30" t="str">
        <f>+MATRIZ!E13</f>
        <v>Obsolescencia programada en tecnología</v>
      </c>
      <c r="E12" s="28" t="s">
        <v>179</v>
      </c>
      <c r="F12" s="44" t="s">
        <v>172</v>
      </c>
      <c r="G12" s="31"/>
    </row>
    <row r="13" spans="1:7" ht="68.25" customHeight="1" x14ac:dyDescent="0.2">
      <c r="A13" s="48">
        <v>7</v>
      </c>
      <c r="B13" s="29" t="str">
        <f>+MATRIZ!B14</f>
        <v>Conocimiento del sector salud para el aprovechamiento de los recursos existentes.</v>
      </c>
      <c r="C13" s="30" t="str">
        <f>+MATRIZ!E14</f>
        <v>Cambio en condiciones ambientales que desfavorezca planes actuales o futuros.</v>
      </c>
      <c r="E13" s="28" t="s">
        <v>184</v>
      </c>
      <c r="F13" s="45" t="s">
        <v>173</v>
      </c>
    </row>
    <row r="14" spans="1:7" ht="159.75" customHeight="1" x14ac:dyDescent="0.2">
      <c r="A14" s="48">
        <v>8</v>
      </c>
      <c r="B14" s="29" t="str">
        <f>+MATRIZ!B15</f>
        <v>Profesionales comprometidos con la implementación del Sistema Integrado de Gestión</v>
      </c>
      <c r="C14" s="30" t="str">
        <f>+MATRIZ!E15</f>
        <v xml:space="preserve">Potenciales fuentes externas de contaminación no previstas. </v>
      </c>
      <c r="E14" s="33" t="s">
        <v>181</v>
      </c>
      <c r="F14" s="44" t="s">
        <v>174</v>
      </c>
    </row>
    <row r="15" spans="1:7" ht="66" customHeight="1" x14ac:dyDescent="0.2">
      <c r="A15" s="48">
        <v>9</v>
      </c>
      <c r="B15" s="29" t="str">
        <f>+MATRIZ!B16</f>
        <v>Ausencia de enfermedades laborales calificadas en la compañía</v>
      </c>
      <c r="C15" s="30" t="str">
        <f>+MATRIZ!E16</f>
        <v>Condiciones viales que aumentan la probabilidad de accidentalidad vial en procesos misionales.</v>
      </c>
      <c r="E15" s="28" t="s">
        <v>175</v>
      </c>
      <c r="F15" s="44" t="s">
        <v>176</v>
      </c>
    </row>
    <row r="16" spans="1:7" ht="111" customHeight="1" thickBot="1" x14ac:dyDescent="0.25">
      <c r="A16" s="48">
        <v>10</v>
      </c>
      <c r="B16" s="29" t="str">
        <f>+MATRIZ!B17</f>
        <v>Recurso humano especializado propio para la ejecución de medicina preventiva frente a examenes ocupacionales</v>
      </c>
      <c r="C16" s="30" t="str">
        <f>+MATRIZ!E17</f>
        <v>Proveedores y contratistas que no cumplen con los requisitos mínimos en SIG.</v>
      </c>
      <c r="E16" s="32" t="s">
        <v>178</v>
      </c>
      <c r="F16" s="46" t="s">
        <v>177</v>
      </c>
    </row>
    <row r="17" spans="1:6" ht="54.75" customHeight="1" thickBot="1" x14ac:dyDescent="0.25">
      <c r="A17" s="48">
        <v>11</v>
      </c>
      <c r="B17" s="29" t="str">
        <f>+MATRIZ!B18</f>
        <v>Convenios estratégicos para la asesoría y asistencia en la implementación del SG-SST</v>
      </c>
      <c r="C17" s="30" t="str">
        <f>+MATRIZ!E18</f>
        <v xml:space="preserve">Integración vertical de las entidades aseguradoras y entes territoriales. </v>
      </c>
      <c r="E17" s="32" t="s">
        <v>185</v>
      </c>
      <c r="F17" s="46" t="s">
        <v>180</v>
      </c>
    </row>
    <row r="18" spans="1:6" ht="84.75" customHeight="1" x14ac:dyDescent="0.2">
      <c r="A18" s="48">
        <v>12</v>
      </c>
      <c r="B18" s="29" t="str">
        <f>+MATRIZ!B19</f>
        <v>Simulacro de evacuación interinstitucional en 2018</v>
      </c>
      <c r="C18" s="30" t="str">
        <f>+MATRIZ!E19</f>
        <v xml:space="preserve">Normatividad cambiante e inestabilidad jurídica y financiera del sector salud. </v>
      </c>
      <c r="E18" s="69" t="s">
        <v>183</v>
      </c>
      <c r="F18" s="70" t="s">
        <v>182</v>
      </c>
    </row>
    <row r="19" spans="1:6" ht="56.25" customHeight="1" x14ac:dyDescent="0.2">
      <c r="A19" s="48">
        <v>13</v>
      </c>
      <c r="B19" s="29" t="str">
        <f>+MATRIZ!B20</f>
        <v>Recurso humano idóneo, formado en instituciones acreditadas y reconocidas a nivel internacional.</v>
      </c>
      <c r="C19" s="30" t="str">
        <f>+MATRIZ!E20</f>
        <v xml:space="preserve">Posibilidad de establecer obligatoriedad de contratación porcentual para EPS con la red pública. </v>
      </c>
      <c r="E19" s="67"/>
      <c r="F19" s="68"/>
    </row>
    <row r="20" spans="1:6" ht="52.5" customHeight="1" x14ac:dyDescent="0.2">
      <c r="A20" s="48">
        <v>14</v>
      </c>
      <c r="B20" s="29" t="str">
        <f>+MATRIZ!B21</f>
        <v>Actualización tecnológica oportuna.</v>
      </c>
      <c r="C20" s="30" t="str">
        <f>+MATRIZ!E21</f>
        <v>Incertidumbre en las negociaciones entre los actores del sistema.</v>
      </c>
    </row>
    <row r="21" spans="1:6" ht="57.75" customHeight="1" x14ac:dyDescent="0.2">
      <c r="A21" s="48">
        <v>15</v>
      </c>
      <c r="B21" s="29" t="str">
        <f>+MATRIZ!B22</f>
        <v xml:space="preserve">Contratos vigentes con el 80% de las entidades aseguradoras en la región. </v>
      </c>
      <c r="C21" s="30" t="str">
        <f>+MATRIZ!E22</f>
        <v xml:space="preserve">Otros competidores ejecutando acciones para ampliar su participación en el mercado. </v>
      </c>
    </row>
    <row r="22" spans="1:6" ht="25.5" x14ac:dyDescent="0.2">
      <c r="A22" s="48">
        <v>16</v>
      </c>
      <c r="B22" s="29" t="str">
        <f>+MATRIZ!B23</f>
        <v xml:space="preserve">Cultura de servicio al cliente.   </v>
      </c>
      <c r="C22" s="30" t="str">
        <f>+MATRIZ!E23</f>
        <v>Desarrollo tecnológico vertiginoso.</v>
      </c>
    </row>
    <row r="23" spans="1:6" ht="25.5" x14ac:dyDescent="0.2">
      <c r="A23" s="48">
        <v>17</v>
      </c>
      <c r="B23" s="29" t="str">
        <f>+MATRIZ!B24</f>
        <v xml:space="preserve">Programa de educación continua para todo el personal. </v>
      </c>
      <c r="C23" s="30" t="str">
        <f>+MATRIZ!E24</f>
        <v xml:space="preserve">Tipo de cambio volátil. </v>
      </c>
    </row>
    <row r="24" spans="1:6" ht="59.25" customHeight="1" x14ac:dyDescent="0.2">
      <c r="A24" s="48">
        <v>18</v>
      </c>
      <c r="B24" s="29" t="str">
        <f>+MATRIZ!B25</f>
        <v>Ubicación estratégica del proyecto dentro de la ciudad.</v>
      </c>
      <c r="C24" s="30" t="str">
        <f>+MATRIZ!E25</f>
        <v xml:space="preserve">Lento crecimiento en población afiliada a medicina prepagada y planes complementarios. </v>
      </c>
    </row>
    <row r="25" spans="1:6" ht="38.25" x14ac:dyDescent="0.2">
      <c r="A25" s="48">
        <v>19</v>
      </c>
      <c r="B25" s="29" t="str">
        <f>+MATRIZ!B26</f>
        <v xml:space="preserve">Ampliación de infraestructura para prestación de servicios de alta complejidad. </v>
      </c>
      <c r="C25" s="30" t="str">
        <f>+MATRIZ!E26</f>
        <v>Bajas tarifas del mercado por parte de prestadores de servicios de salud.</v>
      </c>
    </row>
    <row r="26" spans="1:6" ht="51" x14ac:dyDescent="0.2">
      <c r="A26" s="48">
        <v>20</v>
      </c>
      <c r="B26" s="29" t="str">
        <f>+MATRIZ!B27</f>
        <v>Alianzas con proveedores para fortalecer los proyectos de innovación en tecnología y formación del capital humano.</v>
      </c>
      <c r="C26" s="65">
        <f>+MATRIZ!E27</f>
        <v>0</v>
      </c>
    </row>
    <row r="27" spans="1:6" x14ac:dyDescent="0.2">
      <c r="A27" s="48">
        <v>21</v>
      </c>
      <c r="B27" s="66" t="str">
        <f>+MATRIZ!B28</f>
        <v xml:space="preserve">Conocimiento del negocio. </v>
      </c>
      <c r="C27" s="30">
        <f>+MATRIZ!E28</f>
        <v>0</v>
      </c>
    </row>
    <row r="28" spans="1:6" ht="51" x14ac:dyDescent="0.2">
      <c r="A28" s="48">
        <v>22</v>
      </c>
      <c r="B28" s="29" t="str">
        <f>+MATRIZ!B29</f>
        <v>Alto grado de implementación y adherencia al Plan de Gestión de Residuos Generados en la Atención de Salud.</v>
      </c>
      <c r="C28" s="30">
        <f>+MATRIZ!E29</f>
        <v>0</v>
      </c>
    </row>
    <row r="29" spans="1:6" x14ac:dyDescent="0.2">
      <c r="A29" s="48">
        <v>1</v>
      </c>
      <c r="B29" s="29" t="e">
        <f>+MATRIZ!#REF!</f>
        <v>#REF!</v>
      </c>
      <c r="C29" s="30">
        <f>+MATRIZ!E30</f>
        <v>0</v>
      </c>
    </row>
    <row r="30" spans="1:6" x14ac:dyDescent="0.2">
      <c r="A30" s="48">
        <v>1</v>
      </c>
      <c r="B30" s="29" t="e">
        <f>+MATRIZ!#REF!</f>
        <v>#REF!</v>
      </c>
      <c r="C30" s="30" t="e">
        <f>+MATRIZ!#REF!</f>
        <v>#REF!</v>
      </c>
    </row>
  </sheetData>
  <sheetProtection sheet="1" objects="1" scenarios="1"/>
  <mergeCells count="4">
    <mergeCell ref="A1:F1"/>
    <mergeCell ref="A3:F3"/>
    <mergeCell ref="A5:F5"/>
    <mergeCell ref="A2:F2"/>
  </mergeCells>
  <phoneticPr fontId="8" type="noConversion"/>
  <printOptions horizontalCentered="1" verticalCentered="1"/>
  <pageMargins left="0.65" right="0.74" top="0.98425196850393704" bottom="0.98425196850393704" header="0" footer="0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"/>
  <sheetViews>
    <sheetView showGridLines="0" zoomScaleNormal="100" workbookViewId="0">
      <selection activeCell="F8" sqref="F8"/>
    </sheetView>
  </sheetViews>
  <sheetFormatPr baseColWidth="10" defaultRowHeight="12.75" x14ac:dyDescent="0.2"/>
  <cols>
    <col min="2" max="2" width="25.7109375" customWidth="1"/>
    <col min="3" max="3" width="22.85546875" customWidth="1"/>
    <col min="4" max="4" width="7.140625" customWidth="1"/>
    <col min="5" max="5" width="20" customWidth="1"/>
    <col min="6" max="6" width="34.42578125" customWidth="1"/>
  </cols>
  <sheetData>
    <row r="1" spans="1:6" ht="18" x14ac:dyDescent="0.25">
      <c r="A1" s="149" t="s">
        <v>0</v>
      </c>
      <c r="B1" s="149"/>
      <c r="C1" s="149"/>
      <c r="D1" s="149"/>
    </row>
    <row r="2" spans="1:6" ht="18" x14ac:dyDescent="0.25">
      <c r="A2" s="149"/>
      <c r="B2" s="149"/>
      <c r="C2" s="149"/>
      <c r="D2" s="149"/>
    </row>
    <row r="3" spans="1:6" ht="18" x14ac:dyDescent="0.25">
      <c r="A3" s="149" t="s">
        <v>7</v>
      </c>
      <c r="B3" s="149"/>
      <c r="C3" s="149"/>
      <c r="D3" s="149"/>
    </row>
    <row r="4" spans="1:6" x14ac:dyDescent="0.2">
      <c r="A4" s="1"/>
      <c r="C4" s="1"/>
    </row>
    <row r="5" spans="1:6" ht="13.5" thickBot="1" x14ac:dyDescent="0.25">
      <c r="A5" s="150"/>
      <c r="B5" s="150"/>
      <c r="C5" s="150"/>
      <c r="D5" s="150"/>
    </row>
    <row r="6" spans="1:6" ht="18.75" x14ac:dyDescent="0.2">
      <c r="A6" s="9" t="s">
        <v>9</v>
      </c>
      <c r="B6" s="16" t="s">
        <v>3</v>
      </c>
      <c r="C6" s="17" t="s">
        <v>4</v>
      </c>
      <c r="D6" s="1"/>
      <c r="E6" s="72" t="s">
        <v>103</v>
      </c>
      <c r="F6" s="72" t="s">
        <v>213</v>
      </c>
    </row>
    <row r="7" spans="1:6" ht="93.75" customHeight="1" x14ac:dyDescent="0.2">
      <c r="A7" s="5">
        <v>1</v>
      </c>
      <c r="B7" s="29" t="str">
        <f>+MATRIZ!C8</f>
        <v xml:space="preserve">Cobertura insuficiente que genera falta de conocimiento del Sistema Integrado de Gestión por parte de los colaboradores. </v>
      </c>
      <c r="C7" s="30" t="str">
        <f>+MATRIZ!D8</f>
        <v>Políticas gubernamentales enfocadas en salud como sector prioritario  y al control de la integración vertical. Así mismo políticas enfocadas en la gestión ambiental, de calidad y seguridad y salud en el trabajo.</v>
      </c>
      <c r="E7" s="73" t="s">
        <v>210</v>
      </c>
      <c r="F7" s="74" t="s">
        <v>214</v>
      </c>
    </row>
    <row r="8" spans="1:6" ht="90" customHeight="1" x14ac:dyDescent="0.2">
      <c r="A8" s="5">
        <f>1+A7</f>
        <v>2</v>
      </c>
      <c r="B8" s="29" t="str">
        <f>+MATRIZ!C9</f>
        <v>Deficiencias en la integración de los Sistemas de Gestión</v>
      </c>
      <c r="C8" s="30" t="str">
        <f>+MATRIZ!D9</f>
        <v>Desarrollo de programas de investigación y desarrollo conjuntos con la academia</v>
      </c>
      <c r="E8" s="41" t="s">
        <v>211</v>
      </c>
      <c r="F8" s="71" t="s">
        <v>215</v>
      </c>
    </row>
    <row r="9" spans="1:6" ht="88.5" customHeight="1" x14ac:dyDescent="0.2">
      <c r="A9" s="5">
        <f t="shared" ref="A9:A25" si="0">1+A8</f>
        <v>3</v>
      </c>
      <c r="B9" s="29" t="str">
        <f>+MATRIZ!C10</f>
        <v>Alto consumo de recursos ambientales por las características del servicio prestado (agua, electricidad; 24 horas)</v>
      </c>
      <c r="C9" s="30" t="str">
        <f>+MATRIZ!D10</f>
        <v>Posicionamiento a partir de los valores agregados que brindan  la docencia e investigación a la prestación del servicio.</v>
      </c>
      <c r="D9" s="31" t="s">
        <v>9</v>
      </c>
      <c r="E9" s="41" t="s">
        <v>188</v>
      </c>
      <c r="F9" s="71" t="s">
        <v>189</v>
      </c>
    </row>
    <row r="10" spans="1:6" ht="114" customHeight="1" x14ac:dyDescent="0.2">
      <c r="A10" s="5">
        <f t="shared" si="0"/>
        <v>4</v>
      </c>
      <c r="B10" s="29" t="str">
        <f>+MATRIZ!C11</f>
        <v>Crecimiento exponencial de la empresa en poco tiempo y la conformación del equipo del SIG no es acorde a las necesidades.</v>
      </c>
      <c r="C10" s="30" t="str">
        <f>+MATRIZ!D11</f>
        <v>Tendencia de crecimiento al desarrollo de tecnologías verdes y producción más limpia en el sector salud.</v>
      </c>
      <c r="E10" s="41" t="s">
        <v>212</v>
      </c>
      <c r="F10" s="71" t="s">
        <v>216</v>
      </c>
    </row>
    <row r="11" spans="1:6" ht="77.25" customHeight="1" x14ac:dyDescent="0.2">
      <c r="A11" s="5">
        <f t="shared" si="0"/>
        <v>5</v>
      </c>
      <c r="B11" s="29" t="str">
        <f>+MATRIZ!C12</f>
        <v>Programación de procesos de inducción y reinduccion fuera de los tiempos.</v>
      </c>
      <c r="C11" s="30" t="str">
        <f>+MATRIZ!D12</f>
        <v>Reconocimiento como institución de salud certificada en SIG y acreditada en salud dentro en el triángulo económico de Colombia.</v>
      </c>
      <c r="E11" s="41" t="s">
        <v>190</v>
      </c>
      <c r="F11" s="71" t="s">
        <v>191</v>
      </c>
    </row>
    <row r="12" spans="1:6" ht="87" customHeight="1" x14ac:dyDescent="0.2">
      <c r="A12" s="5">
        <f t="shared" si="0"/>
        <v>6</v>
      </c>
      <c r="B12" s="29" t="str">
        <f>+MATRIZ!C13</f>
        <v>Deficiencia en la identificación de la gestión de los cambios en la organización que puedan afectar el SIG.</v>
      </c>
      <c r="C12" s="30" t="str">
        <f>+MATRIZ!D13</f>
        <v>Reconocimiento de las problemáticas ambientales en todo el sector que permiten apropiarse de estos para generar estratégias que minimicen los impactos.</v>
      </c>
      <c r="D12" s="31" t="s">
        <v>9</v>
      </c>
      <c r="E12" s="41" t="s">
        <v>192</v>
      </c>
      <c r="F12" s="71" t="s">
        <v>193</v>
      </c>
    </row>
    <row r="13" spans="1:6" ht="66.75" customHeight="1" x14ac:dyDescent="0.2">
      <c r="A13" s="5">
        <f t="shared" si="0"/>
        <v>7</v>
      </c>
      <c r="B13" s="29" t="str">
        <f>+MATRIZ!C14</f>
        <v>Falencias en los controles al seguimiento para garantizar el cumplimiento en la normatividad de normatividad asociado a SST.</v>
      </c>
      <c r="C13" s="30" t="str">
        <f>+MATRIZ!D14</f>
        <v>Convenio docente asistencial con instituciones de educación superior y otras entidades.</v>
      </c>
      <c r="D13" s="31" t="s">
        <v>9</v>
      </c>
      <c r="E13" s="41" t="s">
        <v>194</v>
      </c>
      <c r="F13" s="71" t="s">
        <v>195</v>
      </c>
    </row>
    <row r="14" spans="1:6" ht="93.75" customHeight="1" x14ac:dyDescent="0.2">
      <c r="A14" s="5">
        <f t="shared" si="0"/>
        <v>8</v>
      </c>
      <c r="B14" s="29" t="str">
        <f>+MATRIZ!C15</f>
        <v>Ausencia de controles del SIG para contratistas y proveedores</v>
      </c>
      <c r="C14" s="30" t="str">
        <f>+MATRIZ!D15</f>
        <v>Planes enfocados al cumplimiento de estándares internacionales para la certificación del SIG y acreditación en salud.</v>
      </c>
      <c r="E14" s="41" t="s">
        <v>196</v>
      </c>
      <c r="F14" s="71" t="s">
        <v>197</v>
      </c>
    </row>
    <row r="15" spans="1:6" ht="80.25" customHeight="1" x14ac:dyDescent="0.2">
      <c r="A15" s="5">
        <f t="shared" si="0"/>
        <v>9</v>
      </c>
      <c r="B15" s="29" t="str">
        <f>+MATRIZ!C16</f>
        <v>Ausencia de mayor cobertura de inclusión a los usuarios frente a impactos ambientales y riesgos ocupacionales.</v>
      </c>
      <c r="C15" s="30" t="str">
        <f>+MATRIZ!D16</f>
        <v>Tecnologías de información y comunicación existentes en el mercado relacionadas con el SIG.</v>
      </c>
      <c r="E15" s="41" t="s">
        <v>198</v>
      </c>
      <c r="F15" s="71" t="s">
        <v>199</v>
      </c>
    </row>
    <row r="16" spans="1:6" ht="76.5" x14ac:dyDescent="0.2">
      <c r="A16" s="5">
        <f t="shared" si="0"/>
        <v>10</v>
      </c>
      <c r="B16" s="29" t="str">
        <f>+MATRIZ!C17</f>
        <v>Inadecuados ambientes de trabajo para procesos de apoyo producto de crecimiento exponencial.</v>
      </c>
      <c r="C16" s="30" t="str">
        <f>+MATRIZ!D17</f>
        <v>Acompañamiento por parte de los entes de control a nivel regional y nacional.</v>
      </c>
      <c r="E16" s="41" t="s">
        <v>200</v>
      </c>
      <c r="F16" s="71" t="s">
        <v>201</v>
      </c>
    </row>
    <row r="17" spans="1:6" ht="76.5" x14ac:dyDescent="0.2">
      <c r="A17" s="5">
        <f t="shared" si="0"/>
        <v>11</v>
      </c>
      <c r="B17" s="29" t="str">
        <f>+MATRIZ!C18</f>
        <v xml:space="preserve">Falta de reconocimiento de la clínica a nivel nacional. </v>
      </c>
      <c r="C17" s="30" t="str">
        <f>+MATRIZ!D18</f>
        <v>Cumplimiento de normatividad legal vigente para acreditación en SST como primer centro de salud en el eje cafetero a mediano plazo.</v>
      </c>
      <c r="E17" s="41" t="s">
        <v>202</v>
      </c>
      <c r="F17" s="71" t="s">
        <v>203</v>
      </c>
    </row>
    <row r="18" spans="1:6" ht="76.5" x14ac:dyDescent="0.2">
      <c r="A18" s="5">
        <f t="shared" si="0"/>
        <v>12</v>
      </c>
      <c r="B18" s="29" t="str">
        <f>+MATRIZ!C19</f>
        <v xml:space="preserve">Deficit en la capacidad instalada. </v>
      </c>
      <c r="C18" s="30" t="str">
        <f>+MATRIZ!D19</f>
        <v>Valores agregados que proporciona ARL para el mejoramiento del SG-SST</v>
      </c>
      <c r="E18" s="41" t="s">
        <v>204</v>
      </c>
      <c r="F18" s="71" t="s">
        <v>205</v>
      </c>
    </row>
    <row r="19" spans="1:6" ht="76.5" x14ac:dyDescent="0.2">
      <c r="A19" s="5">
        <f t="shared" si="0"/>
        <v>13</v>
      </c>
      <c r="B19" s="29" t="str">
        <f>+MATRIZ!C20</f>
        <v xml:space="preserve">No se cuenta con un portafolio de servicios integral. </v>
      </c>
      <c r="C19" s="30" t="str">
        <f>+MATRIZ!D20</f>
        <v>Fortalecimiento de conductas viales</v>
      </c>
      <c r="E19" s="41" t="s">
        <v>206</v>
      </c>
      <c r="F19" s="71" t="s">
        <v>207</v>
      </c>
    </row>
    <row r="20" spans="1:6" ht="76.5" x14ac:dyDescent="0.2">
      <c r="A20" s="5">
        <f t="shared" si="0"/>
        <v>14</v>
      </c>
      <c r="B20" s="29" t="str">
        <f>+MATRIZ!C21</f>
        <v>No bilinguismo en el personal asistencial y de apoyo.</v>
      </c>
      <c r="C20" s="30" t="str">
        <f>+MATRIZ!D21</f>
        <v>Potencial de crecimiento en el mercado.</v>
      </c>
      <c r="E20" s="41" t="s">
        <v>208</v>
      </c>
      <c r="F20" s="18" t="s">
        <v>209</v>
      </c>
    </row>
    <row r="21" spans="1:6" ht="51" x14ac:dyDescent="0.2">
      <c r="A21" s="5">
        <f t="shared" si="0"/>
        <v>15</v>
      </c>
      <c r="B21" s="29" t="str">
        <f>+MATRIZ!C22</f>
        <v>Falta de desarrollo de los convenios docente asistenciales.</v>
      </c>
      <c r="C21" s="30" t="str">
        <f>+MATRIZ!D22</f>
        <v xml:space="preserve">Ubicación del proyecto en el complejo médico más importante del Eje Cafetero. </v>
      </c>
    </row>
    <row r="22" spans="1:6" ht="38.25" x14ac:dyDescent="0.2">
      <c r="A22" s="5">
        <f t="shared" si="0"/>
        <v>16</v>
      </c>
      <c r="B22" s="29" t="str">
        <f>+MATRIZ!B30</f>
        <v>Carencia de departamento de mercadeo.</v>
      </c>
      <c r="C22" s="30" t="str">
        <f>+MATRIZ!D23</f>
        <v xml:space="preserve">Cobertura universal en salud del sistema de seguridad social. </v>
      </c>
    </row>
    <row r="23" spans="1:6" ht="25.5" x14ac:dyDescent="0.2">
      <c r="A23" s="5">
        <f t="shared" si="0"/>
        <v>17</v>
      </c>
      <c r="B23" s="29" t="str">
        <f>+MATRIZ!C23</f>
        <v>Falta de conocimiento en el mercado internacional.</v>
      </c>
      <c r="C23" s="30" t="str">
        <f>+MATRIZ!D24</f>
        <v>Mercado de salud en el exterior.</v>
      </c>
    </row>
    <row r="24" spans="1:6" ht="76.5" x14ac:dyDescent="0.2">
      <c r="A24" s="5">
        <f t="shared" si="0"/>
        <v>18</v>
      </c>
      <c r="B24" s="29" t="str">
        <f>+MATRIZ!C24</f>
        <v>Falencias de implementación en los Programas de Vigilancia Epidemiológicos (biológico, ergonómico, físico, psicosocial) enfocados a los colaboradores.</v>
      </c>
      <c r="C24" s="30" t="str">
        <f>+MATRIZ!D25</f>
        <v xml:space="preserve">Desarrollo de programas de investigación y desarrollo conjuntos con la academia. </v>
      </c>
    </row>
    <row r="25" spans="1:6" ht="51" x14ac:dyDescent="0.2">
      <c r="A25" s="5">
        <f t="shared" si="0"/>
        <v>19</v>
      </c>
      <c r="B25" s="29">
        <f>+MATRIZ!C26</f>
        <v>0</v>
      </c>
      <c r="C25" s="30" t="str">
        <f>+MATRIZ!D26</f>
        <v>Falta de certificaciones a nivel ambiental y de SST y recertificación en calidad.</v>
      </c>
    </row>
    <row r="26" spans="1:6" ht="13.5" thickBot="1" x14ac:dyDescent="0.25">
      <c r="A26" s="8">
        <f>1+A25</f>
        <v>20</v>
      </c>
      <c r="B26" s="29" t="str">
        <f>+MATRIZ!C27</f>
        <v xml:space="preserve"> </v>
      </c>
      <c r="C26" s="30">
        <f>+MATRIZ!D27</f>
        <v>0</v>
      </c>
    </row>
  </sheetData>
  <sheetProtection sheet="1" objects="1" scenarios="1"/>
  <mergeCells count="4">
    <mergeCell ref="A1:D1"/>
    <mergeCell ref="A3:D3"/>
    <mergeCell ref="A5:D5"/>
    <mergeCell ref="A2:D2"/>
  </mergeCells>
  <phoneticPr fontId="8" type="noConversion"/>
  <printOptions horizontalCentered="1" verticalCentered="1"/>
  <pageMargins left="0.78740157480314965" right="0.59" top="0.98425196850393704" bottom="0.98425196850393704" header="0" footer="0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showGridLines="0" zoomScaleNormal="100" workbookViewId="0">
      <selection activeCell="A3" sqref="A3:F3"/>
    </sheetView>
  </sheetViews>
  <sheetFormatPr baseColWidth="10" defaultRowHeight="12.75" x14ac:dyDescent="0.2"/>
  <cols>
    <col min="2" max="2" width="27.7109375" style="23" customWidth="1"/>
    <col min="3" max="3" width="29.28515625" style="23" customWidth="1"/>
    <col min="4" max="4" width="7.42578125" customWidth="1"/>
    <col min="5" max="5" width="19.7109375" style="26" customWidth="1"/>
    <col min="6" max="6" width="33.42578125" style="23" customWidth="1"/>
  </cols>
  <sheetData>
    <row r="1" spans="1:7" ht="18" x14ac:dyDescent="0.25">
      <c r="A1" s="149" t="s">
        <v>0</v>
      </c>
      <c r="B1" s="149"/>
      <c r="C1" s="149"/>
      <c r="D1" s="149"/>
      <c r="E1" s="149"/>
      <c r="F1" s="149"/>
    </row>
    <row r="2" spans="1:7" ht="18" x14ac:dyDescent="0.25">
      <c r="A2" s="149"/>
      <c r="B2" s="149"/>
      <c r="C2" s="149"/>
      <c r="D2" s="149"/>
      <c r="E2" s="149"/>
      <c r="F2" s="149"/>
    </row>
    <row r="3" spans="1:7" ht="18" x14ac:dyDescent="0.25">
      <c r="A3" s="149" t="s">
        <v>8</v>
      </c>
      <c r="B3" s="149"/>
      <c r="C3" s="149"/>
      <c r="D3" s="149"/>
      <c r="E3" s="149"/>
      <c r="F3" s="149"/>
    </row>
    <row r="4" spans="1:7" x14ac:dyDescent="0.2">
      <c r="A4" s="1"/>
      <c r="C4" s="21"/>
    </row>
    <row r="5" spans="1:7" x14ac:dyDescent="0.2">
      <c r="A5" s="150"/>
      <c r="B5" s="150"/>
      <c r="C5" s="150"/>
      <c r="D5" s="150"/>
      <c r="E5" s="150"/>
      <c r="F5" s="150"/>
    </row>
    <row r="6" spans="1:7" ht="13.5" thickBot="1" x14ac:dyDescent="0.25">
      <c r="A6" s="1" t="s">
        <v>9</v>
      </c>
      <c r="B6" s="21"/>
      <c r="C6" s="21"/>
    </row>
    <row r="7" spans="1:7" x14ac:dyDescent="0.2">
      <c r="A7" s="13"/>
      <c r="B7" s="24" t="s">
        <v>3</v>
      </c>
      <c r="C7" s="22" t="s">
        <v>5</v>
      </c>
      <c r="E7" s="35" t="s">
        <v>10</v>
      </c>
      <c r="F7" s="49" t="s">
        <v>11</v>
      </c>
    </row>
    <row r="8" spans="1:7" ht="63.75" x14ac:dyDescent="0.2">
      <c r="A8" s="5">
        <v>1</v>
      </c>
      <c r="B8" s="29" t="str">
        <f>+MATRIZ!C8</f>
        <v xml:space="preserve">Cobertura insuficiente que genera falta de conocimiento del Sistema Integrado de Gestión por parte de los colaboradores. </v>
      </c>
      <c r="C8" s="30" t="str">
        <f>+MATRIZ!E8</f>
        <v xml:space="preserve">Instituciones de salud con sistemas de gestión integrados certificados </v>
      </c>
      <c r="D8" s="19"/>
      <c r="E8" s="36" t="s">
        <v>45</v>
      </c>
      <c r="F8" s="43" t="s">
        <v>217</v>
      </c>
      <c r="G8" s="31" t="s">
        <v>9</v>
      </c>
    </row>
    <row r="9" spans="1:7" ht="60" customHeight="1" x14ac:dyDescent="0.2">
      <c r="A9" s="5">
        <f t="shared" ref="A9:A25" si="0">1+A8</f>
        <v>2</v>
      </c>
      <c r="B9" s="29" t="str">
        <f>+MATRIZ!C9</f>
        <v>Deficiencias en la integración de los Sistemas de Gestión</v>
      </c>
      <c r="C9" s="30" t="str">
        <f>+MATRIZ!E9</f>
        <v>Cambios constantes en la legislación y procesos lentos de adaptación para el cumplimiento</v>
      </c>
      <c r="D9" s="19"/>
      <c r="E9" s="36" t="s">
        <v>228</v>
      </c>
      <c r="F9" s="43" t="s">
        <v>229</v>
      </c>
    </row>
    <row r="10" spans="1:7" ht="64.5" customHeight="1" x14ac:dyDescent="0.2">
      <c r="A10" s="5">
        <f t="shared" si="0"/>
        <v>3</v>
      </c>
      <c r="B10" s="29" t="str">
        <f>+MATRIZ!C10</f>
        <v>Alto consumo de recursos ambientales por las características del servicio prestado (agua, electricidad; 24 horas)</v>
      </c>
      <c r="C10" s="30" t="str">
        <f>+MATRIZ!E10</f>
        <v xml:space="preserve">Existencia de focos de contaminación por falta de cultura ciudadana y debilidad en conductas encaminadas al autocuidado. </v>
      </c>
      <c r="D10" s="19"/>
      <c r="E10" s="36" t="s">
        <v>46</v>
      </c>
      <c r="F10" s="43" t="s">
        <v>227</v>
      </c>
    </row>
    <row r="11" spans="1:7" ht="76.5" customHeight="1" x14ac:dyDescent="0.2">
      <c r="A11" s="5">
        <f t="shared" si="0"/>
        <v>4</v>
      </c>
      <c r="B11" s="29" t="str">
        <f>+MATRIZ!C11</f>
        <v>Crecimiento exponencial de la empresa en poco tiempo y la conformación del equipo del SIG no es acorde a las necesidades.</v>
      </c>
      <c r="C11" s="30" t="str">
        <f>+MATRIZ!E11</f>
        <v>Comportamiento financiero de los prestadores y administradores de salud que afectan el SIG de la institución.</v>
      </c>
      <c r="D11" s="19"/>
      <c r="E11" s="36" t="s">
        <v>226</v>
      </c>
      <c r="F11" s="43" t="s">
        <v>218</v>
      </c>
    </row>
    <row r="12" spans="1:7" ht="72" customHeight="1" x14ac:dyDescent="0.2">
      <c r="A12" s="5">
        <f t="shared" si="0"/>
        <v>5</v>
      </c>
      <c r="B12" s="29" t="str">
        <f>+MATRIZ!C12</f>
        <v>Programación de procesos de inducción y reinduccion fuera de los tiempos.</v>
      </c>
      <c r="C12" s="30" t="str">
        <f>+MATRIZ!E12</f>
        <v>Alta posibilidad de restricción de presupuesto y recursos para la ejecución de actividades internas del SIG debido al comportamiento financiero del sector salud.</v>
      </c>
      <c r="D12" s="19"/>
      <c r="E12" s="36" t="s">
        <v>222</v>
      </c>
      <c r="F12" s="43" t="s">
        <v>219</v>
      </c>
      <c r="G12" s="31" t="s">
        <v>9</v>
      </c>
    </row>
    <row r="13" spans="1:7" ht="59.25" customHeight="1" x14ac:dyDescent="0.2">
      <c r="A13" s="5">
        <f t="shared" si="0"/>
        <v>6</v>
      </c>
      <c r="B13" s="29" t="str">
        <f>+MATRIZ!C13</f>
        <v>Deficiencia en la identificación de la gestión de los cambios en la organización que puedan afectar el SIG.</v>
      </c>
      <c r="C13" s="30" t="str">
        <f>+MATRIZ!E13</f>
        <v>Obsolescencia programada en tecnología</v>
      </c>
      <c r="D13" s="19"/>
      <c r="E13" s="36" t="s">
        <v>230</v>
      </c>
      <c r="F13" s="43" t="s">
        <v>231</v>
      </c>
      <c r="G13" s="31" t="s">
        <v>9</v>
      </c>
    </row>
    <row r="14" spans="1:7" ht="69" customHeight="1" x14ac:dyDescent="0.2">
      <c r="A14" s="5">
        <f t="shared" si="0"/>
        <v>7</v>
      </c>
      <c r="B14" s="29" t="str">
        <f>+MATRIZ!C14</f>
        <v>Falencias en los controles al seguimiento para garantizar el cumplimiento en la normatividad de normatividad asociado a SST.</v>
      </c>
      <c r="C14" s="30" t="str">
        <f>+MATRIZ!E14</f>
        <v>Cambio en condiciones ambientales que desfavorezca planes actuales o futuros.</v>
      </c>
      <c r="D14" s="19"/>
      <c r="E14" s="36" t="s">
        <v>47</v>
      </c>
      <c r="F14" s="43" t="s">
        <v>220</v>
      </c>
    </row>
    <row r="15" spans="1:7" ht="57" customHeight="1" x14ac:dyDescent="0.2">
      <c r="A15" s="5">
        <f t="shared" si="0"/>
        <v>8</v>
      </c>
      <c r="B15" s="29" t="str">
        <f>+MATRIZ!C15</f>
        <v>Ausencia de controles del SIG para contratistas y proveedores</v>
      </c>
      <c r="C15" s="30" t="str">
        <f>+MATRIZ!E15</f>
        <v xml:space="preserve">Potenciales fuentes externas de contaminación no previstas. </v>
      </c>
      <c r="D15" s="19"/>
      <c r="E15" s="36" t="s">
        <v>48</v>
      </c>
      <c r="F15" s="43" t="s">
        <v>221</v>
      </c>
    </row>
    <row r="16" spans="1:7" ht="57.75" customHeight="1" x14ac:dyDescent="0.2">
      <c r="A16" s="5">
        <f t="shared" si="0"/>
        <v>9</v>
      </c>
      <c r="B16" s="29" t="str">
        <f>+MATRIZ!C16</f>
        <v>Ausencia de mayor cobertura de inclusión a los usuarios frente a impactos ambientales y riesgos ocupacionales.</v>
      </c>
      <c r="C16" s="30" t="str">
        <f>+MATRIZ!E16</f>
        <v>Condiciones viales que aumentan la probabilidad de accidentalidad vial en procesos misionales.</v>
      </c>
      <c r="D16" s="19"/>
      <c r="E16" s="36" t="s">
        <v>232</v>
      </c>
      <c r="F16" s="43" t="s">
        <v>233</v>
      </c>
    </row>
    <row r="17" spans="1:6" ht="71.25" customHeight="1" x14ac:dyDescent="0.2">
      <c r="A17" s="5">
        <f t="shared" si="0"/>
        <v>10</v>
      </c>
      <c r="B17" s="29" t="str">
        <f>+MATRIZ!C17</f>
        <v>Inadecuados ambientes de trabajo para procesos de apoyo producto de crecimiento exponencial.</v>
      </c>
      <c r="C17" s="30" t="str">
        <f>+MATRIZ!E17</f>
        <v>Proveedores y contratistas que no cumplen con los requisitos mínimos en SIG.</v>
      </c>
      <c r="D17" s="19"/>
      <c r="E17" s="36" t="s">
        <v>224</v>
      </c>
      <c r="F17" s="43" t="s">
        <v>225</v>
      </c>
    </row>
    <row r="18" spans="1:6" ht="51" x14ac:dyDescent="0.2">
      <c r="A18" s="5">
        <f t="shared" si="0"/>
        <v>11</v>
      </c>
      <c r="B18" s="29" t="str">
        <f>+MATRIZ!C18</f>
        <v xml:space="preserve">Falta de reconocimiento de la clínica a nivel nacional. </v>
      </c>
      <c r="C18" s="30" t="str">
        <f>+MATRIZ!E18</f>
        <v xml:space="preserve">Integración vertical de las entidades aseguradoras y entes territoriales. </v>
      </c>
      <c r="D18" s="19"/>
      <c r="E18" s="75" t="s">
        <v>234</v>
      </c>
      <c r="F18" s="77" t="s">
        <v>235</v>
      </c>
    </row>
    <row r="19" spans="1:6" ht="38.25" x14ac:dyDescent="0.2">
      <c r="A19" s="5">
        <f t="shared" si="0"/>
        <v>12</v>
      </c>
      <c r="B19" s="29" t="str">
        <f>+MATRIZ!C19</f>
        <v xml:space="preserve">Deficit en la capacidad instalada. </v>
      </c>
      <c r="C19" s="30" t="str">
        <f>+MATRIZ!E19</f>
        <v xml:space="preserve">Normatividad cambiante e inestabilidad jurídica y financiera del sector salud. </v>
      </c>
      <c r="D19" s="19"/>
      <c r="E19" s="71"/>
      <c r="F19" s="20"/>
    </row>
    <row r="20" spans="1:6" ht="51" x14ac:dyDescent="0.2">
      <c r="A20" s="5">
        <f t="shared" si="0"/>
        <v>13</v>
      </c>
      <c r="B20" s="29" t="str">
        <f>+MATRIZ!C20</f>
        <v xml:space="preserve">No se cuenta con un portafolio de servicios integral. </v>
      </c>
      <c r="C20" s="30" t="str">
        <f>+MATRIZ!E20</f>
        <v xml:space="preserve">Posibilidad de establecer obligatoriedad de contratación porcentual para EPS con la red pública. </v>
      </c>
      <c r="D20" s="19"/>
      <c r="E20" s="76"/>
      <c r="F20" s="20"/>
    </row>
    <row r="21" spans="1:6" ht="38.25" x14ac:dyDescent="0.2">
      <c r="A21" s="5">
        <f t="shared" si="0"/>
        <v>14</v>
      </c>
      <c r="B21" s="29" t="str">
        <f>+MATRIZ!C21</f>
        <v>No bilinguismo en el personal asistencial y de apoyo.</v>
      </c>
      <c r="C21" s="30" t="str">
        <f>+MATRIZ!E21</f>
        <v>Incertidumbre en las negociaciones entre los actores del sistema.</v>
      </c>
      <c r="D21" s="19"/>
      <c r="E21" s="36"/>
      <c r="F21" s="20"/>
    </row>
    <row r="22" spans="1:6" ht="38.25" x14ac:dyDescent="0.2">
      <c r="A22" s="5">
        <f t="shared" si="0"/>
        <v>15</v>
      </c>
      <c r="B22" s="29" t="str">
        <f>+MATRIZ!C22</f>
        <v>Falta de desarrollo de los convenios docente asistenciales.</v>
      </c>
      <c r="C22" s="30" t="str">
        <f>+MATRIZ!E22</f>
        <v xml:space="preserve">Otros competidores ejecutando acciones para ampliar su participación en el mercado. </v>
      </c>
      <c r="D22" s="19"/>
      <c r="E22" s="36"/>
      <c r="F22" s="43"/>
    </row>
    <row r="23" spans="1:6" ht="25.5" x14ac:dyDescent="0.2">
      <c r="A23" s="5">
        <f t="shared" si="0"/>
        <v>16</v>
      </c>
      <c r="B23" s="29" t="str">
        <f>+MATRIZ!B30</f>
        <v>Carencia de departamento de mercadeo.</v>
      </c>
      <c r="C23" s="30" t="str">
        <f>+MATRIZ!E23</f>
        <v>Desarrollo tecnológico vertiginoso.</v>
      </c>
      <c r="D23" s="19"/>
      <c r="E23" s="36"/>
      <c r="F23" s="20"/>
    </row>
    <row r="24" spans="1:6" ht="25.5" x14ac:dyDescent="0.2">
      <c r="A24" s="5">
        <f t="shared" si="0"/>
        <v>17</v>
      </c>
      <c r="B24" s="29" t="str">
        <f>+MATRIZ!C23</f>
        <v>Falta de conocimiento en el mercado internacional.</v>
      </c>
      <c r="C24" s="30" t="str">
        <f>+MATRIZ!E24</f>
        <v xml:space="preserve">Tipo de cambio volátil. </v>
      </c>
      <c r="D24" s="19"/>
      <c r="E24" s="36"/>
      <c r="F24" s="43"/>
    </row>
    <row r="25" spans="1:6" ht="78" customHeight="1" x14ac:dyDescent="0.2">
      <c r="A25" s="5">
        <f t="shared" si="0"/>
        <v>18</v>
      </c>
      <c r="B25" s="29" t="str">
        <f>+MATRIZ!C24</f>
        <v>Falencias de implementación en los Programas de Vigilancia Epidemiológicos (biológico, ergonómico, físico, psicosocial) enfocados a los colaboradores.</v>
      </c>
      <c r="C25" s="30" t="str">
        <f>+MATRIZ!E25</f>
        <v xml:space="preserve">Lento crecimiento en población afiliada a medicina prepagada y planes complementarios. </v>
      </c>
      <c r="D25" s="19"/>
      <c r="E25" s="36"/>
      <c r="F25" s="43"/>
    </row>
    <row r="26" spans="1:6" ht="91.5" customHeight="1" thickBot="1" x14ac:dyDescent="0.25">
      <c r="A26" s="8">
        <f>1+A25</f>
        <v>19</v>
      </c>
      <c r="B26" s="29">
        <f>+MATRIZ!C26</f>
        <v>0</v>
      </c>
      <c r="C26" s="30" t="str">
        <f>+MATRIZ!E26</f>
        <v>Bajas tarifas del mercado por parte de prestadores de servicios de salud.</v>
      </c>
      <c r="D26" s="19"/>
    </row>
    <row r="27" spans="1:6" x14ac:dyDescent="0.2">
      <c r="B27" s="34" t="s">
        <v>9</v>
      </c>
      <c r="C27" s="34" t="s">
        <v>9</v>
      </c>
      <c r="D27" s="19"/>
      <c r="E27" s="37"/>
    </row>
  </sheetData>
  <sheetProtection sheet="1" objects="1" scenarios="1"/>
  <mergeCells count="4">
    <mergeCell ref="A1:F1"/>
    <mergeCell ref="A3:F3"/>
    <mergeCell ref="A5:F5"/>
    <mergeCell ref="A2:F2"/>
  </mergeCells>
  <phoneticPr fontId="8" type="noConversion"/>
  <printOptions horizontalCentered="1" verticalCentered="1"/>
  <pageMargins left="0.52" right="0.59" top="0.98425196850393704" bottom="0.98425196850393704" header="0" footer="0"/>
  <pageSetup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"/>
  <sheetViews>
    <sheetView showGridLines="0" zoomScale="90" zoomScaleNormal="90" workbookViewId="0">
      <selection activeCell="D6" sqref="D6"/>
    </sheetView>
  </sheetViews>
  <sheetFormatPr baseColWidth="10" defaultRowHeight="12.75" x14ac:dyDescent="0.2"/>
  <cols>
    <col min="1" max="1" width="11.42578125" style="23"/>
    <col min="2" max="2" width="25.140625" style="23" customWidth="1"/>
    <col min="3" max="3" width="31.140625" style="23" customWidth="1"/>
    <col min="4" max="4" width="31.5703125" style="23" customWidth="1"/>
    <col min="5" max="5" width="30.7109375" style="23" customWidth="1"/>
    <col min="6" max="16384" width="11.42578125" style="23"/>
  </cols>
  <sheetData>
    <row r="1" spans="1:5" ht="18" x14ac:dyDescent="0.2">
      <c r="A1" s="151"/>
      <c r="B1" s="151"/>
      <c r="C1" s="151"/>
      <c r="D1" s="151"/>
      <c r="E1" s="151"/>
    </row>
    <row r="2" spans="1:5" ht="18" x14ac:dyDescent="0.2">
      <c r="A2" s="105"/>
      <c r="B2" s="105"/>
      <c r="C2" s="105"/>
      <c r="D2" s="105"/>
      <c r="E2" s="105"/>
    </row>
    <row r="3" spans="1:5" ht="18" x14ac:dyDescent="0.2">
      <c r="A3" s="151" t="s">
        <v>0</v>
      </c>
      <c r="B3" s="151"/>
      <c r="C3" s="151"/>
      <c r="D3" s="151"/>
      <c r="E3" s="151"/>
    </row>
    <row r="4" spans="1:5" ht="18" x14ac:dyDescent="0.2">
      <c r="A4" s="151" t="s">
        <v>16</v>
      </c>
      <c r="B4" s="151"/>
      <c r="C4" s="151"/>
      <c r="D4" s="151"/>
      <c r="E4" s="151"/>
    </row>
    <row r="5" spans="1:5" x14ac:dyDescent="0.2">
      <c r="A5" s="78"/>
      <c r="B5" s="49" t="s">
        <v>12</v>
      </c>
      <c r="C5" s="49" t="s">
        <v>13</v>
      </c>
      <c r="D5" s="49" t="s">
        <v>14</v>
      </c>
      <c r="E5" s="79" t="s">
        <v>15</v>
      </c>
    </row>
    <row r="6" spans="1:5" ht="170.25" customHeight="1" x14ac:dyDescent="0.2">
      <c r="A6" s="80">
        <v>1</v>
      </c>
      <c r="B6" s="20" t="str">
        <f>+EST.FO!F7</f>
        <v>Aprovechamiento de los convenios docente asistenciales con las diferentes instituciones educativas, para el fortalecimiento del plan de capacitación y a su vez el conocimiento del personal interno y partes interesadas.</v>
      </c>
      <c r="C6" s="20" t="str">
        <f>+EST.FA!F7</f>
        <v>Definir en el plan de capacitación los cambios relacionados con legislación e igualmente establecer continuidad de formación durante cada año para garantizar que el capital humano tenga una formación idonea en los temas relacionados con el Sistema Integrado de Gestión.</v>
      </c>
      <c r="D6" s="20" t="str">
        <f>+EST.DO!F8</f>
        <v xml:space="preserve">Aprovechamiento de los convenios establecidos con instituciones de educación superior y otras entidades, y del acompañamiento de los entes de control, que  proporcione  apoyo a los procesos para lograr con éxito la integración de los sistemas de gestión. </v>
      </c>
      <c r="E6" s="81" t="str">
        <f>+EST.DA!F8</f>
        <v xml:space="preserve">Capacitación en legislación vigente para fortalecer conocimiento en el Sistema integrado de gestión por parte del personal interno </v>
      </c>
    </row>
    <row r="7" spans="1:5" ht="207" customHeight="1" x14ac:dyDescent="0.2">
      <c r="A7" s="80">
        <f>1+A6</f>
        <v>2</v>
      </c>
      <c r="B7" s="20" t="str">
        <f>+EST.FO!F8</f>
        <v>Cumplimiento de requerimientos especificos de la infraestructura actual para alcanzar la certificación y acreditación internacional.</v>
      </c>
      <c r="C7" s="20" t="str">
        <f>+EST.FA!F8</f>
        <v>Revisión periodica de los cambios en los requisitos legales que puedan afectar la gestión del ambiente físico (infrestructura) y la gestión de la tecnología; así mismo desarrollo de los planes encaminados a la acreditación en salud que permita a la institución siempre estar a la vanguardia en altos estandares de calidad y disminuir riesgos laborales, financiero, locativo o tecnológico.</v>
      </c>
      <c r="D7" s="20" t="str">
        <f>+EST.DO!F9</f>
        <v xml:space="preserve">Crear e implementar estrategias de mitigación de impacto ambiental, valiendose del uso de las nuevas tendencias en el sector salud para lograr una minimización de problematicas ambientales </v>
      </c>
      <c r="E7" s="81" t="str">
        <f>+EST.DA!F9</f>
        <v xml:space="preserve">Consolidar el Sistema Integrado de Gestión como proceso para garantizar el mantenimiento y mejoramiento continuo del mismo. </v>
      </c>
    </row>
    <row r="8" spans="1:5" ht="127.5" x14ac:dyDescent="0.2">
      <c r="A8" s="80">
        <f t="shared" ref="A8:A22" si="0">1+A7</f>
        <v>3</v>
      </c>
      <c r="B8" s="20" t="str">
        <f>+EST.FO!F9</f>
        <v>Correcta aplicación de listas de chequeo que apuntan al cumplimiento de la normatividad y a las políticas gubernamentales.</v>
      </c>
      <c r="C8" s="20" t="str">
        <f>+EST.FA!F9</f>
        <v>Ampliar la cobertura de los procedimientos de rondas de seguridad e inspecciones asistenciales no solo para cubrir los procesos estrategicos y de apoyo sino tambíen tambíen todas las partes interesadas pertinentes, con el fin de contrarestar otros focos de contaminación y fortalecer conductas de autocuidado.</v>
      </c>
      <c r="D8" s="20" t="str">
        <f>+EST.DO!F10</f>
        <v xml:space="preserve">Consolidación de los convenios con instituciones de educación superior que nos proporcionen el recurso humano idoneo para apoyar la conformación del equipo del SIG </v>
      </c>
      <c r="E8" s="81" t="str">
        <f>+EST.DA!F10</f>
        <v xml:space="preserve">Creación de alianzas estratégicas para la incorporación y renovación de tecnologías verdes.  </v>
      </c>
    </row>
    <row r="9" spans="1:5" ht="113.25" customHeight="1" x14ac:dyDescent="0.2">
      <c r="A9" s="80">
        <f t="shared" si="0"/>
        <v>4</v>
      </c>
      <c r="B9" s="20" t="str">
        <f>+EST.FO!F10</f>
        <v>Aplicaciones de sustancias y tecnologías amigables con el medio ambiente</v>
      </c>
      <c r="C9" s="20" t="str">
        <f>+EST.FA!F10</f>
        <v>Integrar la gestión de proveedores con todo el sistema de gestión incluyendo y unificando todos los requisítos del SIG para cada proveedor y/ contratista.</v>
      </c>
      <c r="D9" s="20" t="str">
        <f>+EST.DO!F11</f>
        <v>Elaboración de planes de acción contundentes que permitan implementar al SIG los procedimientos adecuados para una correcta y oportuna identificación en la gestión de cambios.</v>
      </c>
      <c r="E9" s="81" t="str">
        <f>+EST.DA!F11</f>
        <v>Establecer la gestión del cambio como herramienta fundamental para la identificación y análisis de los cambios internos y externos que puedan afectar el Sistema integrado de gestión</v>
      </c>
    </row>
    <row r="10" spans="1:5" ht="114.75" x14ac:dyDescent="0.2">
      <c r="A10" s="80">
        <f t="shared" si="0"/>
        <v>5</v>
      </c>
      <c r="B10" s="20" t="str">
        <f>+EST.FO!F11</f>
        <v>Establecimiento de un compromiso institucional en busqueda de la mitigación de los daños ambientales, accidentes laborales y prevención de enfermedades laborales que se pueden causar por la actividad económica de la institución.</v>
      </c>
      <c r="C10" s="20" t="str">
        <f>+EST.FA!F11</f>
        <v>Generar competitividad de la institución a través del compromiso institucional y gerencial para lograr la certificación del Sistema Integrado de Gestión.</v>
      </c>
      <c r="D10" s="20" t="str">
        <f>+EST.DO!F12</f>
        <v>Aplicación completa de la normatividad asociada a SST y de las diferentes políticas gubernamentales, mediante el apoyo y asesoría brindada como valor agregado por la ARL y demás entes reguladores.</v>
      </c>
      <c r="E10" s="81" t="str">
        <f>+EST.DA!F12</f>
        <v xml:space="preserve">Fortalecer el proceso de comunicación externa con enfoque en la prevención de riesgos ambientales y ocupacionales. </v>
      </c>
    </row>
    <row r="11" spans="1:5" ht="89.25" x14ac:dyDescent="0.2">
      <c r="A11" s="80">
        <f t="shared" si="0"/>
        <v>6</v>
      </c>
      <c r="B11" s="20" t="str">
        <f>+EST.FO!F12</f>
        <v>Fortalecimiento de los comités internos con acompañamiento de los entes de control.</v>
      </c>
      <c r="C11" s="20" t="str">
        <f>+EST.FA!F12</f>
        <v>Generar convenios estrategicos con las empresas del sector para disminuir amenazas en fuentes potenciales de contaminación y prevención de enfermedades laborales y disminución de accidentes de trabajo.</v>
      </c>
      <c r="D11" s="20" t="str">
        <f>+EST.DO!F13</f>
        <v xml:space="preserve">Creación de controles para proveedores y contratistas y su implementación en el SIG, de tal manera que se supla esta deficiencia y a su vez se aporte al logro exitoso de la certificación. </v>
      </c>
      <c r="E11" s="81" t="str">
        <f>+EST.DA!F13</f>
        <v>Fortalecimiento del equipo de Seguridad y Salud en el Trabajo de la institución para la implementación y mantnimiento de los programas de vigilancia epidemiologica ocupacionales.</v>
      </c>
    </row>
    <row r="12" spans="1:5" ht="76.5" x14ac:dyDescent="0.2">
      <c r="A12" s="80">
        <f t="shared" si="0"/>
        <v>7</v>
      </c>
      <c r="B12" s="20" t="str">
        <f>+EST.FO!F13</f>
        <v>Desarrollar procesos y procedimientos documentados para el SIG, apoyados en la investigación y desarrollo en conjunto con la academia</v>
      </c>
      <c r="C12" s="20" t="str">
        <f>+EST.FA!F13</f>
        <v>Generar gestión del conocimiento para dar valor agregado a la prestación del servicio de salud y contrarestar la participación en el mercado de los competidores.</v>
      </c>
      <c r="D12" s="20" t="str">
        <f>+EST.DO!F14</f>
        <v>Utilizar medios audiovisuales para la difusión de los deberes de usuarios y visitantes frente a la disminución de impactos ambientales y riesgos ocupacionales</v>
      </c>
      <c r="E12" s="81" t="str">
        <f>+EST.DA!F14</f>
        <v>Fortalecer los procesos de inducción y garantizar su cumplimiento disminuyendo cualquier tipo de amenaza legal o normativa.</v>
      </c>
    </row>
    <row r="13" spans="1:5" ht="153" x14ac:dyDescent="0.2">
      <c r="A13" s="80">
        <f t="shared" si="0"/>
        <v>8</v>
      </c>
      <c r="B13" s="20" t="str">
        <f>+EST.FO!F14</f>
        <v>Potencializar y aprovechar el compromiso de los profesionales para lograr la certificación integrada del Sistema de Gestión.</v>
      </c>
      <c r="C13" s="20" t="str">
        <f>+EST.FA!F14</f>
        <v>Aprovechar el compromiso y la competencia de los profesionales de la institución para preveer cambios en 
- condiciones ambientales que desfavorezcan planes actuales o futuros.
- disminuir la incertidumbre en negociaciones con actores del sistema
- disminuir riesgos en la gestión y adquisicón de tecnología.</v>
      </c>
      <c r="D13" s="20" t="str">
        <f>+EST.DO!F15</f>
        <v>Apalanacar el posicionamiento  de la imagen corporativa de la clínica a nivel nacional mediante el logro de la certificación como institución de salud en SIG</v>
      </c>
      <c r="E13" s="81" t="str">
        <f>+EST.DA!F15</f>
        <v>Desarrollar un proceso de contratación para garantizar el cumplimiento de los requisitos del Sistema integrado de gestión.</v>
      </c>
    </row>
    <row r="14" spans="1:5" ht="106.5" customHeight="1" x14ac:dyDescent="0.2">
      <c r="A14" s="80">
        <f>1+A13</f>
        <v>9</v>
      </c>
      <c r="B14" s="20" t="str">
        <f>+EST.FO!F27</f>
        <v>Certificar la institución en un SIG basado en el amplio conocimiento del negocio.</v>
      </c>
      <c r="C14" s="20" t="str">
        <f>+EST.FA!F15</f>
        <v>Mantener la ausencia de enfermedades laborales calificadas fortaleciendo las conductas de autocuidado.</v>
      </c>
      <c r="D14" s="20" t="str">
        <f>+EST.DO!F16</f>
        <v>Diseñar programas de capacitación en bilinguismo para el personal asistencial y de apoyo, mediante la colaboración y aprovechamiento de las alianzas o convenios con instituciones de educación superior y otras entidades</v>
      </c>
      <c r="E14" s="81" t="str">
        <f>+EST.DA!F16</f>
        <v>Lograr la certificación en Sistemas integrados de gestión</v>
      </c>
    </row>
    <row r="15" spans="1:5" ht="115.5" thickBot="1" x14ac:dyDescent="0.25">
      <c r="A15" s="82">
        <f t="shared" si="0"/>
        <v>10</v>
      </c>
      <c r="B15" s="83" t="str">
        <f>+EST.FO!F16</f>
        <v>Implementar acciones de medicina preventiva por medio del recurso humano propio enfocadas a la prevención de la enfermedad laboral, incentivar el auto cuidado y estilos de vida saludables.</v>
      </c>
      <c r="C15" s="83" t="str">
        <f>+EST.FA!F16</f>
        <v xml:space="preserve">Hacer uso del talento humano especializado en medicina preventiva para generar conductas de autocuidado y fortalecer los protocolos y procedimientos de prevención de accidentes, aparcición de enfermedades laborales y disminución del ausentismo. </v>
      </c>
      <c r="D15" s="20" t="str">
        <f>+EST.DO!F17</f>
        <v xml:space="preserve">Posicionamiento de la clínica en el mercado exterior o internacional, con el fin de ampliar la cobertura de la oferta de servicios de la organización y atraer mayor cantidad de clientes. </v>
      </c>
      <c r="E15" s="84" t="str">
        <f>+EST.DA!F17</f>
        <v xml:space="preserve">Fortalecer el procedimiento de identificación, cumplimiento control y evaluación de los requisitos legales y otros requisitos aplicables a la institución. </v>
      </c>
    </row>
    <row r="16" spans="1:5" ht="96" customHeight="1" thickBot="1" x14ac:dyDescent="0.25">
      <c r="A16" s="82">
        <f t="shared" si="0"/>
        <v>11</v>
      </c>
      <c r="B16" s="83" t="str">
        <f>+EST.FO!F17</f>
        <v>Establecer plan de trabajo en conjunto con entidades de control en pro del fortalecimiento del SIG.</v>
      </c>
      <c r="C16" s="83" t="str">
        <f>+EST.FA!F17</f>
        <v>Dar continuidad a los simulacros interinstitucionales para involucrar otras partes interesadas del SIG y generar aprendizaje organizacional.</v>
      </c>
      <c r="D16" s="20" t="str">
        <f>+EST.DO!F18</f>
        <v>Aprovechamiento de los valores agregados que proporciona la ARL para eliminar las falencias de implementación en los programas de vigilancia epidemiológico, y así asegurar el mejoramiento del SG-SST</v>
      </c>
      <c r="E16" s="84" t="str">
        <f>+EST.DA!F18</f>
        <v>Definir programas de formación en lengua inglesa para el personal interno a través de convenios con instituciones educativas.</v>
      </c>
    </row>
    <row r="17" spans="1:5" ht="90" thickBot="1" x14ac:dyDescent="0.25">
      <c r="A17" s="82">
        <f t="shared" si="0"/>
        <v>12</v>
      </c>
      <c r="B17" s="83" t="str">
        <f>+EST.FO!F18</f>
        <v>Fortalecer la preparación de respuesta ante emergencias involucrando el complejo médico y el componente ambiental.</v>
      </c>
      <c r="C17" s="83" t="str">
        <f>+EST.FA!F18</f>
        <v>Mantener los contratos vigentes con los clientes corporativos y establecer otras fuentes de ingreso derivadas de la prestación de servicios siempre enmarcados en los requisitos del Sistema integrado de gestión.</v>
      </c>
      <c r="D17" s="20" t="str">
        <f>+EST.DO!F19</f>
        <v xml:space="preserve">Planificación controlada de los espacios y ambientes de trabajo de acuerdo a la normatividad vigente en el que se incluyan parámetros de Gestión Integral alineados al programa de gestion del cambio </v>
      </c>
      <c r="E17" s="84">
        <f>+EST.DA!F19</f>
        <v>0</v>
      </c>
    </row>
    <row r="18" spans="1:5" ht="90" thickBot="1" x14ac:dyDescent="0.25">
      <c r="A18" s="82">
        <f t="shared" si="0"/>
        <v>13</v>
      </c>
      <c r="B18" s="83" t="str">
        <f>+EST.FO!F19</f>
        <v>Garantizar la continuidad de los convenios con entidades institucionales acreditadas.</v>
      </c>
      <c r="C18" s="83">
        <f>+EST.FA!F19</f>
        <v>0</v>
      </c>
      <c r="D18" s="20" t="str">
        <f>+EST.DO!F20</f>
        <v>Planificar los procesos de inducción y re-inducción de modo que permitan cumplir la normatividad legal frente a los términos establecidos y cobertura del mismo en cuanto a colaboradores y contratistas.</v>
      </c>
      <c r="E18" s="84">
        <f>+EST.DA!F20</f>
        <v>0</v>
      </c>
    </row>
    <row r="19" spans="1:5" ht="90" thickBot="1" x14ac:dyDescent="0.25">
      <c r="A19" s="82">
        <f t="shared" si="0"/>
        <v>14</v>
      </c>
      <c r="B19" s="83" t="str">
        <f>+EST.FO!F20</f>
        <v>Garantizar la asignación de recursos económicos que permitan la actualización de tecnologías amigables con el ambiente y ser referencia como  centro de alta tecnología.</v>
      </c>
      <c r="C19" s="83">
        <f>+EST.FA!F20</f>
        <v>0</v>
      </c>
      <c r="D19" s="20">
        <f>+EST.DO!F21</f>
        <v>0</v>
      </c>
      <c r="E19" s="84">
        <f>+EST.DA!F21</f>
        <v>0</v>
      </c>
    </row>
    <row r="20" spans="1:5" ht="81" customHeight="1" thickBot="1" x14ac:dyDescent="0.25">
      <c r="A20" s="82">
        <f t="shared" si="0"/>
        <v>15</v>
      </c>
      <c r="B20" s="83" t="str">
        <f>+EST.FO!F21</f>
        <v>Fortalecer e incursionar en nuevos convenios con aseguradoras que permitan ampliar los servicios de salud.</v>
      </c>
      <c r="C20" s="83">
        <f>+EST.FA!F21</f>
        <v>0</v>
      </c>
      <c r="D20" s="20">
        <f>+EST.DO!F22</f>
        <v>0</v>
      </c>
      <c r="E20" s="84">
        <f>+EST.DA!F22</f>
        <v>0</v>
      </c>
    </row>
    <row r="21" spans="1:5" ht="60.75" customHeight="1" thickBot="1" x14ac:dyDescent="0.25">
      <c r="A21" s="82">
        <f t="shared" si="0"/>
        <v>16</v>
      </c>
      <c r="B21" s="83" t="str">
        <f>+EST.FO!F22</f>
        <v>Utilizar las tecnologias de información para mejorar los canales de comunicación con el cliente.</v>
      </c>
      <c r="C21" s="83">
        <f>+EST.FA!F22</f>
        <v>0</v>
      </c>
      <c r="D21" s="20">
        <f>+EST.DO!F23</f>
        <v>0</v>
      </c>
      <c r="E21" s="84">
        <f>+EST.DA!F23</f>
        <v>0</v>
      </c>
    </row>
    <row r="22" spans="1:5" ht="64.5" thickBot="1" x14ac:dyDescent="0.25">
      <c r="A22" s="82">
        <f t="shared" si="0"/>
        <v>17</v>
      </c>
      <c r="B22" s="83" t="str">
        <f>+EST.FO!F23</f>
        <v>Aprovechar los convenios con la academia para fortalecer el programa de educación continua, investigación y desarrollo.</v>
      </c>
      <c r="C22" s="83">
        <f>+EST.FA!F23</f>
        <v>0</v>
      </c>
      <c r="D22" s="20">
        <f>+EST.DO!F24</f>
        <v>0</v>
      </c>
      <c r="E22" s="84">
        <f>+EST.DA!F24</f>
        <v>0</v>
      </c>
    </row>
  </sheetData>
  <sheetProtection sheet="1" objects="1" scenarios="1"/>
  <mergeCells count="3">
    <mergeCell ref="A1:E1"/>
    <mergeCell ref="A3:E3"/>
    <mergeCell ref="A4:E4"/>
  </mergeCells>
  <phoneticPr fontId="8" type="noConversion"/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1"/>
  <sheetViews>
    <sheetView showGridLines="0" topLeftCell="B1" zoomScale="80" zoomScaleNormal="80" workbookViewId="0">
      <selection activeCell="K8" sqref="K8"/>
    </sheetView>
  </sheetViews>
  <sheetFormatPr baseColWidth="10" defaultRowHeight="12.75" x14ac:dyDescent="0.2"/>
  <cols>
    <col min="1" max="1" width="11.42578125" style="26"/>
    <col min="2" max="2" width="46.140625" style="23" customWidth="1"/>
    <col min="3" max="3" width="18.7109375" style="23" customWidth="1"/>
    <col min="4" max="4" width="17.5703125" style="23" customWidth="1"/>
    <col min="5" max="5" width="16.140625" style="23" customWidth="1"/>
    <col min="6" max="6" width="15.85546875" style="23" customWidth="1"/>
    <col min="7" max="7" width="17.140625" style="23" customWidth="1"/>
    <col min="8" max="8" width="12.28515625" style="23" customWidth="1"/>
    <col min="9" max="9" width="37.7109375" style="23" customWidth="1"/>
  </cols>
  <sheetData>
    <row r="1" spans="1:10" ht="18" x14ac:dyDescent="0.25">
      <c r="A1" s="149" t="s">
        <v>0</v>
      </c>
      <c r="B1" s="149"/>
      <c r="C1" s="149"/>
      <c r="D1" s="149"/>
      <c r="E1" s="149"/>
      <c r="F1" s="149"/>
      <c r="G1" s="149"/>
      <c r="H1" s="149"/>
      <c r="I1" s="149"/>
    </row>
    <row r="2" spans="1:10" ht="18" x14ac:dyDescent="0.25">
      <c r="A2" s="149"/>
      <c r="B2" s="149"/>
      <c r="C2" s="149"/>
      <c r="D2" s="149"/>
      <c r="E2" s="149"/>
      <c r="F2" s="149"/>
      <c r="G2" s="149"/>
      <c r="H2" s="149"/>
      <c r="I2" s="149"/>
    </row>
    <row r="3" spans="1:10" ht="18" x14ac:dyDescent="0.25">
      <c r="A3" s="149" t="s">
        <v>17</v>
      </c>
      <c r="B3" s="149"/>
      <c r="C3" s="149"/>
      <c r="D3" s="149"/>
      <c r="E3" s="149"/>
      <c r="F3" s="149"/>
      <c r="G3" s="149"/>
      <c r="H3" s="149"/>
      <c r="I3" s="149"/>
    </row>
    <row r="4" spans="1:10" x14ac:dyDescent="0.2">
      <c r="A4" s="88"/>
      <c r="C4" s="21"/>
    </row>
    <row r="6" spans="1:10" x14ac:dyDescent="0.2">
      <c r="A6" s="152"/>
      <c r="B6" s="152"/>
      <c r="C6" s="152"/>
      <c r="D6" s="152"/>
      <c r="E6" s="152"/>
      <c r="F6" s="152"/>
      <c r="G6" s="152"/>
      <c r="H6" s="152"/>
      <c r="I6" s="152"/>
    </row>
    <row r="7" spans="1:10" ht="24.75" customHeight="1" x14ac:dyDescent="0.2">
      <c r="A7" s="89"/>
      <c r="B7" s="25"/>
      <c r="C7" s="153" t="s">
        <v>32</v>
      </c>
      <c r="D7" s="154"/>
      <c r="E7" s="154"/>
      <c r="F7" s="154"/>
      <c r="G7" s="155"/>
      <c r="H7" s="25" t="s">
        <v>9</v>
      </c>
      <c r="I7" s="25" t="s">
        <v>25</v>
      </c>
    </row>
    <row r="8" spans="1:10" ht="45.75" customHeight="1" x14ac:dyDescent="0.2">
      <c r="A8" s="89" t="s">
        <v>1</v>
      </c>
      <c r="B8" s="25" t="s">
        <v>12</v>
      </c>
      <c r="C8" s="94" t="s">
        <v>236</v>
      </c>
      <c r="D8" s="94" t="s">
        <v>237</v>
      </c>
      <c r="E8" s="94" t="s">
        <v>238</v>
      </c>
      <c r="F8" s="94" t="s">
        <v>240</v>
      </c>
      <c r="G8" s="94" t="s">
        <v>239</v>
      </c>
      <c r="H8" s="38" t="s">
        <v>23</v>
      </c>
      <c r="I8" s="25" t="s">
        <v>28</v>
      </c>
      <c r="J8" t="s">
        <v>9</v>
      </c>
    </row>
    <row r="9" spans="1:10" ht="154.5" customHeight="1" x14ac:dyDescent="0.2">
      <c r="A9" s="89">
        <v>1</v>
      </c>
      <c r="B9" s="20" t="str">
        <f>+ESTRATEGIAS!B6</f>
        <v>Aprovechamiento de los convenios docente asistenciales con las diferentes instituciones educativas, para el fortalecimiento del plan de capacitación y a su vez el conocimiento del personal interno y partes interesadas.</v>
      </c>
      <c r="C9" s="39">
        <v>5</v>
      </c>
      <c r="D9" s="39">
        <v>5</v>
      </c>
      <c r="E9" s="39">
        <v>5</v>
      </c>
      <c r="F9" s="39">
        <v>5</v>
      </c>
      <c r="G9" s="39">
        <v>5</v>
      </c>
      <c r="H9" s="40">
        <f>AVERAGE(C9:G9)</f>
        <v>5</v>
      </c>
      <c r="I9" s="20" t="str">
        <f>IF(H9&gt;=4,$B9,$J$8)</f>
        <v>Aprovechamiento de los convenios docente asistenciales con las diferentes instituciones educativas, para el fortalecimiento del plan de capacitación y a su vez el conocimiento del personal interno y partes interesadas.</v>
      </c>
      <c r="J9" t="s">
        <v>9</v>
      </c>
    </row>
    <row r="10" spans="1:10" ht="75" customHeight="1" x14ac:dyDescent="0.2">
      <c r="A10" s="89">
        <v>2</v>
      </c>
      <c r="B10" s="20" t="str">
        <f>+ESTRATEGIAS!B7</f>
        <v>Cumplimiento de requerimientos especificos de la infraestructura actual para alcanzar la certificación y acreditación internacional.</v>
      </c>
      <c r="C10" s="39"/>
      <c r="D10" s="39"/>
      <c r="E10" s="39"/>
      <c r="F10" s="39"/>
      <c r="G10" s="39"/>
      <c r="H10" s="40" t="e">
        <f t="shared" ref="H10:H28" si="0">AVERAGE(C10:G10)</f>
        <v>#DIV/0!</v>
      </c>
      <c r="I10" s="20" t="e">
        <f t="shared" ref="I10:I26" si="1">IF(H10&gt;=4,$B10,$J$8)</f>
        <v>#DIV/0!</v>
      </c>
    </row>
    <row r="11" spans="1:10" ht="69" customHeight="1" x14ac:dyDescent="0.2">
      <c r="A11" s="89">
        <v>3</v>
      </c>
      <c r="B11" s="20" t="str">
        <f>+ESTRATEGIAS!B8</f>
        <v>Correcta aplicación de listas de chequeo que apuntan al cumplimiento de la normatividad y a las políticas gubernamentales.</v>
      </c>
      <c r="C11" s="39">
        <v>3</v>
      </c>
      <c r="D11" s="39">
        <v>4</v>
      </c>
      <c r="E11" s="39">
        <v>3</v>
      </c>
      <c r="F11" s="39">
        <v>3</v>
      </c>
      <c r="G11" s="39">
        <v>2</v>
      </c>
      <c r="H11" s="40">
        <f t="shared" si="0"/>
        <v>3</v>
      </c>
      <c r="I11" s="20" t="str">
        <f t="shared" si="1"/>
        <v xml:space="preserve"> </v>
      </c>
    </row>
    <row r="12" spans="1:10" ht="48" customHeight="1" x14ac:dyDescent="0.2">
      <c r="A12" s="89">
        <v>4</v>
      </c>
      <c r="B12" s="20" t="str">
        <f>+ESTRATEGIAS!B9</f>
        <v>Aplicaciones de sustancias y tecnologías amigables con el medio ambiente</v>
      </c>
      <c r="C12" s="39"/>
      <c r="D12" s="39"/>
      <c r="E12" s="39"/>
      <c r="F12" s="39"/>
      <c r="G12" s="39"/>
      <c r="H12" s="40" t="e">
        <f t="shared" si="0"/>
        <v>#DIV/0!</v>
      </c>
      <c r="I12" s="20" t="e">
        <f t="shared" si="1"/>
        <v>#DIV/0!</v>
      </c>
    </row>
    <row r="13" spans="1:10" ht="108" customHeight="1" x14ac:dyDescent="0.2">
      <c r="A13" s="89">
        <v>5</v>
      </c>
      <c r="B13" s="20" t="str">
        <f>+ESTRATEGIAS!B10</f>
        <v>Establecimiento de un compromiso institucional en busqueda de la mitigación de los daños ambientales, accidentes laborales y prevención de enfermedades laborales que se pueden causar por la actividad económica de la institución.</v>
      </c>
      <c r="C13" s="39">
        <v>5</v>
      </c>
      <c r="D13" s="39">
        <v>5</v>
      </c>
      <c r="E13" s="39">
        <v>4</v>
      </c>
      <c r="F13" s="39">
        <v>4</v>
      </c>
      <c r="G13" s="39">
        <v>4</v>
      </c>
      <c r="H13" s="40">
        <f t="shared" si="0"/>
        <v>4.4000000000000004</v>
      </c>
      <c r="I13" s="20" t="str">
        <f t="shared" si="1"/>
        <v>Establecimiento de un compromiso institucional en busqueda de la mitigación de los daños ambientales, accidentes laborales y prevención de enfermedades laborales que se pueden causar por la actividad económica de la institución.</v>
      </c>
    </row>
    <row r="14" spans="1:10" ht="64.5" customHeight="1" x14ac:dyDescent="0.2">
      <c r="A14" s="89">
        <v>6</v>
      </c>
      <c r="B14" s="20" t="str">
        <f>+ESTRATEGIAS!B11</f>
        <v>Fortalecimiento de los comités internos con acompañamiento de los entes de control.</v>
      </c>
      <c r="C14" s="39">
        <v>4</v>
      </c>
      <c r="D14" s="39">
        <v>3</v>
      </c>
      <c r="E14" s="39">
        <v>3</v>
      </c>
      <c r="F14" s="39">
        <v>4</v>
      </c>
      <c r="G14" s="39">
        <v>3</v>
      </c>
      <c r="H14" s="40">
        <f t="shared" si="0"/>
        <v>3.4</v>
      </c>
      <c r="I14" s="20" t="str">
        <f t="shared" si="1"/>
        <v xml:space="preserve"> </v>
      </c>
    </row>
    <row r="15" spans="1:10" ht="69.75" customHeight="1" x14ac:dyDescent="0.2">
      <c r="A15" s="89">
        <v>7</v>
      </c>
      <c r="B15" s="20" t="str">
        <f>+ESTRATEGIAS!B12</f>
        <v>Desarrollar procesos y procedimientos documentados para el SIG, apoyados en la investigación y desarrollo en conjunto con la academia</v>
      </c>
      <c r="C15" s="39">
        <v>5</v>
      </c>
      <c r="D15" s="39">
        <v>5</v>
      </c>
      <c r="E15" s="39">
        <v>5</v>
      </c>
      <c r="F15" s="39">
        <v>5</v>
      </c>
      <c r="G15" s="39">
        <v>5</v>
      </c>
      <c r="H15" s="40">
        <f t="shared" si="0"/>
        <v>5</v>
      </c>
      <c r="I15" s="20" t="str">
        <f t="shared" si="1"/>
        <v>Desarrollar procesos y procedimientos documentados para el SIG, apoyados en la investigación y desarrollo en conjunto con la academia</v>
      </c>
    </row>
    <row r="16" spans="1:10" ht="64.5" customHeight="1" x14ac:dyDescent="0.2">
      <c r="A16" s="89">
        <v>8</v>
      </c>
      <c r="B16" s="20" t="str">
        <f>+ESTRATEGIAS!B13</f>
        <v>Potencializar y aprovechar el compromiso de los profesionales para lograr la certificación integrada del Sistema de Gestión.</v>
      </c>
      <c r="C16" s="39">
        <v>4</v>
      </c>
      <c r="D16" s="39">
        <v>5</v>
      </c>
      <c r="E16" s="39">
        <v>5</v>
      </c>
      <c r="F16" s="39">
        <v>5</v>
      </c>
      <c r="G16" s="39">
        <v>5</v>
      </c>
      <c r="H16" s="40">
        <f t="shared" si="0"/>
        <v>4.8</v>
      </c>
      <c r="I16" s="20" t="str">
        <f t="shared" si="1"/>
        <v>Potencializar y aprovechar el compromiso de los profesionales para lograr la certificación integrada del Sistema de Gestión.</v>
      </c>
    </row>
    <row r="17" spans="1:10" ht="60.75" customHeight="1" x14ac:dyDescent="0.2">
      <c r="A17" s="89">
        <v>9</v>
      </c>
      <c r="B17" s="20" t="str">
        <f>+ESTRATEGIAS!B14</f>
        <v>Certificar la institución en un SIG basado en el amplio conocimiento del negocio.</v>
      </c>
      <c r="C17" s="39">
        <v>4</v>
      </c>
      <c r="D17" s="39">
        <v>4</v>
      </c>
      <c r="E17" s="39">
        <v>4</v>
      </c>
      <c r="F17" s="39">
        <v>4</v>
      </c>
      <c r="G17" s="39">
        <v>4</v>
      </c>
      <c r="H17" s="40">
        <f t="shared" si="0"/>
        <v>4</v>
      </c>
      <c r="I17" s="20" t="str">
        <f t="shared" si="1"/>
        <v>Certificar la institución en un SIG basado en el amplio conocimiento del negocio.</v>
      </c>
    </row>
    <row r="18" spans="1:10" ht="78" customHeight="1" x14ac:dyDescent="0.2">
      <c r="A18" s="89">
        <v>10</v>
      </c>
      <c r="B18" s="20" t="str">
        <f>+ESTRATEGIAS!B15</f>
        <v>Implementar acciones de medicina preventiva por medio del recurso humano propio enfocadas a la prevención de la enfermedad laboral, incentivar el auto cuidado y estilos de vida saludables.</v>
      </c>
      <c r="C18" s="39">
        <v>4</v>
      </c>
      <c r="D18" s="39">
        <v>4</v>
      </c>
      <c r="E18" s="39">
        <v>4</v>
      </c>
      <c r="F18" s="39">
        <v>4</v>
      </c>
      <c r="G18" s="39">
        <v>4</v>
      </c>
      <c r="H18" s="40">
        <f t="shared" si="0"/>
        <v>4</v>
      </c>
      <c r="I18" s="20" t="str">
        <f t="shared" si="1"/>
        <v>Implementar acciones de medicina preventiva por medio del recurso humano propio enfocadas a la prevención de la enfermedad laboral, incentivar el auto cuidado y estilos de vida saludables.</v>
      </c>
    </row>
    <row r="19" spans="1:10" ht="60.75" customHeight="1" x14ac:dyDescent="0.2">
      <c r="A19" s="89">
        <v>11</v>
      </c>
      <c r="B19" s="20" t="str">
        <f>+ESTRATEGIAS!B16</f>
        <v>Establecer plan de trabajo en conjunto con entidades de control en pro del fortalecimiento del SIG.</v>
      </c>
      <c r="C19" s="39">
        <v>5</v>
      </c>
      <c r="D19" s="39">
        <v>4</v>
      </c>
      <c r="E19" s="39">
        <v>4</v>
      </c>
      <c r="F19" s="39">
        <v>4</v>
      </c>
      <c r="G19" s="39">
        <v>3</v>
      </c>
      <c r="H19" s="40">
        <f t="shared" si="0"/>
        <v>4</v>
      </c>
      <c r="I19" s="20" t="str">
        <f t="shared" si="1"/>
        <v>Establecer plan de trabajo en conjunto con entidades de control en pro del fortalecimiento del SIG.</v>
      </c>
    </row>
    <row r="20" spans="1:10" ht="60.75" customHeight="1" x14ac:dyDescent="0.2">
      <c r="A20" s="89">
        <v>12</v>
      </c>
      <c r="B20" s="20" t="str">
        <f>+ESTRATEGIAS!B17</f>
        <v>Fortalecer la preparación de respuesta ante emergencias involucrando el complejo médico y el componente ambiental.</v>
      </c>
      <c r="C20" s="39">
        <v>5</v>
      </c>
      <c r="D20" s="39">
        <v>5</v>
      </c>
      <c r="E20" s="39">
        <v>5</v>
      </c>
      <c r="F20" s="39">
        <v>5</v>
      </c>
      <c r="G20" s="39">
        <v>5</v>
      </c>
      <c r="H20" s="40">
        <f t="shared" si="0"/>
        <v>5</v>
      </c>
      <c r="I20" s="20" t="str">
        <f t="shared" si="1"/>
        <v>Fortalecer la preparación de respuesta ante emergencias involucrando el complejo médico y el componente ambiental.</v>
      </c>
    </row>
    <row r="21" spans="1:10" ht="60.75" customHeight="1" x14ac:dyDescent="0.2">
      <c r="A21" s="89">
        <v>13</v>
      </c>
      <c r="B21" s="20" t="str">
        <f>+ESTRATEGIAS!B18</f>
        <v>Garantizar la continuidad de los convenios con entidades institucionales acreditadas.</v>
      </c>
      <c r="C21" s="39">
        <v>4</v>
      </c>
      <c r="D21" s="39">
        <v>5</v>
      </c>
      <c r="E21" s="39">
        <v>5</v>
      </c>
      <c r="F21" s="39">
        <v>3</v>
      </c>
      <c r="G21" s="39">
        <v>4</v>
      </c>
      <c r="H21" s="40">
        <f t="shared" si="0"/>
        <v>4.2</v>
      </c>
      <c r="I21" s="20" t="str">
        <f t="shared" si="1"/>
        <v>Garantizar la continuidad de los convenios con entidades institucionales acreditadas.</v>
      </c>
    </row>
    <row r="22" spans="1:10" ht="72" customHeight="1" x14ac:dyDescent="0.2">
      <c r="A22" s="89">
        <v>14</v>
      </c>
      <c r="B22" s="20" t="str">
        <f>+ESTRATEGIAS!B19</f>
        <v>Garantizar la asignación de recursos económicos que permitan la actualización de tecnologías amigables con el ambiente y ser referencia como  centro de alta tecnología.</v>
      </c>
      <c r="C22" s="39">
        <v>4</v>
      </c>
      <c r="D22" s="39">
        <v>4</v>
      </c>
      <c r="E22" s="39">
        <v>5</v>
      </c>
      <c r="F22" s="39">
        <v>5</v>
      </c>
      <c r="G22" s="39">
        <v>5</v>
      </c>
      <c r="H22" s="40">
        <f t="shared" si="0"/>
        <v>4.5999999999999996</v>
      </c>
      <c r="I22" s="20" t="str">
        <f t="shared" si="1"/>
        <v>Garantizar la asignación de recursos económicos que permitan la actualización de tecnologías amigables con el ambiente y ser referencia como  centro de alta tecnología.</v>
      </c>
    </row>
    <row r="23" spans="1:10" ht="60.75" customHeight="1" x14ac:dyDescent="0.2">
      <c r="A23" s="89">
        <v>15</v>
      </c>
      <c r="B23" s="20" t="str">
        <f>+ESTRATEGIAS!B20</f>
        <v>Fortalecer e incursionar en nuevos convenios con aseguradoras que permitan ampliar los servicios de salud.</v>
      </c>
      <c r="C23" s="39">
        <v>5</v>
      </c>
      <c r="D23" s="39">
        <v>5</v>
      </c>
      <c r="E23" s="39">
        <v>5</v>
      </c>
      <c r="F23" s="39">
        <v>5</v>
      </c>
      <c r="G23" s="39">
        <v>5</v>
      </c>
      <c r="H23" s="40">
        <f t="shared" si="0"/>
        <v>5</v>
      </c>
      <c r="I23" s="20" t="str">
        <f t="shared" si="1"/>
        <v>Fortalecer e incursionar en nuevos convenios con aseguradoras que permitan ampliar los servicios de salud.</v>
      </c>
    </row>
    <row r="24" spans="1:10" ht="60.75" customHeight="1" x14ac:dyDescent="0.2">
      <c r="A24" s="89">
        <v>16</v>
      </c>
      <c r="B24" s="20" t="str">
        <f>+ESTRATEGIAS!B21</f>
        <v>Utilizar las tecnologias de información para mejorar los canales de comunicación con el cliente.</v>
      </c>
      <c r="C24" s="39">
        <v>5</v>
      </c>
      <c r="D24" s="39">
        <v>5</v>
      </c>
      <c r="E24" s="39">
        <v>5</v>
      </c>
      <c r="F24" s="39">
        <v>5</v>
      </c>
      <c r="G24" s="39">
        <v>5</v>
      </c>
      <c r="H24" s="40">
        <f t="shared" si="0"/>
        <v>5</v>
      </c>
      <c r="I24" s="20" t="str">
        <f t="shared" si="1"/>
        <v>Utilizar las tecnologias de información para mejorar los canales de comunicación con el cliente.</v>
      </c>
    </row>
    <row r="25" spans="1:10" ht="60.75" customHeight="1" x14ac:dyDescent="0.2">
      <c r="A25" s="89">
        <v>17</v>
      </c>
      <c r="B25" s="20" t="str">
        <f>+ESTRATEGIAS!B22</f>
        <v>Aprovechar los convenios con la academia para fortalecer el programa de educación continua, investigación y desarrollo.</v>
      </c>
      <c r="C25" s="39">
        <v>5</v>
      </c>
      <c r="D25" s="39">
        <v>5</v>
      </c>
      <c r="E25" s="39">
        <v>5</v>
      </c>
      <c r="F25" s="39">
        <v>5</v>
      </c>
      <c r="G25" s="39">
        <v>5</v>
      </c>
      <c r="H25" s="40">
        <f t="shared" si="0"/>
        <v>5</v>
      </c>
      <c r="I25" s="20" t="str">
        <f t="shared" si="1"/>
        <v>Aprovechar los convenios con la academia para fortalecer el programa de educación continua, investigación y desarrollo.</v>
      </c>
    </row>
    <row r="26" spans="1:10" ht="60.75" customHeight="1" x14ac:dyDescent="0.2">
      <c r="A26" s="89"/>
      <c r="B26" s="20">
        <f>+ESTRATEGIAS!B23</f>
        <v>0</v>
      </c>
      <c r="C26" s="39"/>
      <c r="D26" s="39"/>
      <c r="E26" s="39"/>
      <c r="F26" s="39"/>
      <c r="G26" s="39"/>
      <c r="H26" s="40" t="e">
        <f t="shared" si="0"/>
        <v>#DIV/0!</v>
      </c>
      <c r="I26" s="20" t="e">
        <f t="shared" si="1"/>
        <v>#DIV/0!</v>
      </c>
    </row>
    <row r="27" spans="1:10" ht="60.75" customHeight="1" x14ac:dyDescent="0.2">
      <c r="A27" s="89"/>
      <c r="B27" s="20">
        <f>+ESTRATEGIAS!B24</f>
        <v>0</v>
      </c>
      <c r="C27" s="39"/>
      <c r="D27" s="39"/>
      <c r="E27" s="39"/>
      <c r="F27" s="39"/>
      <c r="G27" s="39"/>
      <c r="H27" s="40" t="e">
        <f t="shared" si="0"/>
        <v>#DIV/0!</v>
      </c>
      <c r="I27" s="20" t="e">
        <f t="shared" ref="I27:I73" si="2">IF(H27&gt;=4,$B27,$J$8)</f>
        <v>#DIV/0!</v>
      </c>
    </row>
    <row r="28" spans="1:10" x14ac:dyDescent="0.2">
      <c r="A28" s="89"/>
      <c r="B28" s="20"/>
      <c r="C28" s="41"/>
      <c r="D28" s="41"/>
      <c r="E28" s="41"/>
      <c r="F28" s="41"/>
      <c r="G28" s="41"/>
      <c r="H28" s="40" t="e">
        <f t="shared" si="0"/>
        <v>#DIV/0!</v>
      </c>
      <c r="I28" s="20" t="e">
        <f t="shared" si="2"/>
        <v>#DIV/0!</v>
      </c>
    </row>
    <row r="29" spans="1:10" ht="25.5" customHeight="1" x14ac:dyDescent="0.2">
      <c r="A29" s="89" t="s">
        <v>1</v>
      </c>
      <c r="B29" s="20" t="s">
        <v>13</v>
      </c>
      <c r="C29" s="42"/>
      <c r="D29" s="42"/>
      <c r="E29" s="42"/>
      <c r="F29" s="42"/>
      <c r="G29" s="42"/>
      <c r="H29" s="40" t="s">
        <v>23</v>
      </c>
      <c r="I29" s="20" t="str">
        <f t="shared" si="2"/>
        <v>ESTRATEGIAS FA</v>
      </c>
      <c r="J29" t="s">
        <v>9</v>
      </c>
    </row>
    <row r="30" spans="1:10" ht="76.5" x14ac:dyDescent="0.2">
      <c r="A30" s="89">
        <v>1</v>
      </c>
      <c r="B30" s="20" t="str">
        <f>+ESTRATEGIAS!C6</f>
        <v>Definir en el plan de capacitación los cambios relacionados con legislación e igualmente establecer continuidad de formación durante cada año para garantizar que el capital humano tenga una formación idonea en los temas relacionados con el Sistema Integrado de Gestión.</v>
      </c>
      <c r="C30" s="39">
        <v>2</v>
      </c>
      <c r="D30" s="39">
        <v>3</v>
      </c>
      <c r="E30" s="39">
        <v>4</v>
      </c>
      <c r="F30" s="39">
        <v>4</v>
      </c>
      <c r="G30" s="39">
        <v>4</v>
      </c>
      <c r="H30" s="40">
        <f t="shared" ref="H30:H46" si="3">AVERAGE(C30:G30)</f>
        <v>3.4</v>
      </c>
      <c r="I30" s="20" t="str">
        <f t="shared" si="2"/>
        <v xml:space="preserve"> </v>
      </c>
    </row>
    <row r="31" spans="1:10" ht="134.25" customHeight="1" x14ac:dyDescent="0.2">
      <c r="A31" s="89">
        <v>2</v>
      </c>
      <c r="B31" s="20" t="str">
        <f>+ESTRATEGIAS!C7</f>
        <v>Revisión periodica de los cambios en los requisitos legales que puedan afectar la gestión del ambiente físico (infrestructura) y la gestión de la tecnología; así mismo desarrollo de los planes encaminados a la acreditación en salud que permita a la institución siempre estar a la vanguardia en altos estandares de calidad y disminuir riesgos laborales, financiero, locativo o tecnológico.</v>
      </c>
      <c r="C31" s="39"/>
      <c r="D31" s="39"/>
      <c r="E31" s="39"/>
      <c r="F31" s="39"/>
      <c r="G31" s="39"/>
      <c r="H31" s="40" t="e">
        <f t="shared" si="3"/>
        <v>#DIV/0!</v>
      </c>
      <c r="I31" s="20" t="e">
        <f t="shared" si="2"/>
        <v>#DIV/0!</v>
      </c>
    </row>
    <row r="32" spans="1:10" ht="89.25" x14ac:dyDescent="0.2">
      <c r="A32" s="89">
        <v>3</v>
      </c>
      <c r="B32" s="20" t="str">
        <f>+ESTRATEGIAS!C8</f>
        <v>Ampliar la cobertura de los procedimientos de rondas de seguridad e inspecciones asistenciales no solo para cubrir los procesos estrategicos y de apoyo sino tambíen tambíen todas las partes interesadas pertinentes, con el fin de contrarestar otros focos de contaminación y fortalecer conductas de autocuidado.</v>
      </c>
      <c r="C32" s="39"/>
      <c r="D32" s="39"/>
      <c r="E32" s="39"/>
      <c r="F32" s="39"/>
      <c r="G32" s="39"/>
      <c r="H32" s="40" t="e">
        <f t="shared" si="3"/>
        <v>#DIV/0!</v>
      </c>
      <c r="I32" s="20" t="e">
        <f t="shared" si="2"/>
        <v>#DIV/0!</v>
      </c>
    </row>
    <row r="33" spans="1:10" ht="74.25" customHeight="1" x14ac:dyDescent="0.2">
      <c r="A33" s="89">
        <v>4</v>
      </c>
      <c r="B33" s="20" t="str">
        <f>+ESTRATEGIAS!C9</f>
        <v>Integrar la gestión de proveedores con todo el sistema de gestión incluyendo y unificando todos los requisítos del SIG para cada proveedor y/ contratista.</v>
      </c>
      <c r="C33" s="39">
        <v>4</v>
      </c>
      <c r="D33" s="39">
        <v>3</v>
      </c>
      <c r="E33" s="39">
        <v>4</v>
      </c>
      <c r="F33" s="39">
        <v>5</v>
      </c>
      <c r="G33" s="39">
        <v>4</v>
      </c>
      <c r="H33" s="40">
        <f t="shared" si="3"/>
        <v>4</v>
      </c>
      <c r="I33" s="20" t="str">
        <f t="shared" si="2"/>
        <v>Integrar la gestión de proveedores con todo el sistema de gestión incluyendo y unificando todos los requisítos del SIG para cada proveedor y/ contratista.</v>
      </c>
    </row>
    <row r="34" spans="1:10" ht="38.25" x14ac:dyDescent="0.2">
      <c r="A34" s="89">
        <v>5</v>
      </c>
      <c r="B34" s="20" t="str">
        <f>+ESTRATEGIAS!C10</f>
        <v>Generar competitividad de la institución a través del compromiso institucional y gerencial para lograr la certificación del Sistema Integrado de Gestión.</v>
      </c>
      <c r="C34" s="39"/>
      <c r="D34" s="39"/>
      <c r="E34" s="39"/>
      <c r="F34" s="39"/>
      <c r="G34" s="39"/>
      <c r="H34" s="40" t="e">
        <f t="shared" si="3"/>
        <v>#DIV/0!</v>
      </c>
      <c r="I34" s="20" t="e">
        <f t="shared" si="2"/>
        <v>#DIV/0!</v>
      </c>
    </row>
    <row r="35" spans="1:10" ht="63.75" x14ac:dyDescent="0.2">
      <c r="A35" s="89">
        <v>6</v>
      </c>
      <c r="B35" s="20" t="str">
        <f>+ESTRATEGIAS!C11</f>
        <v>Generar convenios estrategicos con las empresas del sector para disminuir amenazas en fuentes potenciales de contaminación y prevención de enfermedades laborales y disminución de accidentes de trabajo.</v>
      </c>
      <c r="C35" s="39"/>
      <c r="D35" s="39"/>
      <c r="E35" s="39"/>
      <c r="F35" s="39"/>
      <c r="G35" s="39"/>
      <c r="H35" s="40" t="e">
        <f t="shared" si="3"/>
        <v>#DIV/0!</v>
      </c>
      <c r="I35" s="20" t="e">
        <f t="shared" si="2"/>
        <v>#DIV/0!</v>
      </c>
    </row>
    <row r="36" spans="1:10" ht="71.25" customHeight="1" x14ac:dyDescent="0.2">
      <c r="A36" s="89">
        <v>7</v>
      </c>
      <c r="B36" s="20" t="str">
        <f>+ESTRATEGIAS!C12</f>
        <v>Generar gestión del conocimiento para dar valor agregado a la prestación del servicio de salud y contrarestar la participación en el mercado de los competidores.</v>
      </c>
      <c r="C36" s="39">
        <v>4</v>
      </c>
      <c r="D36" s="39">
        <v>4</v>
      </c>
      <c r="E36" s="39">
        <v>4</v>
      </c>
      <c r="F36" s="39">
        <v>4</v>
      </c>
      <c r="G36" s="39">
        <v>4</v>
      </c>
      <c r="H36" s="40">
        <f t="shared" si="3"/>
        <v>4</v>
      </c>
      <c r="I36" s="20" t="str">
        <f t="shared" si="2"/>
        <v>Generar gestión del conocimiento para dar valor agregado a la prestación del servicio de salud y contrarestar la participación en el mercado de los competidores.</v>
      </c>
    </row>
    <row r="37" spans="1:10" ht="132" customHeight="1" x14ac:dyDescent="0.2">
      <c r="A37" s="89">
        <v>8</v>
      </c>
      <c r="B37" s="20" t="str">
        <f>+ESTRATEGIAS!C13</f>
        <v>Aprovechar el compromiso y la competencia de los profesionales de la institución para preveer cambios en 
- condiciones ambientales que desfavorezcan planes actuales o futuros.
- disminuir la incertidumbre en negociaciones con actores del sistema
- disminuir riesgos en la gestión y adquisicón de tecnología.</v>
      </c>
      <c r="C37" s="39">
        <v>4</v>
      </c>
      <c r="D37" s="39">
        <v>5</v>
      </c>
      <c r="E37" s="39">
        <v>4</v>
      </c>
      <c r="F37" s="39">
        <v>5</v>
      </c>
      <c r="G37" s="39">
        <v>4</v>
      </c>
      <c r="H37" s="40">
        <f t="shared" si="3"/>
        <v>4.4000000000000004</v>
      </c>
      <c r="I37" s="20" t="str">
        <f t="shared" si="2"/>
        <v>Aprovechar el compromiso y la competencia de los profesionales de la institución para preveer cambios en 
- condiciones ambientales que desfavorezcan planes actuales o futuros.
- disminuir la incertidumbre en negociaciones con actores del sistema
- disminuir riesgos en la gestión y adquisicón de tecnología.</v>
      </c>
    </row>
    <row r="38" spans="1:10" ht="38.25" x14ac:dyDescent="0.2">
      <c r="A38" s="89">
        <v>9</v>
      </c>
      <c r="B38" s="20" t="str">
        <f>+ESTRATEGIAS!C14</f>
        <v>Mantener la ausencia de enfermedades laborales calificadas fortaleciendo las conductas de autocuidado.</v>
      </c>
      <c r="C38" s="39">
        <v>5</v>
      </c>
      <c r="D38" s="39">
        <v>5</v>
      </c>
      <c r="E38" s="39">
        <v>5</v>
      </c>
      <c r="F38" s="39">
        <v>5</v>
      </c>
      <c r="G38" s="39">
        <v>5</v>
      </c>
      <c r="H38" s="40">
        <f t="shared" si="3"/>
        <v>5</v>
      </c>
      <c r="I38" s="20" t="str">
        <f t="shared" si="2"/>
        <v>Mantener la ausencia de enfermedades laborales calificadas fortaleciendo las conductas de autocuidado.</v>
      </c>
    </row>
    <row r="39" spans="1:10" ht="76.5" x14ac:dyDescent="0.2">
      <c r="A39" s="89">
        <v>10</v>
      </c>
      <c r="B39" s="20" t="str">
        <f>+ESTRATEGIAS!C15</f>
        <v xml:space="preserve">Hacer uso del talento humano especializado en medicina preventiva para generar conductas de autocuidado y fortalecer los protocolos y procedimientos de prevención de accidentes, aparcición de enfermedades laborales y disminución del ausentismo. </v>
      </c>
      <c r="C39" s="39"/>
      <c r="D39" s="39"/>
      <c r="E39" s="39"/>
      <c r="F39" s="39"/>
      <c r="G39" s="39"/>
      <c r="H39" s="40" t="e">
        <f t="shared" si="3"/>
        <v>#DIV/0!</v>
      </c>
      <c r="I39" s="20" t="e">
        <f t="shared" si="2"/>
        <v>#DIV/0!</v>
      </c>
    </row>
    <row r="40" spans="1:10" ht="51" x14ac:dyDescent="0.2">
      <c r="A40" s="89"/>
      <c r="B40" s="20" t="str">
        <f>+ESTRATEGIAS!C16</f>
        <v>Dar continuidad a los simulacros interinstitucionales para involucrar otras partes interesadas del SIG y generar aprendizaje organizacional.</v>
      </c>
      <c r="C40" s="39">
        <v>4</v>
      </c>
      <c r="D40" s="39">
        <v>4</v>
      </c>
      <c r="E40" s="39">
        <v>4</v>
      </c>
      <c r="F40" s="39">
        <v>4</v>
      </c>
      <c r="G40" s="39">
        <v>4</v>
      </c>
      <c r="H40" s="40">
        <f t="shared" si="3"/>
        <v>4</v>
      </c>
      <c r="I40" s="20" t="str">
        <f t="shared" si="2"/>
        <v>Dar continuidad a los simulacros interinstitucionales para involucrar otras partes interesadas del SIG y generar aprendizaje organizacional.</v>
      </c>
    </row>
    <row r="41" spans="1:10" ht="76.5" x14ac:dyDescent="0.2">
      <c r="A41" s="89"/>
      <c r="B41" s="20" t="str">
        <f>+ESTRATEGIAS!C17</f>
        <v>Mantener los contratos vigentes con los clientes corporativos y establecer otras fuentes de ingreso derivadas de la prestación de servicios siempre enmarcados en los requisitos del Sistema integrado de gestión.</v>
      </c>
      <c r="C41" s="39">
        <v>4</v>
      </c>
      <c r="D41" s="39">
        <v>5</v>
      </c>
      <c r="E41" s="39">
        <v>3</v>
      </c>
      <c r="F41" s="39">
        <v>4</v>
      </c>
      <c r="G41" s="39">
        <v>4</v>
      </c>
      <c r="H41" s="40">
        <f t="shared" si="3"/>
        <v>4</v>
      </c>
      <c r="I41" s="20" t="str">
        <f t="shared" si="2"/>
        <v>Mantener los contratos vigentes con los clientes corporativos y establecer otras fuentes de ingreso derivadas de la prestación de servicios siempre enmarcados en los requisitos del Sistema integrado de gestión.</v>
      </c>
    </row>
    <row r="42" spans="1:10" x14ac:dyDescent="0.2">
      <c r="A42" s="89"/>
      <c r="B42" s="20">
        <f>+ESTRATEGIAS!C18</f>
        <v>0</v>
      </c>
      <c r="C42" s="39"/>
      <c r="D42" s="39"/>
      <c r="E42" s="39"/>
      <c r="F42" s="39"/>
      <c r="G42" s="39"/>
      <c r="H42" s="40" t="e">
        <f t="shared" si="3"/>
        <v>#DIV/0!</v>
      </c>
      <c r="I42" s="20" t="e">
        <f t="shared" si="2"/>
        <v>#DIV/0!</v>
      </c>
    </row>
    <row r="43" spans="1:10" x14ac:dyDescent="0.2">
      <c r="A43" s="89"/>
      <c r="B43" s="20">
        <f>+ESTRATEGIAS!C19</f>
        <v>0</v>
      </c>
      <c r="C43" s="39"/>
      <c r="D43" s="39"/>
      <c r="E43" s="39"/>
      <c r="F43" s="39"/>
      <c r="G43" s="39"/>
      <c r="H43" s="40" t="e">
        <f t="shared" si="3"/>
        <v>#DIV/0!</v>
      </c>
      <c r="I43" s="20" t="e">
        <f t="shared" si="2"/>
        <v>#DIV/0!</v>
      </c>
    </row>
    <row r="44" spans="1:10" x14ac:dyDescent="0.2">
      <c r="A44" s="89"/>
      <c r="B44" s="20"/>
      <c r="C44" s="39"/>
      <c r="D44" s="39"/>
      <c r="E44" s="39"/>
      <c r="F44" s="39"/>
      <c r="G44" s="39"/>
      <c r="H44" s="40" t="e">
        <f t="shared" si="3"/>
        <v>#DIV/0!</v>
      </c>
      <c r="I44" s="20" t="e">
        <f t="shared" si="2"/>
        <v>#DIV/0!</v>
      </c>
    </row>
    <row r="45" spans="1:10" x14ac:dyDescent="0.2">
      <c r="A45" s="89"/>
      <c r="B45" s="20"/>
      <c r="C45" s="39"/>
      <c r="D45" s="39"/>
      <c r="E45" s="39"/>
      <c r="F45" s="39"/>
      <c r="G45" s="39"/>
      <c r="H45" s="40" t="e">
        <f t="shared" si="3"/>
        <v>#DIV/0!</v>
      </c>
      <c r="I45" s="20" t="e">
        <f t="shared" si="2"/>
        <v>#DIV/0!</v>
      </c>
    </row>
    <row r="46" spans="1:10" x14ac:dyDescent="0.2">
      <c r="A46" s="89"/>
      <c r="B46" s="20"/>
      <c r="C46" s="41" t="s">
        <v>9</v>
      </c>
      <c r="D46" s="41" t="s">
        <v>9</v>
      </c>
      <c r="E46" s="41" t="s">
        <v>9</v>
      </c>
      <c r="F46" s="41" t="s">
        <v>9</v>
      </c>
      <c r="G46" s="41" t="s">
        <v>9</v>
      </c>
      <c r="H46" s="40" t="e">
        <f t="shared" si="3"/>
        <v>#DIV/0!</v>
      </c>
      <c r="I46" s="20" t="e">
        <f t="shared" si="2"/>
        <v>#DIV/0!</v>
      </c>
    </row>
    <row r="47" spans="1:10" ht="25.5" customHeight="1" x14ac:dyDescent="0.2">
      <c r="A47" s="89" t="s">
        <v>1</v>
      </c>
      <c r="B47" s="20" t="s">
        <v>14</v>
      </c>
      <c r="C47" s="42" t="s">
        <v>18</v>
      </c>
      <c r="D47" s="42" t="s">
        <v>19</v>
      </c>
      <c r="E47" s="42" t="s">
        <v>20</v>
      </c>
      <c r="F47" s="42" t="s">
        <v>21</v>
      </c>
      <c r="G47" s="42" t="s">
        <v>22</v>
      </c>
      <c r="H47" s="40" t="s">
        <v>23</v>
      </c>
      <c r="I47" s="20" t="str">
        <f t="shared" si="2"/>
        <v>ESTRATEGIAS DO</v>
      </c>
      <c r="J47" t="s">
        <v>9</v>
      </c>
    </row>
    <row r="48" spans="1:10" ht="101.25" customHeight="1" x14ac:dyDescent="0.2">
      <c r="A48" s="89">
        <v>1</v>
      </c>
      <c r="B48" s="20" t="str">
        <f>+ESTRATEGIAS!D6</f>
        <v xml:space="preserve">Aprovechamiento de los convenios establecidos con instituciones de educación superior y otras entidades, y del acompañamiento de los entes de control, que  proporcione  apoyo a los procesos para lograr con éxito la integración de los sistemas de gestión. </v>
      </c>
      <c r="C48" s="39">
        <v>3</v>
      </c>
      <c r="D48" s="39">
        <v>4</v>
      </c>
      <c r="E48" s="39">
        <v>3</v>
      </c>
      <c r="F48" s="39">
        <v>3</v>
      </c>
      <c r="G48" s="39">
        <v>4</v>
      </c>
      <c r="H48" s="40">
        <f t="shared" ref="H48:H76" si="4">AVERAGE(C48:G48)</f>
        <v>3.4</v>
      </c>
      <c r="I48" s="20" t="str">
        <f t="shared" si="2"/>
        <v xml:space="preserve"> </v>
      </c>
    </row>
    <row r="49" spans="1:10" ht="85.5" customHeight="1" x14ac:dyDescent="0.2">
      <c r="A49" s="89">
        <v>2</v>
      </c>
      <c r="B49" s="20" t="str">
        <f>+ESTRATEGIAS!D7</f>
        <v xml:space="preserve">Crear e implementar estrategias de mitigación de impacto ambiental, valiendose del uso de las nuevas tendencias en el sector salud para lograr una minimización de problematicas ambientales </v>
      </c>
      <c r="C49" s="39">
        <v>4</v>
      </c>
      <c r="D49" s="39">
        <v>3</v>
      </c>
      <c r="E49" s="39">
        <v>5</v>
      </c>
      <c r="F49" s="39">
        <v>4</v>
      </c>
      <c r="G49" s="39">
        <v>3</v>
      </c>
      <c r="H49" s="40">
        <f t="shared" si="4"/>
        <v>3.8</v>
      </c>
      <c r="I49" s="20" t="str">
        <f t="shared" si="2"/>
        <v xml:space="preserve"> </v>
      </c>
    </row>
    <row r="50" spans="1:10" ht="95.25" customHeight="1" x14ac:dyDescent="0.2">
      <c r="A50" s="89">
        <v>3</v>
      </c>
      <c r="B50" s="20" t="str">
        <f>+ESTRATEGIAS!D8</f>
        <v xml:space="preserve">Consolidación de los convenios con instituciones de educación superior que nos proporcionen el recurso humano idoneo para apoyar la conformación del equipo del SIG </v>
      </c>
      <c r="C50" s="39">
        <v>5</v>
      </c>
      <c r="D50" s="39">
        <v>5</v>
      </c>
      <c r="E50" s="39">
        <v>5</v>
      </c>
      <c r="F50" s="39">
        <v>5</v>
      </c>
      <c r="G50" s="39">
        <v>5</v>
      </c>
      <c r="H50" s="40">
        <f t="shared" si="4"/>
        <v>5</v>
      </c>
      <c r="I50" s="20" t="str">
        <f t="shared" si="2"/>
        <v xml:space="preserve">Consolidación de los convenios con instituciones de educación superior que nos proporcionen el recurso humano idoneo para apoyar la conformación del equipo del SIG </v>
      </c>
      <c r="J50" s="2"/>
    </row>
    <row r="51" spans="1:10" ht="81" customHeight="1" x14ac:dyDescent="0.2">
      <c r="A51" s="89">
        <v>4</v>
      </c>
      <c r="B51" s="20" t="str">
        <f>+ESTRATEGIAS!D9</f>
        <v>Elaboración de planes de acción contundentes que permitan implementar al SIG los procedimientos adecuados para una correcta y oportuna identificación en la gestión de cambios.</v>
      </c>
      <c r="C51" s="39"/>
      <c r="D51" s="39"/>
      <c r="E51" s="39"/>
      <c r="F51" s="39"/>
      <c r="G51" s="39"/>
      <c r="H51" s="40" t="e">
        <f t="shared" si="4"/>
        <v>#DIV/0!</v>
      </c>
      <c r="I51" s="20" t="e">
        <f t="shared" si="2"/>
        <v>#DIV/0!</v>
      </c>
    </row>
    <row r="52" spans="1:10" ht="87.75" customHeight="1" x14ac:dyDescent="0.2">
      <c r="A52" s="89">
        <v>5</v>
      </c>
      <c r="B52" s="20" t="str">
        <f>+ESTRATEGIAS!D10</f>
        <v>Aplicación completa de la normatividad asociada a SST y de las diferentes políticas gubernamentales, mediante el apoyo y asesoría brindada como valor agregado por la ARL y demás entes reguladores.</v>
      </c>
      <c r="C52" s="39"/>
      <c r="D52" s="39"/>
      <c r="E52" s="39"/>
      <c r="F52" s="39"/>
      <c r="G52" s="39"/>
      <c r="H52" s="40" t="e">
        <f t="shared" si="4"/>
        <v>#DIV/0!</v>
      </c>
      <c r="I52" s="20" t="e">
        <f t="shared" si="2"/>
        <v>#DIV/0!</v>
      </c>
    </row>
    <row r="53" spans="1:10" ht="91.5" customHeight="1" x14ac:dyDescent="0.2">
      <c r="A53" s="89">
        <v>6</v>
      </c>
      <c r="B53" s="20" t="str">
        <f>+ESTRATEGIAS!D11</f>
        <v xml:space="preserve">Creación de controles para proveedores y contratistas y su implementación en el SIG, de tal manera que se supla esta deficiencia y a su vez se aporte al logro exitoso de la certificación. </v>
      </c>
      <c r="C53" s="39"/>
      <c r="D53" s="39"/>
      <c r="E53" s="39"/>
      <c r="F53" s="39"/>
      <c r="G53" s="39"/>
      <c r="H53" s="40" t="e">
        <f t="shared" si="4"/>
        <v>#DIV/0!</v>
      </c>
      <c r="I53" s="20" t="e">
        <f t="shared" si="2"/>
        <v>#DIV/0!</v>
      </c>
    </row>
    <row r="54" spans="1:10" ht="91.5" customHeight="1" x14ac:dyDescent="0.2">
      <c r="A54" s="89">
        <v>7</v>
      </c>
      <c r="B54" s="20" t="str">
        <f>+ESTRATEGIAS!D12</f>
        <v>Utilizar medios audiovisuales para la difusión de los deberes de usuarios y visitantes frente a la disminución de impactos ambientales y riesgos ocupacionales</v>
      </c>
      <c r="C54" s="39">
        <v>4</v>
      </c>
      <c r="D54" s="39">
        <v>5</v>
      </c>
      <c r="E54" s="39">
        <v>3</v>
      </c>
      <c r="F54" s="39">
        <v>4</v>
      </c>
      <c r="G54" s="39">
        <v>4</v>
      </c>
      <c r="H54" s="40">
        <f t="shared" si="4"/>
        <v>4</v>
      </c>
      <c r="I54" s="20" t="str">
        <f t="shared" si="2"/>
        <v>Utilizar medios audiovisuales para la difusión de los deberes de usuarios y visitantes frente a la disminución de impactos ambientales y riesgos ocupacionales</v>
      </c>
    </row>
    <row r="55" spans="1:10" ht="63.75" x14ac:dyDescent="0.2">
      <c r="A55" s="89">
        <v>8</v>
      </c>
      <c r="B55" s="20" t="str">
        <f>+ESTRATEGIAS!D13</f>
        <v>Apalanacar el posicionamiento  de la imagen corporativa de la clínica a nivel nacional mediante el logro de la certificación como institución de salud en SIG</v>
      </c>
      <c r="C55" s="39">
        <v>5</v>
      </c>
      <c r="D55" s="39">
        <v>5</v>
      </c>
      <c r="E55" s="39">
        <v>5</v>
      </c>
      <c r="F55" s="39">
        <v>5</v>
      </c>
      <c r="G55" s="39">
        <v>5</v>
      </c>
      <c r="H55" s="40">
        <f t="shared" si="4"/>
        <v>5</v>
      </c>
      <c r="I55" s="20" t="str">
        <f t="shared" si="2"/>
        <v>Apalanacar el posicionamiento  de la imagen corporativa de la clínica a nivel nacional mediante el logro de la certificación como institución de salud en SIG</v>
      </c>
    </row>
    <row r="56" spans="1:10" ht="104.25" customHeight="1" x14ac:dyDescent="0.2">
      <c r="A56" s="89">
        <v>9</v>
      </c>
      <c r="B56" s="20" t="str">
        <f>+ESTRATEGIAS!D14</f>
        <v>Diseñar programas de capacitación en bilinguismo para el personal asistencial y de apoyo, mediante la colaboración y aprovechamiento de las alianzas o convenios con instituciones de educación superior y otras entidades</v>
      </c>
      <c r="C56" s="39">
        <v>4</v>
      </c>
      <c r="D56" s="39">
        <v>3</v>
      </c>
      <c r="E56" s="39">
        <v>5</v>
      </c>
      <c r="F56" s="39">
        <v>4</v>
      </c>
      <c r="G56" s="39">
        <v>4</v>
      </c>
      <c r="H56" s="40">
        <f t="shared" si="4"/>
        <v>4</v>
      </c>
      <c r="I56" s="20" t="str">
        <f t="shared" si="2"/>
        <v>Diseñar programas de capacitación en bilinguismo para el personal asistencial y de apoyo, mediante la colaboración y aprovechamiento de las alianzas o convenios con instituciones de educación superior y otras entidades</v>
      </c>
    </row>
    <row r="57" spans="1:10" ht="51" x14ac:dyDescent="0.2">
      <c r="A57" s="89">
        <v>10</v>
      </c>
      <c r="B57" s="20" t="str">
        <f>+ESTRATEGIAS!D15</f>
        <v xml:space="preserve">Posicionamiento de la clínica en el mercado exterior o internacional, con el fin de ampliar la cobertura de la oferta de servicios de la organización y atraer mayor cantidad de clientes. </v>
      </c>
      <c r="C57" s="39">
        <v>4</v>
      </c>
      <c r="D57" s="39">
        <v>4</v>
      </c>
      <c r="E57" s="39">
        <v>3</v>
      </c>
      <c r="F57" s="39">
        <v>4</v>
      </c>
      <c r="G57" s="39">
        <v>4</v>
      </c>
      <c r="H57" s="40">
        <f t="shared" si="4"/>
        <v>3.8</v>
      </c>
      <c r="I57" s="20" t="str">
        <f t="shared" si="2"/>
        <v xml:space="preserve"> </v>
      </c>
    </row>
    <row r="58" spans="1:10" ht="63.75" x14ac:dyDescent="0.2">
      <c r="A58" s="89"/>
      <c r="B58" s="20" t="str">
        <f>+ESTRATEGIAS!D16</f>
        <v>Aprovechamiento de los valores agregados que proporciona la ARL para eliminar las falencias de implementación en los programas de vigilancia epidemiológico, y así asegurar el mejoramiento del SG-SST</v>
      </c>
      <c r="C58" s="41">
        <v>5</v>
      </c>
      <c r="D58" s="41">
        <v>5</v>
      </c>
      <c r="E58" s="41">
        <v>5</v>
      </c>
      <c r="F58" s="41">
        <v>5</v>
      </c>
      <c r="G58" s="41">
        <v>5</v>
      </c>
      <c r="H58" s="40">
        <f t="shared" si="4"/>
        <v>5</v>
      </c>
      <c r="I58" s="20" t="str">
        <f t="shared" si="2"/>
        <v>Aprovechamiento de los valores agregados que proporciona la ARL para eliminar las falencias de implementación en los programas de vigilancia epidemiológico, y así asegurar el mejoramiento del SG-SST</v>
      </c>
    </row>
    <row r="59" spans="1:10" ht="63.75" x14ac:dyDescent="0.2">
      <c r="A59" s="89"/>
      <c r="B59" s="20" t="str">
        <f>+ESTRATEGIAS!D17</f>
        <v xml:space="preserve">Planificación controlada de los espacios y ambientes de trabajo de acuerdo a la normatividad vigente en el que se incluyan parámetros de Gestión Integral alineados al programa de gestion del cambio </v>
      </c>
      <c r="C59" s="89">
        <v>5</v>
      </c>
      <c r="D59" s="89">
        <v>5</v>
      </c>
      <c r="E59" s="89">
        <v>5</v>
      </c>
      <c r="F59" s="89">
        <v>5</v>
      </c>
      <c r="G59" s="89">
        <v>5</v>
      </c>
      <c r="H59" s="40">
        <f t="shared" si="4"/>
        <v>5</v>
      </c>
      <c r="I59" s="20" t="str">
        <f t="shared" si="2"/>
        <v xml:space="preserve">Planificación controlada de los espacios y ambientes de trabajo de acuerdo a la normatividad vigente en el que se incluyan parámetros de Gestión Integral alineados al programa de gestion del cambio </v>
      </c>
    </row>
    <row r="60" spans="1:10" ht="51" x14ac:dyDescent="0.2">
      <c r="A60" s="89"/>
      <c r="B60" s="20" t="str">
        <f>+ESTRATEGIAS!D18</f>
        <v>Planificar los procesos de inducción y re-inducción de modo que permitan cumplir la normatividad legal frente a los términos establecidos y cobertura del mismo en cuanto a colaboradores y contratistas.</v>
      </c>
      <c r="C60" s="89">
        <v>4</v>
      </c>
      <c r="D60" s="89">
        <v>3</v>
      </c>
      <c r="E60" s="89">
        <v>3</v>
      </c>
      <c r="F60" s="89">
        <v>4</v>
      </c>
      <c r="G60" s="89">
        <v>5</v>
      </c>
      <c r="H60" s="40">
        <f t="shared" si="4"/>
        <v>3.8</v>
      </c>
      <c r="I60" s="20" t="str">
        <f t="shared" si="2"/>
        <v xml:space="preserve"> </v>
      </c>
    </row>
    <row r="61" spans="1:10" x14ac:dyDescent="0.2">
      <c r="A61" s="89"/>
      <c r="B61" s="20">
        <f>+ESTRATEGIAS!D19</f>
        <v>0</v>
      </c>
      <c r="C61" s="89"/>
      <c r="D61" s="89"/>
      <c r="E61" s="89"/>
      <c r="F61" s="89"/>
      <c r="G61" s="89"/>
      <c r="H61" s="40" t="e">
        <f t="shared" si="4"/>
        <v>#DIV/0!</v>
      </c>
      <c r="I61" s="20" t="e">
        <f t="shared" si="2"/>
        <v>#DIV/0!</v>
      </c>
    </row>
    <row r="62" spans="1:10" x14ac:dyDescent="0.2">
      <c r="A62" s="89"/>
      <c r="B62" s="20">
        <f>+ESTRATEGIAS!D20</f>
        <v>0</v>
      </c>
      <c r="C62" s="89"/>
      <c r="D62" s="89"/>
      <c r="E62" s="89"/>
      <c r="F62" s="89"/>
      <c r="G62" s="89"/>
      <c r="H62" s="40" t="e">
        <f t="shared" si="4"/>
        <v>#DIV/0!</v>
      </c>
      <c r="I62" s="20" t="e">
        <f t="shared" si="2"/>
        <v>#DIV/0!</v>
      </c>
    </row>
    <row r="63" spans="1:10" x14ac:dyDescent="0.2">
      <c r="A63" s="89"/>
      <c r="B63" s="20"/>
      <c r="C63" s="89"/>
      <c r="D63" s="89"/>
      <c r="E63" s="89"/>
      <c r="F63" s="89"/>
      <c r="G63" s="89"/>
      <c r="H63" s="40" t="e">
        <f t="shared" si="4"/>
        <v>#DIV/0!</v>
      </c>
      <c r="I63" s="20" t="e">
        <f t="shared" si="2"/>
        <v>#DIV/0!</v>
      </c>
    </row>
    <row r="64" spans="1:10" x14ac:dyDescent="0.2">
      <c r="A64" s="89"/>
      <c r="B64" s="20"/>
      <c r="C64" s="89"/>
      <c r="D64" s="89"/>
      <c r="E64" s="89"/>
      <c r="F64" s="89"/>
      <c r="G64" s="89"/>
      <c r="H64" s="40" t="e">
        <f t="shared" si="4"/>
        <v>#DIV/0!</v>
      </c>
      <c r="I64" s="20" t="e">
        <f t="shared" si="2"/>
        <v>#DIV/0!</v>
      </c>
    </row>
    <row r="65" spans="1:10" ht="24" customHeight="1" x14ac:dyDescent="0.2">
      <c r="A65" s="35" t="s">
        <v>1</v>
      </c>
      <c r="B65" s="85" t="s">
        <v>15</v>
      </c>
      <c r="C65" s="86" t="s">
        <v>242</v>
      </c>
      <c r="D65" s="86" t="s">
        <v>19</v>
      </c>
      <c r="E65" s="86" t="s">
        <v>20</v>
      </c>
      <c r="F65" s="86" t="s">
        <v>21</v>
      </c>
      <c r="G65" s="86" t="s">
        <v>243</v>
      </c>
      <c r="H65" s="40" t="e">
        <f t="shared" si="4"/>
        <v>#DIV/0!</v>
      </c>
      <c r="I65" s="20" t="e">
        <f t="shared" si="2"/>
        <v>#DIV/0!</v>
      </c>
      <c r="J65" t="s">
        <v>9</v>
      </c>
    </row>
    <row r="66" spans="1:10" ht="73.5" customHeight="1" x14ac:dyDescent="0.2">
      <c r="A66" s="89">
        <v>1</v>
      </c>
      <c r="B66" s="20" t="str">
        <f>+ESTRATEGIAS!E6</f>
        <v xml:space="preserve">Capacitación en legislación vigente para fortalecer conocimiento en el Sistema integrado de gestión por parte del personal interno </v>
      </c>
      <c r="C66" s="39">
        <v>3</v>
      </c>
      <c r="D66" s="39">
        <v>3</v>
      </c>
      <c r="E66" s="39">
        <v>3</v>
      </c>
      <c r="F66" s="39">
        <v>3</v>
      </c>
      <c r="G66" s="39">
        <v>3</v>
      </c>
      <c r="H66" s="40">
        <f t="shared" si="4"/>
        <v>3</v>
      </c>
      <c r="I66" s="20" t="str">
        <f t="shared" si="2"/>
        <v xml:space="preserve"> </v>
      </c>
    </row>
    <row r="67" spans="1:10" ht="62.25" customHeight="1" x14ac:dyDescent="0.2">
      <c r="A67" s="89">
        <v>2</v>
      </c>
      <c r="B67" s="20" t="str">
        <f>+ESTRATEGIAS!E7</f>
        <v xml:space="preserve">Consolidar el Sistema Integrado de Gestión como proceso para garantizar el mantenimiento y mejoramiento continuo del mismo. </v>
      </c>
      <c r="C67" s="39">
        <v>5</v>
      </c>
      <c r="D67" s="39">
        <v>5</v>
      </c>
      <c r="E67" s="39">
        <v>5</v>
      </c>
      <c r="F67" s="39">
        <v>4</v>
      </c>
      <c r="G67" s="39">
        <v>4</v>
      </c>
      <c r="H67" s="40">
        <f t="shared" si="4"/>
        <v>4.5999999999999996</v>
      </c>
      <c r="I67" s="20" t="str">
        <f t="shared" si="2"/>
        <v xml:space="preserve">Consolidar el Sistema Integrado de Gestión como proceso para garantizar el mantenimiento y mejoramiento continuo del mismo. </v>
      </c>
    </row>
    <row r="68" spans="1:10" ht="55.5" customHeight="1" x14ac:dyDescent="0.2">
      <c r="A68" s="89">
        <v>3</v>
      </c>
      <c r="B68" s="20" t="str">
        <f>+ESTRATEGIAS!E8</f>
        <v xml:space="preserve">Creación de alianzas estratégicas para la incorporación y renovación de tecnologías verdes.  </v>
      </c>
      <c r="C68" s="39">
        <v>4</v>
      </c>
      <c r="D68" s="39">
        <v>5</v>
      </c>
      <c r="E68" s="39">
        <v>4</v>
      </c>
      <c r="F68" s="39">
        <v>4</v>
      </c>
      <c r="G68" s="39">
        <v>4</v>
      </c>
      <c r="H68" s="40">
        <f t="shared" si="4"/>
        <v>4.2</v>
      </c>
      <c r="I68" s="20" t="str">
        <f t="shared" si="2"/>
        <v xml:space="preserve">Creación de alianzas estratégicas para la incorporación y renovación de tecnologías verdes.  </v>
      </c>
    </row>
    <row r="69" spans="1:10" ht="81" customHeight="1" x14ac:dyDescent="0.2">
      <c r="A69" s="89">
        <v>4</v>
      </c>
      <c r="B69" s="20" t="str">
        <f>+ESTRATEGIAS!E9</f>
        <v>Establecer la gestión del cambio como herramienta fundamental para la identificación y análisis de los cambios internos y externos que puedan afectar el Sistema integrado de gestión</v>
      </c>
      <c r="C69" s="39">
        <v>5</v>
      </c>
      <c r="D69" s="39">
        <v>5</v>
      </c>
      <c r="E69" s="39">
        <v>5</v>
      </c>
      <c r="F69" s="39">
        <v>5</v>
      </c>
      <c r="G69" s="39">
        <v>5</v>
      </c>
      <c r="H69" s="40">
        <f t="shared" si="4"/>
        <v>5</v>
      </c>
      <c r="I69" s="20" t="str">
        <f t="shared" si="2"/>
        <v>Establecer la gestión del cambio como herramienta fundamental para la identificación y análisis de los cambios internos y externos que puedan afectar el Sistema integrado de gestión</v>
      </c>
    </row>
    <row r="70" spans="1:10" ht="72" customHeight="1" x14ac:dyDescent="0.2">
      <c r="A70" s="89">
        <v>5</v>
      </c>
      <c r="B70" s="20" t="str">
        <f>+ESTRATEGIAS!E10</f>
        <v xml:space="preserve">Fortalecer el proceso de comunicación externa con enfoque en la prevención de riesgos ambientales y ocupacionales. </v>
      </c>
      <c r="C70" s="39">
        <v>4</v>
      </c>
      <c r="D70" s="39">
        <v>5</v>
      </c>
      <c r="E70" s="39">
        <v>4</v>
      </c>
      <c r="F70" s="39">
        <v>4</v>
      </c>
      <c r="G70" s="39">
        <v>4</v>
      </c>
      <c r="H70" s="40">
        <f t="shared" si="4"/>
        <v>4.2</v>
      </c>
      <c r="I70" s="20" t="str">
        <f t="shared" si="2"/>
        <v xml:space="preserve">Fortalecer el proceso de comunicación externa con enfoque en la prevención de riesgos ambientales y ocupacionales. </v>
      </c>
    </row>
    <row r="71" spans="1:10" ht="66" customHeight="1" x14ac:dyDescent="0.2">
      <c r="A71" s="89">
        <v>6</v>
      </c>
      <c r="B71" s="20" t="str">
        <f>+ESTRATEGIAS!E11</f>
        <v>Fortalecimiento del equipo de Seguridad y Salud en el Trabajo de la institución para la implementación y mantnimiento de los programas de vigilancia epidemiologica ocupacionales.</v>
      </c>
      <c r="C71" s="39">
        <v>4</v>
      </c>
      <c r="D71" s="39">
        <v>4</v>
      </c>
      <c r="E71" s="39">
        <v>4</v>
      </c>
      <c r="F71" s="39">
        <v>4</v>
      </c>
      <c r="G71" s="39">
        <v>4</v>
      </c>
      <c r="H71" s="40">
        <f t="shared" si="4"/>
        <v>4</v>
      </c>
      <c r="I71" s="20" t="str">
        <f t="shared" si="2"/>
        <v>Fortalecimiento del equipo de Seguridad y Salud en el Trabajo de la institución para la implementación y mantnimiento de los programas de vigilancia epidemiologica ocupacionales.</v>
      </c>
    </row>
    <row r="72" spans="1:10" ht="51" x14ac:dyDescent="0.2">
      <c r="A72" s="89">
        <v>7</v>
      </c>
      <c r="B72" s="20" t="str">
        <f>+ESTRATEGIAS!E12</f>
        <v>Fortalecer los procesos de inducción y garantizar su cumplimiento disminuyendo cualquier tipo de amenaza legal o normativa.</v>
      </c>
      <c r="C72" s="39">
        <v>4</v>
      </c>
      <c r="D72" s="39">
        <v>4</v>
      </c>
      <c r="E72" s="39">
        <v>4</v>
      </c>
      <c r="F72" s="39">
        <v>4</v>
      </c>
      <c r="G72" s="39">
        <v>4</v>
      </c>
      <c r="H72" s="40">
        <f t="shared" si="4"/>
        <v>4</v>
      </c>
      <c r="I72" s="20" t="str">
        <f t="shared" si="2"/>
        <v>Fortalecer los procesos de inducción y garantizar su cumplimiento disminuyendo cualquier tipo de amenaza legal o normativa.</v>
      </c>
    </row>
    <row r="73" spans="1:10" ht="55.5" customHeight="1" x14ac:dyDescent="0.2">
      <c r="A73" s="89">
        <v>8</v>
      </c>
      <c r="B73" s="20" t="str">
        <f>+ESTRATEGIAS!E13</f>
        <v>Desarrollar un proceso de contratación para garantizar el cumplimiento de los requisitos del Sistema integrado de gestión.</v>
      </c>
      <c r="C73" s="39">
        <v>3</v>
      </c>
      <c r="D73" s="39">
        <v>3</v>
      </c>
      <c r="E73" s="39">
        <v>3</v>
      </c>
      <c r="F73" s="39">
        <v>3</v>
      </c>
      <c r="G73" s="39">
        <v>3</v>
      </c>
      <c r="H73" s="40">
        <f t="shared" si="4"/>
        <v>3</v>
      </c>
      <c r="I73" s="20" t="str">
        <f t="shared" si="2"/>
        <v xml:space="preserve"> </v>
      </c>
    </row>
    <row r="74" spans="1:10" ht="56.25" customHeight="1" x14ac:dyDescent="0.2">
      <c r="A74" s="89">
        <v>9</v>
      </c>
      <c r="B74" s="20" t="str">
        <f>+ESTRATEGIAS!E14</f>
        <v>Lograr la certificación en Sistemas integrados de gestión</v>
      </c>
      <c r="C74" s="39"/>
      <c r="D74" s="39"/>
      <c r="E74" s="39"/>
      <c r="F74" s="39"/>
      <c r="G74" s="39"/>
      <c r="H74" s="40" t="e">
        <f t="shared" si="4"/>
        <v>#DIV/0!</v>
      </c>
      <c r="I74" s="20" t="e">
        <f t="shared" ref="I74:I91" si="5">IF(H74&gt;=4,$B74,$J$8)</f>
        <v>#DIV/0!</v>
      </c>
    </row>
    <row r="75" spans="1:10" ht="75" customHeight="1" x14ac:dyDescent="0.2">
      <c r="A75" s="89">
        <v>10</v>
      </c>
      <c r="B75" s="20" t="str">
        <f>+ESTRATEGIAS!E15</f>
        <v xml:space="preserve">Fortalecer el procedimiento de identificación, cumplimiento control y evaluación de los requisitos legales y otros requisitos aplicables a la institución. </v>
      </c>
      <c r="C75" s="39"/>
      <c r="D75" s="39"/>
      <c r="E75" s="39"/>
      <c r="F75" s="39"/>
      <c r="G75" s="39"/>
      <c r="H75" s="40" t="e">
        <f t="shared" si="4"/>
        <v>#DIV/0!</v>
      </c>
      <c r="I75" s="20" t="e">
        <f t="shared" si="5"/>
        <v>#DIV/0!</v>
      </c>
    </row>
    <row r="76" spans="1:10" ht="81" customHeight="1" x14ac:dyDescent="0.2">
      <c r="A76" s="89"/>
      <c r="B76" s="20" t="str">
        <f>+ESTRATEGIAS!E16</f>
        <v>Definir programas de formación en lengua inglesa para el personal interno a través de convenios con instituciones educativas.</v>
      </c>
      <c r="C76" s="25"/>
      <c r="D76" s="25"/>
      <c r="E76" s="25"/>
      <c r="F76" s="25"/>
      <c r="G76" s="25"/>
      <c r="H76" s="40" t="e">
        <f t="shared" si="4"/>
        <v>#DIV/0!</v>
      </c>
      <c r="I76" s="20" t="e">
        <f t="shared" si="5"/>
        <v>#DIV/0!</v>
      </c>
    </row>
    <row r="77" spans="1:10" x14ac:dyDescent="0.2">
      <c r="B77" s="20"/>
      <c r="I77" s="129"/>
    </row>
    <row r="78" spans="1:10" x14ac:dyDescent="0.2">
      <c r="I78" s="130" t="str">
        <f t="shared" si="5"/>
        <v xml:space="preserve"> </v>
      </c>
    </row>
    <row r="79" spans="1:10" x14ac:dyDescent="0.2">
      <c r="I79" s="130" t="str">
        <f t="shared" si="5"/>
        <v xml:space="preserve"> </v>
      </c>
    </row>
    <row r="80" spans="1:10" x14ac:dyDescent="0.2">
      <c r="I80" s="130" t="str">
        <f t="shared" si="5"/>
        <v xml:space="preserve"> </v>
      </c>
    </row>
    <row r="81" spans="9:9" x14ac:dyDescent="0.2">
      <c r="I81" s="130" t="str">
        <f t="shared" si="5"/>
        <v xml:space="preserve"> </v>
      </c>
    </row>
    <row r="82" spans="9:9" x14ac:dyDescent="0.2">
      <c r="I82" s="130" t="str">
        <f t="shared" si="5"/>
        <v xml:space="preserve"> </v>
      </c>
    </row>
    <row r="83" spans="9:9" x14ac:dyDescent="0.2">
      <c r="I83" s="130" t="str">
        <f t="shared" si="5"/>
        <v xml:space="preserve"> </v>
      </c>
    </row>
    <row r="84" spans="9:9" x14ac:dyDescent="0.2">
      <c r="I84" s="130" t="str">
        <f t="shared" si="5"/>
        <v xml:space="preserve"> </v>
      </c>
    </row>
    <row r="85" spans="9:9" x14ac:dyDescent="0.2">
      <c r="I85" s="130" t="str">
        <f t="shared" si="5"/>
        <v xml:space="preserve"> </v>
      </c>
    </row>
    <row r="86" spans="9:9" x14ac:dyDescent="0.2">
      <c r="I86" s="130" t="str">
        <f t="shared" si="5"/>
        <v xml:space="preserve"> </v>
      </c>
    </row>
    <row r="87" spans="9:9" x14ac:dyDescent="0.2">
      <c r="I87" s="130" t="str">
        <f t="shared" si="5"/>
        <v xml:space="preserve"> </v>
      </c>
    </row>
    <row r="88" spans="9:9" x14ac:dyDescent="0.2">
      <c r="I88" s="130" t="str">
        <f t="shared" si="5"/>
        <v xml:space="preserve"> </v>
      </c>
    </row>
    <row r="89" spans="9:9" x14ac:dyDescent="0.2">
      <c r="I89" s="130" t="str">
        <f t="shared" si="5"/>
        <v xml:space="preserve"> </v>
      </c>
    </row>
    <row r="90" spans="9:9" x14ac:dyDescent="0.2">
      <c r="I90" s="130" t="str">
        <f t="shared" si="5"/>
        <v xml:space="preserve"> </v>
      </c>
    </row>
    <row r="91" spans="9:9" x14ac:dyDescent="0.2">
      <c r="I91" s="130" t="str">
        <f t="shared" si="5"/>
        <v xml:space="preserve"> </v>
      </c>
    </row>
  </sheetData>
  <sheetProtection sheet="1" objects="1" scenarios="1"/>
  <mergeCells count="5">
    <mergeCell ref="A2:I2"/>
    <mergeCell ref="A3:I3"/>
    <mergeCell ref="A6:I6"/>
    <mergeCell ref="A1:I1"/>
    <mergeCell ref="C7:G7"/>
  </mergeCells>
  <phoneticPr fontId="8" type="noConversion"/>
  <conditionalFormatting sqref="H9:H28 H30:H46 H48:H76">
    <cfRule type="cellIs" dxfId="1" priority="1" stopIfTrue="1" operator="greaterThanOrEqual">
      <formula>4</formula>
    </cfRule>
  </conditionalFormatting>
  <printOptions horizontalCentered="1" verticalCentered="1"/>
  <pageMargins left="0.4" right="0.78740157480314965" top="0.3" bottom="0.33" header="0" footer="0"/>
  <pageSetup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Instrucciones</vt:lpstr>
      <vt:lpstr>Teoria</vt:lpstr>
      <vt:lpstr>MATRIZ</vt:lpstr>
      <vt:lpstr>EST.FO</vt:lpstr>
      <vt:lpstr>EST.FA</vt:lpstr>
      <vt:lpstr>EST.DO</vt:lpstr>
      <vt:lpstr>EST.DA</vt:lpstr>
      <vt:lpstr>ESTRATEGIAS</vt:lpstr>
      <vt:lpstr>SELECCION</vt:lpstr>
      <vt:lpstr>SELECCION (2)</vt:lpstr>
      <vt:lpstr>MATRIZ FINAL</vt:lpstr>
      <vt:lpstr>MATRIZ FINAL (2)</vt:lpstr>
      <vt:lpstr>EXPLICACION</vt:lpstr>
      <vt:lpstr>EXPLICACION (2)</vt:lpstr>
      <vt:lpstr>PRIORIZACIÓN ESTRATEGIAS</vt:lpstr>
      <vt:lpstr>'SELECCION (2)'!Área_de_impresión</vt:lpstr>
      <vt:lpstr>Instrucciones!OLE_LINK2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AUXPROFCALIDAD</dc:creator>
  <cp:lastModifiedBy>MACPROFCAL</cp:lastModifiedBy>
  <cp:lastPrinted>2019-09-11T20:18:47Z</cp:lastPrinted>
  <dcterms:created xsi:type="dcterms:W3CDTF">1998-04-07T21:18:03Z</dcterms:created>
  <dcterms:modified xsi:type="dcterms:W3CDTF">2019-10-24T19:31:04Z</dcterms:modified>
</cp:coreProperties>
</file>