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730" windowHeight="11760" tabRatio="500"/>
  </bookViews>
  <sheets>
    <sheet name="Hoja1" sheetId="1" r:id="rId1"/>
  </sheets>
  <definedNames>
    <definedName name="_xlnm._FilterDatabase" localSheetId="0" hidden="1">Hoja1!$A$2:$T$815</definedName>
  </definedNames>
  <calcPr calcId="145621"/>
  <fileRecoveryPr autoRecover="0"/>
</workbook>
</file>

<file path=xl/calcChain.xml><?xml version="1.0" encoding="utf-8"?>
<calcChain xmlns="http://schemas.openxmlformats.org/spreadsheetml/2006/main">
  <c r="H815" i="1" l="1"/>
  <c r="I815" i="1"/>
  <c r="J815" i="1"/>
  <c r="K815" i="1"/>
  <c r="L815" i="1"/>
  <c r="M815" i="1"/>
  <c r="N815" i="1"/>
  <c r="O815" i="1"/>
  <c r="P815" i="1"/>
  <c r="Q815" i="1"/>
  <c r="R815" i="1"/>
  <c r="S815" i="1"/>
  <c r="T814" i="1"/>
  <c r="T813" i="1"/>
  <c r="T812" i="1"/>
  <c r="T811" i="1"/>
  <c r="T810" i="1"/>
  <c r="T809" i="1"/>
  <c r="T808" i="1"/>
  <c r="T807" i="1"/>
  <c r="T806" i="1"/>
  <c r="T805" i="1"/>
  <c r="T804" i="1"/>
  <c r="T803" i="1"/>
  <c r="T802" i="1"/>
  <c r="T801" i="1"/>
  <c r="T800" i="1"/>
  <c r="T799" i="1"/>
  <c r="T798" i="1"/>
  <c r="T797" i="1"/>
  <c r="T796" i="1"/>
  <c r="T795" i="1"/>
  <c r="T794" i="1"/>
  <c r="T793" i="1"/>
  <c r="T792" i="1"/>
  <c r="T791" i="1"/>
  <c r="T790" i="1"/>
  <c r="T789" i="1"/>
  <c r="T788" i="1"/>
  <c r="T787" i="1"/>
  <c r="T777" i="1"/>
  <c r="T776" i="1"/>
  <c r="T775" i="1"/>
  <c r="T774" i="1"/>
  <c r="T773" i="1"/>
  <c r="T772" i="1"/>
  <c r="T771" i="1"/>
  <c r="T769" i="1"/>
  <c r="T768" i="1"/>
  <c r="T767" i="1"/>
  <c r="T766" i="1"/>
  <c r="T765" i="1"/>
  <c r="T764" i="1"/>
  <c r="T763" i="1"/>
  <c r="T762" i="1"/>
  <c r="T761" i="1"/>
  <c r="T760" i="1"/>
  <c r="T759" i="1"/>
  <c r="T758" i="1"/>
  <c r="T757" i="1"/>
  <c r="T756" i="1"/>
  <c r="T755" i="1"/>
  <c r="T753" i="1"/>
  <c r="T752" i="1"/>
  <c r="T751" i="1"/>
  <c r="T750" i="1"/>
  <c r="T749" i="1"/>
  <c r="T748" i="1"/>
  <c r="T747" i="1"/>
  <c r="T746" i="1"/>
  <c r="T745" i="1"/>
  <c r="T743" i="1"/>
  <c r="T742" i="1"/>
  <c r="T741" i="1"/>
  <c r="T740" i="1"/>
  <c r="T739" i="1"/>
  <c r="T738" i="1"/>
  <c r="T737" i="1"/>
  <c r="T736" i="1"/>
  <c r="T735" i="1"/>
  <c r="T734" i="1"/>
  <c r="T733" i="1"/>
  <c r="T732" i="1"/>
  <c r="T731" i="1"/>
  <c r="T730" i="1"/>
  <c r="T729" i="1"/>
  <c r="T728" i="1"/>
  <c r="T727" i="1"/>
  <c r="T726" i="1"/>
  <c r="T725" i="1"/>
  <c r="T724" i="1"/>
  <c r="T723" i="1"/>
  <c r="T722" i="1"/>
  <c r="T721" i="1"/>
  <c r="T720" i="1"/>
  <c r="T719" i="1"/>
  <c r="T718" i="1"/>
  <c r="T717" i="1"/>
  <c r="T716" i="1"/>
  <c r="T715" i="1"/>
  <c r="T714" i="1"/>
  <c r="T713" i="1"/>
  <c r="T712" i="1"/>
  <c r="T711" i="1"/>
  <c r="T710" i="1"/>
  <c r="T709" i="1"/>
  <c r="T708" i="1"/>
  <c r="T707" i="1"/>
  <c r="T706" i="1"/>
  <c r="T705" i="1"/>
  <c r="T704" i="1"/>
  <c r="T703" i="1"/>
  <c r="T702" i="1"/>
  <c r="T701" i="1"/>
  <c r="T699" i="1"/>
  <c r="T697" i="1"/>
  <c r="T696" i="1"/>
  <c r="T695" i="1"/>
  <c r="T694" i="1"/>
  <c r="T693" i="1"/>
  <c r="T691" i="1"/>
  <c r="T690" i="1"/>
  <c r="T689" i="1"/>
  <c r="T688" i="1"/>
  <c r="T687" i="1"/>
  <c r="T686" i="1"/>
  <c r="T685" i="1"/>
  <c r="T683" i="1"/>
  <c r="T682" i="1"/>
  <c r="T681" i="1"/>
  <c r="T679" i="1"/>
  <c r="T677" i="1"/>
  <c r="T676" i="1"/>
  <c r="T674" i="1"/>
  <c r="T673" i="1"/>
  <c r="T672" i="1"/>
  <c r="T671" i="1"/>
  <c r="T670" i="1"/>
  <c r="T669" i="1"/>
  <c r="T668" i="1"/>
  <c r="T667" i="1"/>
  <c r="T666" i="1"/>
  <c r="T664" i="1"/>
  <c r="T663" i="1"/>
  <c r="T662" i="1"/>
  <c r="T661" i="1"/>
  <c r="T660" i="1"/>
  <c r="T659" i="1"/>
  <c r="T658" i="1"/>
  <c r="T657" i="1"/>
  <c r="T656" i="1"/>
  <c r="T655" i="1"/>
  <c r="H654" i="1"/>
  <c r="I654" i="1"/>
  <c r="J654" i="1"/>
  <c r="K654" i="1"/>
  <c r="L654" i="1"/>
  <c r="M654" i="1"/>
  <c r="N654" i="1"/>
  <c r="O654" i="1"/>
  <c r="P654" i="1"/>
  <c r="Q654" i="1"/>
  <c r="R654" i="1"/>
  <c r="S654" i="1"/>
  <c r="T653" i="1"/>
  <c r="T652" i="1"/>
  <c r="T651" i="1"/>
  <c r="T650" i="1"/>
  <c r="T649" i="1"/>
  <c r="T648" i="1"/>
  <c r="T647" i="1"/>
  <c r="T646" i="1"/>
  <c r="T645" i="1"/>
  <c r="T644" i="1"/>
  <c r="T643" i="1"/>
  <c r="T642" i="1"/>
  <c r="T641" i="1"/>
  <c r="T640" i="1"/>
  <c r="T639" i="1"/>
  <c r="T638" i="1"/>
  <c r="T637" i="1"/>
  <c r="T636" i="1"/>
  <c r="T635" i="1"/>
  <c r="T634" i="1"/>
  <c r="T633" i="1"/>
  <c r="T632" i="1"/>
  <c r="T631" i="1"/>
  <c r="T630" i="1"/>
  <c r="T629" i="1"/>
  <c r="T628" i="1"/>
  <c r="T627" i="1"/>
  <c r="T626" i="1"/>
  <c r="T616" i="1"/>
  <c r="T615" i="1"/>
  <c r="T614" i="1"/>
  <c r="T613" i="1"/>
  <c r="T612" i="1"/>
  <c r="T611" i="1"/>
  <c r="T610" i="1"/>
  <c r="T608" i="1"/>
  <c r="T607" i="1"/>
  <c r="T606" i="1"/>
  <c r="T605" i="1"/>
  <c r="T604" i="1"/>
  <c r="T603" i="1"/>
  <c r="T602" i="1"/>
  <c r="T601" i="1"/>
  <c r="T600" i="1"/>
  <c r="T599" i="1"/>
  <c r="T598" i="1"/>
  <c r="T597" i="1"/>
  <c r="T596" i="1"/>
  <c r="T595" i="1"/>
  <c r="T594" i="1"/>
  <c r="T592" i="1"/>
  <c r="T591" i="1"/>
  <c r="T590" i="1"/>
  <c r="T589" i="1"/>
  <c r="T588" i="1"/>
  <c r="T587" i="1"/>
  <c r="T585" i="1"/>
  <c r="T584" i="1"/>
  <c r="T583" i="1"/>
  <c r="T582" i="1"/>
  <c r="T581" i="1"/>
  <c r="T580" i="1"/>
  <c r="T579" i="1"/>
  <c r="T578" i="1"/>
  <c r="T577" i="1"/>
  <c r="T576" i="1"/>
  <c r="T575" i="1"/>
  <c r="T574" i="1"/>
  <c r="T573" i="1"/>
  <c r="T572" i="1"/>
  <c r="T571" i="1"/>
  <c r="T570" i="1"/>
  <c r="T569" i="1"/>
  <c r="T568" i="1"/>
  <c r="T567" i="1"/>
  <c r="T566" i="1"/>
  <c r="T565" i="1"/>
  <c r="T564" i="1"/>
  <c r="T563" i="1"/>
  <c r="T562" i="1"/>
  <c r="T561" i="1"/>
  <c r="T560" i="1"/>
  <c r="T559" i="1"/>
  <c r="T558" i="1"/>
  <c r="T557" i="1"/>
  <c r="T556" i="1"/>
  <c r="T555" i="1"/>
  <c r="T554" i="1"/>
  <c r="T553" i="1"/>
  <c r="T552" i="1"/>
  <c r="T551" i="1"/>
  <c r="T550" i="1"/>
  <c r="T546" i="1"/>
  <c r="T518" i="1"/>
  <c r="T506" i="1"/>
  <c r="T505" i="1"/>
  <c r="T504" i="1"/>
  <c r="T503" i="1"/>
  <c r="T502" i="1"/>
  <c r="T501" i="1"/>
  <c r="T500" i="1"/>
  <c r="T499" i="1"/>
  <c r="T498" i="1"/>
  <c r="T496" i="1"/>
  <c r="T495" i="1"/>
  <c r="T494" i="1"/>
  <c r="T493" i="1"/>
  <c r="T492" i="1"/>
  <c r="T491" i="1"/>
  <c r="T490" i="1"/>
  <c r="T489" i="1"/>
  <c r="T488" i="1"/>
  <c r="H487" i="1"/>
  <c r="I487" i="1"/>
  <c r="J487" i="1"/>
  <c r="K487" i="1"/>
  <c r="L487" i="1"/>
  <c r="M487" i="1"/>
  <c r="N487" i="1"/>
  <c r="O487" i="1"/>
  <c r="P487" i="1"/>
  <c r="Q487" i="1"/>
  <c r="R487" i="1"/>
  <c r="S487" i="1"/>
  <c r="T486" i="1"/>
  <c r="T485" i="1"/>
  <c r="T484" i="1"/>
  <c r="T483" i="1"/>
  <c r="T482" i="1"/>
  <c r="T481" i="1"/>
  <c r="T480" i="1"/>
  <c r="T479" i="1"/>
  <c r="T478" i="1"/>
  <c r="T477" i="1"/>
  <c r="T476" i="1"/>
  <c r="T475" i="1"/>
  <c r="T474" i="1"/>
  <c r="T473" i="1"/>
  <c r="T472" i="1"/>
  <c r="T471" i="1"/>
  <c r="T470" i="1"/>
  <c r="T469" i="1"/>
  <c r="T468" i="1"/>
  <c r="T467" i="1"/>
  <c r="T466" i="1"/>
  <c r="T465" i="1"/>
  <c r="T464" i="1"/>
  <c r="T463" i="1"/>
  <c r="T462" i="1"/>
  <c r="T461" i="1"/>
  <c r="T460" i="1"/>
  <c r="T459" i="1"/>
  <c r="T449" i="1"/>
  <c r="T448" i="1"/>
  <c r="T447" i="1"/>
  <c r="T446" i="1"/>
  <c r="T445" i="1"/>
  <c r="T444" i="1"/>
  <c r="T443" i="1"/>
  <c r="T442" i="1"/>
  <c r="T441" i="1"/>
  <c r="T440" i="1"/>
  <c r="T439" i="1"/>
  <c r="T438" i="1"/>
  <c r="T437" i="1"/>
  <c r="T436" i="1"/>
  <c r="T435" i="1"/>
  <c r="T434" i="1"/>
  <c r="T432" i="1"/>
  <c r="T431" i="1"/>
  <c r="T430" i="1"/>
  <c r="T429" i="1"/>
  <c r="T428" i="1"/>
  <c r="T427" i="1"/>
  <c r="T426" i="1"/>
  <c r="T425" i="1"/>
  <c r="T424" i="1"/>
  <c r="T423" i="1"/>
  <c r="T422" i="1"/>
  <c r="T421" i="1"/>
  <c r="T420" i="1"/>
  <c r="T419" i="1"/>
  <c r="T418" i="1"/>
  <c r="T416" i="1"/>
  <c r="T415" i="1"/>
  <c r="T414" i="1"/>
  <c r="T413" i="1"/>
  <c r="T412" i="1"/>
  <c r="T411" i="1"/>
  <c r="T409" i="1"/>
  <c r="T408" i="1"/>
  <c r="T407" i="1"/>
  <c r="T406" i="1"/>
  <c r="T405" i="1"/>
  <c r="T404" i="1"/>
  <c r="T403" i="1"/>
  <c r="T402" i="1"/>
  <c r="T401" i="1"/>
  <c r="T400" i="1"/>
  <c r="T399" i="1"/>
  <c r="T398" i="1"/>
  <c r="T397" i="1"/>
  <c r="T396" i="1"/>
  <c r="T395" i="1"/>
  <c r="T394" i="1"/>
  <c r="T393" i="1"/>
  <c r="T392" i="1"/>
  <c r="T391" i="1"/>
  <c r="T390" i="1"/>
  <c r="T389" i="1"/>
  <c r="T388" i="1"/>
  <c r="T387" i="1"/>
  <c r="T386" i="1"/>
  <c r="T385" i="1"/>
  <c r="T384" i="1"/>
  <c r="T383" i="1"/>
  <c r="T382" i="1"/>
  <c r="T381" i="1"/>
  <c r="T380" i="1"/>
  <c r="T379" i="1"/>
  <c r="T378" i="1"/>
  <c r="T377" i="1"/>
  <c r="T376" i="1"/>
  <c r="T375" i="1"/>
  <c r="T374" i="1"/>
  <c r="T373" i="1"/>
  <c r="T372" i="1"/>
  <c r="T371" i="1"/>
  <c r="T370" i="1"/>
  <c r="T369" i="1"/>
  <c r="T368" i="1"/>
  <c r="T367" i="1"/>
  <c r="T366" i="1"/>
  <c r="T365" i="1"/>
  <c r="T364" i="1"/>
  <c r="T362" i="1"/>
  <c r="T361" i="1"/>
  <c r="T360" i="1"/>
  <c r="T359" i="1"/>
  <c r="T358" i="1"/>
  <c r="T357" i="1"/>
  <c r="T355" i="1"/>
  <c r="T353" i="1"/>
  <c r="T352" i="1"/>
  <c r="T351" i="1"/>
  <c r="T350" i="1"/>
  <c r="T349" i="1"/>
  <c r="T347" i="1"/>
  <c r="T346" i="1"/>
  <c r="T345" i="1"/>
  <c r="T344" i="1"/>
  <c r="T343" i="1"/>
  <c r="T342" i="1"/>
  <c r="T341" i="1"/>
  <c r="T339" i="1"/>
  <c r="T338" i="1"/>
  <c r="T337" i="1"/>
  <c r="T335" i="1"/>
  <c r="T333" i="1"/>
  <c r="T332" i="1"/>
  <c r="T330" i="1"/>
  <c r="T329" i="1"/>
  <c r="T328" i="1"/>
  <c r="T327" i="1"/>
  <c r="T326" i="1"/>
  <c r="T325" i="1"/>
  <c r="T324" i="1"/>
  <c r="T323" i="1"/>
  <c r="T322" i="1"/>
  <c r="T320" i="1"/>
  <c r="T319" i="1"/>
  <c r="T318" i="1"/>
  <c r="T317" i="1"/>
  <c r="T316" i="1"/>
  <c r="T315" i="1"/>
  <c r="T314" i="1"/>
  <c r="T313" i="1"/>
  <c r="T312" i="1"/>
  <c r="H311" i="1"/>
  <c r="I311" i="1"/>
  <c r="J311" i="1"/>
  <c r="K311" i="1"/>
  <c r="L311" i="1"/>
  <c r="M311" i="1"/>
  <c r="N311" i="1"/>
  <c r="O311" i="1"/>
  <c r="P311" i="1"/>
  <c r="Q311" i="1"/>
  <c r="R311" i="1"/>
  <c r="S311" i="1"/>
  <c r="T310" i="1"/>
  <c r="T309" i="1"/>
  <c r="T308" i="1"/>
  <c r="T307" i="1"/>
  <c r="T306" i="1"/>
  <c r="T305" i="1"/>
  <c r="T304" i="1"/>
  <c r="T303" i="1"/>
  <c r="T302" i="1"/>
  <c r="T301" i="1"/>
  <c r="T300" i="1"/>
  <c r="T299" i="1"/>
  <c r="T298" i="1"/>
  <c r="T297" i="1"/>
  <c r="T296" i="1"/>
  <c r="T295" i="1"/>
  <c r="T294" i="1"/>
  <c r="T293" i="1"/>
  <c r="T292" i="1"/>
  <c r="T291" i="1"/>
  <c r="T290" i="1"/>
  <c r="T289" i="1"/>
  <c r="T288" i="1"/>
  <c r="T287" i="1"/>
  <c r="T286" i="1"/>
  <c r="T285" i="1"/>
  <c r="T284" i="1"/>
  <c r="T275" i="1"/>
  <c r="T274" i="1"/>
  <c r="T273" i="1"/>
  <c r="T272" i="1"/>
  <c r="T271" i="1"/>
  <c r="T270" i="1"/>
  <c r="T269" i="1"/>
  <c r="T267" i="1"/>
  <c r="T266" i="1"/>
  <c r="T265" i="1"/>
  <c r="T264" i="1"/>
  <c r="T263" i="1"/>
  <c r="T262" i="1"/>
  <c r="T261" i="1"/>
  <c r="T260" i="1"/>
  <c r="T259" i="1"/>
  <c r="T258" i="1"/>
  <c r="T257" i="1"/>
  <c r="T256" i="1"/>
  <c r="T255" i="1"/>
  <c r="T254" i="1"/>
  <c r="T253" i="1"/>
  <c r="T251" i="1"/>
  <c r="T250" i="1"/>
  <c r="T249" i="1"/>
  <c r="T248" i="1"/>
  <c r="T247" i="1"/>
  <c r="T246" i="1"/>
  <c r="T244" i="1"/>
  <c r="T243" i="1"/>
  <c r="T242" i="1"/>
  <c r="T241" i="1"/>
  <c r="T240" i="1"/>
  <c r="T239" i="1"/>
  <c r="T238" i="1"/>
  <c r="T237" i="1"/>
  <c r="T236" i="1"/>
  <c r="T235" i="1"/>
  <c r="T234" i="1"/>
  <c r="T233" i="1"/>
  <c r="T232" i="1"/>
  <c r="T231" i="1"/>
  <c r="T230" i="1"/>
  <c r="T229" i="1"/>
  <c r="T228" i="1"/>
  <c r="T227" i="1"/>
  <c r="T226" i="1"/>
  <c r="T225" i="1"/>
  <c r="T224" i="1"/>
  <c r="T223" i="1"/>
  <c r="T222" i="1"/>
  <c r="T221" i="1"/>
  <c r="T220" i="1"/>
  <c r="T217" i="1"/>
  <c r="T216" i="1"/>
  <c r="T215" i="1"/>
  <c r="T214" i="1"/>
  <c r="T213" i="1"/>
  <c r="T212" i="1"/>
  <c r="T211" i="1"/>
  <c r="T209" i="1"/>
  <c r="T208" i="1"/>
  <c r="T207" i="1"/>
  <c r="T200" i="1"/>
  <c r="T199" i="1"/>
  <c r="T198" i="1"/>
  <c r="T197" i="1"/>
  <c r="T196" i="1"/>
  <c r="T195" i="1"/>
  <c r="T194" i="1"/>
  <c r="T193" i="1"/>
  <c r="T192" i="1"/>
  <c r="T190" i="1"/>
  <c r="T189" i="1"/>
  <c r="T188" i="1"/>
  <c r="T187" i="1"/>
  <c r="T186" i="1"/>
  <c r="T185" i="1"/>
  <c r="T184" i="1"/>
  <c r="T183" i="1"/>
  <c r="T182" i="1"/>
  <c r="T181" i="1"/>
  <c r="T180" i="1"/>
  <c r="T179" i="1"/>
  <c r="T178" i="1"/>
  <c r="T176" i="1"/>
  <c r="T175" i="1"/>
  <c r="T174" i="1"/>
  <c r="T173" i="1"/>
  <c r="T171" i="1"/>
  <c r="T170" i="1"/>
  <c r="H169" i="1"/>
  <c r="I169" i="1"/>
  <c r="J169" i="1"/>
  <c r="K169" i="1"/>
  <c r="L169" i="1"/>
  <c r="M169" i="1"/>
  <c r="N169" i="1"/>
  <c r="O169" i="1"/>
  <c r="P169" i="1"/>
  <c r="Q169" i="1"/>
  <c r="R169" i="1"/>
  <c r="S169" i="1"/>
  <c r="T168" i="1"/>
  <c r="T167" i="1"/>
  <c r="T166" i="1"/>
  <c r="T165" i="1"/>
  <c r="T164" i="1"/>
  <c r="T163" i="1"/>
  <c r="T162" i="1"/>
  <c r="T161" i="1"/>
  <c r="T160" i="1"/>
  <c r="T159" i="1"/>
  <c r="T158" i="1"/>
  <c r="T157" i="1"/>
  <c r="T156" i="1"/>
  <c r="T155" i="1"/>
  <c r="T154" i="1"/>
  <c r="T153" i="1"/>
  <c r="T152" i="1"/>
  <c r="T151" i="1"/>
  <c r="T150" i="1"/>
  <c r="T149" i="1"/>
  <c r="T148" i="1"/>
  <c r="T147" i="1"/>
  <c r="T146" i="1"/>
  <c r="T145" i="1"/>
  <c r="T144" i="1"/>
  <c r="T143" i="1"/>
  <c r="T142" i="1"/>
  <c r="T141" i="1"/>
  <c r="T131" i="1"/>
  <c r="T130" i="1"/>
  <c r="T129" i="1"/>
  <c r="T128" i="1"/>
  <c r="T127" i="1"/>
  <c r="T126" i="1"/>
  <c r="T125" i="1"/>
  <c r="T123" i="1"/>
  <c r="T122" i="1"/>
  <c r="T121" i="1"/>
  <c r="T120" i="1"/>
  <c r="T119" i="1"/>
  <c r="T118" i="1"/>
  <c r="T117" i="1"/>
  <c r="T116" i="1"/>
  <c r="T115" i="1"/>
  <c r="T114" i="1"/>
  <c r="T113" i="1"/>
  <c r="T112" i="1"/>
  <c r="T111" i="1"/>
  <c r="T110" i="1"/>
  <c r="T109" i="1"/>
  <c r="T107" i="1"/>
  <c r="T106" i="1"/>
  <c r="T105" i="1"/>
  <c r="T104" i="1"/>
  <c r="T103" i="1"/>
  <c r="T102" i="1"/>
  <c r="T100" i="1"/>
  <c r="T99" i="1"/>
  <c r="T98" i="1"/>
  <c r="T97" i="1"/>
  <c r="T96" i="1"/>
  <c r="T95" i="1"/>
  <c r="T94" i="1"/>
  <c r="T93" i="1"/>
  <c r="T92" i="1"/>
  <c r="T91" i="1"/>
  <c r="T90" i="1"/>
  <c r="T89" i="1"/>
  <c r="T88" i="1"/>
  <c r="T87" i="1"/>
  <c r="T86" i="1"/>
  <c r="T85" i="1"/>
  <c r="T84" i="1"/>
  <c r="T83" i="1"/>
  <c r="T82" i="1"/>
  <c r="T81" i="1"/>
  <c r="T80" i="1"/>
  <c r="T79" i="1"/>
  <c r="T78" i="1"/>
  <c r="T77" i="1"/>
  <c r="T76" i="1"/>
  <c r="T75" i="1"/>
  <c r="T74" i="1"/>
  <c r="T73" i="1"/>
  <c r="T72" i="1"/>
  <c r="T71" i="1"/>
  <c r="T70" i="1"/>
  <c r="T69" i="1"/>
  <c r="T68" i="1"/>
  <c r="T67" i="1"/>
  <c r="T66" i="1"/>
  <c r="T65" i="1"/>
  <c r="T33" i="1"/>
  <c r="T21" i="1"/>
  <c r="T20" i="1"/>
  <c r="T19" i="1"/>
  <c r="T18" i="1"/>
  <c r="T17" i="1"/>
  <c r="T16" i="1"/>
  <c r="T15" i="1"/>
  <c r="T14" i="1"/>
  <c r="T13" i="1"/>
  <c r="T11" i="1"/>
  <c r="T10" i="1"/>
  <c r="T9" i="1"/>
  <c r="T8" i="1"/>
  <c r="T7" i="1"/>
  <c r="T6" i="1"/>
  <c r="T5" i="1"/>
  <c r="T4" i="1"/>
  <c r="T3" i="1"/>
  <c r="T487" i="1" l="1"/>
  <c r="T815" i="1"/>
  <c r="T654" i="1"/>
  <c r="T311" i="1"/>
  <c r="T169" i="1"/>
</calcChain>
</file>

<file path=xl/comments1.xml><?xml version="1.0" encoding="utf-8"?>
<comments xmlns="http://schemas.openxmlformats.org/spreadsheetml/2006/main">
  <authors>
    <author>CAROLINA PEREZ BOLAÑOS</author>
    <author>Carolina Pérez</author>
    <author>gerencia</author>
    <author>MACLIDERUCI</author>
    <author>CLAUDIA GARCIA</author>
  </authors>
  <commentList>
    <comment ref="C3" authorId="0">
      <text>
        <r>
          <rPr>
            <b/>
            <sz val="9"/>
            <color indexed="81"/>
            <rFont val="Calibri"/>
            <family val="2"/>
          </rPr>
          <t>CAROLINA PEREZ BOLAÑOS:</t>
        </r>
        <r>
          <rPr>
            <sz val="9"/>
            <color indexed="81"/>
            <rFont val="Calibri"/>
            <family val="2"/>
          </rPr>
          <t xml:space="preserve">
Estándar 47. Código (AsEV2): La organización tiene un proceso estandarizado que monitoriza sistemática y periódicamente los comentarios de los usuarios manifestados como sugerencias, solicitudes personales, felicitaciones, quejas y reclamos de los usuarios y cuenta con un mecanismo para responder en forma oportuna y efectiva  y retroalimentar al personal de la institución sobre el comportamiento o tendencia del proceso y la intervención implementada para su mejoramiento.</t>
        </r>
      </text>
    </comment>
    <comment ref="E5" authorId="1">
      <text>
        <r>
          <rPr>
            <sz val="12"/>
            <color theme="1"/>
            <rFont val="Calibri"/>
            <family val="2"/>
            <scheme val="minor"/>
          </rPr>
          <t>Carolina Pérez:</t>
        </r>
        <r>
          <rPr>
            <sz val="9"/>
            <color indexed="81"/>
            <rFont val="Calibri"/>
            <family val="2"/>
          </rPr>
          <t xml:space="preserve">
El trámite de las PQR´S intrainstitucionales se debe realizar en un término inferior a 48 horas . El trámite de las PQR´S de usuarios tiene un tiempo límite de 5 días.
</t>
        </r>
      </text>
    </comment>
    <comment ref="C11" authorId="0">
      <text>
        <r>
          <rPr>
            <b/>
            <sz val="9"/>
            <color indexed="81"/>
            <rFont val="Calibri"/>
            <family val="2"/>
          </rPr>
          <t>CAROLINA PEREZ BOLAÑOS:
Gerencia de la información:</t>
        </r>
        <r>
          <rPr>
            <sz val="9"/>
            <color indexed="81"/>
            <rFont val="Calibri"/>
            <family val="2"/>
          </rPr>
          <t xml:space="preserve">
</t>
        </r>
        <r>
          <rPr>
            <b/>
            <sz val="9"/>
            <color indexed="81"/>
            <rFont val="Calibri"/>
            <family val="2"/>
          </rPr>
          <t xml:space="preserve">Estándar 140. </t>
        </r>
        <r>
          <rPr>
            <sz val="9"/>
            <color indexed="81"/>
            <rFont val="Calibri"/>
            <family val="2"/>
          </rPr>
          <t xml:space="preserve">Código: (GI1): Existen procesos para identificar, responder a las necesidades y evaluar la efectividad de información de los usuarios y sus familias, los colaboradores, y todos los procesos de la organización. 
</t>
        </r>
        <r>
          <rPr>
            <b/>
            <sz val="9"/>
            <color indexed="81"/>
            <rFont val="Calibri"/>
            <family val="2"/>
          </rPr>
          <t xml:space="preserve">Estándar 151. </t>
        </r>
        <r>
          <rPr>
            <sz val="9"/>
            <color indexed="81"/>
            <rFont val="Calibri"/>
            <family val="2"/>
          </rPr>
          <t xml:space="preserve">Código: (GI12): La toma de decisiones en todos los procesos de la organización se fundamenta en la información recolectada, analizada, validada y procesada a partir de la gerencia de la información.
</t>
        </r>
        <r>
          <rPr>
            <b/>
            <sz val="9"/>
            <color indexed="81"/>
            <rFont val="Calibri"/>
            <family val="2"/>
          </rPr>
          <t>Estándar 152.</t>
        </r>
        <r>
          <rPr>
            <sz val="9"/>
            <color indexed="81"/>
            <rFont val="Calibri"/>
            <family val="2"/>
          </rPr>
          <t xml:space="preserve"> Código: (GI13): Existen procesos diseñados, implementados y evaluados de educación y comunicación orientados a desplegar información a clientes internos y externos.</t>
        </r>
      </text>
    </comment>
    <comment ref="E18" authorId="1">
      <text>
        <r>
          <rPr>
            <b/>
            <sz val="9"/>
            <color indexed="81"/>
            <rFont val="Calibri"/>
            <family val="2"/>
          </rPr>
          <t>Carolina Pérez:</t>
        </r>
        <r>
          <rPr>
            <sz val="9"/>
            <color indexed="81"/>
            <rFont val="Calibri"/>
            <family val="2"/>
          </rPr>
          <t xml:space="preserve">
El Plan de capacitaciones y evaluaciones debe incluir todas las presentaciones en Power point o el formato que hayan escogido para impartirlas y los formatos de evaluaciones.
</t>
        </r>
      </text>
    </comment>
    <comment ref="E19" authorId="1">
      <text>
        <r>
          <rPr>
            <b/>
            <sz val="9"/>
            <color indexed="81"/>
            <rFont val="Calibri"/>
            <family val="2"/>
          </rPr>
          <t>Carolina Pérez:</t>
        </r>
        <r>
          <rPr>
            <sz val="9"/>
            <color indexed="81"/>
            <rFont val="Calibri"/>
            <family val="2"/>
          </rPr>
          <t xml:space="preserve">
El mapa de riesgos debe discriminar los riesgos para cada estándar de la matríz donde se requiera seguimiento a riesgo. Dichos riesgos deben registrarse en un cuadro con características similares a la matríz y conservando el color del estándar para que el porcentaje que se reporte en los mismos, sea el que se consigne en la matríz.</t>
        </r>
      </text>
    </comment>
    <comment ref="E24" authorId="1">
      <text>
        <r>
          <rPr>
            <b/>
            <sz val="9"/>
            <color indexed="81"/>
            <rFont val="Calibri"/>
            <family val="2"/>
          </rPr>
          <t>Carolina Pérez:</t>
        </r>
        <r>
          <rPr>
            <sz val="9"/>
            <color indexed="81"/>
            <rFont val="Calibri"/>
            <family val="2"/>
          </rPr>
          <t xml:space="preserve">
De cada comité, se deben reportar en el cuadro de acciones de mejora las actividades propuestas con el objetivo de realizar seguimiento al cumplimiento y eficacia de las mismas.</t>
        </r>
      </text>
    </comment>
    <comment ref="F25" authorId="1">
      <text>
        <r>
          <rPr>
            <b/>
            <sz val="9"/>
            <color indexed="81"/>
            <rFont val="Calibri"/>
            <family val="2"/>
          </rPr>
          <t>Carolina Pérez:</t>
        </r>
        <r>
          <rPr>
            <sz val="9"/>
            <color indexed="81"/>
            <rFont val="Calibri"/>
            <family val="2"/>
          </rPr>
          <t xml:space="preserve">
Número de tareas ejecutadas/Número de actividades propuestas.
</t>
        </r>
      </text>
    </comment>
    <comment ref="E27" authorId="0">
      <text>
        <r>
          <rPr>
            <b/>
            <sz val="9"/>
            <color indexed="81"/>
            <rFont val="Calibri"/>
            <family val="2"/>
          </rPr>
          <t>CAROLINA PEREZ BOLAÑOS:</t>
        </r>
        <r>
          <rPr>
            <sz val="9"/>
            <color indexed="81"/>
            <rFont val="Calibri"/>
            <family val="2"/>
          </rPr>
          <t xml:space="preserve">
 El procedimiento debe incluir la identificación de los riesgos con escala de medición, los posibles impactos y planes de mitigación; asi mismo, debe identificar las barreras de acceso. Se establecen listas de chequeo para la verificación del cumplimiento de criterios de acuerdo con las prioridades y los riesgos detectados por la institución.</t>
        </r>
      </text>
    </comment>
    <comment ref="E36" authorId="1">
      <text>
        <r>
          <rPr>
            <b/>
            <sz val="9"/>
            <color indexed="81"/>
            <rFont val="Calibri"/>
            <family val="2"/>
          </rPr>
          <t>Carolina Pérez:</t>
        </r>
        <r>
          <rPr>
            <sz val="9"/>
            <color indexed="81"/>
            <rFont val="Calibri"/>
            <family val="2"/>
          </rPr>
          <t xml:space="preserve">
Esta demanda insatisfecha incluye los requerimientos del usuario final o sus acompañantes y de as entidades aseguradoras.
</t>
        </r>
      </text>
    </comment>
    <comment ref="E43" authorId="0">
      <text>
        <r>
          <rPr>
            <b/>
            <sz val="9"/>
            <color indexed="81"/>
            <rFont val="Calibri"/>
            <family val="2"/>
          </rPr>
          <t>CAROLINA PEREZ BOLAÑOS:</t>
        </r>
        <r>
          <rPr>
            <sz val="9"/>
            <color indexed="81"/>
            <rFont val="Calibri"/>
            <family val="2"/>
          </rPr>
          <t xml:space="preserve">
Documentar el procedimiento de proceso de atención en servicio, incluyendo los tiempos de espera del usuario durante la atención. El procedimiento, contempla los tiempos de cada especialista para realizar la atención y en los servicios de laboratorio e imágenes diagnósticas, los tiempos de preparación y toma de muestras o procedimientos.</t>
        </r>
      </text>
    </comment>
    <comment ref="C50" authorId="2">
      <text>
        <r>
          <rPr>
            <b/>
            <sz val="9"/>
            <color indexed="81"/>
            <rFont val="Tahoma"/>
            <family val="2"/>
          </rPr>
          <t>Gerencia: Estándares asistenciales.
Estándar 8.</t>
        </r>
        <r>
          <rPr>
            <sz val="9"/>
            <color indexed="81"/>
            <rFont val="Tahoma"/>
            <family val="2"/>
          </rPr>
          <t xml:space="preserve"> Código (AsAC1): La organización garantiza el acceso de los usuarios, según las diferentes particularidades y características de los usuarios. Se evalúan las barreras del acceso y se desarrollan acciones de mejoramiento.
</t>
        </r>
        <r>
          <rPr>
            <b/>
            <sz val="9"/>
            <color indexed="81"/>
            <rFont val="Tahoma"/>
            <family val="2"/>
          </rPr>
          <t>Estándar 17.</t>
        </r>
        <r>
          <rPr>
            <sz val="9"/>
            <color indexed="81"/>
            <rFont val="Tahoma"/>
            <family val="2"/>
          </rPr>
          <t xml:space="preserve"> Código (AsREG2): Se tiene Estandarizada la información a entregar en el momento de ingreso al servicio del usuario y su familia.
Estándar 18. Código (AsREG3): En los servicios asistenciales se cuenta con las guías y los protocolos, con criterios explícitos, en los que se establecen las necesidades de preparación previa del paciente para la realización de cualquier intervención. Estas guías o protocolos:
18.1: Se encuentran y usan en los respectivos sitios administrativos y asistenciales que los requieran para la información oportuna de los usuarios.
18.2: Se revisan y ajustan periódicamente. Cada actualización es enviada al sitio o servicio que corresponda y se realiza seguimiento de su adherencia.
18.3: Se garantiza que se deja constancia (física o en el sistema de información) sobre las recomendaciones dadas al paciente para su preparación.
18.4: Se socializan y se generan acciones de mejora en caso de no cumplimiento.
</t>
        </r>
        <r>
          <rPr>
            <b/>
            <sz val="9"/>
            <color indexed="81"/>
            <rFont val="Tahoma"/>
            <family val="2"/>
          </rPr>
          <t>Estándar 21</t>
        </r>
        <r>
          <rPr>
            <sz val="9"/>
            <color indexed="81"/>
            <rFont val="Tahoma"/>
            <family val="2"/>
          </rPr>
          <t xml:space="preserve">. Código (AsEV3): La organización garantiza que Está en capacidad de identificar, desde el momento mismo del ingreso, si el paciente requiere técnicas especiales de aislamiento de acuerdo con su patología.
</t>
        </r>
        <r>
          <rPr>
            <b/>
            <sz val="9"/>
            <color indexed="81"/>
            <rFont val="Tahoma"/>
            <family val="2"/>
          </rPr>
          <t>Estándar 23.</t>
        </r>
        <r>
          <rPr>
            <sz val="9"/>
            <color indexed="81"/>
            <rFont val="Tahoma"/>
            <family val="2"/>
          </rPr>
          <t xml:space="preserve"> Código (AsPL2): Existe un proceso  de planeación  de la atención,  el  cuidado  y  el  tratamiento  para  cada  paciente, el cual incluye  implementación, desarrollo  y seguimiento del plan de tratamiento de acuerdo con el tipo de servicio que presta.
</t>
        </r>
        <r>
          <rPr>
            <b/>
            <sz val="9"/>
            <color indexed="81"/>
            <rFont val="Tahoma"/>
            <family val="2"/>
          </rPr>
          <t>Estándar 26.</t>
        </r>
        <r>
          <rPr>
            <sz val="9"/>
            <color indexed="81"/>
            <rFont val="Tahoma"/>
            <family val="2"/>
          </rPr>
          <t xml:space="preserve"> Código (AsPL5): El proceso de planeación de la atención y cuidado para cada paciente en  imagenología incluye implementación, práctica y seguimiento de los exámenes y los procedimientos para la consecución de los resultados a los usuarios y/o a los clínicos.
</t>
        </r>
        <r>
          <rPr>
            <b/>
            <sz val="9"/>
            <color indexed="81"/>
            <rFont val="Tahoma"/>
            <family val="2"/>
          </rPr>
          <t xml:space="preserve">Estándar 27. </t>
        </r>
        <r>
          <rPr>
            <sz val="9"/>
            <color indexed="81"/>
            <rFont val="Tahoma"/>
            <family val="2"/>
          </rPr>
          <t xml:space="preserve">Código (AsPL6): El proceso de planeación de la atención y cuidado para cada paciente en laboratorio clínico incluye implementación, práctica y seguimiento de los exámenes y los procedimientos para la consecución de los resultados a los usuarios y/o a los clínicos.
</t>
        </r>
        <r>
          <rPr>
            <b/>
            <sz val="9"/>
            <color indexed="81"/>
            <rFont val="Tahoma"/>
            <family val="2"/>
          </rPr>
          <t xml:space="preserve">Estándar 28. </t>
        </r>
        <r>
          <rPr>
            <sz val="9"/>
            <color indexed="81"/>
            <rFont val="Tahoma"/>
            <family val="2"/>
          </rPr>
          <t xml:space="preserve">Código (AsPL7): La organización tiene Estandarizados los puntos clave del cuidado y el tratamiento para procesos de atención específicos, los cuales apoyan la oportunidad y la efectividad de las intervenciones.
</t>
        </r>
        <r>
          <rPr>
            <b/>
            <sz val="9"/>
            <color indexed="81"/>
            <rFont val="Tahoma"/>
            <family val="2"/>
          </rPr>
          <t xml:space="preserve">Estándar 30. </t>
        </r>
        <r>
          <rPr>
            <sz val="9"/>
            <color indexed="81"/>
            <rFont val="Tahoma"/>
            <family val="2"/>
          </rPr>
          <t xml:space="preserve">Código (AsPL9): La organización garantiza que el paciente y su familia son informados acerca de las condiciones relacionadas con su enfermedad o Estado de salud y es entrenado para desarrollar competencias en el autocuidado de su salud durante el proceso de atención.
</t>
        </r>
        <r>
          <rPr>
            <b/>
            <sz val="9"/>
            <color indexed="81"/>
            <rFont val="Tahoma"/>
            <family val="2"/>
          </rPr>
          <t>Estándar 31.</t>
        </r>
        <r>
          <rPr>
            <sz val="9"/>
            <color indexed="81"/>
            <rFont val="Tahoma"/>
            <family val="2"/>
          </rPr>
          <t xml:space="preserve"> Código (AsPL10): La organización tiene claramente definido el proceso de consecución y verificación del entendimiento del consentimiento informado. Al momento de solicitar el consentimiento, se le provee al paciente la información acerca de los riesgos y  los beneficios de los procedimientos planeados y los riesgos del no tratamiento, de manera que puedan tomar decisiones informadas.
</t>
        </r>
        <r>
          <rPr>
            <b/>
            <sz val="9"/>
            <color indexed="81"/>
            <rFont val="Tahoma"/>
            <family val="2"/>
          </rPr>
          <t>Estándar 35.</t>
        </r>
        <r>
          <rPr>
            <sz val="9"/>
            <color indexed="81"/>
            <rFont val="Tahoma"/>
            <family val="2"/>
          </rPr>
          <t xml:space="preserve"> Código (AsPL14): El laboratorio clínico, cuando la organización realice la toma de muestras para ser referidas a un laboratorio intrainstitucional o interinstitucional, debe contar con procesos basados en buenas prácticas, que garanticen la seguridad, la conservación, la calidad, la confiabilidad y la confidencialidad de las mismas, de acuerdo con la condición clínica del usuario.
</t>
        </r>
        <r>
          <rPr>
            <b/>
            <sz val="9"/>
            <color indexed="81"/>
            <rFont val="Tahoma"/>
            <family val="2"/>
          </rPr>
          <t>Estándar 36</t>
        </r>
        <r>
          <rPr>
            <sz val="9"/>
            <color indexed="81"/>
            <rFont val="Tahoma"/>
            <family val="2"/>
          </rPr>
          <t xml:space="preserve">. Código (AsPL15): La organización garantiza que en el laboratorio clínico, patología e imagenología se asignan y conocen los responsables de los procesos y se cuenta con protocolos necesarios para dar cumplimiento a lo requerido en el estándar.
</t>
        </r>
        <r>
          <rPr>
            <b/>
            <sz val="9"/>
            <color indexed="81"/>
            <rFont val="Tahoma"/>
            <family val="2"/>
          </rPr>
          <t>Estándar 37.</t>
        </r>
        <r>
          <rPr>
            <sz val="9"/>
            <color indexed="81"/>
            <rFont val="Tahoma"/>
            <family val="2"/>
          </rPr>
          <t xml:space="preserve"> Código (AsPL16): La organización cuenta con mecanismos Estandarizados de reporte y entrega de resultados de ayudas diagnósticas (laboratorio clínico, patología, imágenes) que garanticen la confiabilidad y la confidencialidad en el manejo de la información.
</t>
        </r>
        <r>
          <rPr>
            <b/>
            <sz val="9"/>
            <color indexed="81"/>
            <rFont val="Tahoma"/>
            <family val="2"/>
          </rPr>
          <t xml:space="preserve">Estándar 38. </t>
        </r>
        <r>
          <rPr>
            <sz val="9"/>
            <color indexed="81"/>
            <rFont val="Tahoma"/>
            <family val="2"/>
          </rPr>
          <t xml:space="preserve">Código (AsPL17): El laboratorio cuenta con un programa de control de calidad interno y externo reconocido y probado.
</t>
        </r>
        <r>
          <rPr>
            <b/>
            <sz val="9"/>
            <color indexed="81"/>
            <rFont val="Tahoma"/>
            <family val="2"/>
          </rPr>
          <t>Estándar 39.</t>
        </r>
        <r>
          <rPr>
            <sz val="9"/>
            <color indexed="81"/>
            <rFont val="Tahoma"/>
            <family val="2"/>
          </rPr>
          <t xml:space="preserve"> Código (AsPL18): La organización cuenta con procesos estandarizados que garantizan la prevención y el control de las infecciones durante el proceso de atención del usuario. Los procesos son basados en guías o protocolos.
</t>
        </r>
        <r>
          <rPr>
            <b/>
            <sz val="9"/>
            <color indexed="81"/>
            <rFont val="Tahoma"/>
            <family val="2"/>
          </rPr>
          <t xml:space="preserve">Estándar 40. </t>
        </r>
        <r>
          <rPr>
            <sz val="9"/>
            <color indexed="81"/>
            <rFont val="Tahoma"/>
            <family val="2"/>
          </rPr>
          <t xml:space="preserve">Código (AsEJ1): Existe un plan de cuidado y tratamiento que incorpore de manera integral el análisis de riesgo y las necesidades del paciente y su familia mediante la adecuada articulación del equipo interdisciplinario requerido para tal fin.
</t>
        </r>
        <r>
          <rPr>
            <b/>
            <sz val="9"/>
            <color indexed="81"/>
            <rFont val="Tahoma"/>
            <family val="2"/>
          </rPr>
          <t>Estándar 41.</t>
        </r>
        <r>
          <rPr>
            <sz val="9"/>
            <color indexed="81"/>
            <rFont val="Tahoma"/>
            <family val="2"/>
          </rPr>
          <t xml:space="preserve"> Código (AsEJ2): El usuario y su familia reciben la educación e información pertinente durante la ejecución del tratamiento.
</t>
        </r>
        <r>
          <rPr>
            <b/>
            <sz val="9"/>
            <color indexed="81"/>
            <rFont val="Tahoma"/>
            <family val="2"/>
          </rPr>
          <t>Estándar 42.</t>
        </r>
        <r>
          <rPr>
            <sz val="9"/>
            <color indexed="81"/>
            <rFont val="Tahoma"/>
            <family val="2"/>
          </rPr>
          <t xml:space="preserve"> Código (AsEJ3): El cuidado y tratamiento son consistentes con los Estándares de práctica basados en la mejor evidencia disponible.
</t>
        </r>
        <r>
          <rPr>
            <b/>
            <sz val="9"/>
            <color indexed="81"/>
            <rFont val="Tahoma"/>
            <family val="2"/>
          </rPr>
          <t>Estándar 44.</t>
        </r>
        <r>
          <rPr>
            <sz val="9"/>
            <color indexed="81"/>
            <rFont val="Tahoma"/>
            <family val="2"/>
          </rPr>
          <t xml:space="preserve"> Código (AsEJ5): La organización tiene procesos Estandarizados para garantizar que durante la ejecución del tratamiento el usuario tiene el derecho, si así lo solicita o requiere, a una segunda opinión calificada de su condición médica. Este derecho debe ser informado a través de cualquier meca nismo con que cuente la organización, incluido el mismo profesional tratante.
</t>
        </r>
        <r>
          <rPr>
            <b/>
            <sz val="9"/>
            <color indexed="81"/>
            <rFont val="Tahoma"/>
            <family val="2"/>
          </rPr>
          <t>Estándar 45.</t>
        </r>
        <r>
          <rPr>
            <sz val="9"/>
            <color indexed="81"/>
            <rFont val="Tahoma"/>
            <family val="2"/>
          </rPr>
          <t xml:space="preserve"> Código (AsEJ6): La organización cuenta con estrategias estandarizadas de educación en salud a los usuarios, las cuales responden a las necesidades de la población objeto.
</t>
        </r>
        <r>
          <rPr>
            <b/>
            <sz val="9"/>
            <color indexed="81"/>
            <rFont val="Tahoma"/>
            <family val="2"/>
          </rPr>
          <t>Estándar 46.</t>
        </r>
        <r>
          <rPr>
            <sz val="9"/>
            <color indexed="81"/>
            <rFont val="Tahoma"/>
            <family val="2"/>
          </rPr>
          <t xml:space="preserve"> Código (AsEV1): La organización garantiza que revisa el plan individual de atención y sus resultados tomando como base la historia clínica y los registros asistenciales de una forma sistemática y periódica, lo cual permite calificar la efectividad, la seguridad, la oportunidad y la validez de la atención a través de la información consignada y ajustar y mejorar los procesos.
</t>
        </r>
        <r>
          <rPr>
            <b/>
            <sz val="9"/>
            <color indexed="81"/>
            <rFont val="Tahoma"/>
            <family val="2"/>
          </rPr>
          <t>Estándar 50.</t>
        </r>
        <r>
          <rPr>
            <sz val="9"/>
            <color indexed="81"/>
            <rFont val="Tahoma"/>
            <family val="2"/>
          </rPr>
          <t xml:space="preserve"> Código (AsSAL1): La organización cuenta con un proceso Estandarizado para el egreso de los pacientes, que garantiza al usuario y su familia la adecuada finalización de la atención y su posterior seguimiento. 
</t>
        </r>
        <r>
          <rPr>
            <b/>
            <sz val="9"/>
            <color indexed="81"/>
            <rFont val="Tahoma"/>
            <family val="2"/>
          </rPr>
          <t>Estándar 51</t>
        </r>
        <r>
          <rPr>
            <sz val="9"/>
            <color indexed="81"/>
            <rFont val="Tahoma"/>
            <family val="2"/>
          </rPr>
          <t xml:space="preserve">. Código (AsSAL2): La organización asegura un plan de coordinación  con otras organizaciones y comunidades relevantes en la prevención de enfermedades y la promoción, protección y mejoramiento de la salud de la población a la que presta sus servicios
</t>
        </r>
        <r>
          <rPr>
            <b/>
            <sz val="9"/>
            <color indexed="81"/>
            <rFont val="Tahoma"/>
            <family val="2"/>
          </rPr>
          <t>Estándar 52</t>
        </r>
        <r>
          <rPr>
            <sz val="9"/>
            <color indexed="81"/>
            <rFont val="Tahoma"/>
            <family val="2"/>
          </rPr>
          <t>. Código (AsREF1): En caso de que sea necesario referir a los usuarios entre servicios o entre instituciones, tiene un procedimiento definido.</t>
        </r>
        <r>
          <rPr>
            <sz val="9"/>
            <color indexed="81"/>
            <rFont val="Tahoma"/>
            <family val="2"/>
          </rPr>
          <t xml:space="preserve">
</t>
        </r>
        <r>
          <rPr>
            <b/>
            <sz val="9"/>
            <color indexed="81"/>
            <rFont val="Tahoma"/>
            <family val="2"/>
          </rPr>
          <t>Derechos y Deberes</t>
        </r>
        <r>
          <rPr>
            <sz val="9"/>
            <color indexed="81"/>
            <rFont val="Tahoma"/>
            <family val="2"/>
          </rPr>
          <t xml:space="preserve">
</t>
        </r>
        <r>
          <rPr>
            <b/>
            <sz val="9"/>
            <color indexed="81"/>
            <rFont val="Tahoma"/>
            <family val="2"/>
          </rPr>
          <t>Estándar 1</t>
        </r>
        <r>
          <rPr>
            <sz val="9"/>
            <color indexed="81"/>
            <rFont val="Tahoma"/>
            <family val="2"/>
          </rPr>
          <t xml:space="preserve">. Código (AsDP1): La organización cuenta con una declaración de los derechos y deberes de los pacientes incorporada en el plan de direccionamiento estratégico de la organización, que aplica al proceso de atención al cliente. El personal ha sido entrenado en el contenido de la declaración d e los pacientes y cuenta con herramientas para evaluar que estos comprenden y siguen sus directrices. Los pacientes que van a ser atendidos conocen y comprenden el contenido de la declaración de sus derechos y deberes.
</t>
        </r>
        <r>
          <rPr>
            <b/>
            <sz val="9"/>
            <color indexed="81"/>
            <rFont val="Tahoma"/>
            <family val="2"/>
          </rPr>
          <t xml:space="preserve">Estándar 4. </t>
        </r>
        <r>
          <rPr>
            <sz val="9"/>
            <color indexed="81"/>
            <rFont val="Tahoma"/>
            <family val="2"/>
          </rPr>
          <t>Código (AsDP4): La organización asegura que para todos los usuarios que atiende, independientemente de la modalidad de venta o contratación de los servicios, se cumplen de igual manera los estándares de acreditación que apliquen a los servicios prestados.</t>
        </r>
      </text>
    </comment>
    <comment ref="E59" authorId="0">
      <text>
        <r>
          <rPr>
            <b/>
            <sz val="9"/>
            <color indexed="81"/>
            <rFont val="Calibri"/>
            <family val="2"/>
          </rPr>
          <t>CAROLINA PEREZ BOLAÑOS:</t>
        </r>
        <r>
          <rPr>
            <sz val="9"/>
            <color indexed="81"/>
            <rFont val="Calibri"/>
            <family val="2"/>
          </rPr>
          <t xml:space="preserve">
Revisión del procedimiento de ingreso del paciente, verificando que se le informe al mismo y su familia y se deje evidencia de:
 * La ubicación en la habitación y en el entorno.                                                                                   
* Los Derechos y Deberes, servicios cubiertos y no cubiertos de acuerdo con el Plan Obligatorio de Salud, planes complementarios y medicamentos.                                                                                             
* Rutinas referentes a horarios y restricciones de visitas y horarios de alimentación.                                                                                       
 * La secuencia de eventos e indicaciones acerca del sitio y del profesional o profesionales que realizarán el tratamiento.                                                                                 
* Medidas de seguridad, incluidos uso de alarmas, timbres de llamado y conducta ante una posible evacuación.                                                                                                                            * Medidas para involucrar al usuario y su familia en los procesos de seguridad de la atención: información, reporte de situaciones anormales, ejemplos de situaciones de riesgo, etc.</t>
        </r>
      </text>
    </comment>
    <comment ref="E65" authorId="0">
      <text>
        <r>
          <rPr>
            <b/>
            <sz val="9"/>
            <color indexed="81"/>
            <rFont val="Calibri"/>
            <family val="2"/>
          </rPr>
          <t>CAROLINA PEREZ BOLAÑOS:</t>
        </r>
        <r>
          <rPr>
            <sz val="9"/>
            <color indexed="81"/>
            <rFont val="Calibri"/>
            <family val="2"/>
          </rPr>
          <t xml:space="preserve">
Estándar 43. Código (AsGEJ4): La organización tiene Estandarizado un proceso específico para identificación de víctimas de maltrato infantil, abuso sexual o violencia intrafamiliar. Define y adopta criterios para su abordaje y manejo inicial, notificación a los entes y/o autoridades pertinentes, seguimiento y consejería psicológica y espiritual (atendiendo sus creencias religiosas).</t>
        </r>
      </text>
    </comment>
    <comment ref="E70" authorId="0">
      <text>
        <r>
          <rPr>
            <b/>
            <sz val="9"/>
            <color indexed="81"/>
            <rFont val="Calibri"/>
            <family val="2"/>
          </rPr>
          <t>CAROLINA PEREZ BOLAÑOS:</t>
        </r>
        <r>
          <rPr>
            <sz val="9"/>
            <color indexed="81"/>
            <rFont val="Calibri"/>
            <family val="2"/>
          </rPr>
          <t xml:space="preserve">
Revisar las quías  existentes para verificar  si se establecen  criterios de preparación  explícitos previo a la realización de una intervención intrahospitalaria o previa realización de una ayuda diagnóstica que requiera preparación. Estas guías deben contemplar los controles de identificación redundante, los riesgos de acuerdo con la condición del paciente y la priorización de aquellos casos que lo ameriten.</t>
        </r>
      </text>
    </comment>
    <comment ref="E78" authorId="0">
      <text>
        <r>
          <rPr>
            <b/>
            <sz val="9"/>
            <color indexed="81"/>
            <rFont val="Calibri"/>
            <family val="2"/>
          </rPr>
          <t>CAROLINA PEREZ BOLAÑOS:</t>
        </r>
        <r>
          <rPr>
            <sz val="9"/>
            <color indexed="81"/>
            <rFont val="Calibri"/>
            <family val="2"/>
          </rPr>
          <t xml:space="preserve">
* Verificar que los procesos inherentes al cuidado y tratamiento desde el ingreso del paciente, están planeados teniendo en cuenta las guías de práctica clínica basadas en la evidencia que la organización ha desarrollado, adoptado o adaptado. Los protocolos y los procedimientos definidos por todos los servicios, se articulan con los procesos de cuidado y tratamiento de la atención en salud.</t>
        </r>
      </text>
    </comment>
    <comment ref="E88" authorId="0">
      <text>
        <r>
          <rPr>
            <b/>
            <sz val="9"/>
            <color indexed="81"/>
            <rFont val="Calibri"/>
            <family val="2"/>
          </rPr>
          <t>CAROLINA PEREZ BOLAÑOS:</t>
        </r>
        <r>
          <rPr>
            <sz val="9"/>
            <color indexed="81"/>
            <rFont val="Calibri"/>
            <family val="2"/>
          </rPr>
          <t xml:space="preserve">
Incluye los procesos de ingreso del usuario a los servicios intrahospitalarios, garantizando la capacidad de identificar, desde el momento mismo del ingreso, si el paciente requiere técnicas especiales de aislamiento de acuerdo con su patología. Dicho proceso, garantiza que todas las personas que tengan contacto directo con pacientes en condiciones de aislamiento deben recibir capacitación y /o entrenamiento para minimizar los riesgos a los usuarios; esto incluye equipo de salud, personal en práctica formativa, docentes e investigadores, entre otros. La implementación vela a lo largo del proceso, por la dignidad del paciente y garantiza el tratamiento necesario que requiera.
Revisión del proceso de prevención y control de infecciones; verificando que incluya:                                                                                                 * La admisión y transporte intra e interinstitucional de los pacientes con infecciones.                                                          
*Garantía del uso de técnicas asépticas para la preparación de medicamentos intravenosos.                                                                                                                                               * La política de uso racional de antibióticos.                                                                                       
*El uso del perfil de resistencia antibacteriana.                                                                                         
* Los protocolos de desinfección.                                                                                                               
*Los reportes de cultivos de superficie.                                                                                                 
 *Las acciones del comité de vigilancia epidemiológica.                                                                                                     
*Las acciones en el caso de brotes infecciosos.                                                                            
* Los ajustes de guías de práctica clínica con base en perfil de resistencia bacteriana.                                                                                                      *Los procesos de recolección, tabulación, análisis y reporte de las infecciones nosocomiales y enfermedades transmisibles e infecciosas.                                                                                                                    
 *La definición de mecanismos de reportes y protocolos de investigación en casos de infección intrahospitalaria.                                                                                                                 *La implementación, medición y gestión de indicadores de infección. </t>
        </r>
      </text>
    </comment>
    <comment ref="E105" authorId="1">
      <text>
        <r>
          <rPr>
            <b/>
            <sz val="9"/>
            <color indexed="81"/>
            <rFont val="Calibri"/>
            <family val="2"/>
          </rPr>
          <t>Carolina Pérez:</t>
        </r>
        <r>
          <rPr>
            <sz val="9"/>
            <color indexed="81"/>
            <rFont val="Calibri"/>
            <family val="2"/>
          </rPr>
          <t xml:space="preserve">
Incluir dentro del proceso de planeación para la atención, la implementación, practica  y seguimiento  de los  exámenes y procedimientos  para  la  consecución de los  resultados;  garantizando la comunicación oportuna de los resultados, la correlación entre los resultados de exámenes y procedimientos, y las decisiones de carácter clínico; asi mismo,  debe evidenciar los mecanismos de alarma para resultados críticos.                                                                                                                                                              En el laboratorio clínico, se garantiza que los procesos para la toma de muestras están basados en evidencia y son revisados y ajustados periódicamente con base en nueva evidencia.
</t>
        </r>
      </text>
    </comment>
    <comment ref="E112" authorId="0">
      <text>
        <r>
          <rPr>
            <b/>
            <sz val="9"/>
            <color indexed="81"/>
            <rFont val="Calibri"/>
            <family val="2"/>
          </rPr>
          <t>CAROLINA PEREZ BOLAÑOS:</t>
        </r>
        <r>
          <rPr>
            <sz val="9"/>
            <color indexed="81"/>
            <rFont val="Calibri"/>
            <family val="2"/>
          </rPr>
          <t xml:space="preserve">
 Revisar el procedimiento de atención al usuario, verificando:                                                                         
 *Que se brinde la educación e información  pertinente y clara al paciente y su familia, sobre el diagnostico, tratamiento, pronóstico, complicaciones, estado actual, evolución, comprensión del proceso de salud/enfermedad, riesgos, corresponsabilidad en salud, rehabilitación.                                                                                                                 
* Que se brinde acompañamiento y asesoría especializada para información de resultados en los casos de pacientes con enfermedades catastróficas, especialmente cáncer, ETS, VIH o SIDA.                                                                                                               * Que se informe al paciente acerca de los cuidados que se han de brindar en el momento de la hospitalización y necesidades después del egreso (cuidados en casa, si aplica).</t>
        </r>
      </text>
    </comment>
    <comment ref="E129" authorId="0">
      <text>
        <r>
          <rPr>
            <b/>
            <sz val="9"/>
            <color indexed="81"/>
            <rFont val="Calibri"/>
            <family val="2"/>
          </rPr>
          <t>CAROLINA PEREZ BOLAÑOS:</t>
        </r>
        <r>
          <rPr>
            <sz val="9"/>
            <color indexed="81"/>
            <rFont val="Calibri"/>
            <family val="2"/>
          </rPr>
          <t xml:space="preserve">
Revisar el procedimiento de egreso del paciente, verificando:                                                                                                                           * Mecanismos par dejar evidencia de la entrega de planes de alta e información al usuario y a su  familia.                                                                                                                                           * Establecer los estándares de tiempos relacionados con el egreso del paciente, incluyendo su facturación y tramites administrativos.                                                                                             *  Evidenciar la entrega del plan de alta en la historia  clínica, verificando la compresión y el entendimiento de la información  por parte del  usuario  y/o su familia.</t>
        </r>
      </text>
    </comment>
    <comment ref="C139" authorId="2">
      <text>
        <r>
          <rPr>
            <b/>
            <sz val="9"/>
            <color indexed="81"/>
            <rFont val="Tahoma"/>
            <family val="2"/>
          </rPr>
          <t>gerencia: Seguridad del paciente.</t>
        </r>
        <r>
          <rPr>
            <sz val="9"/>
            <color indexed="81"/>
            <rFont val="Tahoma"/>
            <family val="2"/>
          </rPr>
          <t xml:space="preserve">
</t>
        </r>
        <r>
          <rPr>
            <b/>
            <sz val="9"/>
            <color indexed="81"/>
            <rFont val="Tahoma"/>
            <family val="2"/>
          </rPr>
          <t>Estándar 5.</t>
        </r>
        <r>
          <rPr>
            <sz val="9"/>
            <color indexed="81"/>
            <rFont val="Tahoma"/>
            <family val="2"/>
          </rPr>
          <t xml:space="preserve"> Código: (AsSP1): La organización tiene formulada implementada y evaluada la política de Seguridad de pacientes y garantiza su despliegue en toda la organización.
</t>
        </r>
        <r>
          <rPr>
            <b/>
            <sz val="9"/>
            <color indexed="81"/>
            <rFont val="Tahoma"/>
            <family val="2"/>
          </rPr>
          <t xml:space="preserve">
Estándar 6.</t>
        </r>
        <r>
          <rPr>
            <sz val="9"/>
            <color indexed="81"/>
            <rFont val="Tahoma"/>
            <family val="2"/>
          </rPr>
          <t xml:space="preserve"> Código: (AsSP2): La política de seguridad de pacientes se despliega en la generación y la medición de la cultura de seguridad (que incluye la medición del clima de seguridad), la implementación de un programa de Seguridad (que defina las herramientas) y la conformación del comité de seguridad de pacientes. 
</t>
        </r>
        <r>
          <rPr>
            <b/>
            <sz val="9"/>
            <color indexed="81"/>
            <rFont val="Tahoma"/>
            <family val="2"/>
          </rPr>
          <t xml:space="preserve">
Estándar 7. </t>
        </r>
        <r>
          <rPr>
            <sz val="9"/>
            <color indexed="81"/>
            <rFont val="Tahoma"/>
            <family val="2"/>
          </rPr>
          <t>Código: (AsSP3): La organización implementa la totalidad de las recomendaciones que le sean aplicables de la Guía técnica de buenas prácticas en seguridad del paciente en la atención en salud: procesos institucionales seguros, procesos asistenciales seguros, prácticas que mejoren la actuación de  los profesionales, e involucrar los pacientes y sus allegados en su seguridad.</t>
        </r>
      </text>
    </comment>
    <comment ref="E139" authorId="0">
      <text>
        <r>
          <rPr>
            <b/>
            <sz val="9"/>
            <color indexed="81"/>
            <rFont val="Calibri"/>
            <family val="2"/>
          </rPr>
          <t>CAROLINA PEREZ BOLAÑOS:</t>
        </r>
        <r>
          <rPr>
            <sz val="9"/>
            <color indexed="81"/>
            <rFont val="Calibri"/>
            <family val="2"/>
          </rPr>
          <t xml:space="preserve">
Revisión de la política de seguridad del paciente y su implementación, verificando:                                                                                                     
 *La existencia de estrategias para el fortalecimiento de la cultura justa de la seguridad, que incentiva el reporte voluntario de eventos, la identificación de riesgos asistenciales y la definición debarreras de seguridad orientadas a su mitigación.                                                                                                * La monitorización de eventos adversos.                                                                                                              
* Que quede evidencia de que existe una tendencias hacia la mejora y el desempeño superior.                                                                                                                                                      *La estandarización de un sistema de búsqueda de factores de riesgos, fallas y eventos adversos.                                                                                                                                                * Que se realiza una investigación, análisis, gestión y toma de decisiones que evite los eventos adversos prevenibles y, en caso de presentarse, mitigar sus consecuencias.                                                                                       
*Que se identifique si la actual atención es consecuencia de un evento adverso, independientemente de donde se haya prestado la atención precedente.
</t>
        </r>
      </text>
    </comment>
    <comment ref="C150" authorId="0">
      <text>
        <r>
          <rPr>
            <b/>
            <sz val="9"/>
            <color indexed="81"/>
            <rFont val="Calibri"/>
            <family val="2"/>
          </rPr>
          <t>CAROLINA PEREZ BOLAÑOS:</t>
        </r>
        <r>
          <rPr>
            <sz val="9"/>
            <color indexed="81"/>
            <rFont val="Calibri"/>
            <family val="2"/>
          </rPr>
          <t xml:space="preserve">
</t>
        </r>
        <r>
          <rPr>
            <b/>
            <sz val="9"/>
            <color indexed="81"/>
            <rFont val="Calibri"/>
            <family val="2"/>
          </rPr>
          <t>Estándar 32.</t>
        </r>
        <r>
          <rPr>
            <sz val="9"/>
            <color indexed="81"/>
            <rFont val="Calibri"/>
            <family val="2"/>
          </rPr>
          <t xml:space="preserve"> Código (AsPL11): En el proceso de planeación de la atención, la organización debe tener una política de atención humanizada como elemento fundamental de respeto hacia el usuario, su privacidad y dignidad.</t>
        </r>
      </text>
    </comment>
    <comment ref="E150" authorId="0">
      <text>
        <r>
          <rPr>
            <b/>
            <sz val="9"/>
            <color indexed="81"/>
            <rFont val="Calibri"/>
            <family val="2"/>
          </rPr>
          <t>CAROLINA PEREZ BOLAÑOS:</t>
        </r>
        <r>
          <rPr>
            <sz val="9"/>
            <color indexed="81"/>
            <rFont val="Calibri"/>
            <family val="2"/>
          </rPr>
          <t xml:space="preserve">
Establecer e implementar la política de atención humanizada, contemplando:                                                                                                * Que se socialicen sus derechos y deberes y se asegure su comprensión.                                                                           
* Que los usuarios tengan la oportunidad de preguntar sus inquietudes en condiciones de privacidad.                                                                                                                                                   * Que su privacidad es respetada mientras el usuario se baña, se desnuda o mientras es atendido por un profesional o técnico.                                                                                                                       
* Que en los servicios de apoyo diagnóstico y complementación terapéutica, se garantiza que se mantiene la privacidad del paciente durante la toma de muestras, realización del examen y entrega de resultados.                                                                                                                                                * Que se tengan consideraciones en gustos y preferencias de los pacientes en su dieta, forma de presentación de los alimentos, horarios, etc.                                                                                     
*Que los procesos de prescripción y administración de medicamentos, la realización de procedimientos y toma de muestra sean a  horarios articulados con el reposo de los pacientes, que las vías de administración que consideren comodidad y nivel del dolor.                                                                                                          
*  Respeto del cadáver y apoyo emocional a familiares.                                                                                                        
 *Que se promuevan condiciones de silencio y de disminución de contaminación visual y auditiva.                                                                                                                                                   * Que se realice un abordaje respetuoso de tradiciones, creencias y valores de los usuarios.
* Que se tiene en cuenta la opinión del usuario y sus familiares acerca de los horarios de visita y de otras actividades intrahospitalarias como: horarios de alimentación, baño, limpieza y desinfección,  entre otras.
</t>
        </r>
      </text>
    </comment>
    <comment ref="C170" authorId="0">
      <text>
        <r>
          <rPr>
            <b/>
            <sz val="9"/>
            <color indexed="81"/>
            <rFont val="Calibri"/>
            <family val="2"/>
          </rPr>
          <t>CAROLINA PEREZ BOLAÑOS:</t>
        </r>
        <r>
          <rPr>
            <sz val="9"/>
            <color indexed="81"/>
            <rFont val="Calibri"/>
            <family val="2"/>
          </rPr>
          <t xml:space="preserve">
</t>
        </r>
        <r>
          <rPr>
            <b/>
            <sz val="9"/>
            <color indexed="81"/>
            <rFont val="Calibri"/>
            <family val="2"/>
          </rPr>
          <t>Estándares asistenciales</t>
        </r>
        <r>
          <rPr>
            <sz val="9"/>
            <color indexed="81"/>
            <rFont val="Calibri"/>
            <family val="2"/>
          </rPr>
          <t xml:space="preserve">
</t>
        </r>
        <r>
          <rPr>
            <b/>
            <sz val="9"/>
            <color indexed="81"/>
            <rFont val="Calibri"/>
            <family val="2"/>
          </rPr>
          <t xml:space="preserve">Estándar 8. </t>
        </r>
        <r>
          <rPr>
            <sz val="9"/>
            <color indexed="81"/>
            <rFont val="Calibri"/>
            <family val="2"/>
          </rPr>
          <t xml:space="preserve">Código (AsAC1): La organización garantiza el acceso de los usuarios, según las diferentes particularidades y características de los usuarios. Se evalúan las barreras del acceso y se desarrollan acciones de mejoramiento.
</t>
        </r>
        <r>
          <rPr>
            <b/>
            <sz val="9"/>
            <color indexed="81"/>
            <rFont val="Calibri"/>
            <family val="2"/>
          </rPr>
          <t>Estándar 9.</t>
        </r>
        <r>
          <rPr>
            <sz val="9"/>
            <color indexed="81"/>
            <rFont val="Calibri"/>
            <family val="2"/>
          </rPr>
          <t xml:space="preserve"> Código (AsAC2): En caso de organizaciones integradas en red, se identifica un rango de proveedores o puntos de atención en salud y de rutas de acceso. Se evalúan las barreras del acceso y se desarrollan acciones de mejoramiento.
</t>
        </r>
        <r>
          <rPr>
            <b/>
            <sz val="9"/>
            <color indexed="81"/>
            <rFont val="Calibri"/>
            <family val="2"/>
          </rPr>
          <t>Estándar 10.</t>
        </r>
        <r>
          <rPr>
            <sz val="9"/>
            <color indexed="81"/>
            <rFont val="Calibri"/>
            <family val="2"/>
          </rPr>
          <t xml:space="preserve"> Código (AsAC3): Está  Estandarizado  el ciclo  de atención del usuario  desde que llega  a  la organización  hasta su  egreso,  en sus diferentes momentos de contacto administrativo y asistencial; es conocido por todo el personal asistencial y administrativo de la organización; se verifica el conocimiento y se implementan acciones frente a las desviaciones.
</t>
        </r>
        <r>
          <rPr>
            <b/>
            <sz val="9"/>
            <color indexed="81"/>
            <rFont val="Calibri"/>
            <family val="2"/>
          </rPr>
          <t>Estándar 11</t>
        </r>
        <r>
          <rPr>
            <sz val="9"/>
            <color indexed="81"/>
            <rFont val="Calibri"/>
            <family val="2"/>
          </rPr>
          <t xml:space="preserve">. Código (AsAC4): Cuando un usuario solicita citas, la organización garantiza el derecho del usuario a solicitar la atención con el profesional de la salud de su preferencia que se encuentre entre las opciones ofertadas por la institución prEstadora. Cuenta con un sistema que permite verificar la disponibilidad de dicho profesional y la oportunidad de su atención.
</t>
        </r>
        <r>
          <rPr>
            <b/>
            <sz val="9"/>
            <color indexed="81"/>
            <rFont val="Calibri"/>
            <family val="2"/>
          </rPr>
          <t>Estándar 12.</t>
        </r>
        <r>
          <rPr>
            <sz val="9"/>
            <color indexed="81"/>
            <rFont val="Calibri"/>
            <family val="2"/>
          </rPr>
          <t xml:space="preserve"> Código (AsAC5): La organización programa la atención de acuerdo con los tiempos de los profesionales y, para respetar el tiempo de los usuarios, realiza la programación teniendo en cuenta el tiempo que se requiera para la realización de cada uno de los procesos de atención; Esto lo hace teniendo en cuenta la capacidad instalada, el análisis de demanda por servicios y los procesos de atención; Esta programación se evalúa periódicamente para verificar su cumplimiento en el marco de criterios de calidad. Se toman correctivos frente a las desviaciones encontradas.
</t>
        </r>
        <r>
          <rPr>
            <b/>
            <sz val="9"/>
            <color indexed="81"/>
            <rFont val="Calibri"/>
            <family val="2"/>
          </rPr>
          <t>Estándar 13.</t>
        </r>
        <r>
          <rPr>
            <sz val="9"/>
            <color indexed="81"/>
            <rFont val="Calibri"/>
            <family val="2"/>
          </rPr>
          <t xml:space="preserve"> Código (AsAC6): La organización define los indicadores y Estándares de oportunidad para los servicios ambulatorios y de respuEsta hospitalaria con los que cuenta y se encuentran dentro de o supera los umbrales definidos en el Sistema de Información para la Calidad.
</t>
        </r>
        <r>
          <rPr>
            <b/>
            <sz val="9"/>
            <color indexed="81"/>
            <rFont val="Calibri"/>
            <family val="2"/>
          </rPr>
          <t>Estándar 14.</t>
        </r>
        <r>
          <rPr>
            <sz val="9"/>
            <color indexed="81"/>
            <rFont val="Calibri"/>
            <family val="2"/>
          </rPr>
          <t xml:space="preserve"> Código (AsAC7): La organización garantiza la información al usuario sobre los servicios que presta. En los casos  en los cuales el usuario no tiene derecho, la información debe ser explícita en relación con la forma para acceder a la prEstación de tales servicios no cubiertos.
</t>
        </r>
        <r>
          <rPr>
            <b/>
            <sz val="9"/>
            <color indexed="81"/>
            <rFont val="Calibri"/>
            <family val="2"/>
          </rPr>
          <t>Estándar 15.</t>
        </r>
        <r>
          <rPr>
            <sz val="9"/>
            <color indexed="81"/>
            <rFont val="Calibri"/>
            <family val="2"/>
          </rPr>
          <t xml:space="preserve"> Código (AsAC8):Se tiene Estandarizada la asignación de citas y autorización de las mismas a los usuarios que requieran de sus servicios.
</t>
        </r>
        <r>
          <rPr>
            <b/>
            <sz val="9"/>
            <color indexed="81"/>
            <rFont val="Calibri"/>
            <family val="2"/>
          </rPr>
          <t>Estándar 16</t>
        </r>
        <r>
          <rPr>
            <sz val="9"/>
            <color indexed="81"/>
            <rFont val="Calibri"/>
            <family val="2"/>
          </rPr>
          <t xml:space="preserve">. Código (AsREG1): Está Estandarizado el proceso de asignación de citas, registro, admisión y preparación del usuario, mediante el que se le orienta sobre qué debe hacer durante la atención. Se evalúa su cumplimiento y se desarrollan acciones de mejora cuando es necesario.
</t>
        </r>
        <r>
          <rPr>
            <b/>
            <sz val="9"/>
            <color indexed="81"/>
            <rFont val="Calibri"/>
            <family val="2"/>
          </rPr>
          <t>Estándar 17.</t>
        </r>
        <r>
          <rPr>
            <sz val="9"/>
            <color indexed="81"/>
            <rFont val="Calibri"/>
            <family val="2"/>
          </rPr>
          <t xml:space="preserve"> Código (AsREG2): Se tiene Estandarizada la información a entregar en el momento de ingreso al servicio del usuario y su familia.
</t>
        </r>
        <r>
          <rPr>
            <sz val="9"/>
            <color indexed="81"/>
            <rFont val="Calibri"/>
            <family val="2"/>
          </rPr>
          <t xml:space="preserve">
</t>
        </r>
      </text>
    </comment>
    <comment ref="E173" authorId="0">
      <text>
        <r>
          <rPr>
            <b/>
            <sz val="9"/>
            <color indexed="81"/>
            <rFont val="Calibri"/>
            <family val="2"/>
          </rPr>
          <t>CAROLINA PEREZ BOLAÑOS:</t>
        </r>
        <r>
          <rPr>
            <sz val="9"/>
            <color indexed="81"/>
            <rFont val="Calibri"/>
            <family val="2"/>
          </rPr>
          <t xml:space="preserve">
Procedimiento mediante el cual, en caso de no atención, se realiza una investigación y análisis de la información sobre las causas de desatención. </t>
        </r>
      </text>
    </comment>
    <comment ref="C182" authorId="0">
      <text>
        <r>
          <rPr>
            <b/>
            <sz val="9"/>
            <color indexed="81"/>
            <rFont val="Calibri"/>
            <family val="2"/>
          </rPr>
          <t>CAROLINA PEREZ BOLAÑOS:</t>
        </r>
        <r>
          <rPr>
            <sz val="9"/>
            <color indexed="81"/>
            <rFont val="Calibri"/>
            <family val="2"/>
          </rPr>
          <t xml:space="preserve">
Estándar 47. Código (AsEV2): La organización tiene un proceso estandarizado que monitoriza sistemática y periódicamente los comentarios de los usuarios manifestados como sugerencias, solicitudes personales, felicitaciones, quejas y reclamos de los usuarios y cuenta con un mecanismo para responder en forma oportuna y efectiva  y retroalimentar al personal de la institución sobre el comportamiento o tendencia del proceso y la intervención implementada para su mejoramiento.</t>
        </r>
      </text>
    </comment>
    <comment ref="E184" authorId="1">
      <text>
        <r>
          <rPr>
            <sz val="12"/>
            <color theme="1"/>
            <rFont val="Calibri"/>
            <family val="2"/>
            <scheme val="minor"/>
          </rPr>
          <t>Carolina Pérez:</t>
        </r>
        <r>
          <rPr>
            <sz val="9"/>
            <color indexed="81"/>
            <rFont val="Calibri"/>
            <family val="2"/>
          </rPr>
          <t xml:space="preserve">
El trámite de las PQR´S intrainstitucionales se debe realizar en un término inferior a 48 horas . El trámite de las PQR´S de usuarios tiene un tiempo límite de 5 días.
</t>
        </r>
      </text>
    </comment>
    <comment ref="C190" authorId="0">
      <text>
        <r>
          <rPr>
            <b/>
            <sz val="9"/>
            <color indexed="81"/>
            <rFont val="Calibri"/>
            <family val="2"/>
          </rPr>
          <t>CAROLINA PEREZ BOLAÑOS:
Gerencia de la información:</t>
        </r>
        <r>
          <rPr>
            <sz val="9"/>
            <color indexed="81"/>
            <rFont val="Calibri"/>
            <family val="2"/>
          </rPr>
          <t xml:space="preserve">
</t>
        </r>
        <r>
          <rPr>
            <b/>
            <sz val="9"/>
            <color indexed="81"/>
            <rFont val="Calibri"/>
            <family val="2"/>
          </rPr>
          <t xml:space="preserve">Estándar 140. </t>
        </r>
        <r>
          <rPr>
            <sz val="9"/>
            <color indexed="81"/>
            <rFont val="Calibri"/>
            <family val="2"/>
          </rPr>
          <t xml:space="preserve">Código: (GI1): Existen procesos para identificar, responder a las necesidades y evaluar la efectividad de información de los usuarios y sus familias, los colaboradores, y todos los procesos de la organización. 
</t>
        </r>
        <r>
          <rPr>
            <b/>
            <sz val="9"/>
            <color indexed="81"/>
            <rFont val="Calibri"/>
            <family val="2"/>
          </rPr>
          <t xml:space="preserve">Estándar 151. </t>
        </r>
        <r>
          <rPr>
            <sz val="9"/>
            <color indexed="81"/>
            <rFont val="Calibri"/>
            <family val="2"/>
          </rPr>
          <t xml:space="preserve">Código: (GI12): La toma de decisiones en todos los procesos de la organización se fundamenta en la información recolectada, analizada, validada y procesada a partir de la gerencia de la información.
</t>
        </r>
        <r>
          <rPr>
            <b/>
            <sz val="9"/>
            <color indexed="81"/>
            <rFont val="Calibri"/>
            <family val="2"/>
          </rPr>
          <t>Estándar 152.</t>
        </r>
        <r>
          <rPr>
            <sz val="9"/>
            <color indexed="81"/>
            <rFont val="Calibri"/>
            <family val="2"/>
          </rPr>
          <t xml:space="preserve"> Código: (GI13): Existen procesos diseñados, implementados y evaluados de educación y comunicación orientados a desplegar información a clientes internos y externos.</t>
        </r>
      </text>
    </comment>
    <comment ref="E197" authorId="1">
      <text>
        <r>
          <rPr>
            <b/>
            <sz val="9"/>
            <color indexed="81"/>
            <rFont val="Calibri"/>
            <family val="2"/>
          </rPr>
          <t>Carolina Pérez:</t>
        </r>
        <r>
          <rPr>
            <sz val="9"/>
            <color indexed="81"/>
            <rFont val="Calibri"/>
            <family val="2"/>
          </rPr>
          <t xml:space="preserve">
El Plan de capacitaciones y evaluaciones debe incluir todas las presentaciones en Power point o el formato que hayan escogido para impartirlas y los formatos de evaluaciones.
</t>
        </r>
      </text>
    </comment>
    <comment ref="E198" authorId="1">
      <text>
        <r>
          <rPr>
            <b/>
            <sz val="9"/>
            <color indexed="81"/>
            <rFont val="Calibri"/>
            <family val="2"/>
          </rPr>
          <t>Carolina Pérez:</t>
        </r>
        <r>
          <rPr>
            <sz val="9"/>
            <color indexed="81"/>
            <rFont val="Calibri"/>
            <family val="2"/>
          </rPr>
          <t xml:space="preserve">
El mapa de riesgos debe discriminar los riesgos para cada estándar de la matríz donde se requiera seguimiento a riesgo. Dichos riesgos deben registrarse en un cuadro con características similares a la matríz y conservando el color del estándar para que el porcentaje que se reporte en los mismos, sea el que se consigne en la matríz.</t>
        </r>
      </text>
    </comment>
    <comment ref="E203" authorId="1">
      <text>
        <r>
          <rPr>
            <b/>
            <sz val="9"/>
            <color indexed="81"/>
            <rFont val="Calibri"/>
            <family val="2"/>
          </rPr>
          <t>Carolina Pérez:</t>
        </r>
        <r>
          <rPr>
            <sz val="9"/>
            <color indexed="81"/>
            <rFont val="Calibri"/>
            <family val="2"/>
          </rPr>
          <t xml:space="preserve">
De cada comité, se deben reportar en el cuadro de acciones de mejora las actividades propuestas con el objetivo de realizar seguimiento al cumplimiento y eficacia de las mismas.</t>
        </r>
      </text>
    </comment>
    <comment ref="F204" authorId="1">
      <text>
        <r>
          <rPr>
            <b/>
            <sz val="9"/>
            <color indexed="81"/>
            <rFont val="Calibri"/>
            <family val="2"/>
          </rPr>
          <t>Carolina Pérez:</t>
        </r>
        <r>
          <rPr>
            <sz val="9"/>
            <color indexed="81"/>
            <rFont val="Calibri"/>
            <family val="2"/>
          </rPr>
          <t xml:space="preserve">
Número de tareas ejecutadas/Número de actividades propuestas.
</t>
        </r>
      </text>
    </comment>
    <comment ref="E206" authorId="0">
      <text>
        <r>
          <rPr>
            <b/>
            <sz val="9"/>
            <color indexed="81"/>
            <rFont val="Calibri"/>
            <family val="2"/>
          </rPr>
          <t>CAROLINA PEREZ BOLAÑOS:</t>
        </r>
        <r>
          <rPr>
            <sz val="9"/>
            <color indexed="81"/>
            <rFont val="Calibri"/>
            <family val="2"/>
          </rPr>
          <t xml:space="preserve">
 El procedimiento debe incluir la identificación de los riesgos con escala de medición, los posibles impactos y planes de mitigación; asi mismo, debe identificar las barreras de acceso. Se establecen listas de chequeo para la verificación del cumplimiento de criterios de acuerdo con las prioridades y los riesgos detectados por la institución.</t>
        </r>
      </text>
    </comment>
    <comment ref="E215" authorId="1">
      <text>
        <r>
          <rPr>
            <b/>
            <sz val="9"/>
            <color indexed="81"/>
            <rFont val="Calibri"/>
            <family val="2"/>
          </rPr>
          <t>Carolina Pérez:</t>
        </r>
        <r>
          <rPr>
            <sz val="9"/>
            <color indexed="81"/>
            <rFont val="Calibri"/>
            <family val="2"/>
          </rPr>
          <t xml:space="preserve">
Esta demanda insatisfecha incluye los requerimientos del usuario final o sus acompañantes y de as entidades aseguradoras.
</t>
        </r>
      </text>
    </comment>
    <comment ref="E223" authorId="0">
      <text>
        <r>
          <rPr>
            <b/>
            <sz val="9"/>
            <color indexed="81"/>
            <rFont val="Calibri"/>
            <family val="2"/>
          </rPr>
          <t>CAROLINA PEREZ BOLAÑOS:</t>
        </r>
        <r>
          <rPr>
            <sz val="9"/>
            <color indexed="81"/>
            <rFont val="Calibri"/>
            <family val="2"/>
          </rPr>
          <t xml:space="preserve">
Revisión del procedimiento de ingreso del paciente, verificando que se le informe al mismo y su familia y se deje evidencia de:
 * La ubicación en la habitación y en el entorno.                                                                                   
* Los Derechos y Deberes, servicios cubiertos y no cubiertos de acuerdo con el Plan Obligatorio de Salud, planes complementarios y medicamentos.                                                                                             
* Rutinas referentes a horarios y restricciones de visitas y horarios de alimentación.                                                                                       
 * La secuencia de eventos e indicaciones acerca del sitio y del profesional o profesionales que realizarán el tratamiento.                                                                                 
* Medidas de seguridad, incluidos uso de alarmas, timbres de llamado y conducta ante una posible evacuación.                                                                                                                            * Medidas para involucrar al usuario y su familia en los procesos de seguridad de la atención: información, reporte de situaciones anormales, ejemplos de situaciones de riesgo, etc.</t>
        </r>
      </text>
    </comment>
    <comment ref="E228" authorId="0">
      <text>
        <r>
          <rPr>
            <b/>
            <sz val="9"/>
            <color indexed="81"/>
            <rFont val="Calibri"/>
            <family val="2"/>
          </rPr>
          <t>CAROLINA PEREZ BOLAÑOS:</t>
        </r>
        <r>
          <rPr>
            <sz val="9"/>
            <color indexed="81"/>
            <rFont val="Calibri"/>
            <family val="2"/>
          </rPr>
          <t xml:space="preserve">
Estándar 43. Código (AsGEJ4): La organización tiene Estandarizado un proceso específico para identificación de víctimas de maltrato infantil, abuso sexual o violencia intrafamiliar. Define y adopta criterios para su abordaje y manejo inicial, notificación a los entes y/o autoridades pertinentes, seguimiento y consejería psicológica y espiritual (atendiendo sus creencias religiosas).</t>
        </r>
      </text>
    </comment>
    <comment ref="E233" authorId="0">
      <text>
        <r>
          <rPr>
            <b/>
            <sz val="9"/>
            <color indexed="81"/>
            <rFont val="Calibri"/>
            <family val="2"/>
          </rPr>
          <t>CAROLINA PEREZ BOLAÑOS:</t>
        </r>
        <r>
          <rPr>
            <sz val="9"/>
            <color indexed="81"/>
            <rFont val="Calibri"/>
            <family val="2"/>
          </rPr>
          <t xml:space="preserve">
Revisar las quías  existentes para verificar  si se establecen  criterios de preparación  explícitos previo a la realización de una intervención intrahospitalaria o previa realización de una ayuda diagnóstica que requiera preparación. Estas guías deben contemplar los controles de identificación redundante, los riesgos de acuerdo con la condición del paciente y la priorización de aquellos casos que lo ameriten.</t>
        </r>
      </text>
    </comment>
    <comment ref="E249" authorId="1">
      <text>
        <r>
          <rPr>
            <b/>
            <sz val="9"/>
            <color indexed="81"/>
            <rFont val="Calibri"/>
            <family val="2"/>
          </rPr>
          <t>Carolina Pérez:</t>
        </r>
        <r>
          <rPr>
            <sz val="9"/>
            <color indexed="81"/>
            <rFont val="Calibri"/>
            <family val="2"/>
          </rPr>
          <t xml:space="preserve">
Incluir dentro del proceso de planeación para la atención, la implementación, practica  y seguimiento  de los  exámenes y procedimientos  para  la  consecución de los  resultados;  garantizando la comunicación oportuna de los resultados, la correlación entre los resultados de exámenes y procedimientos, y las decisiones de carácter clínico; asi mismo,  debe evidenciar los mecanismos de alarma para resultados críticos.                                                                                                                                                              En el laboratorio clínico, se garantiza que los procesos para la toma de muestras están basados en evidencia y son revisados y ajustados periódicamente con base en nueva evidencia.
</t>
        </r>
      </text>
    </comment>
    <comment ref="E256" authorId="0">
      <text>
        <r>
          <rPr>
            <b/>
            <sz val="9"/>
            <color indexed="81"/>
            <rFont val="Calibri"/>
            <family val="2"/>
          </rPr>
          <t>CAROLINA PEREZ BOLAÑOS:</t>
        </r>
        <r>
          <rPr>
            <sz val="9"/>
            <color indexed="81"/>
            <rFont val="Calibri"/>
            <family val="2"/>
          </rPr>
          <t xml:space="preserve">
 Revisar el procedimiento de atención al usuario, verificando:                                                                         
 *Que se brinde la educación e información  pertinente y clara al paciente y su familia, sobre el diagnostico, tratamiento, pronóstico, complicaciones, estado actual, evolución, comprensión del proceso de salud/enfermedad, riesgos, corresponsabilidad en salud, rehabilitación.                                                                                                                 
* Que se brinde acompañamiento y asesoría especializada para información de resultados en los casos de pacientes con enfermedades catastróficas, especialmente cáncer, ETS, VIH o SIDA.                                                                                                               * Que se informe al paciente acerca de los cuidados que se han de brindar en el momento de la hospitalización y necesidades después del egreso (cuidados en casa, si aplica).</t>
        </r>
      </text>
    </comment>
    <comment ref="E273" authorId="0">
      <text>
        <r>
          <rPr>
            <b/>
            <sz val="9"/>
            <color indexed="81"/>
            <rFont val="Calibri"/>
            <family val="2"/>
          </rPr>
          <t>CAROLINA PEREZ BOLAÑOS:</t>
        </r>
        <r>
          <rPr>
            <sz val="9"/>
            <color indexed="81"/>
            <rFont val="Calibri"/>
            <family val="2"/>
          </rPr>
          <t xml:space="preserve">
Revisar el procedimiento de atención al usuario, verificando:                                                                                
 * Que de acuerdo con las necesidades para la prevención de enfermedades y la promoción de la salud, se informa al paciente acerca de los esfuerzos conjuntos para el manejo de su enfermedad y, junto con el usuario, se presenta un plan para las actividades correspondientes.                                                                                                                                  
* Que se asegura que las intervenciones de información y desarrollo de competencias son documentadas, ejecutadas y evaluadas, incluida la evaluación de los resultados obtenidos en relación con los resultados esperados.                                                                            * Que se asegura que los usuarios, los familiares, el personal y los visitantes tienen acceso a la información sobre estrategias de prevención de enfermedades y actividades de promoción de la salud.</t>
        </r>
      </text>
    </comment>
    <comment ref="C282" authorId="2">
      <text>
        <r>
          <rPr>
            <b/>
            <sz val="9"/>
            <color indexed="81"/>
            <rFont val="Tahoma"/>
            <family val="2"/>
          </rPr>
          <t>gerencia: Seguridad del paciente.</t>
        </r>
        <r>
          <rPr>
            <sz val="9"/>
            <color indexed="81"/>
            <rFont val="Tahoma"/>
            <family val="2"/>
          </rPr>
          <t xml:space="preserve">
</t>
        </r>
        <r>
          <rPr>
            <b/>
            <sz val="9"/>
            <color indexed="81"/>
            <rFont val="Tahoma"/>
            <family val="2"/>
          </rPr>
          <t>Estándar 5.</t>
        </r>
        <r>
          <rPr>
            <sz val="9"/>
            <color indexed="81"/>
            <rFont val="Tahoma"/>
            <family val="2"/>
          </rPr>
          <t xml:space="preserve"> Código: (AsSP1): La organización tiene formulada implementada y evaluada la política de Seguridad de pacientes y garantiza su despliegue en toda la organización.
</t>
        </r>
        <r>
          <rPr>
            <b/>
            <sz val="9"/>
            <color indexed="81"/>
            <rFont val="Tahoma"/>
            <family val="2"/>
          </rPr>
          <t xml:space="preserve">
Estándar 6.</t>
        </r>
        <r>
          <rPr>
            <sz val="9"/>
            <color indexed="81"/>
            <rFont val="Tahoma"/>
            <family val="2"/>
          </rPr>
          <t xml:space="preserve"> Código: (AsSP2): La política de seguridad de pacientes se despliega en la generación y la medición de la cultura de seguridad (que incluye la medición del clima de seguridad), la implementación de un programa de Seguridad (que defina las herramientas) y la conformación del comité de seguridad de pacientes. 
</t>
        </r>
        <r>
          <rPr>
            <b/>
            <sz val="9"/>
            <color indexed="81"/>
            <rFont val="Tahoma"/>
            <family val="2"/>
          </rPr>
          <t xml:space="preserve">
Estándar 7. </t>
        </r>
        <r>
          <rPr>
            <sz val="9"/>
            <color indexed="81"/>
            <rFont val="Tahoma"/>
            <family val="2"/>
          </rPr>
          <t>Código: (AsSP3): La organización implementa la totalidad de las recomendaciones que le sean aplicables de la Guía técnica de buenas prácticas en seguridad del paciente en la atención en salud: procesos institucionales seguros, procesos asistenciales seguros, prácticas que mejoren la actuación de  los profesionales, e involucrar los pacientes y sus allegados en su seguridad.</t>
        </r>
      </text>
    </comment>
    <comment ref="E282" authorId="0">
      <text>
        <r>
          <rPr>
            <b/>
            <sz val="9"/>
            <color indexed="81"/>
            <rFont val="Calibri"/>
            <family val="2"/>
          </rPr>
          <t>CAROLINA PEREZ BOLAÑOS:</t>
        </r>
        <r>
          <rPr>
            <sz val="9"/>
            <color indexed="81"/>
            <rFont val="Calibri"/>
            <family val="2"/>
          </rPr>
          <t xml:space="preserve">
Revisión de la política de seguridad del paciente y su implementación, verificando:                                                                                                     
 *La existencia de estrategias para el fortalecimiento de la cultura justa de la seguridad, que incentiva el reporte voluntario de eventos, la identificación de riesgos asistenciales y la definición debarreras de seguridad orientadas a su mitigación.                                                                                                * La monitorización de eventos adversos.                                                                                                              
* Que quede evidencia de que existe una tendencias hacia la mejora y el desempeño superior.                                                                                                                                                      *La estandarización de un sistema de búsqueda de factores de riesgos, fallas y eventos adversos.                                                                                                                                                * Que se realiza una investigación, análisis, gestión y toma de decisiones que evite los eventos adversos prevenibles y, en caso de presentarse, mitigar sus consecuencias.                                                                                       
*Que se identifique si la actual atención es consecuencia de un evento adverso, independientemente de donde se haya prestado la atención precedente.
</t>
        </r>
      </text>
    </comment>
    <comment ref="C293" authorId="0">
      <text>
        <r>
          <rPr>
            <b/>
            <sz val="9"/>
            <color indexed="81"/>
            <rFont val="Calibri"/>
            <family val="2"/>
          </rPr>
          <t>CAROLINA PEREZ BOLAÑOS:</t>
        </r>
        <r>
          <rPr>
            <sz val="9"/>
            <color indexed="81"/>
            <rFont val="Calibri"/>
            <family val="2"/>
          </rPr>
          <t xml:space="preserve">
</t>
        </r>
        <r>
          <rPr>
            <b/>
            <sz val="9"/>
            <color indexed="81"/>
            <rFont val="Calibri"/>
            <family val="2"/>
          </rPr>
          <t>Estándar 32.</t>
        </r>
        <r>
          <rPr>
            <sz val="9"/>
            <color indexed="81"/>
            <rFont val="Calibri"/>
            <family val="2"/>
          </rPr>
          <t xml:space="preserve"> Código (AsPL11): En el proceso de planeación de la atención, la organización debe tener una política de atención humanizada como elemento fundamental de respeto hacia el usuario, su privacidad y dignidad.</t>
        </r>
      </text>
    </comment>
    <comment ref="E293" authorId="0">
      <text>
        <r>
          <rPr>
            <b/>
            <sz val="9"/>
            <color indexed="81"/>
            <rFont val="Calibri"/>
            <family val="2"/>
          </rPr>
          <t>CAROLINA PEREZ BOLAÑOS:</t>
        </r>
        <r>
          <rPr>
            <sz val="9"/>
            <color indexed="81"/>
            <rFont val="Calibri"/>
            <family val="2"/>
          </rPr>
          <t xml:space="preserve">
Establecer e implementar la política de atención humanizada, contemplando:                                                                                                * Que se socialicen sus derechos y deberes y se asegure su comprensión.                                                                           
* Que los usuarios tengan la oportunidad de preguntar sus inquietudes en condiciones de privacidad.                                                                                                                                                   * Que su privacidad es respetada mientras el usuario se baña, se desnuda o mientras es atendido por un profesional o técnico.                                                                                                                       
* Que en los servicios de apoyo diagnóstico y complementación terapéutica, se garantiza que se mantiene la privacidad del paciente durante la toma de muestras, realización del examen y entrega de resultados.                                                                                                                                                * Que se tengan consideraciones en gustos y preferencias de los pacientes en su dieta, forma de presentación de los alimentos, horarios, etc.                                                                                     
*Que los procesos de prescripción y administración de medicamentos, la realización de procedimientos y toma de muestra sean a  horarios articulados con el reposo de los pacientes, que las vías de administración que consideren comodidad y nivel del dolor.                                                                                                          
*  Respeto del cadáver y apoyo emocional a familiares.                                                                                                        
 *Que se promuevan condiciones de silencio y de disminución de contaminación visual y auditiva.                                                                                                                                                   * Que se realice un abordaje respetuoso de tradiciones, creencias y valores de los usuarios.
* Que se tiene en cuenta la opinión del usuario y sus familiares acerca de los horarios de visita y de otras actividades intrahospitalarias como: horarios de alimentación, baño, limpieza y desinfección,  entre otras.
</t>
        </r>
      </text>
    </comment>
    <comment ref="C312" authorId="0">
      <text>
        <r>
          <rPr>
            <b/>
            <sz val="9"/>
            <color indexed="81"/>
            <rFont val="Calibri"/>
            <family val="2"/>
          </rPr>
          <t>CAROLINA PEREZ BOLAÑOS:</t>
        </r>
        <r>
          <rPr>
            <sz val="9"/>
            <color indexed="81"/>
            <rFont val="Calibri"/>
            <family val="2"/>
          </rPr>
          <t xml:space="preserve">
Estándar 47. Código (AsEV2): La organización tiene un proceso estandarizado que monitoriza sistemática y periódicamente los comentarios de los usuarios manifestados como sugerencias, solicitudes personales, felicitaciones, quejas y reclamos de los usuarios y cuenta con un mecanismo para responder en forma oportuna y efectiva  y retroalimentar al personal de la institución sobre el comportamiento o tendencia del proceso y la intervención implementada para su mejoramiento.</t>
        </r>
      </text>
    </comment>
    <comment ref="E314" authorId="1">
      <text>
        <r>
          <rPr>
            <sz val="12"/>
            <color theme="1"/>
            <rFont val="Calibri"/>
            <family val="2"/>
            <scheme val="minor"/>
          </rPr>
          <t>Carolina Pérez:</t>
        </r>
        <r>
          <rPr>
            <sz val="9"/>
            <color indexed="81"/>
            <rFont val="Calibri"/>
            <family val="2"/>
          </rPr>
          <t xml:space="preserve">
El trámite de las PQR´S intrainstitucionales se debe realizar en un término inferior a 48 horas . El trámite de las PQR´S de usuarios tiene un tiempo límite de 5 días.
</t>
        </r>
      </text>
    </comment>
    <comment ref="L318" authorId="3">
      <text>
        <r>
          <rPr>
            <b/>
            <sz val="9"/>
            <color indexed="81"/>
            <rFont val="Tahoma"/>
            <charset val="1"/>
          </rPr>
          <t>MACLIDERUCI:</t>
        </r>
        <r>
          <rPr>
            <sz val="9"/>
            <color indexed="81"/>
            <rFont val="Tahoma"/>
            <charset val="1"/>
          </rPr>
          <t xml:space="preserve">
6/6 cumplidas </t>
        </r>
      </text>
    </comment>
    <comment ref="M318" authorId="3">
      <text>
        <r>
          <rPr>
            <b/>
            <sz val="9"/>
            <color indexed="81"/>
            <rFont val="Tahoma"/>
            <charset val="1"/>
          </rPr>
          <t>MACLIDERUCI:</t>
        </r>
        <r>
          <rPr>
            <sz val="9"/>
            <color indexed="81"/>
            <rFont val="Tahoma"/>
            <charset val="1"/>
          </rPr>
          <t xml:space="preserve">
7/7 cumplidas </t>
        </r>
      </text>
    </comment>
    <comment ref="N318" authorId="3">
      <text>
        <r>
          <rPr>
            <b/>
            <sz val="9"/>
            <color indexed="81"/>
            <rFont val="Tahoma"/>
            <charset val="1"/>
          </rPr>
          <t>MACLIDERUCI:</t>
        </r>
        <r>
          <rPr>
            <sz val="9"/>
            <color indexed="81"/>
            <rFont val="Tahoma"/>
            <charset val="1"/>
          </rPr>
          <t xml:space="preserve">
10 cumplidas 4 en desarrollo</t>
        </r>
      </text>
    </comment>
    <comment ref="C320" authorId="0">
      <text>
        <r>
          <rPr>
            <b/>
            <sz val="9"/>
            <color indexed="81"/>
            <rFont val="Calibri"/>
            <family val="2"/>
          </rPr>
          <t>CAROLINA PEREZ BOLAÑOS:
Gerencia de la información:</t>
        </r>
        <r>
          <rPr>
            <sz val="9"/>
            <color indexed="81"/>
            <rFont val="Calibri"/>
            <family val="2"/>
          </rPr>
          <t xml:space="preserve">
</t>
        </r>
        <r>
          <rPr>
            <b/>
            <sz val="9"/>
            <color indexed="81"/>
            <rFont val="Calibri"/>
            <family val="2"/>
          </rPr>
          <t xml:space="preserve">Estándar 140. </t>
        </r>
        <r>
          <rPr>
            <sz val="9"/>
            <color indexed="81"/>
            <rFont val="Calibri"/>
            <family val="2"/>
          </rPr>
          <t xml:space="preserve">Código: (GI1): Existen procesos para identificar, responder a las necesidades y evaluar la efectividad de información de los usuarios y sus familias, los colaboradores, y todos los procesos de la organización. 
</t>
        </r>
        <r>
          <rPr>
            <b/>
            <sz val="9"/>
            <color indexed="81"/>
            <rFont val="Calibri"/>
            <family val="2"/>
          </rPr>
          <t xml:space="preserve">Estándar 151. </t>
        </r>
        <r>
          <rPr>
            <sz val="9"/>
            <color indexed="81"/>
            <rFont val="Calibri"/>
            <family val="2"/>
          </rPr>
          <t xml:space="preserve">Código: (GI12): La toma de decisiones en todos los procesos de la organización se fundamenta en la información recolectada, analizada, validada y procesada a partir de la gerencia de la información.
</t>
        </r>
        <r>
          <rPr>
            <b/>
            <sz val="9"/>
            <color indexed="81"/>
            <rFont val="Calibri"/>
            <family val="2"/>
          </rPr>
          <t>Estándar 152.</t>
        </r>
        <r>
          <rPr>
            <sz val="9"/>
            <color indexed="81"/>
            <rFont val="Calibri"/>
            <family val="2"/>
          </rPr>
          <t xml:space="preserve"> Código: (GI13): Existen procesos diseñados, implementados y evaluados de educación y comunicación orientados a desplegar información a clientes internos y externos.</t>
        </r>
      </text>
    </comment>
    <comment ref="N321" authorId="3">
      <text>
        <r>
          <rPr>
            <b/>
            <sz val="9"/>
            <color indexed="81"/>
            <rFont val="Tahoma"/>
            <charset val="1"/>
          </rPr>
          <t>MACLIDERUCI:</t>
        </r>
        <r>
          <rPr>
            <sz val="9"/>
            <color indexed="81"/>
            <rFont val="Tahoma"/>
            <charset val="1"/>
          </rPr>
          <t xml:space="preserve">
Se revisa esta pendiente ejecutar </t>
        </r>
      </text>
    </comment>
    <comment ref="N323" authorId="3">
      <text>
        <r>
          <rPr>
            <b/>
            <sz val="9"/>
            <color indexed="81"/>
            <rFont val="Tahoma"/>
            <charset val="1"/>
          </rPr>
          <t>MACLIDERUCI:</t>
        </r>
        <r>
          <rPr>
            <sz val="9"/>
            <color indexed="81"/>
            <rFont val="Tahoma"/>
            <charset val="1"/>
          </rPr>
          <t xml:space="preserve">
No se ha socializado esta pendiente visto bueno de lideres</t>
        </r>
      </text>
    </comment>
    <comment ref="E327" authorId="1">
      <text>
        <r>
          <rPr>
            <b/>
            <sz val="9"/>
            <color indexed="81"/>
            <rFont val="Calibri"/>
            <family val="2"/>
          </rPr>
          <t>Carolina Pérez:</t>
        </r>
        <r>
          <rPr>
            <sz val="9"/>
            <color indexed="81"/>
            <rFont val="Calibri"/>
            <family val="2"/>
          </rPr>
          <t xml:space="preserve">
El Plan de capacitaciones y evaluaciones debe incluir todas las presentaciones en Power point o el formato que hayan escogido para impartirlas y los formatos de evaluaciones.
</t>
        </r>
      </text>
    </comment>
    <comment ref="E328" authorId="1">
      <text>
        <r>
          <rPr>
            <b/>
            <sz val="9"/>
            <color indexed="81"/>
            <rFont val="Calibri"/>
            <family val="2"/>
          </rPr>
          <t>Carolina Pérez:</t>
        </r>
        <r>
          <rPr>
            <sz val="9"/>
            <color indexed="81"/>
            <rFont val="Calibri"/>
            <family val="2"/>
          </rPr>
          <t xml:space="preserve">
El mapa de riesgos debe discriminar los riesgos para cada estándar de la matríz donde se requiera seguimiento a riesgo. Dichos riesgos deben registrarse en un cuadro con características similares a la matríz y conservando el color del estándar para que el porcentaje que se reporte en los mismos, sea el que se consigne en la matríz.</t>
        </r>
      </text>
    </comment>
    <comment ref="K329" authorId="4">
      <text>
        <r>
          <rPr>
            <b/>
            <sz val="9"/>
            <color indexed="81"/>
            <rFont val="Tahoma"/>
            <charset val="1"/>
          </rPr>
          <t>CLAUDIA GARCIA:</t>
        </r>
        <r>
          <rPr>
            <sz val="9"/>
            <color indexed="81"/>
            <rFont val="Tahoma"/>
            <charset val="1"/>
          </rPr>
          <t xml:space="preserve">
</t>
        </r>
      </text>
    </comment>
    <comment ref="N329" authorId="3">
      <text>
        <r>
          <rPr>
            <b/>
            <sz val="9"/>
            <color indexed="81"/>
            <rFont val="Tahoma"/>
            <charset val="1"/>
          </rPr>
          <t>MACLIDERUCI:</t>
        </r>
        <r>
          <rPr>
            <sz val="9"/>
            <color indexed="81"/>
            <rFont val="Tahoma"/>
            <charset val="1"/>
          </rPr>
          <t xml:space="preserve">
Cronograma al dia </t>
        </r>
      </text>
    </comment>
    <comment ref="E333" authorId="1">
      <text>
        <r>
          <rPr>
            <b/>
            <sz val="9"/>
            <color indexed="81"/>
            <rFont val="Calibri"/>
            <family val="2"/>
          </rPr>
          <t>Carolina Pérez:</t>
        </r>
        <r>
          <rPr>
            <sz val="9"/>
            <color indexed="81"/>
            <rFont val="Calibri"/>
            <family val="2"/>
          </rPr>
          <t xml:space="preserve">
De cada comité, se deben reportar en el cuadro de acciones de mejora las actividades propuestas con el objetivo de realizar seguimiento al cumplimiento y eficacia de las mismas.</t>
        </r>
      </text>
    </comment>
    <comment ref="F334" authorId="1">
      <text>
        <r>
          <rPr>
            <b/>
            <sz val="9"/>
            <color indexed="81"/>
            <rFont val="Calibri"/>
            <family val="2"/>
          </rPr>
          <t>Carolina Pérez:</t>
        </r>
        <r>
          <rPr>
            <sz val="9"/>
            <color indexed="81"/>
            <rFont val="Calibri"/>
            <family val="2"/>
          </rPr>
          <t xml:space="preserve">
Número de tareas ejecutadas/Número de actividades propuestas.
</t>
        </r>
      </text>
    </comment>
    <comment ref="E336" authorId="0">
      <text>
        <r>
          <rPr>
            <b/>
            <sz val="9"/>
            <color indexed="81"/>
            <rFont val="Calibri"/>
            <family val="2"/>
          </rPr>
          <t>CAROLINA PEREZ BOLAÑOS:</t>
        </r>
        <r>
          <rPr>
            <sz val="9"/>
            <color indexed="81"/>
            <rFont val="Calibri"/>
            <family val="2"/>
          </rPr>
          <t xml:space="preserve">
 El procedimiento debe incluir la identificación de los riesgos con escala de medición, los posibles impactos y planes de mitigación; asi mismo, debe identificar las barreras de acceso. Se establecen listas de chequeo para la verificación del cumplimiento de criterios de acuerdo con las prioridades y los riesgos detectados por la institución.</t>
        </r>
      </text>
    </comment>
    <comment ref="N336" authorId="3">
      <text>
        <r>
          <rPr>
            <b/>
            <sz val="9"/>
            <color indexed="81"/>
            <rFont val="Tahoma"/>
            <charset val="1"/>
          </rPr>
          <t>MACLIDERUCI:</t>
        </r>
        <r>
          <rPr>
            <sz val="9"/>
            <color indexed="81"/>
            <rFont val="Tahoma"/>
            <charset val="1"/>
          </rPr>
          <t xml:space="preserve">
Se realizo y se ajusto protocolo de ingreso </t>
        </r>
      </text>
    </comment>
    <comment ref="N343" authorId="3">
      <text>
        <r>
          <rPr>
            <b/>
            <sz val="9"/>
            <color indexed="81"/>
            <rFont val="Tahoma"/>
            <charset val="1"/>
          </rPr>
          <t>MACLIDERUCI:</t>
        </r>
        <r>
          <rPr>
            <sz val="9"/>
            <color indexed="81"/>
            <rFont val="Tahoma"/>
            <charset val="1"/>
          </rPr>
          <t xml:space="preserve">
2/3 una en desarrollo</t>
        </r>
      </text>
    </comment>
    <comment ref="E345" authorId="1">
      <text>
        <r>
          <rPr>
            <b/>
            <sz val="9"/>
            <color indexed="81"/>
            <rFont val="Calibri"/>
            <family val="2"/>
          </rPr>
          <t>Carolina Pérez:</t>
        </r>
        <r>
          <rPr>
            <sz val="9"/>
            <color indexed="81"/>
            <rFont val="Calibri"/>
            <family val="2"/>
          </rPr>
          <t xml:space="preserve">
Esta demanda insatisfecha incluye los requerimientos del usuario final o sus acompañantes y de as entidades aseguradoras.
</t>
        </r>
      </text>
    </comment>
    <comment ref="N350" authorId="3">
      <text>
        <r>
          <rPr>
            <b/>
            <sz val="9"/>
            <color indexed="81"/>
            <rFont val="Tahoma"/>
            <charset val="1"/>
          </rPr>
          <t>MACLIDERUCI:</t>
        </r>
        <r>
          <rPr>
            <sz val="9"/>
            <color indexed="81"/>
            <rFont val="Tahoma"/>
            <charset val="1"/>
          </rPr>
          <t xml:space="preserve">
2/3 UNA EN DESARROLLO</t>
        </r>
      </text>
    </comment>
    <comment ref="E352" authorId="0">
      <text>
        <r>
          <rPr>
            <b/>
            <sz val="9"/>
            <color indexed="81"/>
            <rFont val="Calibri"/>
            <family val="2"/>
          </rPr>
          <t>CAROLINA PEREZ BOLAÑOS:</t>
        </r>
        <r>
          <rPr>
            <sz val="9"/>
            <color indexed="81"/>
            <rFont val="Calibri"/>
            <family val="2"/>
          </rPr>
          <t xml:space="preserve">
Documentar el procedimiento de proceso de atención en servicio, incluyendo los tiempos de espera del usuario durante la atención. El procedimiento, contempla los tiempos de cada especialista para realizar la atención y en los servicios de laboratorio e imágenes diagnósticas, los tiempos de preparación y toma de muestras o procedimientos.</t>
        </r>
      </text>
    </comment>
    <comment ref="N357" authorId="3">
      <text>
        <r>
          <rPr>
            <b/>
            <sz val="9"/>
            <color indexed="81"/>
            <rFont val="Tahoma"/>
            <charset val="1"/>
          </rPr>
          <t>MACLIDERUCI:</t>
        </r>
        <r>
          <rPr>
            <sz val="9"/>
            <color indexed="81"/>
            <rFont val="Tahoma"/>
            <charset val="1"/>
          </rPr>
          <t xml:space="preserve">
3/4 UNA EN DESARROLLO</t>
        </r>
      </text>
    </comment>
    <comment ref="C359" authorId="2">
      <text>
        <r>
          <rPr>
            <b/>
            <sz val="9"/>
            <color indexed="81"/>
            <rFont val="Tahoma"/>
            <family val="2"/>
          </rPr>
          <t>Gerencia: Estándares asistenciales.
Estándar 8.</t>
        </r>
        <r>
          <rPr>
            <sz val="9"/>
            <color indexed="81"/>
            <rFont val="Tahoma"/>
            <family val="2"/>
          </rPr>
          <t xml:space="preserve"> Código (AsAC1): La organización garantiza el acceso de los usuarios, según las diferentes particularidades y características de los usuarios. Se evalúan las barreras del acceso y se desarrollan acciones de mejoramiento.
</t>
        </r>
        <r>
          <rPr>
            <b/>
            <sz val="9"/>
            <color indexed="81"/>
            <rFont val="Tahoma"/>
            <family val="2"/>
          </rPr>
          <t>Estándar 17.</t>
        </r>
        <r>
          <rPr>
            <sz val="9"/>
            <color indexed="81"/>
            <rFont val="Tahoma"/>
            <family val="2"/>
          </rPr>
          <t xml:space="preserve"> Código (AsREG2): Se tiene Estandarizada la información a entregar en el momento de ingreso al servicio del usuario y su familia.
Estándar 18. Código (AsREG3): En los servicios asistenciales se cuenta con las guías y los protocolos, con criterios explícitos, en los que se establecen las necesidades de preparación previa del paciente para la realización de cualquier intervención. Estas guías o protocolos:
18.1: Se encuentran y usan en los respectivos sitios administrativos y asistenciales que los requieran para la información oportuna de los usuarios.
18.2: Se revisan y ajustan periódicamente. Cada actualización es enviada al sitio o servicio que corresponda y se realiza seguimiento de su adherencia.
18.3: Se garantiza que se deja constancia (física o en el sistema de información) sobre las recomendaciones dadas al paciente para su preparación.
18.4: Se socializan y se generan acciones de mejora en caso de no cumplimiento.
</t>
        </r>
        <r>
          <rPr>
            <b/>
            <sz val="9"/>
            <color indexed="81"/>
            <rFont val="Tahoma"/>
            <family val="2"/>
          </rPr>
          <t>Estándar 21</t>
        </r>
        <r>
          <rPr>
            <sz val="9"/>
            <color indexed="81"/>
            <rFont val="Tahoma"/>
            <family val="2"/>
          </rPr>
          <t xml:space="preserve">. Código (AsEV3): La organización garantiza que Está en capacidad de identificar, desde el momento mismo del ingreso, si el paciente requiere técnicas especiales de aislamiento de acuerdo con su patología.
</t>
        </r>
        <r>
          <rPr>
            <b/>
            <sz val="9"/>
            <color indexed="81"/>
            <rFont val="Tahoma"/>
            <family val="2"/>
          </rPr>
          <t>Estándar 23.</t>
        </r>
        <r>
          <rPr>
            <sz val="9"/>
            <color indexed="81"/>
            <rFont val="Tahoma"/>
            <family val="2"/>
          </rPr>
          <t xml:space="preserve"> Código (AsPL2): Existe un proceso  de planeación  de la atención,  el  cuidado  y  el  tratamiento  para  cada  paciente, el cual incluye  implementación, desarrollo  y seguimiento del plan de tratamiento de acuerdo con el tipo de servicio que presta.
</t>
        </r>
        <r>
          <rPr>
            <b/>
            <sz val="9"/>
            <color indexed="81"/>
            <rFont val="Tahoma"/>
            <family val="2"/>
          </rPr>
          <t>Estándar 26.</t>
        </r>
        <r>
          <rPr>
            <sz val="9"/>
            <color indexed="81"/>
            <rFont val="Tahoma"/>
            <family val="2"/>
          </rPr>
          <t xml:space="preserve"> Código (AsPL5): El proceso de planeación de la atención y cuidado para cada paciente en  imagenología incluye implementación, práctica y seguimiento de los exámenes y los procedimientos para la consecución de los resultados a los usuarios y/o a los clínicos.
</t>
        </r>
        <r>
          <rPr>
            <b/>
            <sz val="9"/>
            <color indexed="81"/>
            <rFont val="Tahoma"/>
            <family val="2"/>
          </rPr>
          <t xml:space="preserve">Estándar 27. </t>
        </r>
        <r>
          <rPr>
            <sz val="9"/>
            <color indexed="81"/>
            <rFont val="Tahoma"/>
            <family val="2"/>
          </rPr>
          <t xml:space="preserve">Código (AsPL6): El proceso de planeación de la atención y cuidado para cada paciente en laboratorio clínico incluye implementación, práctica y seguimiento de los exámenes y los procedimientos para la consecución de los resultados a los usuarios y/o a los clínicos.
</t>
        </r>
        <r>
          <rPr>
            <b/>
            <sz val="9"/>
            <color indexed="81"/>
            <rFont val="Tahoma"/>
            <family val="2"/>
          </rPr>
          <t xml:space="preserve">Estándar 28. </t>
        </r>
        <r>
          <rPr>
            <sz val="9"/>
            <color indexed="81"/>
            <rFont val="Tahoma"/>
            <family val="2"/>
          </rPr>
          <t xml:space="preserve">Código (AsPL7): La organización tiene Estandarizados los puntos clave del cuidado y el tratamiento para procesos de atención específicos, los cuales apoyan la oportunidad y la efectividad de las intervenciones.
</t>
        </r>
        <r>
          <rPr>
            <b/>
            <sz val="9"/>
            <color indexed="81"/>
            <rFont val="Tahoma"/>
            <family val="2"/>
          </rPr>
          <t xml:space="preserve">Estándar 30. </t>
        </r>
        <r>
          <rPr>
            <sz val="9"/>
            <color indexed="81"/>
            <rFont val="Tahoma"/>
            <family val="2"/>
          </rPr>
          <t xml:space="preserve">Código (AsPL9): La organización garantiza que el paciente y su familia son informados acerca de las condiciones relacionadas con su enfermedad o Estado de salud y es entrenado para desarrollar competencias en el autocuidado de su salud durante el proceso de atención.
</t>
        </r>
        <r>
          <rPr>
            <b/>
            <sz val="9"/>
            <color indexed="81"/>
            <rFont val="Tahoma"/>
            <family val="2"/>
          </rPr>
          <t>Estándar 31.</t>
        </r>
        <r>
          <rPr>
            <sz val="9"/>
            <color indexed="81"/>
            <rFont val="Tahoma"/>
            <family val="2"/>
          </rPr>
          <t xml:space="preserve"> Código (AsPL10): La organización tiene claramente definido el proceso de consecución y verificación del entendimiento del consentimiento informado. Al momento de solicitar el consentimiento, se le provee al paciente la información acerca de los riesgos y  los beneficios de los procedimientos planeados y los riesgos del no tratamiento, de manera que puedan tomar decisiones informadas.
</t>
        </r>
        <r>
          <rPr>
            <b/>
            <sz val="9"/>
            <color indexed="81"/>
            <rFont val="Tahoma"/>
            <family val="2"/>
          </rPr>
          <t>Estándar 35.</t>
        </r>
        <r>
          <rPr>
            <sz val="9"/>
            <color indexed="81"/>
            <rFont val="Tahoma"/>
            <family val="2"/>
          </rPr>
          <t xml:space="preserve"> Código (AsPL14): El laboratorio clínico, cuando la organización realice la toma de muestras para ser referidas a un laboratorio intrainstitucional o interinstitucional, debe contar con procesos basados en buenas prácticas, que garanticen la seguridad, la conservación, la calidad, la confiabilidad y la confidencialidad de las mismas, de acuerdo con la condición clínica del usuario.
</t>
        </r>
        <r>
          <rPr>
            <b/>
            <sz val="9"/>
            <color indexed="81"/>
            <rFont val="Tahoma"/>
            <family val="2"/>
          </rPr>
          <t>Estándar 36</t>
        </r>
        <r>
          <rPr>
            <sz val="9"/>
            <color indexed="81"/>
            <rFont val="Tahoma"/>
            <family val="2"/>
          </rPr>
          <t xml:space="preserve">. Código (AsPL15): La organización garantiza que en el laboratorio clínico, patología e imagenología se asignan y conocen los responsables de los procesos y se cuenta con protocolos necesarios para dar cumplimiento a lo requerido en el estándar.
</t>
        </r>
        <r>
          <rPr>
            <b/>
            <sz val="9"/>
            <color indexed="81"/>
            <rFont val="Tahoma"/>
            <family val="2"/>
          </rPr>
          <t>Estándar 37.</t>
        </r>
        <r>
          <rPr>
            <sz val="9"/>
            <color indexed="81"/>
            <rFont val="Tahoma"/>
            <family val="2"/>
          </rPr>
          <t xml:space="preserve"> Código (AsPL16): La organización cuenta con mecanismos Estandarizados de reporte y entrega de resultados de ayudas diagnósticas (laboratorio clínico, patología, imágenes) que garanticen la confiabilidad y la confidencialidad en el manejo de la información.
</t>
        </r>
        <r>
          <rPr>
            <b/>
            <sz val="9"/>
            <color indexed="81"/>
            <rFont val="Tahoma"/>
            <family val="2"/>
          </rPr>
          <t xml:space="preserve">Estándar 38. </t>
        </r>
        <r>
          <rPr>
            <sz val="9"/>
            <color indexed="81"/>
            <rFont val="Tahoma"/>
            <family val="2"/>
          </rPr>
          <t xml:space="preserve">Código (AsPL17): El laboratorio cuenta con un programa de control de calidad interno y externo reconocido y probado.
</t>
        </r>
        <r>
          <rPr>
            <b/>
            <sz val="9"/>
            <color indexed="81"/>
            <rFont val="Tahoma"/>
            <family val="2"/>
          </rPr>
          <t>Estándar 39.</t>
        </r>
        <r>
          <rPr>
            <sz val="9"/>
            <color indexed="81"/>
            <rFont val="Tahoma"/>
            <family val="2"/>
          </rPr>
          <t xml:space="preserve"> Código (AsPL18): La organización cuenta con procesos estandarizados que garantizan la prevención y el control de las infecciones durante el proceso de atención del usuario. Los procesos son basados en guías o protocolos.
</t>
        </r>
        <r>
          <rPr>
            <b/>
            <sz val="9"/>
            <color indexed="81"/>
            <rFont val="Tahoma"/>
            <family val="2"/>
          </rPr>
          <t xml:space="preserve">Estándar 40. </t>
        </r>
        <r>
          <rPr>
            <sz val="9"/>
            <color indexed="81"/>
            <rFont val="Tahoma"/>
            <family val="2"/>
          </rPr>
          <t xml:space="preserve">Código (AsEJ1): Existe un plan de cuidado y tratamiento que incorpore de manera integral el análisis de riesgo y las necesidades del paciente y su familia mediante la adecuada articulación del equipo interdisciplinario requerido para tal fin.
</t>
        </r>
        <r>
          <rPr>
            <b/>
            <sz val="9"/>
            <color indexed="81"/>
            <rFont val="Tahoma"/>
            <family val="2"/>
          </rPr>
          <t>Estándar 41.</t>
        </r>
        <r>
          <rPr>
            <sz val="9"/>
            <color indexed="81"/>
            <rFont val="Tahoma"/>
            <family val="2"/>
          </rPr>
          <t xml:space="preserve"> Código (AsEJ2): El usuario y su familia reciben la educación e información pertinente durante la ejecución del tratamiento.
</t>
        </r>
        <r>
          <rPr>
            <b/>
            <sz val="9"/>
            <color indexed="81"/>
            <rFont val="Tahoma"/>
            <family val="2"/>
          </rPr>
          <t>Estándar 42.</t>
        </r>
        <r>
          <rPr>
            <sz val="9"/>
            <color indexed="81"/>
            <rFont val="Tahoma"/>
            <family val="2"/>
          </rPr>
          <t xml:space="preserve"> Código (AsEJ3): El cuidado y tratamiento son consistentes con los Estándares de práctica basados en la mejor evidencia disponible.
</t>
        </r>
        <r>
          <rPr>
            <b/>
            <sz val="9"/>
            <color indexed="81"/>
            <rFont val="Tahoma"/>
            <family val="2"/>
          </rPr>
          <t>Estándar 44.</t>
        </r>
        <r>
          <rPr>
            <sz val="9"/>
            <color indexed="81"/>
            <rFont val="Tahoma"/>
            <family val="2"/>
          </rPr>
          <t xml:space="preserve"> Código (AsEJ5): La organización tiene procesos Estandarizados para garantizar que durante la ejecución del tratamiento el usuario tiene el derecho, si así lo solicita o requiere, a una segunda opinión calificada de su condición médica. Este derecho debe ser informado a través de cualquier meca nismo con que cuente la organización, incluido el mismo profesional tratante.
</t>
        </r>
        <r>
          <rPr>
            <b/>
            <sz val="9"/>
            <color indexed="81"/>
            <rFont val="Tahoma"/>
            <family val="2"/>
          </rPr>
          <t>Estándar 45.</t>
        </r>
        <r>
          <rPr>
            <sz val="9"/>
            <color indexed="81"/>
            <rFont val="Tahoma"/>
            <family val="2"/>
          </rPr>
          <t xml:space="preserve"> Código (AsEJ6): La organización cuenta con estrategias estandarizadas de educación en salud a los usuarios, las cuales responden a las necesidades de la población objeto.
</t>
        </r>
        <r>
          <rPr>
            <b/>
            <sz val="9"/>
            <color indexed="81"/>
            <rFont val="Tahoma"/>
            <family val="2"/>
          </rPr>
          <t>Estándar 46.</t>
        </r>
        <r>
          <rPr>
            <sz val="9"/>
            <color indexed="81"/>
            <rFont val="Tahoma"/>
            <family val="2"/>
          </rPr>
          <t xml:space="preserve"> Código (AsEV1): La organización garantiza que revisa el plan individual de atención y sus resultados tomando como base la historia clínica y los registros asistenciales de una forma sistemática y periódica, lo cual permite calificar la efectividad, la seguridad, la oportunidad y la validez de la atención a través de la información consignada y ajustar y mejorar los procesos.
</t>
        </r>
        <r>
          <rPr>
            <b/>
            <sz val="9"/>
            <color indexed="81"/>
            <rFont val="Tahoma"/>
            <family val="2"/>
          </rPr>
          <t>Estándar 50.</t>
        </r>
        <r>
          <rPr>
            <sz val="9"/>
            <color indexed="81"/>
            <rFont val="Tahoma"/>
            <family val="2"/>
          </rPr>
          <t xml:space="preserve"> Código (AsSAL1): La organización cuenta con un proceso Estandarizado para el egreso de los pacientes, que garantiza al usuario y su familia la adecuada finalización de la atención y su posterior seguimiento. 
</t>
        </r>
        <r>
          <rPr>
            <b/>
            <sz val="9"/>
            <color indexed="81"/>
            <rFont val="Tahoma"/>
            <family val="2"/>
          </rPr>
          <t>Estándar 51</t>
        </r>
        <r>
          <rPr>
            <sz val="9"/>
            <color indexed="81"/>
            <rFont val="Tahoma"/>
            <family val="2"/>
          </rPr>
          <t xml:space="preserve">. Código (AsSAL2): La organización asegura un plan de coordinación  con otras organizaciones y comunidades relevantes en la prevención de enfermedades y la promoción, protección y mejoramiento de la salud de la población a la que presta sus servicios
</t>
        </r>
        <r>
          <rPr>
            <b/>
            <sz val="9"/>
            <color indexed="81"/>
            <rFont val="Tahoma"/>
            <family val="2"/>
          </rPr>
          <t>Estándar 52</t>
        </r>
        <r>
          <rPr>
            <sz val="9"/>
            <color indexed="81"/>
            <rFont val="Tahoma"/>
            <family val="2"/>
          </rPr>
          <t>. Código (AsREF1): En caso de que sea necesario referir a los usuarios entre servicios o entre instituciones, tiene un procedimiento definido.</t>
        </r>
        <r>
          <rPr>
            <sz val="9"/>
            <color indexed="81"/>
            <rFont val="Tahoma"/>
            <family val="2"/>
          </rPr>
          <t xml:space="preserve">
</t>
        </r>
        <r>
          <rPr>
            <b/>
            <sz val="9"/>
            <color indexed="81"/>
            <rFont val="Tahoma"/>
            <family val="2"/>
          </rPr>
          <t>Derechos y Deberes</t>
        </r>
        <r>
          <rPr>
            <sz val="9"/>
            <color indexed="81"/>
            <rFont val="Tahoma"/>
            <family val="2"/>
          </rPr>
          <t xml:space="preserve">
</t>
        </r>
        <r>
          <rPr>
            <b/>
            <sz val="9"/>
            <color indexed="81"/>
            <rFont val="Tahoma"/>
            <family val="2"/>
          </rPr>
          <t>Estándar 1</t>
        </r>
        <r>
          <rPr>
            <sz val="9"/>
            <color indexed="81"/>
            <rFont val="Tahoma"/>
            <family val="2"/>
          </rPr>
          <t xml:space="preserve">. Código (AsDP1): La organización cuenta con una declaración de los derechos y deberes de los pacientes incorporada en el plan de direccionamiento estratégico de la organización, que aplica al proceso de atención al cliente. El personal ha sido entrenado en el contenido de la declaración d e los pacientes y cuenta con herramientas para evaluar que estos comprenden y siguen sus directrices. Los pacientes que van a ser atendidos conocen y comprenden el contenido de la declaración de sus derechos y deberes.
</t>
        </r>
        <r>
          <rPr>
            <b/>
            <sz val="9"/>
            <color indexed="81"/>
            <rFont val="Tahoma"/>
            <family val="2"/>
          </rPr>
          <t xml:space="preserve">Estándar 4. </t>
        </r>
        <r>
          <rPr>
            <sz val="9"/>
            <color indexed="81"/>
            <rFont val="Tahoma"/>
            <family val="2"/>
          </rPr>
          <t>Código (AsDP4): La organización asegura que para todos los usuarios que atiende, independientemente de la modalidad de venta o contratación de los servicios, se cumplen de igual manera los estándares de acreditación que apliquen a los servicios prestados.</t>
        </r>
      </text>
    </comment>
    <comment ref="E368" authorId="0">
      <text>
        <r>
          <rPr>
            <b/>
            <sz val="9"/>
            <color indexed="81"/>
            <rFont val="Calibri"/>
            <family val="2"/>
          </rPr>
          <t>CAROLINA PEREZ BOLAÑOS:</t>
        </r>
        <r>
          <rPr>
            <sz val="9"/>
            <color indexed="81"/>
            <rFont val="Calibri"/>
            <family val="2"/>
          </rPr>
          <t xml:space="preserve">
Revisión del procedimiento de ingreso del paciente, verificando que se le informe al mismo y su familia y se deje evidencia de:
 * La ubicación en la habitación y en el entorno.                                                                                   
* Los Derechos y Deberes, servicios cubiertos y no cubiertos de acuerdo con el Plan Obligatorio de Salud, planes complementarios y medicamentos.                                                                                             
* Rutinas referentes a horarios y restricciones de visitas y horarios de alimentación.                                                                                       
 * La secuencia de eventos e indicaciones acerca del sitio y del profesional o profesionales que realizarán el tratamiento.                                                                                 
* Medidas de seguridad, incluidos uso de alarmas, timbres de llamado y conducta ante una posible evacuación.                                                                                                                            * Medidas para involucrar al usuario y su familia en los procesos de seguridad de la atención: información, reporte de situaciones anormales, ejemplos de situaciones de riesgo, etc.</t>
        </r>
      </text>
    </comment>
    <comment ref="E374" authorId="0">
      <text>
        <r>
          <rPr>
            <b/>
            <sz val="9"/>
            <color indexed="81"/>
            <rFont val="Calibri"/>
            <family val="2"/>
          </rPr>
          <t>CAROLINA PEREZ BOLAÑOS:</t>
        </r>
        <r>
          <rPr>
            <sz val="9"/>
            <color indexed="81"/>
            <rFont val="Calibri"/>
            <family val="2"/>
          </rPr>
          <t xml:space="preserve">
Estándar 43. Código (AsGEJ4): La organización tiene Estandarizado un proceso específico para identificación de víctimas de maltrato infantil, abuso sexual o violencia intrafamiliar. Define y adopta criterios para su abordaje y manejo inicial, notificación a los entes y/o autoridades pertinentes, seguimiento y consejería psicológica y espiritual (atendiendo sus creencias religiosas).</t>
        </r>
      </text>
    </comment>
    <comment ref="N375" authorId="3">
      <text>
        <r>
          <rPr>
            <b/>
            <sz val="9"/>
            <color indexed="81"/>
            <rFont val="Tahoma"/>
            <family val="2"/>
          </rPr>
          <t>MACLIDERUCI:</t>
        </r>
        <r>
          <rPr>
            <sz val="9"/>
            <color indexed="81"/>
            <rFont val="Tahoma"/>
            <family val="2"/>
          </rPr>
          <t xml:space="preserve">
Se realiza la No conformidad de esta actividad </t>
        </r>
      </text>
    </comment>
    <comment ref="E379" authorId="0">
      <text>
        <r>
          <rPr>
            <b/>
            <sz val="9"/>
            <color indexed="81"/>
            <rFont val="Calibri"/>
            <family val="2"/>
          </rPr>
          <t>CAROLINA PEREZ BOLAÑOS:</t>
        </r>
        <r>
          <rPr>
            <sz val="9"/>
            <color indexed="81"/>
            <rFont val="Calibri"/>
            <family val="2"/>
          </rPr>
          <t xml:space="preserve">
Revisar las quías  existentes para verificar  si se establecen  criterios de preparación  explícitos previo a la realización de una intervención intrahospitalaria o previa realización de una ayuda diagnóstica que requiera preparación. Estas guías deben contemplar los controles de identificación redundante, los riesgos de acuerdo con la condición del paciente y la priorización de aquellos casos que lo ameriten.</t>
        </r>
      </text>
    </comment>
    <comment ref="E387" authorId="0">
      <text>
        <r>
          <rPr>
            <b/>
            <sz val="9"/>
            <color indexed="81"/>
            <rFont val="Calibri"/>
            <family val="2"/>
          </rPr>
          <t>CAROLINA PEREZ BOLAÑOS:</t>
        </r>
        <r>
          <rPr>
            <sz val="9"/>
            <color indexed="81"/>
            <rFont val="Calibri"/>
            <family val="2"/>
          </rPr>
          <t xml:space="preserve">
* Verificar que los procesos inherentes al cuidado y tratamiento desde el ingreso del paciente, están planeados teniendo en cuenta las guías de práctica clínica basadas en la evidencia que la organización ha desarrollado, adoptado o adaptado. Los protocolos y los procedimientos definidos por todos los servicios, se articulan con los procesos de cuidado y tratamiento de la atención en salud.</t>
        </r>
      </text>
    </comment>
    <comment ref="N387" authorId="3">
      <text>
        <r>
          <rPr>
            <b/>
            <sz val="9"/>
            <color indexed="81"/>
            <rFont val="Tahoma"/>
            <family val="2"/>
          </rPr>
          <t>MACLIDERUCI:Esta pendiente revisar por grupo de lideres</t>
        </r>
      </text>
    </comment>
    <comment ref="L395" authorId="3">
      <text>
        <r>
          <rPr>
            <b/>
            <sz val="9"/>
            <color indexed="81"/>
            <rFont val="Tahoma"/>
            <family val="2"/>
          </rPr>
          <t>MACLIDERUCI:</t>
        </r>
        <r>
          <rPr>
            <sz val="9"/>
            <color indexed="81"/>
            <rFont val="Tahoma"/>
            <family val="2"/>
          </rPr>
          <t xml:space="preserve">
26 de las cuales hay 3 en ceros, 23 </t>
        </r>
      </text>
    </comment>
    <comment ref="N395" authorId="3">
      <text>
        <r>
          <rPr>
            <b/>
            <sz val="9"/>
            <color indexed="81"/>
            <rFont val="Tahoma"/>
            <family val="2"/>
          </rPr>
          <t>MACLIDERUCI:</t>
        </r>
        <r>
          <rPr>
            <sz val="9"/>
            <color indexed="81"/>
            <rFont val="Tahoma"/>
            <family val="2"/>
          </rPr>
          <t xml:space="preserve">
28 de las cuales hay 4 en desarrollo 3 atrasadas</t>
        </r>
      </text>
    </comment>
    <comment ref="E397" authorId="0">
      <text>
        <r>
          <rPr>
            <b/>
            <sz val="9"/>
            <color indexed="81"/>
            <rFont val="Calibri"/>
            <family val="2"/>
          </rPr>
          <t>CAROLINA PEREZ BOLAÑOS:</t>
        </r>
        <r>
          <rPr>
            <sz val="9"/>
            <color indexed="81"/>
            <rFont val="Calibri"/>
            <family val="2"/>
          </rPr>
          <t xml:space="preserve">
Incluye los procesos de ingreso del usuario a los servicios intrahospitalarios, garantizando la capacidad de identificar, desde el momento mismo del ingreso, si el paciente requiere técnicas especiales de aislamiento de acuerdo con su patología. Dicho proceso, garantiza que todas las personas que tengan contacto directo con pacientes en condiciones de aislamiento deben recibir capacitación y /o entrenamiento para minimizar los riesgos a los usuarios; esto incluye equipo de salud, personal en práctica formativa, docentes e investigadores, entre otros. La implementación vela a lo largo del proceso, por la dignidad del paciente y garantiza el tratamiento necesario que requiera.
Revisión del proceso de prevención y control de infecciones; verificando que incluya:                                                                                                 * La admisión y transporte intra e interinstitucional de los pacientes con infecciones.                                                          
*Garantía del uso de técnicas asépticas para la preparación de medicamentos intravenosos.                                                                                                                                               * La política de uso racional de antibióticos.                                                                                       
*El uso del perfil de resistencia antibacteriana.                                                                                         
* Los protocolos de desinfección.                                                                                                               
*Los reportes de cultivos de superficie.                                                                                                 
 *Las acciones del comité de vigilancia epidemiológica.                                                                                                     
*Las acciones en el caso de brotes infecciosos.                                                                            
* Los ajustes de guías de práctica clínica con base en perfil de resistencia bacteriana.                                                                                                      *Los procesos de recolección, tabulación, análisis y reporte de las infecciones nosocomiales y enfermedades transmisibles e infecciosas.                                                                                                                    
 *La definición de mecanismos de reportes y protocolos de investigación en casos de infección intrahospitalaria.                                                                                                                 *La implementación, medición y gestión de indicadores de infección. </t>
        </r>
      </text>
    </comment>
    <comment ref="L412" authorId="3">
      <text>
        <r>
          <rPr>
            <b/>
            <sz val="9"/>
            <color indexed="81"/>
            <rFont val="Tahoma"/>
            <family val="2"/>
          </rPr>
          <t>MACLIDERUCI:</t>
        </r>
        <r>
          <rPr>
            <sz val="9"/>
            <color indexed="81"/>
            <rFont val="Tahoma"/>
            <family val="2"/>
          </rPr>
          <t xml:space="preserve">
29 - 3 atrasadas -23 cumplidas -3 en desarrollo</t>
        </r>
      </text>
    </comment>
    <comment ref="N412" authorId="3">
      <text>
        <r>
          <rPr>
            <b/>
            <sz val="9"/>
            <color indexed="81"/>
            <rFont val="Tahoma"/>
            <family val="2"/>
          </rPr>
          <t>MACLIDERUCI:</t>
        </r>
        <r>
          <rPr>
            <sz val="9"/>
            <color indexed="81"/>
            <rFont val="Tahoma"/>
            <family val="2"/>
          </rPr>
          <t xml:space="preserve">
32, --26 cumplidas -3 atrasadas -4 en desarrollo</t>
        </r>
      </text>
    </comment>
    <comment ref="E414" authorId="1">
      <text>
        <r>
          <rPr>
            <b/>
            <sz val="9"/>
            <color indexed="81"/>
            <rFont val="Calibri"/>
            <family val="2"/>
          </rPr>
          <t>Carolina Pérez:</t>
        </r>
        <r>
          <rPr>
            <sz val="9"/>
            <color indexed="81"/>
            <rFont val="Calibri"/>
            <family val="2"/>
          </rPr>
          <t xml:space="preserve">
Incluir dentro del proceso de planeación para la atención, la implementación, practica  y seguimiento  de los  exámenes y procedimientos  para  la  consecución de los  resultados;  garantizando la comunicación oportuna de los resultados, la correlación entre los resultados de exámenes y procedimientos, y las decisiones de carácter clínico; asi mismo,  debe evidenciar los mecanismos de alarma para resultados críticos.                                                                                                                                                              En el laboratorio clínico, se garantiza que los procesos para la toma de muestras están basados en evidencia y son revisados y ajustados periódicamente con base en nueva evidencia.
</t>
        </r>
      </text>
    </comment>
    <comment ref="E421" authorId="0">
      <text>
        <r>
          <rPr>
            <b/>
            <sz val="9"/>
            <color indexed="81"/>
            <rFont val="Calibri"/>
            <family val="2"/>
          </rPr>
          <t>CAROLINA PEREZ BOLAÑOS:</t>
        </r>
        <r>
          <rPr>
            <sz val="9"/>
            <color indexed="81"/>
            <rFont val="Calibri"/>
            <family val="2"/>
          </rPr>
          <t xml:space="preserve">
 Revisar el procedimiento de atención al usuario, verificando:                                                                         
 *Que se brinde la educación e información  pertinente y clara al paciente y su familia, sobre el diagnostico, tratamiento, pronóstico, complicaciones, estado actual, evolución, comprensión del proceso de salud/enfermedad, riesgos, corresponsabilidad en salud, rehabilitación.                                                                                                                 
* Que se brinde acompañamiento y asesoría especializada para información de resultados en los casos de pacientes con enfermedades catastróficas, especialmente cáncer, ETS, VIH o SIDA.                                                                                                               * Que se informe al paciente acerca de los cuidados que se han de brindar en el momento de la hospitalización y necesidades después del egreso (cuidados en casa, si aplica).</t>
        </r>
      </text>
    </comment>
    <comment ref="N427" authorId="3">
      <text>
        <r>
          <rPr>
            <b/>
            <sz val="9"/>
            <color indexed="81"/>
            <rFont val="Tahoma"/>
            <family val="2"/>
          </rPr>
          <t>MACLIDERUCI:</t>
        </r>
        <r>
          <rPr>
            <sz val="9"/>
            <color indexed="81"/>
            <rFont val="Tahoma"/>
            <family val="2"/>
          </rPr>
          <t xml:space="preserve">
Diapositivas de educacion al usuario </t>
        </r>
      </text>
    </comment>
    <comment ref="L436" authorId="3">
      <text>
        <r>
          <rPr>
            <b/>
            <sz val="9"/>
            <color indexed="81"/>
            <rFont val="Tahoma"/>
            <family val="2"/>
          </rPr>
          <t>MACLIDERUCI:</t>
        </r>
        <r>
          <rPr>
            <sz val="9"/>
            <color indexed="81"/>
            <rFont val="Tahoma"/>
            <family val="2"/>
          </rPr>
          <t xml:space="preserve">
29 - 3 atrasadas -23 cumplidas -3 en desarrollo</t>
        </r>
      </text>
    </comment>
    <comment ref="N436" authorId="3">
      <text>
        <r>
          <rPr>
            <b/>
            <sz val="9"/>
            <color indexed="81"/>
            <rFont val="Tahoma"/>
            <family val="2"/>
          </rPr>
          <t>MACLIDERUCI:</t>
        </r>
        <r>
          <rPr>
            <sz val="9"/>
            <color indexed="81"/>
            <rFont val="Tahoma"/>
            <family val="2"/>
          </rPr>
          <t xml:space="preserve">
32, --26 cumplidas -3 atrasadas -4 en desarrollo</t>
        </r>
      </text>
    </comment>
    <comment ref="E438" authorId="0">
      <text>
        <r>
          <rPr>
            <b/>
            <sz val="9"/>
            <color indexed="81"/>
            <rFont val="Calibri"/>
            <family val="2"/>
          </rPr>
          <t>CAROLINA PEREZ BOLAÑOS:</t>
        </r>
        <r>
          <rPr>
            <sz val="9"/>
            <color indexed="81"/>
            <rFont val="Calibri"/>
            <family val="2"/>
          </rPr>
          <t xml:space="preserve">
Revisar el proceso de atención, verificando:                                                                                        
 * Que se realiza valoración nutricional al paciente hospitalizado y registro de la dieta ordenada.                                                                                                                                                            * Criterios de ingreso y egreso a Unidad de Cuidado Intensivo (a través de escala TISS).                                                                        
 *Que se garantiza el abordaje interdisciplinario de casos complejos.                                                                                                                     
 * Que se brinda apoyo espiritual o religioso.                                                                                                
 * Que se garantiza el personal necesario para brindar atención oportuna con el nivel de calidad esperado tanto en el horario diurno como nocturno, fines de semana y festivos.                                                                                                                                                                                            * Se verifica la comprensión por parte del usuario de la información brindada en este estándar.</t>
        </r>
      </text>
    </comment>
    <comment ref="E440" authorId="0">
      <text>
        <r>
          <rPr>
            <b/>
            <sz val="9"/>
            <color indexed="81"/>
            <rFont val="Calibri"/>
            <family val="2"/>
          </rPr>
          <t>CAROLINA PEREZ BOLAÑOS:</t>
        </r>
        <r>
          <rPr>
            <sz val="9"/>
            <color indexed="81"/>
            <rFont val="Calibri"/>
            <family val="2"/>
          </rPr>
          <t xml:space="preserve">
Establecer  un procedimiento en el que se determine  el tiempo y espacio en el que el medico  tratante  brinde la información  relacionada  con el apoyo emocional al usuario y su familia relacionado con el impacto de la experiencia de los procedimientos o tratamientos para su patología; aspectos éticos como muerte cerebral, retiro de los sistemas de soporte vital, decisiones de no tratamiento y no reanimación. Adicionalmente, apoyo de acuerdo con la evolución y respuesta del paciente al tratamiento, la preparación para las consecuencias físicas , sociales y emocionales de la enfermedad, incluidas la muerte y la donación de órganos, cuando aplique.</t>
        </r>
      </text>
    </comment>
    <comment ref="L445" authorId="3">
      <text>
        <r>
          <rPr>
            <b/>
            <sz val="9"/>
            <color indexed="81"/>
            <rFont val="Tahoma"/>
            <family val="2"/>
          </rPr>
          <t>MACLIDERUCI:</t>
        </r>
        <r>
          <rPr>
            <sz val="9"/>
            <color indexed="81"/>
            <rFont val="Tahoma"/>
            <family val="2"/>
          </rPr>
          <t xml:space="preserve">
29 - 3 atrasadas -23 cumplidas -3 en desarrollo</t>
        </r>
      </text>
    </comment>
    <comment ref="N445" authorId="3">
      <text>
        <r>
          <rPr>
            <b/>
            <sz val="9"/>
            <color indexed="81"/>
            <rFont val="Tahoma"/>
            <family val="2"/>
          </rPr>
          <t>MACLIDERUCI:</t>
        </r>
        <r>
          <rPr>
            <sz val="9"/>
            <color indexed="81"/>
            <rFont val="Tahoma"/>
            <family val="2"/>
          </rPr>
          <t xml:space="preserve">
32, --26 cumplidas -3 atrasadas -4 en desarrollo</t>
        </r>
      </text>
    </comment>
    <comment ref="E447" authorId="0">
      <text>
        <r>
          <rPr>
            <b/>
            <sz val="9"/>
            <color indexed="81"/>
            <rFont val="Calibri"/>
            <family val="2"/>
          </rPr>
          <t>CAROLINA PEREZ BOLAÑOS:</t>
        </r>
        <r>
          <rPr>
            <sz val="9"/>
            <color indexed="81"/>
            <rFont val="Calibri"/>
            <family val="2"/>
          </rPr>
          <t xml:space="preserve">
Revisar el procedimiento de egreso del paciente, verificando:                                                                                                                           * Mecanismos par dejar evidencia de la entrega de planes de alta e información al usuario y a su  familia.                                                                                                                                           * Establecer los estándares de tiempos relacionados con el egreso del paciente, incluyendo su facturación y tramites administrativos.                                                                                             *  Evidenciar la entrega del plan de alta en la historia  clínica, verificando la compresión y el entendimiento de la información  por parte del  usuario  y/o su familia.</t>
        </r>
      </text>
    </comment>
    <comment ref="J452" authorId="3">
      <text>
        <r>
          <rPr>
            <b/>
            <sz val="9"/>
            <color indexed="81"/>
            <rFont val="Tahoma"/>
            <charset val="1"/>
          </rPr>
          <t>MACLIDERUCI:</t>
        </r>
        <r>
          <rPr>
            <sz val="9"/>
            <color indexed="81"/>
            <rFont val="Tahoma"/>
            <charset val="1"/>
          </rPr>
          <t xml:space="preserve">
Sde monta una no conformidad, enero y febrero en espera de envío de información por parte del doctor Arias</t>
        </r>
      </text>
    </comment>
    <comment ref="C457" authorId="2">
      <text>
        <r>
          <rPr>
            <b/>
            <sz val="9"/>
            <color indexed="81"/>
            <rFont val="Tahoma"/>
            <family val="2"/>
          </rPr>
          <t>gerencia: Seguridad del paciente.</t>
        </r>
        <r>
          <rPr>
            <sz val="9"/>
            <color indexed="81"/>
            <rFont val="Tahoma"/>
            <family val="2"/>
          </rPr>
          <t xml:space="preserve">
</t>
        </r>
        <r>
          <rPr>
            <b/>
            <sz val="9"/>
            <color indexed="81"/>
            <rFont val="Tahoma"/>
            <family val="2"/>
          </rPr>
          <t>Estándar 5.</t>
        </r>
        <r>
          <rPr>
            <sz val="9"/>
            <color indexed="81"/>
            <rFont val="Tahoma"/>
            <family val="2"/>
          </rPr>
          <t xml:space="preserve"> Código: (AsSP1): La organización tiene formulada implementada y evaluada la política de Seguridad de pacientes y garantiza su despliegue en toda la organización.
</t>
        </r>
        <r>
          <rPr>
            <b/>
            <sz val="9"/>
            <color indexed="81"/>
            <rFont val="Tahoma"/>
            <family val="2"/>
          </rPr>
          <t xml:space="preserve">
Estándar 6.</t>
        </r>
        <r>
          <rPr>
            <sz val="9"/>
            <color indexed="81"/>
            <rFont val="Tahoma"/>
            <family val="2"/>
          </rPr>
          <t xml:space="preserve"> Código: (AsSP2): La política de seguridad de pacientes se despliega en la generación y la medición de la cultura de seguridad (que incluye la medición del clima de seguridad), la implementación de un programa de Seguridad (que defina las herramientas) y la conformación del comité de seguridad de pacientes. 
</t>
        </r>
        <r>
          <rPr>
            <b/>
            <sz val="9"/>
            <color indexed="81"/>
            <rFont val="Tahoma"/>
            <family val="2"/>
          </rPr>
          <t xml:space="preserve">
Estándar 7. </t>
        </r>
        <r>
          <rPr>
            <sz val="9"/>
            <color indexed="81"/>
            <rFont val="Tahoma"/>
            <family val="2"/>
          </rPr>
          <t>Código: (AsSP3): La organización implementa la totalidad de las recomendaciones que le sean aplicables de la Guía técnica de buenas prácticas en seguridad del paciente en la atención en salud: procesos institucionales seguros, procesos asistenciales seguros, prácticas que mejoren la actuación de  los profesionales, e involucrar los pacientes y sus allegados en su seguridad.</t>
        </r>
      </text>
    </comment>
    <comment ref="E457" authorId="0">
      <text>
        <r>
          <rPr>
            <b/>
            <sz val="9"/>
            <color indexed="81"/>
            <rFont val="Calibri"/>
            <family val="2"/>
          </rPr>
          <t>CAROLINA PEREZ BOLAÑOS:</t>
        </r>
        <r>
          <rPr>
            <sz val="9"/>
            <color indexed="81"/>
            <rFont val="Calibri"/>
            <family val="2"/>
          </rPr>
          <t xml:space="preserve">
Revisión de la política de seguridad del paciente y su implementación, verificando:                                                                                                     
 *La existencia de estrategias para el fortalecimiento de la cultura justa de la seguridad, que incentiva el reporte voluntario de eventos, la identificación de riesgos asistenciales y la definición debarreras de seguridad orientadas a su mitigación.                                                                                                * La monitorización de eventos adversos.                                                                                                              
* Que quede evidencia de que existe una tendencias hacia la mejora y el desempeño superior.                                                                                                                                                      *La estandarización de un sistema de búsqueda de factores de riesgos, fallas y eventos adversos.                                                                                                                                                * Que se realiza una investigación, análisis, gestión y toma de decisiones que evite los eventos adversos prevenibles y, en caso de presentarse, mitigar sus consecuencias.                                                                                       
*Que se identifique si la actual atención es consecuencia de un evento adverso, independientemente de donde se haya prestado la atención precedente.
</t>
        </r>
      </text>
    </comment>
    <comment ref="L466" authorId="3">
      <text>
        <r>
          <rPr>
            <b/>
            <sz val="9"/>
            <color indexed="81"/>
            <rFont val="Tahoma"/>
            <family val="2"/>
          </rPr>
          <t>MACLIDERUCI:</t>
        </r>
        <r>
          <rPr>
            <sz val="9"/>
            <color indexed="81"/>
            <rFont val="Tahoma"/>
            <family val="2"/>
          </rPr>
          <t xml:space="preserve">
29 - 3 atrasadas -23 cumplidas -3 en desarrollo</t>
        </r>
      </text>
    </comment>
    <comment ref="N466" authorId="3">
      <text>
        <r>
          <rPr>
            <b/>
            <sz val="9"/>
            <color indexed="81"/>
            <rFont val="Tahoma"/>
            <family val="2"/>
          </rPr>
          <t>MACLIDERUCI:</t>
        </r>
        <r>
          <rPr>
            <sz val="9"/>
            <color indexed="81"/>
            <rFont val="Tahoma"/>
            <family val="2"/>
          </rPr>
          <t xml:space="preserve">
32, --26 cumplidas -3 atrasadas -4 en desarrollo</t>
        </r>
      </text>
    </comment>
    <comment ref="C468" authorId="0">
      <text>
        <r>
          <rPr>
            <b/>
            <sz val="9"/>
            <color indexed="81"/>
            <rFont val="Calibri"/>
            <family val="2"/>
          </rPr>
          <t>CAROLINA PEREZ BOLAÑOS:</t>
        </r>
        <r>
          <rPr>
            <sz val="9"/>
            <color indexed="81"/>
            <rFont val="Calibri"/>
            <family val="2"/>
          </rPr>
          <t xml:space="preserve">
</t>
        </r>
        <r>
          <rPr>
            <b/>
            <sz val="9"/>
            <color indexed="81"/>
            <rFont val="Calibri"/>
            <family val="2"/>
          </rPr>
          <t>Estándar 32.</t>
        </r>
        <r>
          <rPr>
            <sz val="9"/>
            <color indexed="81"/>
            <rFont val="Calibri"/>
            <family val="2"/>
          </rPr>
          <t xml:space="preserve"> Código (AsPL11): En el proceso de planeación de la atención, la organización debe tener una política de atención humanizada como elemento fundamental de respeto hacia el usuario, su privacidad y dignidad.</t>
        </r>
      </text>
    </comment>
    <comment ref="E468" authorId="0">
      <text>
        <r>
          <rPr>
            <b/>
            <sz val="9"/>
            <color indexed="81"/>
            <rFont val="Calibri"/>
            <family val="2"/>
          </rPr>
          <t>CAROLINA PEREZ BOLAÑOS:</t>
        </r>
        <r>
          <rPr>
            <sz val="9"/>
            <color indexed="81"/>
            <rFont val="Calibri"/>
            <family val="2"/>
          </rPr>
          <t xml:space="preserve">
Establecer e implementar la política de atención humanizada, contemplando:                                                                                                * Que se socialicen sus derechos y deberes y se asegure su comprensión.                                                                           
* Que los usuarios tengan la oportunidad de preguntar sus inquietudes en condiciones de privacidad.                                                                                                                                                   * Que su privacidad es respetada mientras el usuario se baña, se desnuda o mientras es atendido por un profesional o técnico.                                                                                                                       
* Que en los servicios de apoyo diagnóstico y complementación terapéutica, se garantiza que se mantiene la privacidad del paciente durante la toma de muestras, realización del examen y entrega de resultados.                                                                                                                                                * Que se tengan consideraciones en gustos y preferencias de los pacientes en su dieta, forma de presentación de los alimentos, horarios, etc.                                                                                     
*Que los procesos de prescripción y administración de medicamentos, la realización de procedimientos y toma de muestra sean a  horarios articulados con el reposo de los pacientes, que las vías de administración que consideren comodidad y nivel del dolor.                                                                                                          
*  Respeto del cadáver y apoyo emocional a familiares.                                                                                                        
 *Que se promuevan condiciones de silencio y de disminución de contaminación visual y auditiva.                                                                                                                                                   * Que se realice un abordaje respetuoso de tradiciones, creencias y valores de los usuarios.
* Que se tiene en cuenta la opinión del usuario y sus familiares acerca de los horarios de visita y de otras actividades intrahospitalarias como: horarios de alimentación, baño, limpieza y desinfección,  entre otras.
</t>
        </r>
      </text>
    </comment>
    <comment ref="C488" authorId="0">
      <text>
        <r>
          <rPr>
            <b/>
            <sz val="9"/>
            <color indexed="81"/>
            <rFont val="Calibri"/>
            <family val="2"/>
          </rPr>
          <t>CAROLINA PEREZ BOLAÑOS:</t>
        </r>
        <r>
          <rPr>
            <sz val="9"/>
            <color indexed="81"/>
            <rFont val="Calibri"/>
            <family val="2"/>
          </rPr>
          <t xml:space="preserve">
Estándar 47. Código (AsEV2): La organización tiene un proceso estandarizado que monitoriza sistemática y periódicamente los comentarios de los usuarios manifestados como sugerencias, solicitudes personales, felicitaciones, quejas y reclamos de los usuarios y cuenta con un mecanismo para responder en forma oportuna y efectiva  y retroalimentar al personal de la institución sobre el comportamiento o tendencia del proceso y la intervención implementada para su mejoramiento.</t>
        </r>
      </text>
    </comment>
    <comment ref="E490" authorId="1">
      <text>
        <r>
          <rPr>
            <sz val="12"/>
            <color theme="1"/>
            <rFont val="Calibri"/>
            <family val="2"/>
            <scheme val="minor"/>
          </rPr>
          <t>Carolina Pérez:</t>
        </r>
        <r>
          <rPr>
            <sz val="9"/>
            <color indexed="81"/>
            <rFont val="Calibri"/>
            <family val="2"/>
          </rPr>
          <t xml:space="preserve">
El trámite de las PQR´S intrainstitucionales se debe realizar en un término inferior a 48 horas . El trámite de las PQR´S de usuarios tiene un tiempo límite de 5 días.
</t>
        </r>
      </text>
    </comment>
    <comment ref="C496" authorId="0">
      <text>
        <r>
          <rPr>
            <b/>
            <sz val="9"/>
            <color indexed="81"/>
            <rFont val="Calibri"/>
            <family val="2"/>
          </rPr>
          <t>CAROLINA PEREZ BOLAÑOS:
Gerencia de la información:</t>
        </r>
        <r>
          <rPr>
            <sz val="9"/>
            <color indexed="81"/>
            <rFont val="Calibri"/>
            <family val="2"/>
          </rPr>
          <t xml:space="preserve">
</t>
        </r>
        <r>
          <rPr>
            <b/>
            <sz val="9"/>
            <color indexed="81"/>
            <rFont val="Calibri"/>
            <family val="2"/>
          </rPr>
          <t xml:space="preserve">Estándar 140. </t>
        </r>
        <r>
          <rPr>
            <sz val="9"/>
            <color indexed="81"/>
            <rFont val="Calibri"/>
            <family val="2"/>
          </rPr>
          <t xml:space="preserve">Código: (GI1): Existen procesos para identificar, responder a las necesidades y evaluar la efectividad de información de los usuarios y sus familias, los colaboradores, y todos los procesos de la organización. 
</t>
        </r>
        <r>
          <rPr>
            <b/>
            <sz val="9"/>
            <color indexed="81"/>
            <rFont val="Calibri"/>
            <family val="2"/>
          </rPr>
          <t xml:space="preserve">Estándar 151. </t>
        </r>
        <r>
          <rPr>
            <sz val="9"/>
            <color indexed="81"/>
            <rFont val="Calibri"/>
            <family val="2"/>
          </rPr>
          <t xml:space="preserve">Código: (GI12): La toma de decisiones en todos los procesos de la organización se fundamenta en la información recolectada, analizada, validada y procesada a partir de la gerencia de la información.
</t>
        </r>
        <r>
          <rPr>
            <b/>
            <sz val="9"/>
            <color indexed="81"/>
            <rFont val="Calibri"/>
            <family val="2"/>
          </rPr>
          <t>Estándar 152.</t>
        </r>
        <r>
          <rPr>
            <sz val="9"/>
            <color indexed="81"/>
            <rFont val="Calibri"/>
            <family val="2"/>
          </rPr>
          <t xml:space="preserve"> Código: (GI13): Existen procesos diseñados, implementados y evaluados de educación y comunicación orientados a desplegar información a clientes internos y externos.</t>
        </r>
      </text>
    </comment>
    <comment ref="E503" authorId="1">
      <text>
        <r>
          <rPr>
            <b/>
            <sz val="9"/>
            <color indexed="81"/>
            <rFont val="Calibri"/>
            <family val="2"/>
          </rPr>
          <t>Carolina Pérez:</t>
        </r>
        <r>
          <rPr>
            <sz val="9"/>
            <color indexed="81"/>
            <rFont val="Calibri"/>
            <family val="2"/>
          </rPr>
          <t xml:space="preserve">
El Plan de capacitaciones y evaluaciones debe incluir todas las presentaciones en Power point o el formato que hayan escogido para impartirlas y los formatos de evaluaciones.
</t>
        </r>
      </text>
    </comment>
    <comment ref="E504" authorId="1">
      <text>
        <r>
          <rPr>
            <b/>
            <sz val="9"/>
            <color indexed="81"/>
            <rFont val="Calibri"/>
            <family val="2"/>
          </rPr>
          <t>Carolina Pérez:</t>
        </r>
        <r>
          <rPr>
            <sz val="9"/>
            <color indexed="81"/>
            <rFont val="Calibri"/>
            <family val="2"/>
          </rPr>
          <t xml:space="preserve">
El mapa de riesgos debe discriminar los riesgos para cada estándar de la matríz donde se requiera seguimiento a riesgo. Dichos riesgos deben registrarse en un cuadro con características similares a la matríz y conservando el color del estándar para que el porcentaje que se reporte en los mismos, sea el que se consigne en la matríz.</t>
        </r>
      </text>
    </comment>
    <comment ref="E509" authorId="1">
      <text>
        <r>
          <rPr>
            <b/>
            <sz val="9"/>
            <color indexed="81"/>
            <rFont val="Calibri"/>
            <family val="2"/>
          </rPr>
          <t>Carolina Pérez:</t>
        </r>
        <r>
          <rPr>
            <sz val="9"/>
            <color indexed="81"/>
            <rFont val="Calibri"/>
            <family val="2"/>
          </rPr>
          <t xml:space="preserve">
De cada comité, se deben reportar en el cuadro de acciones de mejora las actividades propuestas con el objetivo de realizar seguimiento al cumplimiento y eficacia de las mismas.</t>
        </r>
      </text>
    </comment>
    <comment ref="F510" authorId="1">
      <text>
        <r>
          <rPr>
            <b/>
            <sz val="9"/>
            <color indexed="81"/>
            <rFont val="Calibri"/>
            <family val="2"/>
          </rPr>
          <t>Carolina Pérez:</t>
        </r>
        <r>
          <rPr>
            <sz val="9"/>
            <color indexed="81"/>
            <rFont val="Calibri"/>
            <family val="2"/>
          </rPr>
          <t xml:space="preserve">
Número de tareas ejecutadas/Número de actividades propuestas.
</t>
        </r>
      </text>
    </comment>
    <comment ref="E512" authorId="0">
      <text>
        <r>
          <rPr>
            <b/>
            <sz val="9"/>
            <color indexed="81"/>
            <rFont val="Calibri"/>
            <family val="2"/>
          </rPr>
          <t>CAROLINA PEREZ BOLAÑOS:</t>
        </r>
        <r>
          <rPr>
            <sz val="9"/>
            <color indexed="81"/>
            <rFont val="Calibri"/>
            <family val="2"/>
          </rPr>
          <t xml:space="preserve">
 El procedimiento debe incluir la identificación de los riesgos con escala de medición, los posibles impactos y planes de mitigación; asi mismo, debe identificar las barreras de acceso. Se establecen listas de chequeo para la verificación del cumplimiento de criterios de acuerdo con las prioridades y los riesgos detectados por la institución.</t>
        </r>
      </text>
    </comment>
    <comment ref="E521" authorId="1">
      <text>
        <r>
          <rPr>
            <b/>
            <sz val="9"/>
            <color indexed="81"/>
            <rFont val="Calibri"/>
            <family val="2"/>
          </rPr>
          <t>Carolina Pérez:</t>
        </r>
        <r>
          <rPr>
            <sz val="9"/>
            <color indexed="81"/>
            <rFont val="Calibri"/>
            <family val="2"/>
          </rPr>
          <t xml:space="preserve">
Esta demanda insatisfecha incluye los requerimientos del usuario final o sus acompañantes y de as entidades aseguradoras.
</t>
        </r>
      </text>
    </comment>
    <comment ref="E528" authorId="0">
      <text>
        <r>
          <rPr>
            <b/>
            <sz val="9"/>
            <color indexed="81"/>
            <rFont val="Calibri"/>
            <family val="2"/>
          </rPr>
          <t>CAROLINA PEREZ BOLAÑOS:</t>
        </r>
        <r>
          <rPr>
            <sz val="9"/>
            <color indexed="81"/>
            <rFont val="Calibri"/>
            <family val="2"/>
          </rPr>
          <t xml:space="preserve">
Documentar el procedimiento de proceso de atención en servicio, incluyendo los tiempos de espera del usuario durante la atención. El procedimiento, contempla los tiempos de cada especialista para realizar la atención y en los servicios de laboratorio e imágenes diagnósticas, los tiempos de preparación y toma de muestras o procedimientos.</t>
        </r>
      </text>
    </comment>
    <comment ref="C535" authorId="2">
      <text>
        <r>
          <rPr>
            <b/>
            <sz val="9"/>
            <color indexed="81"/>
            <rFont val="Tahoma"/>
            <family val="2"/>
          </rPr>
          <t>Gerencia: Estándares asistenciales.
Estándar 8.</t>
        </r>
        <r>
          <rPr>
            <sz val="9"/>
            <color indexed="81"/>
            <rFont val="Tahoma"/>
            <family val="2"/>
          </rPr>
          <t xml:space="preserve"> Código (AsAC1): La organización garantiza el acceso de los usuarios, según las diferentes particularidades y características de los usuarios. Se evalúan las barreras del acceso y se desarrollan acciones de mejoramiento.
</t>
        </r>
        <r>
          <rPr>
            <b/>
            <sz val="9"/>
            <color indexed="81"/>
            <rFont val="Tahoma"/>
            <family val="2"/>
          </rPr>
          <t>Estándar 17.</t>
        </r>
        <r>
          <rPr>
            <sz val="9"/>
            <color indexed="81"/>
            <rFont val="Tahoma"/>
            <family val="2"/>
          </rPr>
          <t xml:space="preserve"> Código (AsREG2): Se tiene Estandarizada la información a entregar en el momento de ingreso al servicio del usuario y su familia.
Estándar 18. Código (AsREG3): En los servicios asistenciales se cuenta con las guías y los protocolos, con criterios explícitos, en los que se establecen las necesidades de preparación previa del paciente para la realización de cualquier intervención. Estas guías o protocolos:
18.1: Se encuentran y usan en los respectivos sitios administrativos y asistenciales que los requieran para la información oportuna de los usuarios.
18.2: Se revisan y ajustan periódicamente. Cada actualización es enviada al sitio o servicio que corresponda y se realiza seguimiento de su adherencia.
18.3: Se garantiza que se deja constancia (física o en el sistema de información) sobre las recomendaciones dadas al paciente para su preparación.
18.4: Se socializan y se generan acciones de mejora en caso de no cumplimiento.
</t>
        </r>
        <r>
          <rPr>
            <b/>
            <sz val="9"/>
            <color indexed="81"/>
            <rFont val="Tahoma"/>
            <family val="2"/>
          </rPr>
          <t>Estándar 21</t>
        </r>
        <r>
          <rPr>
            <sz val="9"/>
            <color indexed="81"/>
            <rFont val="Tahoma"/>
            <family val="2"/>
          </rPr>
          <t xml:space="preserve">. Código (AsEV3): La organización garantiza que Está en capacidad de identificar, desde el momento mismo del ingreso, si el paciente requiere técnicas especiales de aislamiento de acuerdo con su patología.
</t>
        </r>
        <r>
          <rPr>
            <b/>
            <sz val="9"/>
            <color indexed="81"/>
            <rFont val="Tahoma"/>
            <family val="2"/>
          </rPr>
          <t>Estándar 23.</t>
        </r>
        <r>
          <rPr>
            <sz val="9"/>
            <color indexed="81"/>
            <rFont val="Tahoma"/>
            <family val="2"/>
          </rPr>
          <t xml:space="preserve"> Código (AsPL2): Existe un proceso  de planeación  de la atención,  el  cuidado  y  el  tratamiento  para  cada  paciente, el cual incluye  implementación, desarrollo  y seguimiento del plan de tratamiento de acuerdo con el tipo de servicio que presta.
</t>
        </r>
        <r>
          <rPr>
            <b/>
            <sz val="9"/>
            <color indexed="81"/>
            <rFont val="Tahoma"/>
            <family val="2"/>
          </rPr>
          <t>Estándar 26.</t>
        </r>
        <r>
          <rPr>
            <sz val="9"/>
            <color indexed="81"/>
            <rFont val="Tahoma"/>
            <family val="2"/>
          </rPr>
          <t xml:space="preserve"> Código (AsPL5): El proceso de planeación de la atención y cuidado para cada paciente en  imagenología incluye implementación, práctica y seguimiento de los exámenes y los procedimientos para la consecución de los resultados a los usuarios y/o a los clínicos.
</t>
        </r>
        <r>
          <rPr>
            <b/>
            <sz val="9"/>
            <color indexed="81"/>
            <rFont val="Tahoma"/>
            <family val="2"/>
          </rPr>
          <t xml:space="preserve">Estándar 27. </t>
        </r>
        <r>
          <rPr>
            <sz val="9"/>
            <color indexed="81"/>
            <rFont val="Tahoma"/>
            <family val="2"/>
          </rPr>
          <t xml:space="preserve">Código (AsPL6): El proceso de planeación de la atención y cuidado para cada paciente en laboratorio clínico incluye implementación, práctica y seguimiento de los exámenes y los procedimientos para la consecución de los resultados a los usuarios y/o a los clínicos.
</t>
        </r>
        <r>
          <rPr>
            <b/>
            <sz val="9"/>
            <color indexed="81"/>
            <rFont val="Tahoma"/>
            <family val="2"/>
          </rPr>
          <t xml:space="preserve">Estándar 28. </t>
        </r>
        <r>
          <rPr>
            <sz val="9"/>
            <color indexed="81"/>
            <rFont val="Tahoma"/>
            <family val="2"/>
          </rPr>
          <t xml:space="preserve">Código (AsPL7): La organización tiene Estandarizados los puntos clave del cuidado y el tratamiento para procesos de atención específicos, los cuales apoyan la oportunidad y la efectividad de las intervenciones.
</t>
        </r>
        <r>
          <rPr>
            <b/>
            <sz val="9"/>
            <color indexed="81"/>
            <rFont val="Tahoma"/>
            <family val="2"/>
          </rPr>
          <t xml:space="preserve">Estándar 30. </t>
        </r>
        <r>
          <rPr>
            <sz val="9"/>
            <color indexed="81"/>
            <rFont val="Tahoma"/>
            <family val="2"/>
          </rPr>
          <t xml:space="preserve">Código (AsPL9): La organización garantiza que el paciente y su familia son informados acerca de las condiciones relacionadas con su enfermedad o Estado de salud y es entrenado para desarrollar competencias en el autocuidado de su salud durante el proceso de atención.
</t>
        </r>
        <r>
          <rPr>
            <b/>
            <sz val="9"/>
            <color indexed="81"/>
            <rFont val="Tahoma"/>
            <family val="2"/>
          </rPr>
          <t>Estándar 31.</t>
        </r>
        <r>
          <rPr>
            <sz val="9"/>
            <color indexed="81"/>
            <rFont val="Tahoma"/>
            <family val="2"/>
          </rPr>
          <t xml:space="preserve"> Código (AsPL10): La organización tiene claramente definido el proceso de consecución y verificación del entendimiento del consentimiento informado. Al momento de solicitar el consentimiento, se le provee al paciente la información acerca de los riesgos y  los beneficios de los procedimientos planeados y los riesgos del no tratamiento, de manera que puedan tomar decisiones informadas.
</t>
        </r>
        <r>
          <rPr>
            <b/>
            <sz val="9"/>
            <color indexed="81"/>
            <rFont val="Tahoma"/>
            <family val="2"/>
          </rPr>
          <t>Estándar 35.</t>
        </r>
        <r>
          <rPr>
            <sz val="9"/>
            <color indexed="81"/>
            <rFont val="Tahoma"/>
            <family val="2"/>
          </rPr>
          <t xml:space="preserve"> Código (AsPL14): El laboratorio clínico, cuando la organización realice la toma de muestras para ser referidas a un laboratorio intrainstitucional o interinstitucional, debe contar con procesos basados en buenas prácticas, que garanticen la seguridad, la conservación, la calidad, la confiabilidad y la confidencialidad de las mismas, de acuerdo con la condición clínica del usuario.
</t>
        </r>
        <r>
          <rPr>
            <b/>
            <sz val="9"/>
            <color indexed="81"/>
            <rFont val="Tahoma"/>
            <family val="2"/>
          </rPr>
          <t>Estándar 36</t>
        </r>
        <r>
          <rPr>
            <sz val="9"/>
            <color indexed="81"/>
            <rFont val="Tahoma"/>
            <family val="2"/>
          </rPr>
          <t xml:space="preserve">. Código (AsPL15): La organización garantiza que en el laboratorio clínico, patología e imagenología se asignan y conocen los responsables de los procesos y se cuenta con protocolos necesarios para dar cumplimiento a lo requerido en el estándar.
</t>
        </r>
        <r>
          <rPr>
            <b/>
            <sz val="9"/>
            <color indexed="81"/>
            <rFont val="Tahoma"/>
            <family val="2"/>
          </rPr>
          <t>Estándar 37.</t>
        </r>
        <r>
          <rPr>
            <sz val="9"/>
            <color indexed="81"/>
            <rFont val="Tahoma"/>
            <family val="2"/>
          </rPr>
          <t xml:space="preserve"> Código (AsPL16): La organización cuenta con mecanismos Estandarizados de reporte y entrega de resultados de ayudas diagnósticas (laboratorio clínico, patología, imágenes) que garanticen la confiabilidad y la confidencialidad en el manejo de la información.
</t>
        </r>
        <r>
          <rPr>
            <b/>
            <sz val="9"/>
            <color indexed="81"/>
            <rFont val="Tahoma"/>
            <family val="2"/>
          </rPr>
          <t xml:space="preserve">Estándar 38. </t>
        </r>
        <r>
          <rPr>
            <sz val="9"/>
            <color indexed="81"/>
            <rFont val="Tahoma"/>
            <family val="2"/>
          </rPr>
          <t xml:space="preserve">Código (AsPL17): El laboratorio cuenta con un programa de control de calidad interno y externo reconocido y probado.
</t>
        </r>
        <r>
          <rPr>
            <b/>
            <sz val="9"/>
            <color indexed="81"/>
            <rFont val="Tahoma"/>
            <family val="2"/>
          </rPr>
          <t>Estándar 39.</t>
        </r>
        <r>
          <rPr>
            <sz val="9"/>
            <color indexed="81"/>
            <rFont val="Tahoma"/>
            <family val="2"/>
          </rPr>
          <t xml:space="preserve"> Código (AsPL18): La organización cuenta con procesos estandarizados que garantizan la prevención y el control de las infecciones durante el proceso de atención del usuario. Los procesos son basados en guías o protocolos.
</t>
        </r>
        <r>
          <rPr>
            <b/>
            <sz val="9"/>
            <color indexed="81"/>
            <rFont val="Tahoma"/>
            <family val="2"/>
          </rPr>
          <t xml:space="preserve">Estándar 40. </t>
        </r>
        <r>
          <rPr>
            <sz val="9"/>
            <color indexed="81"/>
            <rFont val="Tahoma"/>
            <family val="2"/>
          </rPr>
          <t xml:space="preserve">Código (AsEJ1): Existe un plan de cuidado y tratamiento que incorpore de manera integral el análisis de riesgo y las necesidades del paciente y su familia mediante la adecuada articulación del equipo interdisciplinario requerido para tal fin.
</t>
        </r>
        <r>
          <rPr>
            <b/>
            <sz val="9"/>
            <color indexed="81"/>
            <rFont val="Tahoma"/>
            <family val="2"/>
          </rPr>
          <t>Estándar 41.</t>
        </r>
        <r>
          <rPr>
            <sz val="9"/>
            <color indexed="81"/>
            <rFont val="Tahoma"/>
            <family val="2"/>
          </rPr>
          <t xml:space="preserve"> Código (AsEJ2): El usuario y su familia reciben la educación e información pertinente durante la ejecución del tratamiento.
</t>
        </r>
        <r>
          <rPr>
            <b/>
            <sz val="9"/>
            <color indexed="81"/>
            <rFont val="Tahoma"/>
            <family val="2"/>
          </rPr>
          <t>Estándar 42.</t>
        </r>
        <r>
          <rPr>
            <sz val="9"/>
            <color indexed="81"/>
            <rFont val="Tahoma"/>
            <family val="2"/>
          </rPr>
          <t xml:space="preserve"> Código (AsEJ3): El cuidado y tratamiento son consistentes con los Estándares de práctica basados en la mejor evidencia disponible.
</t>
        </r>
        <r>
          <rPr>
            <b/>
            <sz val="9"/>
            <color indexed="81"/>
            <rFont val="Tahoma"/>
            <family val="2"/>
          </rPr>
          <t>Estándar 44.</t>
        </r>
        <r>
          <rPr>
            <sz val="9"/>
            <color indexed="81"/>
            <rFont val="Tahoma"/>
            <family val="2"/>
          </rPr>
          <t xml:space="preserve"> Código (AsEJ5): La organización tiene procesos Estandarizados para garantizar que durante la ejecución del tratamiento el usuario tiene el derecho, si así lo solicita o requiere, a una segunda opinión calificada de su condición médica. Este derecho debe ser informado a través de cualquier meca nismo con que cuente la organización, incluido el mismo profesional tratante.
</t>
        </r>
        <r>
          <rPr>
            <b/>
            <sz val="9"/>
            <color indexed="81"/>
            <rFont val="Tahoma"/>
            <family val="2"/>
          </rPr>
          <t>Estándar 45.</t>
        </r>
        <r>
          <rPr>
            <sz val="9"/>
            <color indexed="81"/>
            <rFont val="Tahoma"/>
            <family val="2"/>
          </rPr>
          <t xml:space="preserve"> Código (AsEJ6): La organización cuenta con estrategias estandarizadas de educación en salud a los usuarios, las cuales responden a las necesidades de la población objeto.
</t>
        </r>
        <r>
          <rPr>
            <b/>
            <sz val="9"/>
            <color indexed="81"/>
            <rFont val="Tahoma"/>
            <family val="2"/>
          </rPr>
          <t>Estándar 46.</t>
        </r>
        <r>
          <rPr>
            <sz val="9"/>
            <color indexed="81"/>
            <rFont val="Tahoma"/>
            <family val="2"/>
          </rPr>
          <t xml:space="preserve"> Código (AsEV1): La organización garantiza que revisa el plan individual de atención y sus resultados tomando como base la historia clínica y los registros asistenciales de una forma sistemática y periódica, lo cual permite calificar la efectividad, la seguridad, la oportunidad y la validez de la atención a través de la información consignada y ajustar y mejorar los procesos.
</t>
        </r>
        <r>
          <rPr>
            <b/>
            <sz val="9"/>
            <color indexed="81"/>
            <rFont val="Tahoma"/>
            <family val="2"/>
          </rPr>
          <t>Estándar 50.</t>
        </r>
        <r>
          <rPr>
            <sz val="9"/>
            <color indexed="81"/>
            <rFont val="Tahoma"/>
            <family val="2"/>
          </rPr>
          <t xml:space="preserve"> Código (AsSAL1): La organización cuenta con un proceso Estandarizado para el egreso de los pacientes, que garantiza al usuario y su familia la adecuada finalización de la atención y su posterior seguimiento. 
</t>
        </r>
        <r>
          <rPr>
            <b/>
            <sz val="9"/>
            <color indexed="81"/>
            <rFont val="Tahoma"/>
            <family val="2"/>
          </rPr>
          <t>Estándar 51</t>
        </r>
        <r>
          <rPr>
            <sz val="9"/>
            <color indexed="81"/>
            <rFont val="Tahoma"/>
            <family val="2"/>
          </rPr>
          <t xml:space="preserve">. Código (AsSAL2): La organización asegura un plan de coordinación  con otras organizaciones y comunidades relevantes en la prevención de enfermedades y la promoción, protección y mejoramiento de la salud de la población a la que presta sus servicios
</t>
        </r>
        <r>
          <rPr>
            <b/>
            <sz val="9"/>
            <color indexed="81"/>
            <rFont val="Tahoma"/>
            <family val="2"/>
          </rPr>
          <t>Estándar 52</t>
        </r>
        <r>
          <rPr>
            <sz val="9"/>
            <color indexed="81"/>
            <rFont val="Tahoma"/>
            <family val="2"/>
          </rPr>
          <t>. Código (AsREF1): En caso de que sea necesario referir a los usuarios entre servicios o entre instituciones, tiene un procedimiento definido.</t>
        </r>
        <r>
          <rPr>
            <sz val="9"/>
            <color indexed="81"/>
            <rFont val="Tahoma"/>
            <family val="2"/>
          </rPr>
          <t xml:space="preserve">
</t>
        </r>
        <r>
          <rPr>
            <b/>
            <sz val="9"/>
            <color indexed="81"/>
            <rFont val="Tahoma"/>
            <family val="2"/>
          </rPr>
          <t>Derechos y Deberes</t>
        </r>
        <r>
          <rPr>
            <sz val="9"/>
            <color indexed="81"/>
            <rFont val="Tahoma"/>
            <family val="2"/>
          </rPr>
          <t xml:space="preserve">
</t>
        </r>
        <r>
          <rPr>
            <b/>
            <sz val="9"/>
            <color indexed="81"/>
            <rFont val="Tahoma"/>
            <family val="2"/>
          </rPr>
          <t>Estándar 1</t>
        </r>
        <r>
          <rPr>
            <sz val="9"/>
            <color indexed="81"/>
            <rFont val="Tahoma"/>
            <family val="2"/>
          </rPr>
          <t xml:space="preserve">. Código (AsDP1): La organización cuenta con una declaración de los derechos y deberes de los pacientes incorporada en el plan de direccionamiento estratégico de la organización, que aplica al proceso de atención al cliente. El personal ha sido entrenado en el contenido de la declaración d e los pacientes y cuenta con herramientas para evaluar que estos comprenden y siguen sus directrices. Los pacientes que van a ser atendidos conocen y comprenden el contenido de la declaración de sus derechos y deberes.
</t>
        </r>
        <r>
          <rPr>
            <b/>
            <sz val="9"/>
            <color indexed="81"/>
            <rFont val="Tahoma"/>
            <family val="2"/>
          </rPr>
          <t xml:space="preserve">Estándar 4. </t>
        </r>
        <r>
          <rPr>
            <sz val="9"/>
            <color indexed="81"/>
            <rFont val="Tahoma"/>
            <family val="2"/>
          </rPr>
          <t>Código (AsDP4): La organización asegura que para todos los usuarios que atiende, independientemente de la modalidad de venta o contratación de los servicios, se cumplen de igual manera los estándares de acreditación que apliquen a los servicios prestados.</t>
        </r>
      </text>
    </comment>
    <comment ref="E544" authorId="0">
      <text>
        <r>
          <rPr>
            <b/>
            <sz val="9"/>
            <color indexed="81"/>
            <rFont val="Calibri"/>
            <family val="2"/>
          </rPr>
          <t>CAROLINA PEREZ BOLAÑOS:</t>
        </r>
        <r>
          <rPr>
            <sz val="9"/>
            <color indexed="81"/>
            <rFont val="Calibri"/>
            <family val="2"/>
          </rPr>
          <t xml:space="preserve">
Revisión del procedimiento de ingreso del paciente, verificando que se le informe al mismo y su familia y se deje evidencia de:
 * La ubicación en la habitación y en el entorno.                                                                                   
* Los Derechos y Deberes, servicios cubiertos y no cubiertos de acuerdo con el Plan Obligatorio de Salud, planes complementarios y medicamentos.                                                                                             
* Rutinas referentes a horarios y restricciones de visitas y horarios de alimentación.                                                                                       
 * La secuencia de eventos e indicaciones acerca del sitio y del profesional o profesionales que realizarán el tratamiento.                                                                                 
* Medidas de seguridad, incluidos uso de alarmas, timbres de llamado y conducta ante una posible evacuación.                                                                                                                            * Medidas para involucrar al usuario y su familia en los procesos de seguridad de la atención: información, reporte de situaciones anormales, ejemplos de situaciones de riesgo, etc.</t>
        </r>
      </text>
    </comment>
    <comment ref="E546" authorId="0">
      <text>
        <r>
          <rPr>
            <b/>
            <sz val="9"/>
            <color indexed="81"/>
            <rFont val="Calibri"/>
            <family val="2"/>
          </rPr>
          <t>CAROLINA PEREZ BOLAÑOS:</t>
        </r>
        <r>
          <rPr>
            <sz val="9"/>
            <color indexed="81"/>
            <rFont val="Calibri"/>
            <family val="2"/>
          </rPr>
          <t xml:space="preserve">
Revisar el procedimiento de diligenciamiento del consentimiento informado; verificando:                                                                                                                                                          * Que debe incluir como mínimo, los beneficios, los riesgos y las alternativas, de acuerdo con el procedimiento específico.                                                                                                                                        
* Que garantice Suficiencia del contenido de la información.                                                                                        
* En los casos de reintervenciones, se actualiza el consentimiento informado.                                                                                * QUe se verifica la comprensión por parte del paciente y su acompañante.                                                                                               * Que se obtiene un registro firmado por el paciente cuando decide conscientemente no someterse al procedimiento sugerido por el equipo o profesional tratante.                                                                                                * Que existen formatos de consentimiento específicos, cuando el procedimiento o el tratamiento, asi lo ameriten (Por ejemplo: consentimiento de anestesia y de terapias de alta tecnología).</t>
        </r>
      </text>
    </comment>
    <comment ref="E550" authorId="0">
      <text>
        <r>
          <rPr>
            <b/>
            <sz val="9"/>
            <color indexed="81"/>
            <rFont val="Calibri"/>
            <family val="2"/>
          </rPr>
          <t>CAROLINA PEREZ BOLAÑOS:</t>
        </r>
        <r>
          <rPr>
            <sz val="9"/>
            <color indexed="81"/>
            <rFont val="Calibri"/>
            <family val="2"/>
          </rPr>
          <t xml:space="preserve">
Estándar 43. Código (AsGEJ4): La organización tiene Estandarizado un proceso específico para identificación de víctimas de maltrato infantil, abuso sexual o violencia intrafamiliar. Define y adopta criterios para su abordaje y manejo inicial, notificación a los entes y/o autoridades pertinentes, seguimiento y consejería psicológica y espiritual (atendiendo sus creencias religiosas).</t>
        </r>
      </text>
    </comment>
    <comment ref="E555" authorId="0">
      <text>
        <r>
          <rPr>
            <b/>
            <sz val="9"/>
            <color indexed="81"/>
            <rFont val="Calibri"/>
            <family val="2"/>
          </rPr>
          <t>CAROLINA PEREZ BOLAÑOS:</t>
        </r>
        <r>
          <rPr>
            <sz val="9"/>
            <color indexed="81"/>
            <rFont val="Calibri"/>
            <family val="2"/>
          </rPr>
          <t xml:space="preserve">
Revisar las quías  existentes para verificar  si se establecen  criterios de preparación  explícitos previo a la realización de una intervención intrahospitalaria o previa realización de una ayuda diagnóstica que requiera preparación. Estas guías deben contemplar los controles de identificación redundante, los riesgos de acuerdo con la condición del paciente y la priorización de aquellos casos que lo ameriten.</t>
        </r>
      </text>
    </comment>
    <comment ref="E563" authorId="0">
      <text>
        <r>
          <rPr>
            <b/>
            <sz val="9"/>
            <color indexed="81"/>
            <rFont val="Calibri"/>
            <family val="2"/>
          </rPr>
          <t>CAROLINA PEREZ BOLAÑOS:</t>
        </r>
        <r>
          <rPr>
            <sz val="9"/>
            <color indexed="81"/>
            <rFont val="Calibri"/>
            <family val="2"/>
          </rPr>
          <t xml:space="preserve">
* Verificar que los procesos inherentes al cuidado y tratamiento desde el ingreso del paciente, están planeados teniendo en cuenta las guías de práctica clínica basadas en la evidencia que la organización ha desarrollado, adoptado o adaptado. Los protocolos y los procedimientos definidos por todos los servicios, se articulan con los procesos de cuidado y tratamiento de la atención en salud.</t>
        </r>
      </text>
    </comment>
    <comment ref="E573" authorId="0">
      <text>
        <r>
          <rPr>
            <b/>
            <sz val="9"/>
            <color indexed="81"/>
            <rFont val="Calibri"/>
            <family val="2"/>
          </rPr>
          <t>CAROLINA PEREZ BOLAÑOS:</t>
        </r>
        <r>
          <rPr>
            <sz val="9"/>
            <color indexed="81"/>
            <rFont val="Calibri"/>
            <family val="2"/>
          </rPr>
          <t xml:space="preserve">
Incluye los procesos de ingreso del usuario a los servicios intrahospitalarios, garantizando la capacidad de identificar, desde el momento mismo del ingreso, si el paciente requiere técnicas especiales de aislamiento de acuerdo con su patología. Dicho proceso, garantiza que todas las personas que tengan contacto directo con pacientes en condiciones de aislamiento deben recibir capacitación y /o entrenamiento para minimizar los riesgos a los usuarios; esto incluye equipo de salud, personal en práctica formativa, docentes e investigadores, entre otros. La implementación vela a lo largo del proceso, por la dignidad del paciente y garantiza el tratamiento necesario que requiera.
Revisión del proceso de prevención y control de infecciones; verificando que incluya:                                                                                                 * La admisión y transporte intra e interinstitucional de los pacientes con infecciones.                                                          
*Garantía del uso de técnicas asépticas para la preparación de medicamentos intravenosos.                                                                                                                                               * La política de uso racional de antibióticos.                                                                                       
*El uso del perfil de resistencia antibacteriana.                                                                                         
* Los protocolos de desinfección.                                                                                                               
*Los reportes de cultivos de superficie.                                                                                                 
 *Las acciones del comité de vigilancia epidemiológica.                                                                                                     
*Las acciones en el caso de brotes infecciosos.                                                                            
* Los ajustes de guías de práctica clínica con base en perfil de resistencia bacteriana.                                                                                                      *Los procesos de recolección, tabulación, análisis y reporte de las infecciones nosocomiales y enfermedades transmisibles e infecciosas.                                                                                                                    
 *La definición de mecanismos de reportes y protocolos de investigación en casos de infección intrahospitalaria.                                                                                                                 *La implementación, medición y gestión de indicadores de infección. </t>
        </r>
      </text>
    </comment>
    <comment ref="E590" authorId="1">
      <text>
        <r>
          <rPr>
            <b/>
            <sz val="9"/>
            <color indexed="81"/>
            <rFont val="Calibri"/>
            <family val="2"/>
          </rPr>
          <t>Carolina Pérez:</t>
        </r>
        <r>
          <rPr>
            <sz val="9"/>
            <color indexed="81"/>
            <rFont val="Calibri"/>
            <family val="2"/>
          </rPr>
          <t xml:space="preserve">
Incluir dentro del proceso de planeación para la atención, la implementación, practica  y seguimiento  de los  exámenes y procedimientos  para  la  consecución de los  resultados;  garantizando la comunicación oportuna de los resultados, la correlación entre los resultados de exámenes y procedimientos, y las decisiones de carácter clínico; asi mismo,  debe evidenciar los mecanismos de alarma para resultados críticos.                                                                                                                                                              En el laboratorio clínico, se garantiza que los procesos para la toma de muestras están basados en evidencia y son revisados y ajustados periódicamente con base en nueva evidencia.
</t>
        </r>
      </text>
    </comment>
    <comment ref="E597" authorId="0">
      <text>
        <r>
          <rPr>
            <b/>
            <sz val="9"/>
            <color indexed="81"/>
            <rFont val="Calibri"/>
            <family val="2"/>
          </rPr>
          <t>CAROLINA PEREZ BOLAÑOS:</t>
        </r>
        <r>
          <rPr>
            <sz val="9"/>
            <color indexed="81"/>
            <rFont val="Calibri"/>
            <family val="2"/>
          </rPr>
          <t xml:space="preserve">
 Revisar el procedimiento de atención al usuario, verificando:                                                                         
 *Que se brinde la educación e información  pertinente y clara al paciente y su familia, sobre el diagnostico, tratamiento, pronóstico, complicaciones, estado actual, evolución, comprensión del proceso de salud/enfermedad, riesgos, corresponsabilidad en salud, rehabilitación.                                                                                                                 
* Que se brinde acompañamiento y asesoría especializada para información de resultados en los casos de pacientes con enfermedades catastróficas, especialmente cáncer, ETS, VIH o SIDA.                                                                                                               * Que se informe al paciente acerca de los cuidados que se han de brindar en el momento de la hospitalización y necesidades después del egreso (cuidados en casa, si aplica).</t>
        </r>
      </text>
    </comment>
    <comment ref="E614" authorId="0">
      <text>
        <r>
          <rPr>
            <b/>
            <sz val="9"/>
            <color indexed="81"/>
            <rFont val="Calibri"/>
            <family val="2"/>
          </rPr>
          <t>CAROLINA PEREZ BOLAÑOS:</t>
        </r>
        <r>
          <rPr>
            <sz val="9"/>
            <color indexed="81"/>
            <rFont val="Calibri"/>
            <family val="2"/>
          </rPr>
          <t xml:space="preserve">
Revisar el procedimiento de egreso del paciente, verificando:                                                                                                                           * Mecanismos par dejar evidencia de la entrega de planes de alta e información al usuario y a su  familia.                                                                                                                                           * Establecer los estándares de tiempos relacionados con el egreso del paciente, incluyendo su facturación y tramites administrativos.                                                                                             *  Evidenciar la entrega del plan de alta en la historia  clínica, verificando la compresión y el entendimiento de la información  por parte del  usuario  y/o su familia.</t>
        </r>
      </text>
    </comment>
    <comment ref="C624" authorId="2">
      <text>
        <r>
          <rPr>
            <b/>
            <sz val="9"/>
            <color indexed="81"/>
            <rFont val="Tahoma"/>
            <family val="2"/>
          </rPr>
          <t>gerencia: Seguridad del paciente.</t>
        </r>
        <r>
          <rPr>
            <sz val="9"/>
            <color indexed="81"/>
            <rFont val="Tahoma"/>
            <family val="2"/>
          </rPr>
          <t xml:space="preserve">
</t>
        </r>
        <r>
          <rPr>
            <b/>
            <sz val="9"/>
            <color indexed="81"/>
            <rFont val="Tahoma"/>
            <family val="2"/>
          </rPr>
          <t>Estándar 5.</t>
        </r>
        <r>
          <rPr>
            <sz val="9"/>
            <color indexed="81"/>
            <rFont val="Tahoma"/>
            <family val="2"/>
          </rPr>
          <t xml:space="preserve"> Código: (AsSP1): La organización tiene formulada implementada y evaluada la política de Seguridad de pacientes y garantiza su despliegue en toda la organización.
</t>
        </r>
        <r>
          <rPr>
            <b/>
            <sz val="9"/>
            <color indexed="81"/>
            <rFont val="Tahoma"/>
            <family val="2"/>
          </rPr>
          <t xml:space="preserve">
Estándar 6.</t>
        </r>
        <r>
          <rPr>
            <sz val="9"/>
            <color indexed="81"/>
            <rFont val="Tahoma"/>
            <family val="2"/>
          </rPr>
          <t xml:space="preserve"> Código: (AsSP2): La política de seguridad de pacientes se despliega en la generación y la medición de la cultura de seguridad (que incluye la medición del clima de seguridad), la implementación de un programa de Seguridad (que defina las herramientas) y la conformación del comité de seguridad de pacientes. 
</t>
        </r>
        <r>
          <rPr>
            <b/>
            <sz val="9"/>
            <color indexed="81"/>
            <rFont val="Tahoma"/>
            <family val="2"/>
          </rPr>
          <t xml:space="preserve">
Estándar 7. </t>
        </r>
        <r>
          <rPr>
            <sz val="9"/>
            <color indexed="81"/>
            <rFont val="Tahoma"/>
            <family val="2"/>
          </rPr>
          <t>Código: (AsSP3): La organización implementa la totalidad de las recomendaciones que le sean aplicables de la Guía técnica de buenas prácticas en seguridad del paciente en la atención en salud: procesos institucionales seguros, procesos asistenciales seguros, prácticas que mejoren la actuación de  los profesionales, e involucrar los pacientes y sus allegados en su seguridad.</t>
        </r>
      </text>
    </comment>
    <comment ref="E624" authorId="0">
      <text>
        <r>
          <rPr>
            <b/>
            <sz val="9"/>
            <color indexed="81"/>
            <rFont val="Calibri"/>
            <family val="2"/>
          </rPr>
          <t>CAROLINA PEREZ BOLAÑOS:</t>
        </r>
        <r>
          <rPr>
            <sz val="9"/>
            <color indexed="81"/>
            <rFont val="Calibri"/>
            <family val="2"/>
          </rPr>
          <t xml:space="preserve">
Revisión de la política de seguridad del paciente y su implementación, verificando:                                                                                                     
 *La existencia de estrategias para el fortalecimiento de la cultura justa de la seguridad, que incentiva el reporte voluntario de eventos, la identificación de riesgos asistenciales y la definición debarreras de seguridad orientadas a su mitigación.                                                                                                * La monitorización de eventos adversos.                                                                                                              
* Que quede evidencia de que existe una tendencias hacia la mejora y el desempeño superior.                                                                                                                                                      *La estandarización de un sistema de búsqueda de factores de riesgos, fallas y eventos adversos.                                                                                                                                                * Que se realiza una investigación, análisis, gestión y toma de decisiones que evite los eventos adversos prevenibles y, en caso de presentarse, mitigar sus consecuencias.                                                                                       
*Que se identifique si la actual atención es consecuencia de un evento adverso, independientemente de donde se haya prestado la atención precedente.
</t>
        </r>
      </text>
    </comment>
    <comment ref="C635" authorId="0">
      <text>
        <r>
          <rPr>
            <b/>
            <sz val="9"/>
            <color indexed="81"/>
            <rFont val="Calibri"/>
            <family val="2"/>
          </rPr>
          <t>CAROLINA PEREZ BOLAÑOS:</t>
        </r>
        <r>
          <rPr>
            <sz val="9"/>
            <color indexed="81"/>
            <rFont val="Calibri"/>
            <family val="2"/>
          </rPr>
          <t xml:space="preserve">
</t>
        </r>
        <r>
          <rPr>
            <b/>
            <sz val="9"/>
            <color indexed="81"/>
            <rFont val="Calibri"/>
            <family val="2"/>
          </rPr>
          <t>Estándar 32.</t>
        </r>
        <r>
          <rPr>
            <sz val="9"/>
            <color indexed="81"/>
            <rFont val="Calibri"/>
            <family val="2"/>
          </rPr>
          <t xml:space="preserve"> Código (AsPL11): En el proceso de planeación de la atención, la organización debe tener una política de atención humanizada como elemento fundamental de respeto hacia el usuario, su privacidad y dignidad.</t>
        </r>
      </text>
    </comment>
    <comment ref="E635" authorId="0">
      <text>
        <r>
          <rPr>
            <b/>
            <sz val="9"/>
            <color indexed="81"/>
            <rFont val="Calibri"/>
            <family val="2"/>
          </rPr>
          <t>CAROLINA PEREZ BOLAÑOS:</t>
        </r>
        <r>
          <rPr>
            <sz val="9"/>
            <color indexed="81"/>
            <rFont val="Calibri"/>
            <family val="2"/>
          </rPr>
          <t xml:space="preserve">
Establecer e implementar la política de atención humanizada, contemplando:                                                                                                * Que se socialicen sus derechos y deberes y se asegure su comprensión.                                                                           
* Que los usuarios tengan la oportunidad de preguntar sus inquietudes en condiciones de privacidad.                                                                                                                                                   * Que su privacidad es respetada mientras el usuario se baña, se desnuda o mientras es atendido por un profesional o técnico.                                                                                                                       
* Que en los servicios de apoyo diagnóstico y complementación terapéutica, se garantiza que se mantiene la privacidad del paciente durante la toma de muestras, realización del examen y entrega de resultados.                                                                                                                                                * Que se tengan consideraciones en gustos y preferencias de los pacientes en su dieta, forma de presentación de los alimentos, horarios, etc.                                                                                     
*Que los procesos de prescripción y administración de medicamentos, la realización de procedimientos y toma de muestra sean a  horarios articulados con el reposo de los pacientes, que las vías de administración que consideren comodidad y nivel del dolor.                                                                                                          
*  Respeto del cadáver y apoyo emocional a familiares.                                                                                                        
 *Que se promuevan condiciones de silencio y de disminución de contaminación visual y auditiva.                                                                                                                                                   * Que se realice un abordaje respetuoso de tradiciones, creencias y valores de los usuarios.
* Que se tiene en cuenta la opinión del usuario y sus familiares acerca de los horarios de visita y de otras actividades intrahospitalarias como: horarios de alimentación, baño, limpieza y desinfección,  entre otras.
</t>
        </r>
      </text>
    </comment>
    <comment ref="C655" authorId="0">
      <text>
        <r>
          <rPr>
            <b/>
            <sz val="9"/>
            <color indexed="81"/>
            <rFont val="Calibri"/>
            <family val="2"/>
          </rPr>
          <t>CAROLINA PEREZ BOLAÑOS:</t>
        </r>
        <r>
          <rPr>
            <sz val="9"/>
            <color indexed="81"/>
            <rFont val="Calibri"/>
            <family val="2"/>
          </rPr>
          <t xml:space="preserve">
Estándares asistenciales
Estándar 8. Código (AsAC1): La organización garantiza el acceso de los usuarios, según las diferentes particularidades y características de los usuarios. Se evalúan las barreras del acceso y se desarrollan acciones de mejoramiento.
Estándar 9. Código (AsAC2): En caso de organizaciones integradas en red, se identifica un rango de proveedores o puntos de atención en salud y de rutas de acceso. Se evalúan las barreras del acceso y se desarrollan acciones de mejoramiento.
Estándar 10. Código (AsAC3): Está  Estandarizado  el ciclo  de atención del usuario  desde que llega  a  la organización  hasta su  egreso,  en sus diferentes momentos de contacto administrativo y asistencial; es conocido por todo el personal asistencial y administrativo de la organización; se verifica el conocimiento y se implementan acciones frente a las desviaciones.
Estándar 11. Código (AsAC4): Cuando un usuario solicita citas, la organización garantiza el derecho del usuario a solicitar la atención con el profesional de la salud de su preferencia que se encuentre entre las opciones ofertadas por la institución prEstadora. Cuenta con un sistema que permite verificar la disponibilidad de dicho profesional y la oportunidad de su atención.
Estándar 12. Código (AsAC5): La organización programa la atención de acuerdo con los tiempos de los profesionales y, para respetar el tiempo de los usuarios, realiza la programación teniendo en cuenta el tiempo que se requiera para la realización de cada uno de los procesos de atención; Esto lo hace teniendo en cuenta la capacidad instalada, el análisis de demanda por servicios y los procesos de atención; Esta programación se evalúa periódicamente para verificar su cumplimiento en el marco de criterios de calidad. Se toman correctivos frente a las desviaciones encontradas.
Estándar 13. Código (AsAC6): La organización define los indicadores y Estándares de oportunidad para los servicios ambulatorios y de respuEsta hospitalaria con los que cuenta y se encuentran dentro de o supera los umbrales definidos en el Sistema de Información para la Calidad.
Estándar 14. Código (AsAC7): La organización garantiza la información al usuario sobre los servicios que presta. En los casos  en los cuales el usuario no tiene derecho, la información debe ser explícita en relación con la forma para acceder a la prEstación de tales servicios no cubiertos.
Estándar 15. Código (AsAC8):Se tiene Estandarizada la asignación de citas y autorización de las mismas a los usuarios que requieran de sus servicios.
Estándar 16. Código (AsREG1): Está Estandarizado el proceso de asignación de citas, registro, admisión y preparación del usuario, mediante el que se le orienta sobre qué debe hacer durante la atención. Se evalúa su cumplimiento y se desarrollan acciones de mejora cuando es necesario.
Estándar 17. Código (AsREG2): Se tiene Estandarizada la información a entregar en el momento de ingreso al servicio del usuario y su familia.</t>
        </r>
      </text>
    </comment>
    <comment ref="C656" authorId="0">
      <text>
        <r>
          <rPr>
            <b/>
            <sz val="9"/>
            <color indexed="81"/>
            <rFont val="Calibri"/>
            <family val="2"/>
          </rPr>
          <t>CAROLINA PEREZ BOLAÑOS:</t>
        </r>
        <r>
          <rPr>
            <sz val="9"/>
            <color indexed="81"/>
            <rFont val="Calibri"/>
            <family val="2"/>
          </rPr>
          <t xml:space="preserve">
Estándar 47. Código (AsEV2): La organización tiene un proceso estandarizado que monitoriza sistemática y periódicamente los comentarios de los usuarios manifestados como sugerencias, solicitudes personales, felicitaciones, quejas y reclamos de los usuarios y cuenta con un mecanismo para responder en forma oportuna y efectiva  y retroalimentar al personal de la institución sobre el comportamiento o tendencia del proceso y la intervención implementada para su mejoramiento.</t>
        </r>
      </text>
    </comment>
    <comment ref="E658" authorId="1">
      <text>
        <r>
          <rPr>
            <sz val="12"/>
            <color theme="1"/>
            <rFont val="Calibri"/>
            <family val="2"/>
            <scheme val="minor"/>
          </rPr>
          <t>Carolina Pérez:</t>
        </r>
        <r>
          <rPr>
            <sz val="9"/>
            <color indexed="81"/>
            <rFont val="Calibri"/>
            <family val="2"/>
          </rPr>
          <t xml:space="preserve">
El trámite de las PQR´S intrainstitucionales se debe realizar en un término inferior a 48 horas . El trámite de las PQR´S de usuarios tiene un tiempo límite de 5 días.
</t>
        </r>
      </text>
    </comment>
    <comment ref="C664" authorId="0">
      <text>
        <r>
          <rPr>
            <b/>
            <sz val="9"/>
            <color indexed="81"/>
            <rFont val="Calibri"/>
            <family val="2"/>
          </rPr>
          <t>CAROLINA PEREZ BOLAÑOS:
Gerencia de la información:</t>
        </r>
        <r>
          <rPr>
            <sz val="9"/>
            <color indexed="81"/>
            <rFont val="Calibri"/>
            <family val="2"/>
          </rPr>
          <t xml:space="preserve">
</t>
        </r>
        <r>
          <rPr>
            <b/>
            <sz val="9"/>
            <color indexed="81"/>
            <rFont val="Calibri"/>
            <family val="2"/>
          </rPr>
          <t xml:space="preserve">Estándar 140. </t>
        </r>
        <r>
          <rPr>
            <sz val="9"/>
            <color indexed="81"/>
            <rFont val="Calibri"/>
            <family val="2"/>
          </rPr>
          <t xml:space="preserve">Código: (GI1): Existen procesos para identificar, responder a las necesidades y evaluar la efectividad de información de los usuarios y sus familias, los colaboradores, y todos los procesos de la organización. 
</t>
        </r>
        <r>
          <rPr>
            <b/>
            <sz val="9"/>
            <color indexed="81"/>
            <rFont val="Calibri"/>
            <family val="2"/>
          </rPr>
          <t xml:space="preserve">Estándar 151. </t>
        </r>
        <r>
          <rPr>
            <sz val="9"/>
            <color indexed="81"/>
            <rFont val="Calibri"/>
            <family val="2"/>
          </rPr>
          <t xml:space="preserve">Código: (GI12): La toma de decisiones en todos los procesos de la organización se fundamenta en la información recolectada, analizada, validada y procesada a partir de la gerencia de la información.
</t>
        </r>
        <r>
          <rPr>
            <b/>
            <sz val="9"/>
            <color indexed="81"/>
            <rFont val="Calibri"/>
            <family val="2"/>
          </rPr>
          <t>Estándar 152.</t>
        </r>
        <r>
          <rPr>
            <sz val="9"/>
            <color indexed="81"/>
            <rFont val="Calibri"/>
            <family val="2"/>
          </rPr>
          <t xml:space="preserve"> Código: (GI13): Existen procesos diseñados, implementados y evaluados de educación y comunicación orientados a desplegar información a clientes internos y externos.</t>
        </r>
      </text>
    </comment>
    <comment ref="E671" authorId="1">
      <text>
        <r>
          <rPr>
            <b/>
            <sz val="9"/>
            <color indexed="81"/>
            <rFont val="Calibri"/>
            <family val="2"/>
          </rPr>
          <t>Carolina Pérez:</t>
        </r>
        <r>
          <rPr>
            <sz val="9"/>
            <color indexed="81"/>
            <rFont val="Calibri"/>
            <family val="2"/>
          </rPr>
          <t xml:space="preserve">
El Plan de capacitaciones y evaluaciones debe incluir todas las presentaciones en Power point o el formato que hayan escogido para impartirlas y los formatos de evaluaciones.
</t>
        </r>
      </text>
    </comment>
    <comment ref="E672" authorId="1">
      <text>
        <r>
          <rPr>
            <b/>
            <sz val="9"/>
            <color indexed="81"/>
            <rFont val="Calibri"/>
            <family val="2"/>
          </rPr>
          <t>Carolina Pérez:</t>
        </r>
        <r>
          <rPr>
            <sz val="9"/>
            <color indexed="81"/>
            <rFont val="Calibri"/>
            <family val="2"/>
          </rPr>
          <t xml:space="preserve">
El mapa de riesgos debe discriminar los riesgos para cada estándar de la matríz donde se requiera seguimiento a riesgo. Dichos riesgos deben registrarse en un cuadro con características similares a la matríz y conservando el color del estándar para que el porcentaje que se reporte en los mismos, sea el que se consigne en la matríz.</t>
        </r>
      </text>
    </comment>
    <comment ref="E677" authorId="1">
      <text>
        <r>
          <rPr>
            <b/>
            <sz val="9"/>
            <color indexed="81"/>
            <rFont val="Calibri"/>
            <family val="2"/>
          </rPr>
          <t>Carolina Pérez:</t>
        </r>
        <r>
          <rPr>
            <sz val="9"/>
            <color indexed="81"/>
            <rFont val="Calibri"/>
            <family val="2"/>
          </rPr>
          <t xml:space="preserve">
De cada comité, se deben reportar en el cuadro de acciones de mejora las actividades propuestas con el objetivo de realizar seguimiento al cumplimiento y eficacia de las mismas.</t>
        </r>
      </text>
    </comment>
    <comment ref="F678" authorId="1">
      <text>
        <r>
          <rPr>
            <b/>
            <sz val="9"/>
            <color indexed="81"/>
            <rFont val="Calibri"/>
            <family val="2"/>
          </rPr>
          <t>Carolina Pérez:</t>
        </r>
        <r>
          <rPr>
            <sz val="9"/>
            <color indexed="81"/>
            <rFont val="Calibri"/>
            <family val="2"/>
          </rPr>
          <t xml:space="preserve">
Número de tareas ejecutadas/Número de actividades propuestas.
</t>
        </r>
      </text>
    </comment>
    <comment ref="E680" authorId="0">
      <text>
        <r>
          <rPr>
            <b/>
            <sz val="9"/>
            <color indexed="81"/>
            <rFont val="Calibri"/>
            <family val="2"/>
          </rPr>
          <t>CAROLINA PEREZ BOLAÑOS:</t>
        </r>
        <r>
          <rPr>
            <sz val="9"/>
            <color indexed="81"/>
            <rFont val="Calibri"/>
            <family val="2"/>
          </rPr>
          <t xml:space="preserve">
 El procedimiento debe incluir la identificación de los riesgos con escala de medición, los posibles impactos y planes de mitigación; asi mismo, debe identificar las barreras de acceso. Se establecen listas de chequeo para la verificación del cumplimiento de criterios de acuerdo con las prioridades y los riesgos detectados por la institución.</t>
        </r>
      </text>
    </comment>
    <comment ref="E689" authorId="1">
      <text>
        <r>
          <rPr>
            <b/>
            <sz val="9"/>
            <color indexed="81"/>
            <rFont val="Calibri"/>
            <family val="2"/>
          </rPr>
          <t>Carolina Pérez:</t>
        </r>
        <r>
          <rPr>
            <sz val="9"/>
            <color indexed="81"/>
            <rFont val="Calibri"/>
            <family val="2"/>
          </rPr>
          <t xml:space="preserve">
Esta demanda insatisfecha incluye los requerimientos del usuario final o sus acompañantes y de as entidades aseguradoras.
</t>
        </r>
      </text>
    </comment>
    <comment ref="E696" authorId="0">
      <text>
        <r>
          <rPr>
            <b/>
            <sz val="9"/>
            <color indexed="81"/>
            <rFont val="Calibri"/>
            <family val="2"/>
          </rPr>
          <t>CAROLINA PEREZ BOLAÑOS:</t>
        </r>
        <r>
          <rPr>
            <sz val="9"/>
            <color indexed="81"/>
            <rFont val="Calibri"/>
            <family val="2"/>
          </rPr>
          <t xml:space="preserve">
Documentar el procedimiento de proceso de atención en servicio, incluyendo los tiempos de espera del usuario durante la atención. El procedimiento, contempla los tiempos de cada especialista para realizar la atención y en los servicios de laboratorio e imágenes diagnósticas, los tiempos de preparación y toma de muestras o procedimientos.</t>
        </r>
      </text>
    </comment>
    <comment ref="E703" authorId="0">
      <text>
        <r>
          <rPr>
            <b/>
            <sz val="9"/>
            <color indexed="81"/>
            <rFont val="Calibri"/>
            <family val="2"/>
          </rPr>
          <t>CAROLINA PEREZ BOLAÑOS:</t>
        </r>
        <r>
          <rPr>
            <sz val="9"/>
            <color indexed="81"/>
            <rFont val="Calibri"/>
            <family val="2"/>
          </rPr>
          <t xml:space="preserve">
Revisión del procedimiento de ingreso del paciente, verificando que se le informe al mismo y su familia y se deje evidencia de:
 * La ubicación en la habitación y en el entorno.                                                                                   
* Los Derechos y Deberes, servicios cubiertos y no cubiertos de acuerdo con el Plan Obligatorio de Salud, planes complementarios y medicamentos.                                                                                             
* Rutinas referentes a horarios y restricciones de visitas y horarios de alimentación.                                                                                       
 * La secuencia de eventos e indicaciones acerca del sitio y del profesional o profesionales que realizarán el tratamiento.                                                                                 
* Medidas de seguridad, incluidos uso de alarmas, timbres de llamado y conducta ante una posible evacuación.                                                                                                                            * Medidas para involucrar al usuario y su familia en los procesos de seguridad de la atención: información, reporte de situaciones anormales, ejemplos de situaciones de riesgo, etc.</t>
        </r>
      </text>
    </comment>
    <comment ref="E708" authorId="0">
      <text>
        <r>
          <rPr>
            <b/>
            <sz val="9"/>
            <color indexed="81"/>
            <rFont val="Calibri"/>
            <family val="2"/>
          </rPr>
          <t>CAROLINA PEREZ BOLAÑOS:</t>
        </r>
        <r>
          <rPr>
            <sz val="9"/>
            <color indexed="81"/>
            <rFont val="Calibri"/>
            <family val="2"/>
          </rPr>
          <t xml:space="preserve">
Estándar 43. Código (AsGEJ4): La organización tiene Estandarizado un proceso específico para identificación de víctimas de maltrato infantil, abuso sexual o violencia intrafamiliar. Define y adopta criterios para su abordaje y manejo inicial, notificación a los entes y/o autoridades pertinentes, seguimiento y consejería psicológica y espiritual (atendiendo sus creencias religiosas).</t>
        </r>
      </text>
    </comment>
    <comment ref="E713" authorId="0">
      <text>
        <r>
          <rPr>
            <b/>
            <sz val="9"/>
            <color indexed="81"/>
            <rFont val="Calibri"/>
            <family val="2"/>
          </rPr>
          <t>CAROLINA PEREZ BOLAÑOS:</t>
        </r>
        <r>
          <rPr>
            <sz val="9"/>
            <color indexed="81"/>
            <rFont val="Calibri"/>
            <family val="2"/>
          </rPr>
          <t xml:space="preserve">
Revisar las quías  existentes para verificar  si se establecen  criterios de preparación  explícitos previo a la realización de una intervención intrahospitalaria o previa realización de una ayuda diagnóstica que requiera preparación. Estas guías deben contemplar los controles de identificación redundante, los riesgos de acuerdo con la condición del paciente y la priorización de aquellos casos que lo ameriten.</t>
        </r>
      </text>
    </comment>
    <comment ref="E721" authorId="0">
      <text>
        <r>
          <rPr>
            <b/>
            <sz val="9"/>
            <color indexed="81"/>
            <rFont val="Calibri"/>
            <family val="2"/>
          </rPr>
          <t>CAROLINA PEREZ BOLAÑOS:</t>
        </r>
        <r>
          <rPr>
            <sz val="9"/>
            <color indexed="81"/>
            <rFont val="Calibri"/>
            <family val="2"/>
          </rPr>
          <t xml:space="preserve">
* Verificar que los procesos inherentes al cuidado y tratamiento desde el ingreso del paciente, están planeados teniendo en cuenta las guías de práctica clínica basadas en la evidencia que la organización ha desarrollado, adoptado o adaptado. Los protocolos y los procedimientos definidos por todos los servicios, se articulan con los procesos de cuidado y tratamiento de la atención en salud.</t>
        </r>
      </text>
    </comment>
    <comment ref="E731" authorId="0">
      <text>
        <r>
          <rPr>
            <b/>
            <sz val="9"/>
            <color indexed="81"/>
            <rFont val="Calibri"/>
            <family val="2"/>
          </rPr>
          <t>CAROLINA PEREZ BOLAÑOS:</t>
        </r>
        <r>
          <rPr>
            <sz val="9"/>
            <color indexed="81"/>
            <rFont val="Calibri"/>
            <family val="2"/>
          </rPr>
          <t xml:space="preserve">
Incluye los procesos de ingreso del usuario a los servicios intrahospitalarios, garantizando la capacidad de identificar, desde el momento mismo del ingreso, si el paciente requiere técnicas especiales de aislamiento de acuerdo con su patología. Dicho proceso, garantiza que todas las personas que tengan contacto directo con pacientes en condiciones de aislamiento deben recibir capacitación y /o entrenamiento para minimizar los riesgos a los usuarios; esto incluye equipo de salud, personal en práctica formativa, docentes e investigadores, entre otros. La implementación vela a lo largo del proceso, por la dignidad del paciente y garantiza el tratamiento necesario que requiera.
Revisión del proceso de prevención y control de infecciones; verificando que incluya:                                                                                                 * La admisión y transporte intra e interinstitucional de los pacientes con infecciones.                                                          
*Garantía del uso de técnicas asépticas para la preparación de medicamentos intravenosos.                                                                                                                                               * La política de uso racional de antibióticos.                                                                                       
*El uso del perfil de resistencia antibacteriana.                                                                                         
* Los protocolos de desinfección.                                                                                                               
*Los reportes de cultivos de superficie.                                                                                                 
 *Las acciones del comité de vigilancia epidemiológica.                                                                                                     
*Las acciones en el caso de brotes infecciosos.                                                                            
* Los ajustes de guías de práctica clínica con base en perfil de resistencia bacteriana.                                                                                                      *Los procesos de recolección, tabulación, análisis y reporte de las infecciones nosocomiales y enfermedades transmisibles e infecciosas.                                                                                                                    
 *La definición de mecanismos de reportes y protocolos de investigación en casos de infección intrahospitalaria.                                                                                                                 *La implementación, medición y gestión de indicadores de infección. </t>
        </r>
      </text>
    </comment>
    <comment ref="E748" authorId="0">
      <text>
        <r>
          <rPr>
            <b/>
            <sz val="9"/>
            <color indexed="81"/>
            <rFont val="Calibri"/>
            <family val="2"/>
          </rPr>
          <t>CAROLINA PEREZ BOLAÑOS:</t>
        </r>
        <r>
          <rPr>
            <sz val="9"/>
            <color indexed="81"/>
            <rFont val="Calibri"/>
            <family val="2"/>
          </rPr>
          <t xml:space="preserve">
Revisar el procedimiento de diligenciamiento del consentimiento informado; verificando:                                                                                                                                                          * Que debe incluir como mínimo, los beneficios, los riesgos y las alternativas, de acuerdo con el procedimiento específico.                                                                                                                                        
* Que garantice Suficiencia del contenido de la información.                                                                                        
* En los casos de reintervenciones, se actualiza el consentimiento informado.                                                                                * QUe se verifica la comprensión por parte del paciente y su acompañante.                                                                                               * Que se obtiene un registro firmado por el paciente cuando decide conscientemente no someterse al procedimiento sugerido por el equipo o profesional tratante.                                                                                                * Que existen formatos de consentimiento específicos, cuando el procedimiento o el tratamiento, asi lo ameriten (Por ejemplo: consentimiento de anestesia y de terapias de alta tecnología).</t>
        </r>
      </text>
    </comment>
    <comment ref="E758" authorId="0">
      <text>
        <r>
          <rPr>
            <b/>
            <sz val="9"/>
            <color indexed="81"/>
            <rFont val="Calibri"/>
            <family val="2"/>
          </rPr>
          <t>CAROLINA PEREZ BOLAÑOS:</t>
        </r>
        <r>
          <rPr>
            <sz val="9"/>
            <color indexed="81"/>
            <rFont val="Calibri"/>
            <family val="2"/>
          </rPr>
          <t xml:space="preserve">
 Revisar el procedimiento de atención al usuario, verificando:                                                                         
 *Que se brinde la educación e información  pertinente y clara al paciente y su familia, sobre el diagnostico, tratamiento, pronóstico, complicaciones, estado actual, evolución, comprensión del proceso de salud/enfermedad, riesgos, corresponsabilidad en salud, rehabilitación.                                                                                                                 
* Que se brinde acompañamiento y asesoría especializada para información de resultados en los casos de pacientes con enfermedades catastróficas, especialmente cáncer, ETS, VIH o SIDA.                                                                                                               * Que se informe al paciente acerca de los cuidados que se han de brindar en el momento de la hospitalización y necesidades después del egreso (cuidados en casa, si aplica).</t>
        </r>
      </text>
    </comment>
    <comment ref="E775" authorId="0">
      <text>
        <r>
          <rPr>
            <b/>
            <sz val="9"/>
            <color indexed="81"/>
            <rFont val="Calibri"/>
            <family val="2"/>
          </rPr>
          <t>CAROLINA PEREZ BOLAÑOS:</t>
        </r>
        <r>
          <rPr>
            <sz val="9"/>
            <color indexed="81"/>
            <rFont val="Calibri"/>
            <family val="2"/>
          </rPr>
          <t xml:space="preserve">
Revisar el procedimiento de egreso del paciente, verificando:                                                                                                                           * Mecanismos par dejar evidencia de la entrega de planes de alta e información al usuario y a su  familia.                                                                                                                                           * Establecer los estándares de tiempos relacionados con el egreso del paciente, incluyendo su facturación y tramites administrativos.                                                                                             *  Evidenciar la entrega del plan de alta en la historia  clínica, verificando la compresión y el entendimiento de la información  por parte del  usuario  y/o su familia.</t>
        </r>
      </text>
    </comment>
    <comment ref="C785" authorId="2">
      <text>
        <r>
          <rPr>
            <b/>
            <sz val="9"/>
            <color indexed="81"/>
            <rFont val="Tahoma"/>
            <family val="2"/>
          </rPr>
          <t>gerencia: Seguridad del paciente.</t>
        </r>
        <r>
          <rPr>
            <sz val="9"/>
            <color indexed="81"/>
            <rFont val="Tahoma"/>
            <family val="2"/>
          </rPr>
          <t xml:space="preserve">
</t>
        </r>
        <r>
          <rPr>
            <b/>
            <sz val="9"/>
            <color indexed="81"/>
            <rFont val="Tahoma"/>
            <family val="2"/>
          </rPr>
          <t>Estándar 5.</t>
        </r>
        <r>
          <rPr>
            <sz val="9"/>
            <color indexed="81"/>
            <rFont val="Tahoma"/>
            <family val="2"/>
          </rPr>
          <t xml:space="preserve"> Código: (AsSP1): La organización tiene formulada implementada y evaluada la política de Seguridad de pacientes y garantiza su despliegue en toda la organización.
</t>
        </r>
        <r>
          <rPr>
            <b/>
            <sz val="9"/>
            <color indexed="81"/>
            <rFont val="Tahoma"/>
            <family val="2"/>
          </rPr>
          <t xml:space="preserve">
Estándar 6.</t>
        </r>
        <r>
          <rPr>
            <sz val="9"/>
            <color indexed="81"/>
            <rFont val="Tahoma"/>
            <family val="2"/>
          </rPr>
          <t xml:space="preserve"> Código: (AsSP2): La política de seguridad de pacientes se despliega en la generación y la medición de la cultura de seguridad (que incluye la medición del clima de seguridad), la implementación de un programa de Seguridad (que defina las herramientas) y la conformación del comité de seguridad de pacientes. 
</t>
        </r>
        <r>
          <rPr>
            <b/>
            <sz val="9"/>
            <color indexed="81"/>
            <rFont val="Tahoma"/>
            <family val="2"/>
          </rPr>
          <t xml:space="preserve">
Estándar 7. </t>
        </r>
        <r>
          <rPr>
            <sz val="9"/>
            <color indexed="81"/>
            <rFont val="Tahoma"/>
            <family val="2"/>
          </rPr>
          <t>Código: (AsSP3): La organización implementa la totalidad de las recomendaciones que le sean aplicables de la Guía técnica de buenas prácticas en seguridad del paciente en la atención en salud: procesos institucionales seguros, procesos asistenciales seguros, prácticas que mejoren la actuación de  los profesionales, e involucrar los pacientes y sus allegados en su seguridad.</t>
        </r>
      </text>
    </comment>
    <comment ref="E785" authorId="0">
      <text>
        <r>
          <rPr>
            <b/>
            <sz val="9"/>
            <color indexed="81"/>
            <rFont val="Calibri"/>
            <family val="2"/>
          </rPr>
          <t>CAROLINA PEREZ BOLAÑOS:</t>
        </r>
        <r>
          <rPr>
            <sz val="9"/>
            <color indexed="81"/>
            <rFont val="Calibri"/>
            <family val="2"/>
          </rPr>
          <t xml:space="preserve">
Revisión de la política de seguridad del paciente y su implementación, verificando:                                                                                                     
 *La existencia de estrategias para el fortalecimiento de la cultura justa de la seguridad, que incentiva el reporte voluntario de eventos, la identificación de riesgos asistenciales y la definición debarreras de seguridad orientadas a su mitigación.                                                                                                * La monitorización de eventos adversos.                                                                                                              
* Que quede evidencia de que existe una tendencias hacia la mejora y el desempeño superior.                                                                                                                                                      *La estandarización de un sistema de búsqueda de factores de riesgos, fallas y eventos adversos.                                                                                                                                                * Que se realiza una investigación, análisis, gestión y toma de decisiones que evite los eventos adversos prevenibles y, en caso de presentarse, mitigar sus consecuencias.                                                                                       
*Que se identifique si la actual atención es consecuencia de un evento adverso, independientemente de donde se haya prestado la atención precedente.
</t>
        </r>
      </text>
    </comment>
    <comment ref="C796" authorId="0">
      <text>
        <r>
          <rPr>
            <b/>
            <sz val="9"/>
            <color indexed="81"/>
            <rFont val="Calibri"/>
            <family val="2"/>
          </rPr>
          <t>CAROLINA PEREZ BOLAÑOS:</t>
        </r>
        <r>
          <rPr>
            <sz val="9"/>
            <color indexed="81"/>
            <rFont val="Calibri"/>
            <family val="2"/>
          </rPr>
          <t xml:space="preserve">
</t>
        </r>
        <r>
          <rPr>
            <b/>
            <sz val="9"/>
            <color indexed="81"/>
            <rFont val="Calibri"/>
            <family val="2"/>
          </rPr>
          <t>Estándar 32.</t>
        </r>
        <r>
          <rPr>
            <sz val="9"/>
            <color indexed="81"/>
            <rFont val="Calibri"/>
            <family val="2"/>
          </rPr>
          <t xml:space="preserve"> Código (AsPL11): En el proceso de planeación de la atención, la organización debe tener una política de atención humanizada como elemento fundamental de respeto hacia el usuario, su privacidad y dignidad.</t>
        </r>
      </text>
    </comment>
    <comment ref="E796" authorId="0">
      <text>
        <r>
          <rPr>
            <b/>
            <sz val="9"/>
            <color indexed="81"/>
            <rFont val="Calibri"/>
            <family val="2"/>
          </rPr>
          <t>CAROLINA PEREZ BOLAÑOS:</t>
        </r>
        <r>
          <rPr>
            <sz val="9"/>
            <color indexed="81"/>
            <rFont val="Calibri"/>
            <family val="2"/>
          </rPr>
          <t xml:space="preserve">
Establecer e implementar la política de atención humanizada, contemplando:                                                                                                * Que se socialicen sus derechos y deberes y se asegure su comprensión.                                                                           
* Que los usuarios tengan la oportunidad de preguntar sus inquietudes en condiciones de privacidad.                                                                                                                                                   * Que su privacidad es respetada mientras el usuario se baña, se desnuda o mientras es atendido por un profesional o técnico.                                                                                                                       
* Que en los servicios de apoyo diagnóstico y complementación terapéutica, se garantiza que se mantiene la privacidad del paciente durante la toma de muestras, realización del examen y entrega de resultados.                                                                                                                                                * Que se tengan consideraciones en gustos y preferencias de los pacientes en su dieta, forma de presentación de los alimentos, horarios, etc.                                                                                     
*Que los procesos de prescripción y administración de medicamentos, la realización de procedimientos y toma de muestra sean a  horarios articulados con el reposo de los pacientes, que las vías de administración que consideren comodidad y nivel del dolor.                                                                                                          
*  Respeto del cadáver y apoyo emocional a familiares.                                                                                                        
 *Que se promuevan condiciones de silencio y de disminución de contaminación visual y auditiva.                                                                                                                                                   * Que se realice un abordaje respetuoso de tradiciones, creencias y valores de los usuarios.
* Que se tiene en cuenta la opinión del usuario y sus familiares acerca de los horarios de visita y de otras actividades intrahospitalarias como: horarios de alimentación, baño, limpieza y desinfección,  entre otras.
</t>
        </r>
      </text>
    </comment>
  </commentList>
</comments>
</file>

<file path=xl/sharedStrings.xml><?xml version="1.0" encoding="utf-8"?>
<sst xmlns="http://schemas.openxmlformats.org/spreadsheetml/2006/main" count="1513" uniqueCount="239">
  <si>
    <t>PLAN DE GESTIÓN 2017</t>
  </si>
  <si>
    <t>EJECUCIÓN MENSUAL</t>
  </si>
  <si>
    <t>LÍDER RESPONSABLE</t>
  </si>
  <si>
    <t>ÁREA DE ALCANCE</t>
  </si>
  <si>
    <t>OBJETIVO</t>
  </si>
  <si>
    <t>ESTÁNDAR</t>
  </si>
  <si>
    <t>ACTIVIDADES</t>
  </si>
  <si>
    <t>INDICADORES</t>
  </si>
  <si>
    <t>META DEL INDICADOR</t>
  </si>
  <si>
    <t>ENERO</t>
  </si>
  <si>
    <t>FEBRERO</t>
  </si>
  <si>
    <t>MARZO</t>
  </si>
  <si>
    <t>ABRIL</t>
  </si>
  <si>
    <t>MAYO</t>
  </si>
  <si>
    <t>JUNIO</t>
  </si>
  <si>
    <t>JULIO</t>
  </si>
  <si>
    <t>AGOSTO</t>
  </si>
  <si>
    <t>SEPTIEMBRE</t>
  </si>
  <si>
    <t>OCTUBRE</t>
  </si>
  <si>
    <t>NOVIEMBRE</t>
  </si>
  <si>
    <t>DICIEMBRE</t>
  </si>
  <si>
    <t>PROMEDIO</t>
  </si>
  <si>
    <t>DIRECCIÓN MÉDICA</t>
  </si>
  <si>
    <t>SERVICIOS DE HOSPITALIZACIÓN</t>
  </si>
  <si>
    <t>Aumentar los niveles de satisfacción, oportunidad y calidez en el servicio, mediante el acompañamiento integral que se traduzca en una fidelización y confianza de nuestros usuarios, y un referente como empresa líder en el sector salud.</t>
  </si>
  <si>
    <t>Encuestas de satisfacción y trámite de PQR´S</t>
  </si>
  <si>
    <t>Revisión de estadísticas de satisfacción (Encuentas de satisfacción al usuario interno y externo)</t>
  </si>
  <si>
    <t>Índice de satisfacción al cliente externo</t>
  </si>
  <si>
    <t>Índice de satisfacción al cliente interno</t>
  </si>
  <si>
    <t>Verificación de trámite de PQR´S (Usuarios externos que incluye: Usuario final del servicio y entidades aseguradoras)</t>
  </si>
  <si>
    <t>PQR´S tramitadas buzones de sugerencias</t>
  </si>
  <si>
    <t>PQR´S tramitadas por entidad prestadora de servicios de salud</t>
  </si>
  <si>
    <t>Análisis de datos de encuestas de satisfacción</t>
  </si>
  <si>
    <t>Informe de tendencias de encuestas</t>
  </si>
  <si>
    <t>Elaboración de planes de Mejoramiento</t>
  </si>
  <si>
    <t>Evidencia de planes de mejora y análisis</t>
  </si>
  <si>
    <t>Implementación de planes de mejora</t>
  </si>
  <si>
    <t>Planes implementados acerca del índice de satisfacción y trámite de PQR´S</t>
  </si>
  <si>
    <t>Retroalimentación al grupo de mejoramiento contínuo</t>
  </si>
  <si>
    <t>Actas del grupo</t>
  </si>
  <si>
    <t>• Incrementar la eficiencia y calidad en el desempeño de los procesos, mediante la prestación de servicios de salud innovadores y de alta complejidad, que generen competitividad y desarrollo del negocio hacia la categoría mundial.
• Fortalecer la cultura de la calidad integral mediante una gestión por competencias que genere valor agregado, satisfacción, motivación y calidad de vida de nuestro talento humano.</t>
  </si>
  <si>
    <t>Revisón de documentación en concordancia con el SOGCS</t>
  </si>
  <si>
    <t>Revisión de documentos requeridos por el asesor de Calidad, de acuerdo con el cronograma de actividades planteado.</t>
  </si>
  <si>
    <t>Cronograma de documentación terminado.</t>
  </si>
  <si>
    <t>Cronograma de documentación acorde con las exigencias de la resolución 2003</t>
  </si>
  <si>
    <t>Revisión de autoevaluación 2003</t>
  </si>
  <si>
    <t>Cronograma de documentación presentado y ejecutado mes a mes</t>
  </si>
  <si>
    <t>Ajuste de documentos existentes.</t>
  </si>
  <si>
    <t>Documentos terminados y  ajustados a los requerimientos y las actividades desarrolladas dentro de la institución</t>
  </si>
  <si>
    <t>Elaboración de nuevos documentos requeridos, dentro del cronograma de cumplimiento del SOGCS.</t>
  </si>
  <si>
    <t>Revisión y aprobación de documentos requeridos en el cronograma establecido.</t>
  </si>
  <si>
    <t>Documentos revisados y aprobados.</t>
  </si>
  <si>
    <t>Actas del grupo con compromisos al día</t>
  </si>
  <si>
    <t>Garantizar el enfoque preventivo en la prestación de todos los servicios.</t>
  </si>
  <si>
    <t>Desarrollar plan de capacitaciones y evaluaciones al personal de la institución. Incluyendo Guías, protocolos, procesos, procedimientos, Instructivos y demás documentos incluidos dentro del programa de gestión de Calidad.</t>
  </si>
  <si>
    <t>Presentación y ejecución del plan anual de capacitaciones y evaluaciones.</t>
  </si>
  <si>
    <t>Presentación del mapa de riesgos del área, incluyendo todos los derivados de la implementación de las políticas institucionales, las actividades planteadas en la matríz de gestión y todos los que pudieran generarse a partir del proceso de atención.</t>
  </si>
  <si>
    <t>Mapa de riesgos completo y revisado mes a mes</t>
  </si>
  <si>
    <t>Verificación de adherencia al enfoque preventivo</t>
  </si>
  <si>
    <t>Resumen de capacitaciones con hojas de asistencia</t>
  </si>
  <si>
    <t>Revisión de evaluciones sobre temas socializados</t>
  </si>
  <si>
    <t>Presentación de indicadores de seguimiento a riesgo</t>
  </si>
  <si>
    <t>Dar cumplimiento a los planes de actividades, comités y reporte de indicadores de gestión a todas las entidades competentes.</t>
  </si>
  <si>
    <t>Desarrollar el Plan de actividades por área, de acuerdo con los objetivos propuestos para el año, donde incluyan: Objetivos, alcance, actividades,  indicadores de seguimiento con metas, responsable y el cronograma para la implementación.</t>
  </si>
  <si>
    <t>Plan de actividades presentado, aprobado y con seguimiento mensual</t>
  </si>
  <si>
    <t>Desarrollar todas las reuniones de los comités propuestas en las resoluciones correspondientes. Realizar seguimiento a las actividades propuestas y la ejecución de las mismas.</t>
  </si>
  <si>
    <t>Actas de comité completas y revisión de ejecución del plan de actividades propuesto o planes de mejora.</t>
  </si>
  <si>
    <t>Cumplimiento de actividades derivadas del comité</t>
  </si>
  <si>
    <t>Elaboración de estadísticas con indicadores de Satisfacción y de calidad en la prestación de los servicios.</t>
  </si>
  <si>
    <t>Envío de estadísticas a la supersalud, a todas las entidades prestadoras de servicios con las cuales existen convenios vigentes y a todos los organismos de control, de acuerdo con los indicadores propuestos.</t>
  </si>
  <si>
    <t xml:space="preserve">• Lograr que nuestros clientes estén “Satisfechos” con los servicios prestados.
• Lograr que nuestros clientes estén “Bien Informados” en cuanto a los servicios que proporciona la Institución.
• Entregar oportunamente los servicios prestados.
• Asegurar que los procesos utilizados para entregar el servicio sean confiables y seguros.
• Asegurar que los procesos administrativos cumplan con los requisitos definidos por la Organización.
</t>
  </si>
  <si>
    <t>Garantizar el acceso a los servicios.</t>
  </si>
  <si>
    <t>Verificación de adherencia al procedimiento de acceso a servicios</t>
  </si>
  <si>
    <t>Documento revisado y ajustado</t>
  </si>
  <si>
    <t>Resocializar con todo el personal asistencial y adminsitrativo, el procedimiento de acceso a servicios y el proceso de atención.</t>
  </si>
  <si>
    <t>Verificación de adherencia al proceso y los temas socializados.</t>
  </si>
  <si>
    <t>Revisión de evaluaciones sobre temas socializados</t>
  </si>
  <si>
    <t>Verificación de seguimiento usuario (Muestra del 1% de los usuarios atendidos)</t>
  </si>
  <si>
    <t>Informe con identificación de barreras de acceso</t>
  </si>
  <si>
    <t>Verificación indicadores seguimiento a riesgo</t>
  </si>
  <si>
    <t>Evidencia de planes de mejora y análisis de datos</t>
  </si>
  <si>
    <t>Planes implementados sobre planes de mejora o acciones preventivas acerca de barreras de acceso</t>
  </si>
  <si>
    <t xml:space="preserve">• Aumentar los niveles de satisfacción, oportunidad y calidez en el servicio, mediante el acompañamiento integral que se traduzca en una fidelización y confianza de nuestros usuarios, y un referente como empresa líder en el sector salud.
• Entregar oportunamente los servicios prestados.
• Asegurar que los procesos utilizados para entregar el servicio sean confiables y seguros.
</t>
  </si>
  <si>
    <t>Identificación y medición de la demanda insatisfecha de servicios.</t>
  </si>
  <si>
    <t>Identificación y medición de demanda insatisfecha del servicio.</t>
  </si>
  <si>
    <t>Resocializar con todo el personal asistencial de nómina y adscrito, el procedimiento de medición de demanda insatisfecha.</t>
  </si>
  <si>
    <t>Revisión de informe de demanda insatisfecha</t>
  </si>
  <si>
    <t>Análisis de datos con tendencias</t>
  </si>
  <si>
    <t>Planes implementados/planes de mejora o acciones preventivas acerca de demanda insatisfecha</t>
  </si>
  <si>
    <t>Verificación de cumplimiento en los tiempos de espera consignados para los procedimientos realizados en el área, dentro del proceso de atención.</t>
  </si>
  <si>
    <t>Revisión de socializaciones y evaluaciones al equipo de trabajo.</t>
  </si>
  <si>
    <t>Informe de NO conformidades por parte de líderes de otros procesos.</t>
  </si>
  <si>
    <t>Informe de tendencias sobre tiempos de espera de interconsultas o servicios intrahospitalarios</t>
  </si>
  <si>
    <t>Planes implementados/planes de mejora o acciones preventivas acerca de demanda insatisfecha interna</t>
  </si>
  <si>
    <t>Cumplimiento del indicador de seguimiento a riesgo por fallas en la oportunidad de servicios intrahospitalarios (Meta del 95% sobre el estándar establecido)</t>
  </si>
  <si>
    <t>Planes implementados</t>
  </si>
  <si>
    <t xml:space="preserve">• Lograr que nuestros clientes estén “Satisfechos” con los servicios prestados.
• Lograr que nuestros clientes estén “Bien Informados” en cuanto a los servicios que proporciona la Institución.
• Entregar oportunamente los servicios prestados.
• Asegurar que los procesos utilizados para entregar el servicio sean confiables y seguros.
• Asegurar que los procesos administrativos cumplan con los requisitos definidos por la Organización.
• Aumentar los niveles de satisfacción, oportunidad y calidez en el servicio, mediante el acompañamiento integral que se traduzca en una fidelización y confianza de nuestros usuarios, y un referente como empresa líder en el sector salud.
• Implementar toda la tecnología de última generación y recurso humano calificado necesario para ofertar un portafolio integral de servicios, competitivo y así, atender la demanda insatisfecha en la región y generar valor al usuario, su familia y la comunidad en general.
• Incrementar la eficiencia y calidad en el desempeño de los procesos, mediante la prestación de servicios de salud innovadores y de alta complejidad, que generen competitividad y desarrollo del negocio hacia la categoría mundial.
• Fortalecer la cultura de la calidad integral mediante una gestión por competencias que genere valor agregado, satisfacción, motivación y calidad de vida de nuestro talento humano.
</t>
  </si>
  <si>
    <t>Oportunidad en la prestación de servicios de apoyo diagnóstico intrahospitalario.</t>
  </si>
  <si>
    <t>Verificación de oportunidad de valoraciones y ayudas diagnósticas intrahospitalarias.</t>
  </si>
  <si>
    <t>Verificación de oportunidad en tiempo de espera por servicios intrahospitalarios</t>
  </si>
  <si>
    <t>El tiempo de espera desde la solicitud de la valoración intrahospitalaria, hasta el momento dela atención es inferior o igual a 24 horas.</t>
  </si>
  <si>
    <t xml:space="preserve">El tiempo de espera desde la solicitud de laboratorios clínicos o servicios  de imagenología o apoyo diagnóstico que oferte la institución,  es inferior o igual a 24 horas. </t>
  </si>
  <si>
    <t>Informe de tendencias sobre tiempos de espera por especialidad y servicio.</t>
  </si>
  <si>
    <t>Elaboración de planes de Mejoramiento con respecto a las desviaciones encontradas</t>
  </si>
  <si>
    <t>Planes implementados/planes de mejora o acciones preventivas acerca de oportunidad interna de servicios</t>
  </si>
  <si>
    <t>Verificación del procedimiento de ingreso del usuario al servicio.</t>
  </si>
  <si>
    <t>Revisión del procedimiento de ingreso del paciente</t>
  </si>
  <si>
    <t>Documentos revisados y ajustados.</t>
  </si>
  <si>
    <t>Verificación de adherencia al procedimiento y los temas socializados.</t>
  </si>
  <si>
    <t>Encuentas de satisfacción (Muestra mínima del 50% de la población atendida en el servicio)</t>
  </si>
  <si>
    <t>Revisión de inventarios de entrega (Muestra de 10 formatos mensuales)</t>
  </si>
  <si>
    <t xml:space="preserve">Verificación de adherencia al proceso para proceso específico para identificación de víctimas de maltrato infantil, abuso sexual o violencia intrafamiliar. </t>
  </si>
  <si>
    <t>Resumen de capacitaciones con hojas de asistencia y evaluaciones a todo el personal de planta y contratado por prestación de servicios.</t>
  </si>
  <si>
    <t>Planes implementados/planes de mejora o acciones preventivas acerca de verificación de cumplimiento de proceso de ingreso del paciente al servicio</t>
  </si>
  <si>
    <t>Verificación del procedimiento de preparación para procedimeintos intrahospitalarios.</t>
  </si>
  <si>
    <t>Revisión del procedimiento de preparación para procedimientos intrahospitalarios</t>
  </si>
  <si>
    <t>Documentos revisados y ajustados</t>
  </si>
  <si>
    <t>Resocializar las guías y los formatos relacionados con el proceso.</t>
  </si>
  <si>
    <t>Cancelaciones de pacientes intrahospitalarios por errores en preparación</t>
  </si>
  <si>
    <t>Planes implementados/planes de mejora o acciones preventivas acerca de cancelaciones por fallas en preparación de pacientes</t>
  </si>
  <si>
    <t>Verificación de seguimiento al plan de cuidados y tratamiento en el servicio.</t>
  </si>
  <si>
    <t xml:space="preserve">Revisión del plan de cuidados y tratamiento                                                                                        </t>
  </si>
  <si>
    <t>Resocializar el proceso, las guías y los formatos relacionados.</t>
  </si>
  <si>
    <t>Eventos adversos relacionados con los cuidados del paciente</t>
  </si>
  <si>
    <t>Gestión de eventos adversos presentados</t>
  </si>
  <si>
    <t>Encuentas de satisfacción (Muestra mínima del 10% de la población atendida en el servicio)</t>
  </si>
  <si>
    <t>Planes implementados/planes de mejora o acciones preventivas acerca de fallas en la atención por no cumplimiento del plan de cuidados y tratamiento.</t>
  </si>
  <si>
    <t>Verificación del cumplimiento del proceso de prevención y control de infecciones, incluyendo protocolo de aislamiento.</t>
  </si>
  <si>
    <t>Revisón de procesos y protocolos ajustados</t>
  </si>
  <si>
    <t>Rocializar el proceso, las guías y los formatos relacionados con todo el personal de la institución (Procesos misionales y procesos de apoyo).</t>
  </si>
  <si>
    <t>Resumen de capacitaciones y evaluaciones con hojas de asistencia</t>
  </si>
  <si>
    <t>Indicador de infecciones reportadas con análisis de datos y tendencias.</t>
  </si>
  <si>
    <t>Revisión de adherencia al manual de bioseguridad, a través de reporte de ronda de seguridad.</t>
  </si>
  <si>
    <t>Revisión de cumplimiento de meta en tasa de infecciones (Inferior al 1%)</t>
  </si>
  <si>
    <t>Planes implementados/planes de mejora o acciones preventivas acerca de infecciones asociadas a fallas en los procesos internos</t>
  </si>
  <si>
    <t>Actas del grupo de los comités de infecciones, COVE con compromisos al día</t>
  </si>
  <si>
    <t>Verificación de seguimiento a las guías de reacción inmediata.</t>
  </si>
  <si>
    <t>Revisión de guías de reacción inmediata y manejo de eventos adversos que potencialmente sean producto de los procesos de atención.</t>
  </si>
  <si>
    <t>Revisión de cumplimiento de meta de eventos adversos presentados (Inferior al 0.5%)</t>
  </si>
  <si>
    <t>Revisión de cumplimiento de meta de eventos adversos gestionados (Gestión del 100%)</t>
  </si>
  <si>
    <t>Planes implementados/planes de mejora o acciones preventivas acerca de los eventos adversos presentados en el servicio</t>
  </si>
  <si>
    <t>Verificación de seguimiento de los servicios de apoyo diagnóstico.</t>
  </si>
  <si>
    <t>Verificación del procedimiento de reporte de hallazgos en ayudas diagnósticas</t>
  </si>
  <si>
    <t xml:space="preserve"> Socialización al personal asistencial, de imágenes diagnósticas y laboratorio clínico</t>
  </si>
  <si>
    <t>Verificación de adherencia en los temas socializados</t>
  </si>
  <si>
    <t>Seguimiento a la información suministrada al usuario acerca de su proceso de atención.</t>
  </si>
  <si>
    <t>Verificación de suministro de información al usuario sobre su proceso de atención</t>
  </si>
  <si>
    <t>Revisión de capacitaciones y evaluaciones con hojas de asistencia</t>
  </si>
  <si>
    <t>Encuestas de satisfacción (Muestra mínima del 50% de la población atendida en el servicio)</t>
  </si>
  <si>
    <t>Verificación de seguimiento a la gestión del riesgo en la prestación de servicios.</t>
  </si>
  <si>
    <t>Seguimiento a la gestión del riesgo, manteniendo siempre un enfoque preventivo</t>
  </si>
  <si>
    <t>Resocializar el proceso, las guías y los formatos relacionados con todo el personal del área (nómina y adscritos)</t>
  </si>
  <si>
    <t xml:space="preserve">Verificación de adherencia a los procesos y los temas socializados </t>
  </si>
  <si>
    <t>Eventos adversos relacionados con el no seguimiento al riesgo</t>
  </si>
  <si>
    <t>Verificación de seguimiento a mapa de riesgos institucional</t>
  </si>
  <si>
    <t>Informe de tendencias de gestión de indicadores de riesgo</t>
  </si>
  <si>
    <t>Seguimiento al impacto de acciones de mejora sobre indicadores con incumplimiento</t>
  </si>
  <si>
    <t xml:space="preserve">Planes implementados/planes de mejora o acciones preventivas acerca de </t>
  </si>
  <si>
    <t>Verificar adherencia al procedimiento de egreso del usuario y el enfoque de promoción y prevención.</t>
  </si>
  <si>
    <t>Verificación de adherencia al procedimiento de egreso del paciente</t>
  </si>
  <si>
    <t>Documentos revisados, ajustados y aprobados.</t>
  </si>
  <si>
    <t>Revisión de resocializaciones realizadas en los diferentes grupos asistenciales</t>
  </si>
  <si>
    <t>Verificación de correcto diligenciamiento de formatos de entrega de planes de alta (Muestra aleatoria del 2% de los usuarios atendidos)</t>
  </si>
  <si>
    <t>Verificación de cumplimiento del indicador en auditoría de historias clínicas</t>
  </si>
  <si>
    <t>Planes implementados/planes de mejora o acciones preventivas acerca del proceso de egreso del paciente</t>
  </si>
  <si>
    <t xml:space="preserve">• Asegurar que los procesos utilizados para entregar el servicio sean confiables y seguros.
• Aumentar los niveles de satisfacción, oportunidad y calidez en el servicio, mediante el acompañamiento integral que se traduzca en una fidelización y confianza de nuestros usuarios, y un referente como empresa líder en el sector salud.
• Implementar toda la tecnología de última generación y recurso humano calificado necesario para ofertar un portafolio integral de servicios, competitivo y así, atender la demanda insatisfecha en la región y generar valor al usuario, su familia y la comunidad en general.
• Fortalecer la cultura de la calidad integral mediante una gestión por competencias que genere valor agregado, satisfacción, motivación y calidad de vida de nuestro talento humano.                                                                                                                                                                                                                                                                                                                                                                                                                                                                                                                                                                                                                                                                                                                                                                                                                                                                                                                                                                                                                                                                                                                                                                                                                                                                                                                                                                                                                                                                                                                                                                                                                                                                                                                                                                                                                                                                                                                                                                                                       </t>
  </si>
  <si>
    <t>Verificación de adherencia a la política de seguridad del paciente.</t>
  </si>
  <si>
    <t>Verificación de adherencia a la política de seguridad del paciente</t>
  </si>
  <si>
    <t>Resocializar el proceso, las guías y los formatos relacionados con todo el personal asistencial, adscrito y outsoursing involucrados en el proceso de atención.</t>
  </si>
  <si>
    <t>Realizar todas las reuniones programadas por el comité de seguridad del paciente.</t>
  </si>
  <si>
    <t>Actas de comités realizados</t>
  </si>
  <si>
    <t>Revisión de formatos de rondas de seguridad.</t>
  </si>
  <si>
    <t>Informe de tendencias sobre reporte de eventos adversos e impactos de acciones de mejora</t>
  </si>
  <si>
    <t>Cumplimiento de meta de indicador de eventos adversos.</t>
  </si>
  <si>
    <t>Cumplimiento de meta de indicador de gestión de eventos adversos.</t>
  </si>
  <si>
    <t>Planes implementados/planes de mejora o acciones preventivas acerca de los eventos adversos presentados</t>
  </si>
  <si>
    <t>Retroalimentación al grupo asistencial y mejoramiento contínuo.</t>
  </si>
  <si>
    <t xml:space="preserve">• Asegurar que los procesos utilizados para entregar el servicio sean confiables y seguros.
• Asegurar que los procesos administrativos cumplan con los requisitos definidos por la Organización.
• Aumentar los niveles de satisfacción, oportunidad y calidez en el servicio, mediante el acompañamiento integral que se traduzca en una fidelización y confianza de nuestros usuarios, y un referente como empresa líder en el sector salud.
• Implementar toda la tecnología de última generación y recurso humano calificado necesario para ofertar un portafolio integral de servicios, competitivo y así, atender la demanda insatisfecha en la región y generar valor al usuario, su familia y la comunidad en general.
• Fortalecer la cultura de la calidad integral mediante una gestión por competencias que genere valor agregado, satisfacción, motivación y calidad de vida de nuestro talento humano.                                                                                                                                                                                                                                                                                                                                                                                                                                                                                                                                                                                                                                                                                                                                                                                                                                                                                                                                                                                                                                                                                                                                                                                                                                                                                                                                                                                                                                                                                                                                                                                                                                                                                                                                                                                                                                                                                                                                                                                                       </t>
  </si>
  <si>
    <t>Verificación de adherencia a la política de humanización.</t>
  </si>
  <si>
    <t>Verificación de adherencia a la política de humanización</t>
  </si>
  <si>
    <t>Resocializar el proceso, las guías y los formatos relacionados con todo el personal de la institución (Procesos misionales y procesos de apoyo).</t>
  </si>
  <si>
    <t>Resumen de capacitaciones con hojas de asistencia (Mínimo dos veces al año)</t>
  </si>
  <si>
    <t>Resocializar la política con todos los terceros contratados que intervengan en el proceso de prestación de servicios. (Alimentación, ayudas diagnósticas, lavandería, rehabilitación, entre otros)</t>
  </si>
  <si>
    <t>Acta de reunión con resumen de socialización y hoja de asistencia.</t>
  </si>
  <si>
    <t>Verificación de satisfacción del usuario con horarios de visitas</t>
  </si>
  <si>
    <t>Planes implementados/planes de mejora o acciones preventivas acerca de PQR´S presentadas por falta de humanización del servicio</t>
  </si>
  <si>
    <t>Verificación de adherencia a la política de confidencialidad.</t>
  </si>
  <si>
    <t>Verificación de adherencia a la política de confidencialidad tanto al personal de planta como al contratado por prestación de servicios y outsoursing</t>
  </si>
  <si>
    <t>Evidencia de actividades de socialización con personal de planta(mínimo 2 veces x año)</t>
  </si>
  <si>
    <t>Evidencia de actividades de socialización con personal de prestación de servicios y outsoursing</t>
  </si>
  <si>
    <t>Planes implementados/planes de mejora o acciones preventivas acerca de PQR´S presentadas por mal manejo de la información</t>
  </si>
  <si>
    <t>PROMEDIO DE CUMPLIMIENTO DE INDICADORES DE GESTIÓN MES A MES</t>
  </si>
  <si>
    <t>CONSULTA EXTERNA</t>
  </si>
  <si>
    <t>Verificación del cumplimiento de metas en oportunidad de prestación de servicios.</t>
  </si>
  <si>
    <t>Verificación de oportunidad en número de días de asignación de consulta especializada.</t>
  </si>
  <si>
    <t>El tiempo de espera desde la solicitud de la consulta y la fecha asignada, debe ser inferior a 20 días calendario. Se excluye de la estadística, las especialidades cuyos profesionales, no viven en la ciudad y son considerados de difícil consecución.</t>
  </si>
  <si>
    <t>Verificación de oportunidad en número de días de asignación y entrega de reportes de ayudas diagnósticas.</t>
  </si>
  <si>
    <t>El tiempo de espera desde la solicitud del servicio y la fecha asignada, debe ser inferior a 8 días calendario. Se excluye de la estadística, las especialidades cuyos profesionales, no viven en la ciudad y son considerados de difícil consecución.</t>
  </si>
  <si>
    <t>El teimpo de espera desde la prestación del servicio hasta el momento de la entrega del reporte al usuario, debe ser inferior a 5 días calendario.</t>
  </si>
  <si>
    <t>Verificación de adherencia al procedimiento de seguimiento de causas de NO atención</t>
  </si>
  <si>
    <t>Presentación de informe mensual con análisis de datos y tendencias.</t>
  </si>
  <si>
    <t>Verificación de seguimiento usuario (Llamadas a usuarios con reporte de queja de no atención o baja calidad en el servicio de call center)</t>
  </si>
  <si>
    <t>Informe de tendencias sobre oportunidad en servicios de apoyo diagnóstico y terapéutico</t>
  </si>
  <si>
    <t>Planes implementados/planes de mejora o acciones preventivas acerca de la oportunidad en la prestación del servicio</t>
  </si>
  <si>
    <t>Resocializar con todo el personal asistencial y administrativo, el procedimiento de acceso a servicios y el proceso de atención.</t>
  </si>
  <si>
    <t>Planes implementados/planes de mejora o acciones preventivas acerca de barreras de acceso</t>
  </si>
  <si>
    <t>Identificación y medición de demanda insatisfecha del servicio.
Verificación de cumplimiento en los tiempos de espera consignados para los procedimientos realizados en el área, dentro del proceso de atención.</t>
  </si>
  <si>
    <t xml:space="preserve">• Lograr que nuestros clientes estén “Satisfechos” con los servicios prestados.
• Lograr que nuestros clientes estén “Bien Informados” en cuanto a los servicios que proporciona la Institución.
• Entregar oportunamente los servicios prestados.
• Asegurar que los procesos utilizados para entregar el servicio sean confiables y seguros.
• Aumentar los niveles de satisfacción, oportunidad y calidez en el servicio, mediante el acompañamiento integral que se traduzca en una fidelización y confianza de nuestros usuarios, y un referente como empresa líder en el sector salud.
• Incrementar la eficiencia y calidad en el desempeño de los procesos, mediante la prestación de servicios de salud innovadores y de alta complejidad, que generen competitividad y desarrollo del negocio hacia la categoría mundial.
• Fortalecer la cultura de la calidad integral mediante una gestión por competencias que genere valor agregado, satisfacción, motivación y calidad de vida de nuestro talento humano.
</t>
  </si>
  <si>
    <t>Cancelaciones de pacientes ambulatorios por errores en preparación</t>
  </si>
  <si>
    <t>Encuestas de satisfacción (Muestra mínima del 10% de la población atendida en el servicio)</t>
  </si>
  <si>
    <t>Planes implementados/planes de mejora o acciones preventivas acerca del manejo de la información</t>
  </si>
  <si>
    <t>Verificar adherencia al enfoque de promoción y prevención.</t>
  </si>
  <si>
    <t>Verificación enfoque de PROMOCIÓN Y PREVENCIÓN</t>
  </si>
  <si>
    <t>Resocilización del proceso, formatos e instructivos</t>
  </si>
  <si>
    <t>Planes implementados/planes de mejora o acciones preventivas acerca del enfoque de promoción y prevención</t>
  </si>
  <si>
    <t>UIDADES DE CUIDADOS ESPECIALES</t>
  </si>
  <si>
    <t>Encuentas de satisfacción (Muestra mínima del 80% de la población atendida en el servicio)</t>
  </si>
  <si>
    <t>Encuestas de satisfacción (Muestra mínima del 80% de la población atendida en el servicio)</t>
  </si>
  <si>
    <t>Verificación de adherencia al proceso de atención del paciente en Unidad de Cuidados Especiales.</t>
  </si>
  <si>
    <t>Verificación de adherencia al proceso de atención del paciente en UCI.</t>
  </si>
  <si>
    <t>Revisión de resocializaciones realizadas en los diferentes grupos asistenciales tanto con personal de nómina como personal adscrito.</t>
  </si>
  <si>
    <t>Verificación de información suministrada por el especialista tratante y del área al paciente y su familia.</t>
  </si>
  <si>
    <t>URGENCIAS - REFERENCIA Y CONTRAREFERENCIA</t>
  </si>
  <si>
    <t>Verificación del procedimiento de diligenciamiento de consentimiento informado</t>
  </si>
  <si>
    <t>Revisión aleatoria de 5 HC por especialista, para verificar el correcto diligenciamiento.</t>
  </si>
  <si>
    <t>CIRUGÍA</t>
  </si>
  <si>
    <t>Generar conocimientos y experiencias en la conducción del sistema de gestión de la calidad en todos los servicios asistenciales y administrativos de la Institución.</t>
  </si>
  <si>
    <t>Seguimiento a la oportunidad en la prestación de los servicios quirúrgicos.</t>
  </si>
  <si>
    <t>Verificación de oportunidad de cirugía ambulatoria en número de días de espera desde el momento en el que ingresan los documentos del paciente, hasta la realización de su procedimiento.</t>
  </si>
  <si>
    <t>Revisión del procedimiento de preparación para procedimientos</t>
  </si>
  <si>
    <t>Verificación de adherencia al procedimiento de diligenciamiento de consentimiento informado.</t>
  </si>
  <si>
    <t>Revisión de socializaciones realizadas en los diferentes grupos asistenciales</t>
  </si>
  <si>
    <t>Revisión de socializaciones realizadas al grupo de especialistas tratantes en la IPS.</t>
  </si>
  <si>
    <t>El tiempo de espera desde la solicitud del procedimiento y la fecha de realización del mismo, debe ser inferior a 20 días calendario. Se excluye de la estadística, las especialidades cuyos profesionales, no viven en la ciudad y son considerados de difícil consecución o los casos en los que se requiere insumos o prótesis que aporta la EPS.</t>
  </si>
  <si>
    <t>Revisión de cumplimiento de meta de eventos adversos presentados (Inferior al 14%)</t>
  </si>
  <si>
    <t>Revisión de procesos y protocolos ajustados</t>
  </si>
  <si>
    <t>Revisión de cumplimiento de meta en tasa de infecciones (Inferior al 2%)</t>
  </si>
  <si>
    <t>Cumplimiento de meta de indicador de eventos adversos. (Inferior al 14%)</t>
  </si>
  <si>
    <t>98.9%</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</si>
</sst>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4" x14ac:knownFonts="1">
    <font>
      <sz val="12"/>
      <color theme="1"/>
      <name val="Calibri"/>
      <family val="2"/>
      <scheme val="minor"/>
    </font>
    <font>
      <sz val="12"/>
      <color theme="1"/>
      <name val="Calibri"/>
      <family val="2"/>
      <scheme val="minor"/>
    </font>
    <font>
      <sz val="12"/>
      <color rgb="FF3F3F76"/>
      <name val="Calibri"/>
      <family val="2"/>
      <scheme val="minor"/>
    </font>
    <font>
      <b/>
      <sz val="9"/>
      <color indexed="81"/>
      <name val="Calibri"/>
      <family val="2"/>
    </font>
    <font>
      <sz val="9"/>
      <color indexed="81"/>
      <name val="Calibri"/>
      <family val="2"/>
    </font>
    <font>
      <b/>
      <sz val="9"/>
      <color indexed="81"/>
      <name val="Tahoma"/>
      <family val="2"/>
    </font>
    <font>
      <sz val="9"/>
      <color indexed="81"/>
      <name val="Tahoma"/>
      <family val="2"/>
    </font>
    <font>
      <b/>
      <sz val="36"/>
      <color theme="0"/>
      <name val="Calibri"/>
      <family val="2"/>
      <scheme val="minor"/>
    </font>
    <font>
      <sz val="12"/>
      <color theme="1"/>
      <name val="Calibri"/>
      <family val="2"/>
      <scheme val="minor"/>
    </font>
    <font>
      <b/>
      <sz val="11"/>
      <color theme="0"/>
      <name val="Calibri"/>
    </font>
    <font>
      <b/>
      <sz val="12"/>
      <color theme="0"/>
      <name val="Calibri"/>
    </font>
    <font>
      <b/>
      <sz val="26"/>
      <color indexed="8"/>
      <name val="Calibri"/>
      <family val="2"/>
    </font>
    <font>
      <sz val="11"/>
      <color theme="8" tint="-0.499984740745262"/>
      <name val="Calibri"/>
      <family val="2"/>
      <scheme val="minor"/>
    </font>
    <font>
      <sz val="11"/>
      <color rgb="FF215967"/>
      <name val="Calibri"/>
      <family val="2"/>
      <scheme val="minor"/>
    </font>
    <font>
      <sz val="11"/>
      <color theme="1"/>
      <name val="Calibri"/>
      <family val="2"/>
      <scheme val="minor"/>
    </font>
    <font>
      <sz val="12"/>
      <name val="Calibri"/>
      <family val="2"/>
      <scheme val="minor"/>
    </font>
    <font>
      <sz val="11"/>
      <name val="Calibri"/>
      <family val="2"/>
      <scheme val="minor"/>
    </font>
    <font>
      <b/>
      <sz val="11"/>
      <color theme="0"/>
      <name val="Calibri"/>
      <family val="2"/>
      <scheme val="minor"/>
    </font>
    <font>
      <b/>
      <sz val="26"/>
      <name val="Calibri"/>
    </font>
    <font>
      <u/>
      <sz val="12"/>
      <color theme="10"/>
      <name val="Calibri"/>
      <family val="2"/>
      <scheme val="minor"/>
    </font>
    <font>
      <sz val="9"/>
      <color indexed="81"/>
      <name val="Tahoma"/>
      <charset val="1"/>
    </font>
    <font>
      <b/>
      <sz val="9"/>
      <color indexed="81"/>
      <name val="Tahoma"/>
      <charset val="1"/>
    </font>
    <font>
      <sz val="11"/>
      <color rgb="FFFF0000"/>
      <name val="Calibri"/>
      <family val="2"/>
      <scheme val="minor"/>
    </font>
    <font>
      <sz val="12"/>
      <color rgb="FFFF0000"/>
      <name val="Calibri"/>
      <family val="2"/>
      <scheme val="minor"/>
    </font>
  </fonts>
  <fills count="31">
    <fill>
      <patternFill patternType="none"/>
    </fill>
    <fill>
      <patternFill patternType="gray125"/>
    </fill>
    <fill>
      <patternFill patternType="solid">
        <fgColor rgb="FFFFCC99"/>
      </patternFill>
    </fill>
    <fill>
      <patternFill patternType="solid">
        <fgColor theme="8" tint="-0.499984740745262"/>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theme="0"/>
        <bgColor indexed="64"/>
      </patternFill>
    </fill>
    <fill>
      <patternFill patternType="solid">
        <fgColor rgb="FFF3DEE3"/>
        <bgColor indexed="64"/>
      </patternFill>
    </fill>
    <fill>
      <patternFill patternType="solid">
        <fgColor theme="8" tint="0.39997558519241921"/>
        <bgColor indexed="64"/>
      </patternFill>
    </fill>
    <fill>
      <patternFill patternType="solid">
        <fgColor rgb="FFCCF1ED"/>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rgb="FFCEFEEC"/>
        <bgColor indexed="64"/>
      </patternFill>
    </fill>
    <fill>
      <patternFill patternType="solid">
        <fgColor rgb="FFDED9E3"/>
        <bgColor indexed="64"/>
      </patternFill>
    </fill>
    <fill>
      <patternFill patternType="solid">
        <fgColor rgb="FFFFCCCC"/>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E4F4FF"/>
        <bgColor indexed="64"/>
      </patternFill>
    </fill>
    <fill>
      <patternFill patternType="solid">
        <fgColor rgb="FFA9C6D2"/>
        <bgColor indexed="64"/>
      </patternFill>
    </fill>
    <fill>
      <patternFill patternType="solid">
        <fgColor rgb="FFFFFFCC"/>
        <bgColor indexed="64"/>
      </patternFill>
    </fill>
    <fill>
      <patternFill patternType="solid">
        <fgColor theme="8" tint="-0.249977111117893"/>
        <bgColor indexed="64"/>
      </patternFill>
    </fill>
    <fill>
      <patternFill patternType="solid">
        <fgColor rgb="FFF9FFCD"/>
        <bgColor indexed="64"/>
      </patternFill>
    </fill>
    <fill>
      <patternFill patternType="solid">
        <fgColor rgb="FFC5D7E0"/>
        <bgColor indexed="64"/>
      </patternFill>
    </fill>
    <fill>
      <patternFill patternType="solid">
        <fgColor theme="9" tint="0.39997558519241921"/>
        <bgColor indexed="64"/>
      </patternFill>
    </fill>
    <fill>
      <patternFill patternType="solid">
        <fgColor theme="9" tint="0.39997558519241921"/>
        <bgColor rgb="FF000000"/>
      </patternFill>
    </fill>
    <fill>
      <patternFill patternType="solid">
        <fgColor theme="9" tint="0.79998168889431442"/>
        <bgColor indexed="64"/>
      </patternFill>
    </fill>
    <fill>
      <patternFill patternType="solid">
        <fgColor theme="9" tint="0.79998168889431442"/>
        <bgColor rgb="FF000000"/>
      </patternFill>
    </fill>
  </fills>
  <borders count="65">
    <border>
      <left/>
      <right/>
      <top/>
      <bottom/>
      <diagonal/>
    </border>
    <border>
      <left style="thin">
        <color rgb="FF7F7F7F"/>
      </left>
      <right style="thin">
        <color rgb="FF7F7F7F"/>
      </right>
      <top style="thin">
        <color rgb="FF7F7F7F"/>
      </top>
      <bottom style="thin">
        <color rgb="FF7F7F7F"/>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right style="medium">
        <color auto="1"/>
      </right>
      <top/>
      <bottom style="thin">
        <color auto="1"/>
      </bottom>
      <diagonal/>
    </border>
    <border>
      <left style="medium">
        <color auto="1"/>
      </left>
      <right style="medium">
        <color auto="1"/>
      </right>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style="thin">
        <color auto="1"/>
      </right>
      <top/>
      <bottom style="thin">
        <color auto="1"/>
      </bottom>
      <diagonal/>
    </border>
    <border>
      <left style="medium">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medium">
        <color auto="1"/>
      </right>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bottom/>
      <diagonal/>
    </border>
    <border>
      <left style="thin">
        <color auto="1"/>
      </left>
      <right style="medium">
        <color auto="1"/>
      </right>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right/>
      <top/>
      <bottom style="medium">
        <color auto="1"/>
      </bottom>
      <diagonal/>
    </border>
    <border>
      <left/>
      <right style="thin">
        <color auto="1"/>
      </right>
      <top style="medium">
        <color auto="1"/>
      </top>
      <bottom/>
      <diagonal/>
    </border>
    <border>
      <left style="thin">
        <color auto="1"/>
      </left>
      <right style="thin">
        <color auto="1"/>
      </right>
      <top style="medium">
        <color auto="1"/>
      </top>
      <bottom/>
      <diagonal/>
    </border>
    <border>
      <left/>
      <right style="medium">
        <color auto="1"/>
      </right>
      <top style="medium">
        <color auto="1"/>
      </top>
      <bottom style="thin">
        <color rgb="FF7F7F7F"/>
      </bottom>
      <diagonal/>
    </border>
    <border>
      <left/>
      <right style="medium">
        <color auto="1"/>
      </right>
      <top style="thin">
        <color rgb="FF7F7F7F"/>
      </top>
      <bottom style="thin">
        <color rgb="FF7F7F7F"/>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style="thin">
        <color auto="1"/>
      </left>
      <right style="medium">
        <color auto="1"/>
      </right>
      <top style="medium">
        <color auto="1"/>
      </top>
      <bottom/>
      <diagonal/>
    </border>
    <border>
      <left/>
      <right style="medium">
        <color auto="1"/>
      </right>
      <top style="thin">
        <color auto="1"/>
      </top>
      <bottom style="thin">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auto="1"/>
      </left>
      <right style="medium">
        <color auto="1"/>
      </right>
      <top style="medium">
        <color auto="1"/>
      </top>
      <bottom style="thin">
        <color rgb="FF7F7F7F"/>
      </bottom>
      <diagonal/>
    </border>
    <border>
      <left style="medium">
        <color auto="1"/>
      </left>
      <right style="medium">
        <color auto="1"/>
      </right>
      <top style="thin">
        <color rgb="FF7F7F7F"/>
      </top>
      <bottom style="thin">
        <color rgb="FF7F7F7F"/>
      </bottom>
      <diagonal/>
    </border>
    <border>
      <left style="medium">
        <color auto="1"/>
      </left>
      <right style="medium">
        <color auto="1"/>
      </right>
      <top style="thin">
        <color rgb="FF7F7F7F"/>
      </top>
      <bottom style="medium">
        <color auto="1"/>
      </bottom>
      <diagonal/>
    </border>
    <border>
      <left/>
      <right style="thin">
        <color auto="1"/>
      </right>
      <top/>
      <bottom/>
      <diagonal/>
    </border>
    <border>
      <left/>
      <right style="thin">
        <color auto="1"/>
      </right>
      <top style="medium">
        <color auto="1"/>
      </top>
      <bottom style="medium">
        <color auto="1"/>
      </bottom>
      <diagonal/>
    </border>
  </borders>
  <cellStyleXfs count="4">
    <xf numFmtId="0" fontId="0" fillId="0" borderId="0"/>
    <xf numFmtId="9" fontId="1" fillId="0" borderId="0" applyFont="0" applyFill="0" applyBorder="0" applyAlignment="0" applyProtection="0"/>
    <xf numFmtId="0" fontId="2" fillId="2" borderId="1" applyNumberFormat="0" applyAlignment="0" applyProtection="0"/>
    <xf numFmtId="0" fontId="19" fillId="0" borderId="0" applyNumberFormat="0" applyFill="0" applyBorder="0" applyAlignment="0" applyProtection="0"/>
  </cellStyleXfs>
  <cellXfs count="448">
    <xf numFmtId="0" fontId="0" fillId="0" borderId="0" xfId="0"/>
    <xf numFmtId="0" fontId="8" fillId="0" borderId="0" xfId="0" applyFont="1"/>
    <xf numFmtId="0" fontId="9" fillId="5" borderId="2"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10" fillId="5" borderId="2" xfId="0" applyFont="1" applyFill="1" applyBorder="1" applyAlignment="1">
      <alignment horizontal="center" vertical="center"/>
    </xf>
    <xf numFmtId="0" fontId="10" fillId="5" borderId="5" xfId="0" applyFont="1" applyFill="1" applyBorder="1" applyAlignment="1">
      <alignment horizontal="center" vertical="center"/>
    </xf>
    <xf numFmtId="0" fontId="10" fillId="5" borderId="4" xfId="0" applyFont="1" applyFill="1" applyBorder="1" applyAlignment="1">
      <alignment horizontal="center" vertical="center" wrapText="1"/>
    </xf>
    <xf numFmtId="0" fontId="8" fillId="7" borderId="9" xfId="0" applyFont="1" applyFill="1" applyBorder="1" applyAlignment="1">
      <alignment horizontal="center" vertical="center" wrapText="1"/>
    </xf>
    <xf numFmtId="9" fontId="8" fillId="7" borderId="10" xfId="0" applyNumberFormat="1" applyFont="1" applyFill="1" applyBorder="1" applyAlignment="1">
      <alignment horizontal="center" vertical="center" wrapText="1"/>
    </xf>
    <xf numFmtId="9" fontId="12" fillId="27" borderId="11" xfId="1" applyFont="1" applyFill="1" applyBorder="1" applyAlignment="1">
      <alignment horizontal="center" vertical="center"/>
    </xf>
    <xf numFmtId="9" fontId="13" fillId="28" borderId="9" xfId="0" applyNumberFormat="1" applyFont="1" applyFill="1" applyBorder="1" applyAlignment="1">
      <alignment horizontal="center" vertical="center"/>
    </xf>
    <xf numFmtId="9" fontId="12" fillId="27" borderId="9" xfId="1" applyFont="1" applyFill="1" applyBorder="1" applyAlignment="1">
      <alignment horizontal="center" vertical="center"/>
    </xf>
    <xf numFmtId="9" fontId="12" fillId="27" borderId="10" xfId="1" applyFont="1" applyFill="1" applyBorder="1" applyAlignment="1">
      <alignment horizontal="center" vertical="center"/>
    </xf>
    <xf numFmtId="9" fontId="14" fillId="8" borderId="12" xfId="1" applyFont="1" applyFill="1" applyBorder="1" applyAlignment="1">
      <alignment horizontal="center" vertical="center"/>
    </xf>
    <xf numFmtId="0" fontId="8" fillId="7" borderId="15" xfId="0" applyFont="1" applyFill="1" applyBorder="1" applyAlignment="1">
      <alignment horizontal="center" vertical="center" wrapText="1"/>
    </xf>
    <xf numFmtId="9" fontId="8" fillId="7" borderId="16" xfId="0" applyNumberFormat="1" applyFont="1" applyFill="1" applyBorder="1" applyAlignment="1">
      <alignment horizontal="center" vertical="center" wrapText="1"/>
    </xf>
    <xf numFmtId="9" fontId="12" fillId="29" borderId="17" xfId="1" applyFont="1" applyFill="1" applyBorder="1" applyAlignment="1">
      <alignment horizontal="center" vertical="center"/>
    </xf>
    <xf numFmtId="9" fontId="13" fillId="28" borderId="15" xfId="0" applyNumberFormat="1" applyFont="1" applyFill="1" applyBorder="1" applyAlignment="1">
      <alignment horizontal="center" vertical="center"/>
    </xf>
    <xf numFmtId="9" fontId="12" fillId="29" borderId="15" xfId="1" applyFont="1" applyFill="1" applyBorder="1" applyAlignment="1">
      <alignment horizontal="center" vertical="center"/>
    </xf>
    <xf numFmtId="9" fontId="12" fillId="27" borderId="15" xfId="1" applyFont="1" applyFill="1" applyBorder="1" applyAlignment="1">
      <alignment horizontal="center" vertical="center"/>
    </xf>
    <xf numFmtId="9" fontId="12" fillId="29" borderId="16" xfId="1" applyFont="1" applyFill="1" applyBorder="1" applyAlignment="1">
      <alignment horizontal="center" vertical="center"/>
    </xf>
    <xf numFmtId="9" fontId="12" fillId="27" borderId="19" xfId="1" applyFont="1" applyFill="1" applyBorder="1" applyAlignment="1">
      <alignment horizontal="center" vertical="center"/>
    </xf>
    <xf numFmtId="9" fontId="12" fillId="27" borderId="20" xfId="1" applyFont="1" applyFill="1" applyBorder="1" applyAlignment="1">
      <alignment horizontal="center" vertical="center"/>
    </xf>
    <xf numFmtId="9" fontId="12" fillId="27" borderId="21" xfId="1" applyFont="1" applyFill="1" applyBorder="1" applyAlignment="1">
      <alignment horizontal="center" vertical="center"/>
    </xf>
    <xf numFmtId="0" fontId="8" fillId="7" borderId="22" xfId="0" applyFont="1" applyFill="1" applyBorder="1" applyAlignment="1">
      <alignment horizontal="center" vertical="center" wrapText="1"/>
    </xf>
    <xf numFmtId="0" fontId="8" fillId="7" borderId="20" xfId="0" applyFont="1" applyFill="1" applyBorder="1" applyAlignment="1">
      <alignment horizontal="center" vertical="center" wrapText="1"/>
    </xf>
    <xf numFmtId="0" fontId="8" fillId="7" borderId="24" xfId="0" applyFont="1" applyFill="1" applyBorder="1" applyAlignment="1">
      <alignment horizontal="center" vertical="center" wrapText="1"/>
    </xf>
    <xf numFmtId="0" fontId="8" fillId="7" borderId="25" xfId="0" applyFont="1" applyFill="1" applyBorder="1" applyAlignment="1">
      <alignment horizontal="center" vertical="center" wrapText="1"/>
    </xf>
    <xf numFmtId="9" fontId="8" fillId="7" borderId="26" xfId="0" applyNumberFormat="1" applyFont="1" applyFill="1" applyBorder="1" applyAlignment="1">
      <alignment horizontal="center" vertical="center" wrapText="1"/>
    </xf>
    <xf numFmtId="9" fontId="12" fillId="27" borderId="27" xfId="1" applyFont="1" applyFill="1" applyBorder="1" applyAlignment="1">
      <alignment horizontal="center" vertical="center"/>
    </xf>
    <xf numFmtId="9" fontId="13" fillId="28" borderId="25" xfId="0" applyNumberFormat="1" applyFont="1" applyFill="1" applyBorder="1" applyAlignment="1">
      <alignment horizontal="center" vertical="center"/>
    </xf>
    <xf numFmtId="9" fontId="12" fillId="27" borderId="28" xfId="1" applyFont="1" applyFill="1" applyBorder="1" applyAlignment="1">
      <alignment horizontal="center" vertical="center"/>
    </xf>
    <xf numFmtId="9" fontId="12" fillId="27" borderId="29" xfId="1" applyFont="1" applyFill="1" applyBorder="1" applyAlignment="1">
      <alignment horizontal="center" vertical="center"/>
    </xf>
    <xf numFmtId="0" fontId="8" fillId="9" borderId="30" xfId="0" applyFont="1" applyFill="1" applyBorder="1" applyAlignment="1">
      <alignment horizontal="center" vertical="center" wrapText="1"/>
    </xf>
    <xf numFmtId="0" fontId="8" fillId="9" borderId="9" xfId="0" applyFont="1" applyFill="1" applyBorder="1" applyAlignment="1">
      <alignment horizontal="center" vertical="center" wrapText="1"/>
    </xf>
    <xf numFmtId="9" fontId="8" fillId="9" borderId="10" xfId="0" applyNumberFormat="1" applyFont="1" applyFill="1" applyBorder="1" applyAlignment="1">
      <alignment horizontal="center" vertical="center" wrapText="1"/>
    </xf>
    <xf numFmtId="9" fontId="12" fillId="29" borderId="9" xfId="1" applyFont="1" applyFill="1" applyBorder="1" applyAlignment="1">
      <alignment horizontal="center" vertical="center"/>
    </xf>
    <xf numFmtId="9" fontId="12" fillId="29" borderId="10" xfId="1" applyFont="1" applyFill="1" applyBorder="1" applyAlignment="1">
      <alignment horizontal="center" vertical="center"/>
    </xf>
    <xf numFmtId="0" fontId="8" fillId="0" borderId="0" xfId="0" applyFont="1" applyFill="1"/>
    <xf numFmtId="0" fontId="8" fillId="9" borderId="15" xfId="0" applyFont="1" applyFill="1" applyBorder="1" applyAlignment="1">
      <alignment horizontal="center" vertical="center" wrapText="1"/>
    </xf>
    <xf numFmtId="9" fontId="8" fillId="9" borderId="16" xfId="0" applyNumberFormat="1" applyFont="1" applyFill="1" applyBorder="1" applyAlignment="1">
      <alignment horizontal="center" vertical="center" wrapText="1"/>
    </xf>
    <xf numFmtId="9" fontId="12" fillId="27" borderId="17" xfId="1" applyFont="1" applyFill="1" applyBorder="1" applyAlignment="1">
      <alignment horizontal="center" vertical="center"/>
    </xf>
    <xf numFmtId="9" fontId="12" fillId="27" borderId="16" xfId="1" applyFont="1" applyFill="1" applyBorder="1" applyAlignment="1">
      <alignment horizontal="center" vertical="center"/>
    </xf>
    <xf numFmtId="0" fontId="8" fillId="9" borderId="22" xfId="0" applyFont="1" applyFill="1" applyBorder="1" applyAlignment="1">
      <alignment horizontal="center" vertical="center" wrapText="1"/>
    </xf>
    <xf numFmtId="9" fontId="12" fillId="29" borderId="19" xfId="1" applyFont="1" applyFill="1" applyBorder="1" applyAlignment="1">
      <alignment horizontal="center" vertical="center"/>
    </xf>
    <xf numFmtId="9" fontId="12" fillId="29" borderId="20" xfId="1" applyFont="1" applyFill="1" applyBorder="1" applyAlignment="1">
      <alignment horizontal="center" vertical="center"/>
    </xf>
    <xf numFmtId="9" fontId="12" fillId="29" borderId="21" xfId="1" applyFont="1" applyFill="1" applyBorder="1" applyAlignment="1">
      <alignment horizontal="center" vertical="center"/>
    </xf>
    <xf numFmtId="9" fontId="13" fillId="30" borderId="15" xfId="0" applyNumberFormat="1" applyFont="1" applyFill="1" applyBorder="1" applyAlignment="1">
      <alignment horizontal="center" vertical="center"/>
    </xf>
    <xf numFmtId="0" fontId="8" fillId="9" borderId="18" xfId="0" applyFont="1" applyFill="1" applyBorder="1" applyAlignment="1">
      <alignment horizontal="center" vertical="center" wrapText="1"/>
    </xf>
    <xf numFmtId="0" fontId="8" fillId="9" borderId="31" xfId="0" applyFont="1" applyFill="1" applyBorder="1" applyAlignment="1">
      <alignment horizontal="center" vertical="center" wrapText="1"/>
    </xf>
    <xf numFmtId="9" fontId="8" fillId="9" borderId="32" xfId="0" applyNumberFormat="1" applyFont="1" applyFill="1" applyBorder="1" applyAlignment="1">
      <alignment horizontal="center" vertical="center" wrapText="1"/>
    </xf>
    <xf numFmtId="9" fontId="12" fillId="27" borderId="33" xfId="1" applyFont="1" applyFill="1" applyBorder="1" applyAlignment="1">
      <alignment horizontal="center" vertical="center"/>
    </xf>
    <xf numFmtId="9" fontId="13" fillId="28" borderId="31" xfId="0" applyNumberFormat="1" applyFont="1" applyFill="1" applyBorder="1" applyAlignment="1">
      <alignment horizontal="center" vertical="center"/>
    </xf>
    <xf numFmtId="9" fontId="12" fillId="27" borderId="34" xfId="1" applyFont="1" applyFill="1" applyBorder="1" applyAlignment="1">
      <alignment horizontal="center" vertical="center"/>
    </xf>
    <xf numFmtId="9" fontId="12" fillId="27" borderId="35" xfId="1" applyFont="1" applyFill="1" applyBorder="1" applyAlignment="1">
      <alignment horizontal="center" vertical="center"/>
    </xf>
    <xf numFmtId="0" fontId="8" fillId="9" borderId="20" xfId="0" applyFont="1" applyFill="1" applyBorder="1" applyAlignment="1">
      <alignment horizontal="center" vertical="center" wrapText="1"/>
    </xf>
    <xf numFmtId="9" fontId="8" fillId="9" borderId="21" xfId="0" applyNumberFormat="1" applyFont="1" applyFill="1" applyBorder="1" applyAlignment="1">
      <alignment horizontal="center" vertical="center" wrapText="1"/>
    </xf>
    <xf numFmtId="0" fontId="8" fillId="9" borderId="28" xfId="0" applyFont="1" applyFill="1" applyBorder="1" applyAlignment="1">
      <alignment horizontal="center" vertical="center" wrapText="1"/>
    </xf>
    <xf numFmtId="9" fontId="8" fillId="9" borderId="29" xfId="0" applyNumberFormat="1" applyFont="1" applyFill="1" applyBorder="1" applyAlignment="1">
      <alignment horizontal="center" vertical="center" wrapText="1"/>
    </xf>
    <xf numFmtId="9" fontId="12" fillId="29" borderId="27" xfId="1" applyFont="1" applyFill="1" applyBorder="1" applyAlignment="1">
      <alignment horizontal="center" vertical="center"/>
    </xf>
    <xf numFmtId="0" fontId="8" fillId="9" borderId="36" xfId="0" applyFont="1" applyFill="1" applyBorder="1" applyAlignment="1">
      <alignment horizontal="center" vertical="center" wrapText="1"/>
    </xf>
    <xf numFmtId="0" fontId="8" fillId="9" borderId="24" xfId="0" applyFont="1" applyFill="1" applyBorder="1" applyAlignment="1">
      <alignment horizontal="center" vertical="center" wrapText="1"/>
    </xf>
    <xf numFmtId="0" fontId="8" fillId="9" borderId="25" xfId="0" applyFont="1" applyFill="1" applyBorder="1" applyAlignment="1">
      <alignment horizontal="center" vertical="center" wrapText="1"/>
    </xf>
    <xf numFmtId="9" fontId="8" fillId="9" borderId="26" xfId="0" applyNumberFormat="1" applyFont="1" applyFill="1" applyBorder="1" applyAlignment="1">
      <alignment horizontal="center" vertical="center" wrapText="1"/>
    </xf>
    <xf numFmtId="0" fontId="8" fillId="10" borderId="14" xfId="0" applyFont="1" applyFill="1" applyBorder="1" applyAlignment="1">
      <alignment horizontal="center" vertical="center" wrapText="1"/>
    </xf>
    <xf numFmtId="0" fontId="8" fillId="10" borderId="31" xfId="0" applyFont="1" applyFill="1" applyBorder="1" applyAlignment="1">
      <alignment horizontal="center" vertical="center" wrapText="1"/>
    </xf>
    <xf numFmtId="9" fontId="8" fillId="10" borderId="32" xfId="0" applyNumberFormat="1" applyFont="1" applyFill="1" applyBorder="1" applyAlignment="1">
      <alignment horizontal="center" vertical="center" wrapText="1"/>
    </xf>
    <xf numFmtId="9" fontId="13" fillId="28" borderId="20" xfId="0" applyNumberFormat="1" applyFont="1" applyFill="1" applyBorder="1" applyAlignment="1">
      <alignment horizontal="center" vertical="center"/>
    </xf>
    <xf numFmtId="0" fontId="8" fillId="10" borderId="22" xfId="0" applyFont="1" applyFill="1" applyBorder="1" applyAlignment="1">
      <alignment horizontal="center" vertical="center" wrapText="1"/>
    </xf>
    <xf numFmtId="0" fontId="8" fillId="10" borderId="34" xfId="0" applyFont="1" applyFill="1" applyBorder="1" applyAlignment="1">
      <alignment horizontal="center" vertical="center" wrapText="1"/>
    </xf>
    <xf numFmtId="9" fontId="8" fillId="10" borderId="35" xfId="0" applyNumberFormat="1" applyFont="1" applyFill="1" applyBorder="1" applyAlignment="1">
      <alignment horizontal="center" vertical="center"/>
    </xf>
    <xf numFmtId="0" fontId="8" fillId="10" borderId="20" xfId="0" applyFont="1" applyFill="1" applyBorder="1" applyAlignment="1">
      <alignment horizontal="center" vertical="center" wrapText="1"/>
    </xf>
    <xf numFmtId="9" fontId="8" fillId="10" borderId="21" xfId="0" applyNumberFormat="1" applyFont="1" applyFill="1" applyBorder="1" applyAlignment="1">
      <alignment horizontal="center" vertical="center" wrapText="1"/>
    </xf>
    <xf numFmtId="0" fontId="8" fillId="10" borderId="15" xfId="0" applyFont="1" applyFill="1" applyBorder="1" applyAlignment="1">
      <alignment horizontal="center" vertical="center" wrapText="1"/>
    </xf>
    <xf numFmtId="0" fontId="8" fillId="10" borderId="24" xfId="0" applyFont="1" applyFill="1" applyBorder="1" applyAlignment="1">
      <alignment horizontal="center" vertical="center" wrapText="1"/>
    </xf>
    <xf numFmtId="0" fontId="8" fillId="10" borderId="25" xfId="0" applyFont="1" applyFill="1" applyBorder="1" applyAlignment="1">
      <alignment horizontal="center" vertical="center" wrapText="1"/>
    </xf>
    <xf numFmtId="9" fontId="8" fillId="10" borderId="29" xfId="0" applyNumberFormat="1" applyFont="1" applyFill="1" applyBorder="1" applyAlignment="1">
      <alignment horizontal="center" vertical="center" wrapText="1"/>
    </xf>
    <xf numFmtId="0" fontId="8" fillId="11" borderId="42" xfId="0" applyFont="1" applyFill="1" applyBorder="1" applyAlignment="1">
      <alignment horizontal="center" vertical="center" wrapText="1"/>
    </xf>
    <xf numFmtId="0" fontId="8" fillId="11" borderId="9" xfId="0" applyFont="1" applyFill="1" applyBorder="1" applyAlignment="1">
      <alignment horizontal="center" vertical="center" wrapText="1"/>
    </xf>
    <xf numFmtId="9" fontId="8" fillId="11" borderId="10" xfId="0" applyNumberFormat="1" applyFont="1" applyFill="1" applyBorder="1" applyAlignment="1">
      <alignment horizontal="center" vertical="center" wrapText="1"/>
    </xf>
    <xf numFmtId="0" fontId="8" fillId="11" borderId="19" xfId="0" applyFont="1" applyFill="1" applyBorder="1" applyAlignment="1">
      <alignment horizontal="center" vertical="center" wrapText="1"/>
    </xf>
    <xf numFmtId="0" fontId="8" fillId="11" borderId="15" xfId="0" applyFont="1" applyFill="1" applyBorder="1" applyAlignment="1">
      <alignment horizontal="center" vertical="center" wrapText="1"/>
    </xf>
    <xf numFmtId="9" fontId="8" fillId="11" borderId="21" xfId="0" applyNumberFormat="1" applyFont="1" applyFill="1" applyBorder="1" applyAlignment="1">
      <alignment horizontal="center" vertical="center" wrapText="1"/>
    </xf>
    <xf numFmtId="0" fontId="8" fillId="11" borderId="17" xfId="0" applyFont="1" applyFill="1" applyBorder="1" applyAlignment="1">
      <alignment horizontal="center" vertical="center" wrapText="1"/>
    </xf>
    <xf numFmtId="0" fontId="8" fillId="11" borderId="25" xfId="0" applyFont="1" applyFill="1" applyBorder="1" applyAlignment="1">
      <alignment horizontal="center" vertical="center" wrapText="1"/>
    </xf>
    <xf numFmtId="9" fontId="8" fillId="11" borderId="29" xfId="0" applyNumberFormat="1" applyFont="1" applyFill="1" applyBorder="1" applyAlignment="1">
      <alignment horizontal="center" vertical="center" wrapText="1"/>
    </xf>
    <xf numFmtId="9" fontId="12" fillId="29" borderId="11" xfId="1" applyFont="1" applyFill="1" applyBorder="1" applyAlignment="1">
      <alignment horizontal="center" vertical="center"/>
    </xf>
    <xf numFmtId="9" fontId="12" fillId="29" borderId="43" xfId="1" applyFont="1" applyFill="1" applyBorder="1" applyAlignment="1">
      <alignment horizontal="center" vertical="center"/>
    </xf>
    <xf numFmtId="0" fontId="8" fillId="11" borderId="20" xfId="0" applyFont="1" applyFill="1" applyBorder="1" applyAlignment="1">
      <alignment horizontal="center" vertical="center" wrapText="1"/>
    </xf>
    <xf numFmtId="0" fontId="8" fillId="11" borderId="28" xfId="0" applyFont="1" applyFill="1" applyBorder="1" applyAlignment="1">
      <alignment horizontal="center" vertical="center" wrapText="1"/>
    </xf>
    <xf numFmtId="0" fontId="8" fillId="13" borderId="9" xfId="0" applyFont="1" applyFill="1" applyBorder="1" applyAlignment="1">
      <alignment horizontal="center" vertical="center" wrapText="1"/>
    </xf>
    <xf numFmtId="9" fontId="8" fillId="13" borderId="10" xfId="0" applyNumberFormat="1" applyFont="1" applyFill="1" applyBorder="1" applyAlignment="1">
      <alignment horizontal="center" vertical="center" wrapText="1"/>
    </xf>
    <xf numFmtId="0" fontId="8" fillId="13" borderId="15" xfId="0" applyFont="1" applyFill="1" applyBorder="1" applyAlignment="1">
      <alignment horizontal="center" vertical="center" wrapText="1"/>
    </xf>
    <xf numFmtId="9" fontId="8" fillId="13" borderId="21" xfId="0" applyNumberFormat="1" applyFont="1" applyFill="1" applyBorder="1" applyAlignment="1">
      <alignment horizontal="center" vertical="center" wrapText="1"/>
    </xf>
    <xf numFmtId="0" fontId="8" fillId="13" borderId="20" xfId="0" applyFont="1" applyFill="1" applyBorder="1" applyAlignment="1">
      <alignment horizontal="center" vertical="center" wrapText="1"/>
    </xf>
    <xf numFmtId="0" fontId="8" fillId="13" borderId="22" xfId="0" applyFont="1" applyFill="1" applyBorder="1" applyAlignment="1">
      <alignment horizontal="center" vertical="center" wrapText="1"/>
    </xf>
    <xf numFmtId="0" fontId="8" fillId="13" borderId="18" xfId="0" applyFont="1" applyFill="1" applyBorder="1" applyAlignment="1">
      <alignment horizontal="center" vertical="center" wrapText="1"/>
    </xf>
    <xf numFmtId="0" fontId="8" fillId="13" borderId="31" xfId="0" applyFont="1" applyFill="1" applyBorder="1" applyAlignment="1">
      <alignment horizontal="center" vertical="center" wrapText="1"/>
    </xf>
    <xf numFmtId="9" fontId="8" fillId="13" borderId="35" xfId="0" applyNumberFormat="1" applyFont="1" applyFill="1" applyBorder="1" applyAlignment="1">
      <alignment horizontal="center" vertical="center" wrapText="1"/>
    </xf>
    <xf numFmtId="0" fontId="8" fillId="14" borderId="9" xfId="0" applyFont="1" applyFill="1" applyBorder="1" applyAlignment="1">
      <alignment horizontal="center" vertical="center" wrapText="1"/>
    </xf>
    <xf numFmtId="9" fontId="8" fillId="14" borderId="10" xfId="0" applyNumberFormat="1" applyFont="1" applyFill="1" applyBorder="1" applyAlignment="1">
      <alignment horizontal="center" vertical="center" wrapText="1"/>
    </xf>
    <xf numFmtId="0" fontId="8" fillId="14" borderId="20" xfId="0" applyFont="1" applyFill="1" applyBorder="1" applyAlignment="1">
      <alignment horizontal="center" vertical="center" wrapText="1"/>
    </xf>
    <xf numFmtId="9" fontId="8" fillId="14" borderId="21" xfId="0" applyNumberFormat="1" applyFont="1" applyFill="1" applyBorder="1" applyAlignment="1">
      <alignment horizontal="center" vertical="center" wrapText="1"/>
    </xf>
    <xf numFmtId="0" fontId="8" fillId="14" borderId="20" xfId="0" applyFont="1" applyFill="1" applyBorder="1" applyAlignment="1">
      <alignment horizontal="center" wrapText="1"/>
    </xf>
    <xf numFmtId="0" fontId="8" fillId="14" borderId="22" xfId="0" applyFont="1" applyFill="1" applyBorder="1" applyAlignment="1">
      <alignment horizontal="center" vertical="center" wrapText="1"/>
    </xf>
    <xf numFmtId="0" fontId="8" fillId="14" borderId="24" xfId="0" applyFont="1" applyFill="1" applyBorder="1" applyAlignment="1">
      <alignment horizontal="center" vertical="center" wrapText="1"/>
    </xf>
    <xf numFmtId="0" fontId="8" fillId="14" borderId="28" xfId="0" applyFont="1" applyFill="1" applyBorder="1" applyAlignment="1">
      <alignment horizontal="center" wrapText="1"/>
    </xf>
    <xf numFmtId="9" fontId="8" fillId="14" borderId="29" xfId="0" applyNumberFormat="1" applyFont="1" applyFill="1" applyBorder="1" applyAlignment="1">
      <alignment horizontal="center" vertical="center" wrapText="1"/>
    </xf>
    <xf numFmtId="0" fontId="16" fillId="15" borderId="14" xfId="0" applyFont="1" applyFill="1" applyBorder="1" applyAlignment="1">
      <alignment horizontal="center" vertical="center" wrapText="1"/>
    </xf>
    <xf numFmtId="0" fontId="16" fillId="15" borderId="15" xfId="0" applyFont="1" applyFill="1" applyBorder="1" applyAlignment="1">
      <alignment horizontal="center" vertical="center" wrapText="1"/>
    </xf>
    <xf numFmtId="9" fontId="16" fillId="15" borderId="16" xfId="0" applyNumberFormat="1" applyFont="1" applyFill="1" applyBorder="1" applyAlignment="1">
      <alignment horizontal="center" vertical="center" wrapText="1"/>
    </xf>
    <xf numFmtId="0" fontId="16" fillId="15" borderId="22" xfId="0" applyFont="1" applyFill="1" applyBorder="1" applyAlignment="1">
      <alignment horizontal="center" vertical="center" wrapText="1"/>
    </xf>
    <xf numFmtId="9" fontId="16" fillId="15" borderId="21" xfId="0" applyNumberFormat="1" applyFont="1" applyFill="1" applyBorder="1" applyAlignment="1">
      <alignment horizontal="center" vertical="center" wrapText="1"/>
    </xf>
    <xf numFmtId="0" fontId="16" fillId="15" borderId="15" xfId="0" applyFont="1" applyFill="1" applyBorder="1" applyAlignment="1">
      <alignment horizontal="center" wrapText="1"/>
    </xf>
    <xf numFmtId="0" fontId="16" fillId="15" borderId="24" xfId="0" applyFont="1" applyFill="1" applyBorder="1" applyAlignment="1">
      <alignment horizontal="center" vertical="center" wrapText="1"/>
    </xf>
    <xf numFmtId="0" fontId="16" fillId="15" borderId="25" xfId="0" applyFont="1" applyFill="1" applyBorder="1" applyAlignment="1">
      <alignment horizontal="center" wrapText="1"/>
    </xf>
    <xf numFmtId="9" fontId="16" fillId="15" borderId="29" xfId="0" applyNumberFormat="1" applyFont="1" applyFill="1" applyBorder="1" applyAlignment="1">
      <alignment horizontal="center" vertical="center" wrapText="1"/>
    </xf>
    <xf numFmtId="0" fontId="8" fillId="10" borderId="8" xfId="0" applyNumberFormat="1" applyFont="1" applyFill="1" applyBorder="1" applyAlignment="1">
      <alignment horizontal="center" vertical="center" wrapText="1"/>
    </xf>
    <xf numFmtId="0" fontId="8" fillId="10" borderId="43" xfId="0" applyFont="1" applyFill="1" applyBorder="1" applyAlignment="1">
      <alignment horizontal="center" vertical="center" wrapText="1"/>
    </xf>
    <xf numFmtId="9" fontId="8" fillId="10" borderId="49" xfId="0" applyNumberFormat="1" applyFont="1" applyFill="1" applyBorder="1" applyAlignment="1">
      <alignment horizontal="center" vertical="center" wrapText="1"/>
    </xf>
    <xf numFmtId="9" fontId="12" fillId="29" borderId="8" xfId="1" applyFont="1" applyFill="1" applyBorder="1" applyAlignment="1">
      <alignment horizontal="center" vertical="center"/>
    </xf>
    <xf numFmtId="9" fontId="12" fillId="27" borderId="43" xfId="1" applyFont="1" applyFill="1" applyBorder="1" applyAlignment="1">
      <alignment horizontal="center" vertical="center"/>
    </xf>
    <xf numFmtId="9" fontId="12" fillId="29" borderId="49" xfId="1" applyFont="1" applyFill="1" applyBorder="1" applyAlignment="1">
      <alignment horizontal="center" vertical="center"/>
    </xf>
    <xf numFmtId="0" fontId="8" fillId="10" borderId="20" xfId="0" applyFont="1" applyFill="1" applyBorder="1" applyAlignment="1">
      <alignment horizontal="center" wrapText="1"/>
    </xf>
    <xf numFmtId="9" fontId="13" fillId="30" borderId="20" xfId="0" applyNumberFormat="1" applyFont="1" applyFill="1" applyBorder="1" applyAlignment="1">
      <alignment horizontal="center" vertical="center"/>
    </xf>
    <xf numFmtId="0" fontId="8" fillId="10" borderId="15" xfId="0" applyFont="1" applyFill="1" applyBorder="1" applyAlignment="1">
      <alignment horizontal="center" wrapText="1"/>
    </xf>
    <xf numFmtId="164" fontId="8" fillId="10" borderId="21" xfId="0" applyNumberFormat="1" applyFont="1" applyFill="1" applyBorder="1" applyAlignment="1">
      <alignment horizontal="center" vertical="center" wrapText="1"/>
    </xf>
    <xf numFmtId="0" fontId="8" fillId="10" borderId="25" xfId="0" applyFont="1" applyFill="1" applyBorder="1" applyAlignment="1">
      <alignment horizontal="center" wrapText="1"/>
    </xf>
    <xf numFmtId="0" fontId="8" fillId="11" borderId="30" xfId="0" applyFont="1" applyFill="1" applyBorder="1" applyAlignment="1">
      <alignment horizontal="center" vertical="center" wrapText="1"/>
    </xf>
    <xf numFmtId="0" fontId="8" fillId="11" borderId="22" xfId="0" applyFont="1" applyFill="1" applyBorder="1" applyAlignment="1">
      <alignment horizontal="center" vertical="center" wrapText="1"/>
    </xf>
    <xf numFmtId="0" fontId="8" fillId="11" borderId="15" xfId="0" applyFont="1" applyFill="1" applyBorder="1" applyAlignment="1">
      <alignment horizontal="center" wrapText="1"/>
    </xf>
    <xf numFmtId="9" fontId="14" fillId="8" borderId="16" xfId="1" applyFont="1" applyFill="1" applyBorder="1" applyAlignment="1">
      <alignment horizontal="center" vertical="center"/>
    </xf>
    <xf numFmtId="164" fontId="12" fillId="27" borderId="20" xfId="1" applyNumberFormat="1" applyFont="1" applyFill="1" applyBorder="1" applyAlignment="1">
      <alignment horizontal="center" vertical="center"/>
    </xf>
    <xf numFmtId="0" fontId="8" fillId="11" borderId="24" xfId="0" applyFont="1" applyFill="1" applyBorder="1" applyAlignment="1">
      <alignment horizontal="center" vertical="center" wrapText="1"/>
    </xf>
    <xf numFmtId="0" fontId="8" fillId="11" borderId="25" xfId="0" applyFont="1" applyFill="1" applyBorder="1" applyAlignment="1">
      <alignment horizontal="center" wrapText="1"/>
    </xf>
    <xf numFmtId="0" fontId="8" fillId="13" borderId="30" xfId="0" applyFont="1" applyFill="1" applyBorder="1" applyAlignment="1">
      <alignment horizontal="center" vertical="center" wrapText="1"/>
    </xf>
    <xf numFmtId="0" fontId="8" fillId="13" borderId="15" xfId="0" applyFont="1" applyFill="1" applyBorder="1" applyAlignment="1">
      <alignment horizontal="center" wrapText="1"/>
    </xf>
    <xf numFmtId="0" fontId="8" fillId="13" borderId="24" xfId="0" applyFont="1" applyFill="1" applyBorder="1" applyAlignment="1">
      <alignment horizontal="center" vertical="center" wrapText="1"/>
    </xf>
    <xf numFmtId="0" fontId="8" fillId="13" borderId="25" xfId="0" applyFont="1" applyFill="1" applyBorder="1" applyAlignment="1">
      <alignment horizontal="center" wrapText="1"/>
    </xf>
    <xf numFmtId="9" fontId="8" fillId="13" borderId="29" xfId="0" applyNumberFormat="1" applyFont="1" applyFill="1" applyBorder="1" applyAlignment="1">
      <alignment horizontal="center" vertical="center" wrapText="1"/>
    </xf>
    <xf numFmtId="0" fontId="8" fillId="16" borderId="30" xfId="0" applyFont="1" applyFill="1" applyBorder="1" applyAlignment="1">
      <alignment horizontal="center" vertical="center" wrapText="1"/>
    </xf>
    <xf numFmtId="0" fontId="8" fillId="16" borderId="9" xfId="0" applyFont="1" applyFill="1" applyBorder="1" applyAlignment="1">
      <alignment horizontal="center" vertical="center" wrapText="1"/>
    </xf>
    <xf numFmtId="9" fontId="8" fillId="16" borderId="10" xfId="0" applyNumberFormat="1" applyFont="1" applyFill="1" applyBorder="1" applyAlignment="1">
      <alignment horizontal="center" vertical="center" wrapText="1"/>
    </xf>
    <xf numFmtId="0" fontId="8" fillId="16" borderId="14" xfId="0" applyFont="1" applyFill="1" applyBorder="1" applyAlignment="1">
      <alignment horizontal="center" wrapText="1"/>
    </xf>
    <xf numFmtId="0" fontId="8" fillId="16" borderId="15" xfId="0" applyFont="1" applyFill="1" applyBorder="1" applyAlignment="1">
      <alignment horizontal="center" wrapText="1"/>
    </xf>
    <xf numFmtId="9" fontId="8" fillId="16" borderId="21" xfId="0" applyNumberFormat="1" applyFont="1" applyFill="1" applyBorder="1" applyAlignment="1">
      <alignment horizontal="center" vertical="center" wrapText="1"/>
    </xf>
    <xf numFmtId="0" fontId="8" fillId="16" borderId="22" xfId="0" applyFont="1" applyFill="1" applyBorder="1" applyAlignment="1">
      <alignment horizontal="center" vertical="center" wrapText="1"/>
    </xf>
    <xf numFmtId="0" fontId="8" fillId="16" borderId="24" xfId="0" applyFont="1" applyFill="1" applyBorder="1" applyAlignment="1">
      <alignment horizontal="center" vertical="center" wrapText="1"/>
    </xf>
    <xf numFmtId="0" fontId="8" fillId="16" borderId="25" xfId="0" applyFont="1" applyFill="1" applyBorder="1" applyAlignment="1">
      <alignment horizontal="center" wrapText="1"/>
    </xf>
    <xf numFmtId="9" fontId="8" fillId="16" borderId="29" xfId="0" applyNumberFormat="1" applyFont="1" applyFill="1" applyBorder="1" applyAlignment="1">
      <alignment horizontal="center" vertical="center" wrapText="1"/>
    </xf>
    <xf numFmtId="0" fontId="8" fillId="17" borderId="30" xfId="0" applyFont="1" applyFill="1" applyBorder="1" applyAlignment="1">
      <alignment horizontal="center" vertical="center" wrapText="1"/>
    </xf>
    <xf numFmtId="0" fontId="8" fillId="17" borderId="9" xfId="0" applyFont="1" applyFill="1" applyBorder="1" applyAlignment="1">
      <alignment horizontal="center" vertical="center" wrapText="1"/>
    </xf>
    <xf numFmtId="9" fontId="8" fillId="17" borderId="10" xfId="0" applyNumberFormat="1" applyFont="1" applyFill="1" applyBorder="1" applyAlignment="1">
      <alignment horizontal="center" vertical="center" wrapText="1"/>
    </xf>
    <xf numFmtId="0" fontId="8" fillId="17" borderId="14" xfId="0" applyFont="1" applyFill="1" applyBorder="1" applyAlignment="1">
      <alignment horizontal="center" wrapText="1"/>
    </xf>
    <xf numFmtId="0" fontId="8" fillId="17" borderId="15" xfId="0" applyFont="1" applyFill="1" applyBorder="1" applyAlignment="1">
      <alignment horizontal="center" wrapText="1"/>
    </xf>
    <xf numFmtId="9" fontId="8" fillId="17" borderId="21" xfId="0" applyNumberFormat="1" applyFont="1" applyFill="1" applyBorder="1" applyAlignment="1">
      <alignment horizontal="center" vertical="center" wrapText="1"/>
    </xf>
    <xf numFmtId="0" fontId="8" fillId="17" borderId="22" xfId="0" applyFont="1" applyFill="1" applyBorder="1" applyAlignment="1">
      <alignment horizontal="center" vertical="center" wrapText="1"/>
    </xf>
    <xf numFmtId="0" fontId="8" fillId="17" borderId="24" xfId="0" applyFont="1" applyFill="1" applyBorder="1" applyAlignment="1">
      <alignment horizontal="center" vertical="center" wrapText="1"/>
    </xf>
    <xf numFmtId="0" fontId="8" fillId="17" borderId="25" xfId="0" applyFont="1" applyFill="1" applyBorder="1" applyAlignment="1">
      <alignment horizontal="center" wrapText="1"/>
    </xf>
    <xf numFmtId="9" fontId="8" fillId="17" borderId="29" xfId="0" applyNumberFormat="1" applyFont="1" applyFill="1" applyBorder="1" applyAlignment="1">
      <alignment horizontal="center" vertical="center" wrapText="1"/>
    </xf>
    <xf numFmtId="0" fontId="8" fillId="18" borderId="30" xfId="0" applyFont="1" applyFill="1" applyBorder="1" applyAlignment="1">
      <alignment horizontal="center" vertical="center" wrapText="1"/>
    </xf>
    <xf numFmtId="0" fontId="8" fillId="18" borderId="9" xfId="0" applyFont="1" applyFill="1" applyBorder="1" applyAlignment="1">
      <alignment horizontal="center" vertical="center" wrapText="1"/>
    </xf>
    <xf numFmtId="9" fontId="8" fillId="18" borderId="10" xfId="0" applyNumberFormat="1" applyFont="1" applyFill="1" applyBorder="1" applyAlignment="1">
      <alignment horizontal="center" vertical="center" wrapText="1"/>
    </xf>
    <xf numFmtId="0" fontId="8" fillId="18" borderId="22" xfId="0" applyFont="1" applyFill="1" applyBorder="1" applyAlignment="1">
      <alignment horizontal="center" vertical="center" wrapText="1"/>
    </xf>
    <xf numFmtId="0" fontId="8" fillId="18" borderId="15" xfId="0" applyFont="1" applyFill="1" applyBorder="1" applyAlignment="1">
      <alignment horizontal="center" vertical="center" wrapText="1"/>
    </xf>
    <xf numFmtId="9" fontId="8" fillId="18" borderId="21" xfId="0" applyNumberFormat="1" applyFont="1" applyFill="1" applyBorder="1" applyAlignment="1">
      <alignment horizontal="center" vertical="center" wrapText="1"/>
    </xf>
    <xf numFmtId="0" fontId="8" fillId="18" borderId="15" xfId="0" applyFont="1" applyFill="1" applyBorder="1" applyAlignment="1">
      <alignment horizontal="center" wrapText="1"/>
    </xf>
    <xf numFmtId="9" fontId="13" fillId="28" borderId="19" xfId="0" applyNumberFormat="1" applyFont="1" applyFill="1" applyBorder="1" applyAlignment="1">
      <alignment horizontal="center" vertical="center"/>
    </xf>
    <xf numFmtId="9" fontId="13" fillId="28" borderId="17" xfId="0" applyNumberFormat="1" applyFont="1" applyFill="1" applyBorder="1" applyAlignment="1">
      <alignment horizontal="center" vertical="center"/>
    </xf>
    <xf numFmtId="9" fontId="13" fillId="28" borderId="50" xfId="0" applyNumberFormat="1" applyFont="1" applyFill="1" applyBorder="1" applyAlignment="1">
      <alignment horizontal="center" vertical="center"/>
    </xf>
    <xf numFmtId="0" fontId="8" fillId="18" borderId="24" xfId="0" applyFont="1" applyFill="1" applyBorder="1" applyAlignment="1">
      <alignment horizontal="center" vertical="center" wrapText="1"/>
    </xf>
    <xf numFmtId="0" fontId="8" fillId="18" borderId="25" xfId="0" applyFont="1" applyFill="1" applyBorder="1" applyAlignment="1">
      <alignment horizontal="center" wrapText="1"/>
    </xf>
    <xf numFmtId="9" fontId="8" fillId="18" borderId="29" xfId="0" applyNumberFormat="1" applyFont="1" applyFill="1" applyBorder="1" applyAlignment="1">
      <alignment horizontal="center" vertical="center" wrapText="1"/>
    </xf>
    <xf numFmtId="0" fontId="8" fillId="19" borderId="30" xfId="0" applyFont="1" applyFill="1" applyBorder="1" applyAlignment="1">
      <alignment horizontal="center" vertical="center" wrapText="1"/>
    </xf>
    <xf numFmtId="0" fontId="8" fillId="19" borderId="9" xfId="0" applyFont="1" applyFill="1" applyBorder="1" applyAlignment="1">
      <alignment horizontal="center" vertical="center" wrapText="1"/>
    </xf>
    <xf numFmtId="9" fontId="8" fillId="19" borderId="10" xfId="0" applyNumberFormat="1" applyFont="1" applyFill="1" applyBorder="1" applyAlignment="1">
      <alignment horizontal="center" vertical="center" wrapText="1"/>
    </xf>
    <xf numFmtId="0" fontId="16" fillId="19" borderId="22" xfId="0" applyFont="1" applyFill="1" applyBorder="1" applyAlignment="1">
      <alignment horizontal="center" vertical="center" wrapText="1"/>
    </xf>
    <xf numFmtId="0" fontId="8" fillId="19" borderId="15" xfId="0" applyFont="1" applyFill="1" applyBorder="1" applyAlignment="1">
      <alignment horizontal="center" vertical="center" wrapText="1"/>
    </xf>
    <xf numFmtId="9" fontId="8" fillId="19" borderId="21" xfId="0" applyNumberFormat="1" applyFont="1" applyFill="1" applyBorder="1" applyAlignment="1">
      <alignment horizontal="center" vertical="center" wrapText="1"/>
    </xf>
    <xf numFmtId="0" fontId="8" fillId="19" borderId="15" xfId="0" applyFont="1" applyFill="1" applyBorder="1" applyAlignment="1">
      <alignment horizontal="center" wrapText="1"/>
    </xf>
    <xf numFmtId="0" fontId="8" fillId="19" borderId="22" xfId="0" applyFont="1" applyFill="1" applyBorder="1" applyAlignment="1">
      <alignment horizontal="center" vertical="center" wrapText="1"/>
    </xf>
    <xf numFmtId="0" fontId="8" fillId="19" borderId="24" xfId="0" applyFont="1" applyFill="1" applyBorder="1" applyAlignment="1">
      <alignment horizontal="center" vertical="center" wrapText="1"/>
    </xf>
    <xf numFmtId="0" fontId="8" fillId="19" borderId="25" xfId="0" applyFont="1" applyFill="1" applyBorder="1" applyAlignment="1">
      <alignment horizontal="center" wrapText="1"/>
    </xf>
    <xf numFmtId="9" fontId="8" fillId="19" borderId="29" xfId="0" applyNumberFormat="1" applyFont="1" applyFill="1" applyBorder="1" applyAlignment="1">
      <alignment horizontal="center" vertical="center" wrapText="1"/>
    </xf>
    <xf numFmtId="0" fontId="8" fillId="21" borderId="30" xfId="0" applyFont="1" applyFill="1" applyBorder="1" applyAlignment="1">
      <alignment horizontal="center" vertical="center" wrapText="1"/>
    </xf>
    <xf numFmtId="0" fontId="8" fillId="21" borderId="9" xfId="0" applyFont="1" applyFill="1" applyBorder="1" applyAlignment="1">
      <alignment horizontal="center" vertical="center" wrapText="1"/>
    </xf>
    <xf numFmtId="9" fontId="8" fillId="21" borderId="10" xfId="0" applyNumberFormat="1" applyFont="1" applyFill="1" applyBorder="1" applyAlignment="1">
      <alignment horizontal="center" vertical="center" wrapText="1"/>
    </xf>
    <xf numFmtId="9" fontId="13" fillId="30" borderId="9" xfId="0" applyNumberFormat="1" applyFont="1" applyFill="1" applyBorder="1" applyAlignment="1">
      <alignment horizontal="center" vertical="center"/>
    </xf>
    <xf numFmtId="0" fontId="8" fillId="21" borderId="14" xfId="0" applyFont="1" applyFill="1" applyBorder="1" applyAlignment="1">
      <alignment horizontal="center" vertical="center" wrapText="1"/>
    </xf>
    <xf numFmtId="0" fontId="8" fillId="21" borderId="15" xfId="0" applyFont="1" applyFill="1" applyBorder="1" applyAlignment="1">
      <alignment horizontal="center" vertical="center" wrapText="1"/>
    </xf>
    <xf numFmtId="9" fontId="8" fillId="21" borderId="16" xfId="0" applyNumberFormat="1" applyFont="1" applyFill="1" applyBorder="1" applyAlignment="1">
      <alignment horizontal="center" vertical="center" wrapText="1"/>
    </xf>
    <xf numFmtId="0" fontId="8" fillId="21" borderId="22" xfId="0" applyFont="1" applyFill="1" applyBorder="1" applyAlignment="1">
      <alignment horizontal="center" vertical="center" wrapText="1"/>
    </xf>
    <xf numFmtId="0" fontId="8" fillId="21" borderId="20" xfId="0" applyFont="1" applyFill="1" applyBorder="1" applyAlignment="1">
      <alignment horizontal="center" vertical="center" wrapText="1"/>
    </xf>
    <xf numFmtId="9" fontId="8" fillId="21" borderId="21" xfId="0" applyNumberFormat="1" applyFont="1" applyFill="1" applyBorder="1" applyAlignment="1">
      <alignment horizontal="center" vertical="center" wrapText="1"/>
    </xf>
    <xf numFmtId="0" fontId="8" fillId="21" borderId="15" xfId="0" applyFont="1" applyFill="1" applyBorder="1" applyAlignment="1">
      <alignment horizontal="center" wrapText="1"/>
    </xf>
    <xf numFmtId="0" fontId="8" fillId="21" borderId="18" xfId="0" applyFont="1" applyFill="1" applyBorder="1" applyAlignment="1">
      <alignment horizontal="center" vertical="center" wrapText="1"/>
    </xf>
    <xf numFmtId="0" fontId="8" fillId="21" borderId="31" xfId="0" applyFont="1" applyFill="1" applyBorder="1" applyAlignment="1">
      <alignment horizontal="center" vertical="center" wrapText="1"/>
    </xf>
    <xf numFmtId="9" fontId="8" fillId="21" borderId="35" xfId="0" applyNumberFormat="1" applyFont="1" applyFill="1" applyBorder="1" applyAlignment="1">
      <alignment horizontal="center" vertical="center" wrapText="1"/>
    </xf>
    <xf numFmtId="9" fontId="12" fillId="27" borderId="18" xfId="1" applyFont="1" applyFill="1" applyBorder="1" applyAlignment="1">
      <alignment horizontal="center" vertical="center"/>
    </xf>
    <xf numFmtId="0" fontId="8" fillId="23" borderId="30" xfId="0" applyFont="1" applyFill="1" applyBorder="1" applyAlignment="1">
      <alignment horizontal="center" vertical="center" wrapText="1"/>
    </xf>
    <xf numFmtId="0" fontId="8" fillId="23" borderId="9" xfId="0" applyFont="1" applyFill="1" applyBorder="1" applyAlignment="1">
      <alignment horizontal="center" vertical="center" wrapText="1"/>
    </xf>
    <xf numFmtId="9" fontId="8" fillId="23" borderId="10" xfId="0" applyNumberFormat="1" applyFont="1" applyFill="1" applyBorder="1" applyAlignment="1">
      <alignment horizontal="center" vertical="center" wrapText="1"/>
    </xf>
    <xf numFmtId="0" fontId="8" fillId="23" borderId="22" xfId="0" applyFont="1" applyFill="1" applyBorder="1" applyAlignment="1">
      <alignment horizontal="center" vertical="center" wrapText="1"/>
    </xf>
    <xf numFmtId="0" fontId="8" fillId="23" borderId="15" xfId="0" applyFont="1" applyFill="1" applyBorder="1" applyAlignment="1">
      <alignment horizontal="center" vertical="center" wrapText="1"/>
    </xf>
    <xf numFmtId="9" fontId="8" fillId="23" borderId="21" xfId="0" applyNumberFormat="1" applyFont="1" applyFill="1" applyBorder="1" applyAlignment="1">
      <alignment horizontal="center" vertical="center" wrapText="1"/>
    </xf>
    <xf numFmtId="0" fontId="8" fillId="23" borderId="15" xfId="0" applyFont="1" applyFill="1" applyBorder="1" applyAlignment="1">
      <alignment horizontal="center" wrapText="1"/>
    </xf>
    <xf numFmtId="0" fontId="8" fillId="23" borderId="18" xfId="0" applyFont="1" applyFill="1" applyBorder="1" applyAlignment="1">
      <alignment horizontal="center" vertical="center" wrapText="1"/>
    </xf>
    <xf numFmtId="0" fontId="8" fillId="23" borderId="31" xfId="0" applyFont="1" applyFill="1" applyBorder="1" applyAlignment="1">
      <alignment horizontal="center" wrapText="1"/>
    </xf>
    <xf numFmtId="9" fontId="8" fillId="23" borderId="35" xfId="0" applyNumberFormat="1" applyFont="1" applyFill="1" applyBorder="1" applyAlignment="1">
      <alignment horizontal="center" vertical="center" wrapText="1"/>
    </xf>
    <xf numFmtId="9" fontId="8" fillId="14" borderId="51" xfId="0" applyNumberFormat="1" applyFont="1" applyFill="1" applyBorder="1" applyAlignment="1">
      <alignment horizontal="center" vertical="center" wrapText="1"/>
    </xf>
    <xf numFmtId="9" fontId="12" fillId="29" borderId="30" xfId="1" applyFont="1" applyFill="1" applyBorder="1" applyAlignment="1">
      <alignment horizontal="center" vertical="center"/>
    </xf>
    <xf numFmtId="9" fontId="8" fillId="14" borderId="52" xfId="0" applyNumberFormat="1" applyFont="1" applyFill="1" applyBorder="1" applyAlignment="1">
      <alignment horizontal="center" vertical="center" wrapText="1"/>
    </xf>
    <xf numFmtId="9" fontId="12" fillId="29" borderId="22" xfId="1" applyFont="1" applyFill="1" applyBorder="1" applyAlignment="1">
      <alignment horizontal="center" vertical="center"/>
    </xf>
    <xf numFmtId="9" fontId="12" fillId="27" borderId="22" xfId="1" applyFont="1" applyFill="1" applyBorder="1" applyAlignment="1">
      <alignment horizontal="center" vertical="center"/>
    </xf>
    <xf numFmtId="9" fontId="8" fillId="14" borderId="53" xfId="0" applyNumberFormat="1" applyFont="1" applyFill="1" applyBorder="1" applyAlignment="1">
      <alignment horizontal="center" vertical="center" wrapText="1"/>
    </xf>
    <xf numFmtId="9" fontId="13" fillId="28" borderId="34" xfId="0" applyNumberFormat="1" applyFont="1" applyFill="1" applyBorder="1" applyAlignment="1">
      <alignment horizontal="center" vertical="center"/>
    </xf>
    <xf numFmtId="9" fontId="14" fillId="8" borderId="39" xfId="1" applyFont="1" applyFill="1" applyBorder="1" applyAlignment="1">
      <alignment horizontal="center" vertical="center"/>
    </xf>
    <xf numFmtId="9" fontId="17" fillId="3" borderId="54" xfId="1" applyFont="1" applyFill="1" applyBorder="1" applyAlignment="1">
      <alignment horizontal="center" vertical="center"/>
    </xf>
    <xf numFmtId="9" fontId="17" fillId="24" borderId="55" xfId="1" applyFont="1" applyFill="1" applyBorder="1" applyAlignment="1">
      <alignment horizontal="center" vertical="center"/>
    </xf>
    <xf numFmtId="0" fontId="8" fillId="25" borderId="30" xfId="0" applyFont="1" applyFill="1" applyBorder="1" applyAlignment="1">
      <alignment horizontal="center" vertical="center" wrapText="1"/>
    </xf>
    <xf numFmtId="0" fontId="8" fillId="25" borderId="9" xfId="0" applyFont="1" applyFill="1" applyBorder="1" applyAlignment="1">
      <alignment horizontal="center" vertical="center" wrapText="1"/>
    </xf>
    <xf numFmtId="9" fontId="8" fillId="25" borderId="10" xfId="0" applyNumberFormat="1" applyFont="1" applyFill="1" applyBorder="1" applyAlignment="1">
      <alignment horizontal="center" vertical="center" wrapText="1"/>
    </xf>
    <xf numFmtId="9" fontId="14" fillId="8" borderId="57" xfId="1" applyFont="1" applyFill="1" applyBorder="1" applyAlignment="1">
      <alignment horizontal="center" vertical="center"/>
    </xf>
    <xf numFmtId="0" fontId="8" fillId="25" borderId="20" xfId="0" applyFont="1" applyFill="1" applyBorder="1" applyAlignment="1">
      <alignment horizontal="center" vertical="center" wrapText="1"/>
    </xf>
    <xf numFmtId="9" fontId="8" fillId="25" borderId="21" xfId="0" applyNumberFormat="1" applyFont="1" applyFill="1" applyBorder="1" applyAlignment="1">
      <alignment horizontal="center" vertical="center" wrapText="1"/>
    </xf>
    <xf numFmtId="0" fontId="8" fillId="25" borderId="34" xfId="0" applyFont="1" applyFill="1" applyBorder="1" applyAlignment="1">
      <alignment horizontal="center" vertical="center" wrapText="1"/>
    </xf>
    <xf numFmtId="9" fontId="8" fillId="25" borderId="35" xfId="0" applyNumberFormat="1" applyFont="1" applyFill="1" applyBorder="1" applyAlignment="1">
      <alignment horizontal="center" vertical="center" wrapText="1"/>
    </xf>
    <xf numFmtId="0" fontId="8" fillId="25" borderId="18" xfId="0" applyFont="1" applyFill="1" applyBorder="1" applyAlignment="1">
      <alignment vertical="center" wrapText="1"/>
    </xf>
    <xf numFmtId="0" fontId="8" fillId="25" borderId="34" xfId="0" applyFont="1" applyFill="1" applyBorder="1" applyAlignment="1">
      <alignment vertical="center" wrapText="1"/>
    </xf>
    <xf numFmtId="0" fontId="8" fillId="25" borderId="22" xfId="0" applyFont="1" applyFill="1" applyBorder="1" applyAlignment="1">
      <alignment horizontal="center" vertical="center" wrapText="1"/>
    </xf>
    <xf numFmtId="0" fontId="8" fillId="25" borderId="24" xfId="0" applyFont="1" applyFill="1" applyBorder="1" applyAlignment="1">
      <alignment horizontal="center" vertical="center" wrapText="1"/>
    </xf>
    <xf numFmtId="0" fontId="8" fillId="25" borderId="28" xfId="0" applyFont="1" applyFill="1" applyBorder="1" applyAlignment="1">
      <alignment horizontal="center" vertical="center" wrapText="1"/>
    </xf>
    <xf numFmtId="9" fontId="8" fillId="25" borderId="29" xfId="0" applyNumberFormat="1" applyFont="1" applyFill="1" applyBorder="1" applyAlignment="1">
      <alignment horizontal="center" vertical="center" wrapText="1"/>
    </xf>
    <xf numFmtId="9" fontId="8" fillId="8" borderId="12" xfId="1" applyFont="1" applyFill="1" applyBorder="1" applyAlignment="1">
      <alignment horizontal="center" vertical="center"/>
    </xf>
    <xf numFmtId="9" fontId="12" fillId="27" borderId="24" xfId="1" applyFont="1" applyFill="1" applyBorder="1" applyAlignment="1">
      <alignment horizontal="center" vertical="center"/>
    </xf>
    <xf numFmtId="9" fontId="13" fillId="28" borderId="28" xfId="0" applyNumberFormat="1" applyFont="1" applyFill="1" applyBorder="1" applyAlignment="1">
      <alignment horizontal="center" vertical="center"/>
    </xf>
    <xf numFmtId="9" fontId="17" fillId="3" borderId="63" xfId="1" applyFont="1" applyFill="1" applyBorder="1" applyAlignment="1">
      <alignment horizontal="center" vertical="center"/>
    </xf>
    <xf numFmtId="9" fontId="17" fillId="24" borderId="26" xfId="1" applyFont="1" applyFill="1" applyBorder="1" applyAlignment="1">
      <alignment horizontal="center" vertical="center"/>
    </xf>
    <xf numFmtId="0" fontId="16" fillId="20" borderId="30" xfId="0" applyFont="1" applyFill="1" applyBorder="1" applyAlignment="1">
      <alignment horizontal="center" vertical="center" wrapText="1"/>
    </xf>
    <xf numFmtId="0" fontId="8" fillId="20" borderId="9" xfId="0" applyFont="1" applyFill="1" applyBorder="1" applyAlignment="1">
      <alignment horizontal="center" vertical="center" wrapText="1"/>
    </xf>
    <xf numFmtId="9" fontId="8" fillId="20" borderId="10" xfId="0" applyNumberFormat="1" applyFont="1" applyFill="1" applyBorder="1" applyAlignment="1">
      <alignment horizontal="center" vertical="center" wrapText="1"/>
    </xf>
    <xf numFmtId="0" fontId="16" fillId="20" borderId="22" xfId="0" applyFont="1" applyFill="1" applyBorder="1" applyAlignment="1">
      <alignment horizontal="center" vertical="center" wrapText="1"/>
    </xf>
    <xf numFmtId="0" fontId="8" fillId="20" borderId="15" xfId="0" applyFont="1" applyFill="1" applyBorder="1" applyAlignment="1">
      <alignment horizontal="center" vertical="center" wrapText="1"/>
    </xf>
    <xf numFmtId="9" fontId="8" fillId="20" borderId="21" xfId="0" applyNumberFormat="1" applyFont="1" applyFill="1" applyBorder="1" applyAlignment="1">
      <alignment horizontal="center" vertical="center" wrapText="1"/>
    </xf>
    <xf numFmtId="0" fontId="16" fillId="20" borderId="18" xfId="0" applyFont="1" applyFill="1" applyBorder="1" applyAlignment="1">
      <alignment horizontal="center" vertical="center" wrapText="1"/>
    </xf>
    <xf numFmtId="0" fontId="8" fillId="20" borderId="15" xfId="0" applyFont="1" applyFill="1" applyBorder="1" applyAlignment="1">
      <alignment horizontal="center" wrapText="1"/>
    </xf>
    <xf numFmtId="0" fontId="8" fillId="20" borderId="22" xfId="0" applyFont="1" applyFill="1" applyBorder="1" applyAlignment="1">
      <alignment horizontal="center" vertical="center" wrapText="1"/>
    </xf>
    <xf numFmtId="0" fontId="8" fillId="20" borderId="24" xfId="0" applyFont="1" applyFill="1" applyBorder="1" applyAlignment="1">
      <alignment horizontal="center" vertical="center" wrapText="1"/>
    </xf>
    <xf numFmtId="0" fontId="8" fillId="20" borderId="25" xfId="0" applyFont="1" applyFill="1" applyBorder="1" applyAlignment="1">
      <alignment horizontal="center" wrapText="1"/>
    </xf>
    <xf numFmtId="9" fontId="8" fillId="20" borderId="29" xfId="0" applyNumberFormat="1" applyFont="1" applyFill="1" applyBorder="1" applyAlignment="1">
      <alignment horizontal="center" vertical="center" wrapText="1"/>
    </xf>
    <xf numFmtId="0" fontId="17" fillId="3" borderId="41" xfId="0" applyFont="1" applyFill="1" applyBorder="1" applyAlignment="1"/>
    <xf numFmtId="9" fontId="17" fillId="3" borderId="64" xfId="1" applyFont="1" applyFill="1" applyBorder="1" applyAlignment="1">
      <alignment horizontal="center" vertical="center"/>
    </xf>
    <xf numFmtId="9" fontId="17" fillId="24" borderId="39" xfId="1" applyFont="1" applyFill="1" applyBorder="1" applyAlignment="1">
      <alignment horizontal="center" vertical="center"/>
    </xf>
    <xf numFmtId="9" fontId="8" fillId="25" borderId="30" xfId="1" applyFont="1" applyFill="1" applyBorder="1" applyAlignment="1">
      <alignment horizontal="center" vertical="center" wrapText="1"/>
    </xf>
    <xf numFmtId="0" fontId="16" fillId="26" borderId="30" xfId="0" applyFont="1" applyFill="1" applyBorder="1" applyAlignment="1">
      <alignment horizontal="center" vertical="center" wrapText="1"/>
    </xf>
    <xf numFmtId="0" fontId="8" fillId="26" borderId="9" xfId="0" applyFont="1" applyFill="1" applyBorder="1" applyAlignment="1">
      <alignment horizontal="center" vertical="center" wrapText="1"/>
    </xf>
    <xf numFmtId="9" fontId="8" fillId="26" borderId="10" xfId="0" applyNumberFormat="1" applyFont="1" applyFill="1" applyBorder="1" applyAlignment="1">
      <alignment horizontal="center" vertical="center" wrapText="1"/>
    </xf>
    <xf numFmtId="0" fontId="16" fillId="26" borderId="22" xfId="0" applyFont="1" applyFill="1" applyBorder="1" applyAlignment="1">
      <alignment horizontal="center" vertical="center" wrapText="1"/>
    </xf>
    <xf numFmtId="0" fontId="8" fillId="26" borderId="15" xfId="0" applyFont="1" applyFill="1" applyBorder="1" applyAlignment="1">
      <alignment horizontal="center" vertical="center" wrapText="1"/>
    </xf>
    <xf numFmtId="9" fontId="8" fillId="26" borderId="21" xfId="0" applyNumberFormat="1" applyFont="1" applyFill="1" applyBorder="1" applyAlignment="1">
      <alignment horizontal="center" vertical="center" wrapText="1"/>
    </xf>
    <xf numFmtId="0" fontId="16" fillId="26" borderId="18" xfId="0" applyFont="1" applyFill="1" applyBorder="1" applyAlignment="1">
      <alignment horizontal="center" vertical="center" wrapText="1"/>
    </xf>
    <xf numFmtId="0" fontId="8" fillId="26" borderId="15" xfId="0" applyFont="1" applyFill="1" applyBorder="1" applyAlignment="1">
      <alignment horizontal="center" wrapText="1"/>
    </xf>
    <xf numFmtId="0" fontId="8" fillId="26" borderId="14" xfId="0" applyFont="1" applyFill="1" applyBorder="1" applyAlignment="1">
      <alignment horizontal="center" vertical="center" wrapText="1"/>
    </xf>
    <xf numFmtId="0" fontId="8" fillId="26" borderId="37" xfId="0" applyFont="1" applyFill="1" applyBorder="1" applyAlignment="1">
      <alignment horizontal="center" vertical="center" wrapText="1"/>
    </xf>
    <xf numFmtId="0" fontId="8" fillId="26" borderId="25" xfId="0" applyFont="1" applyFill="1" applyBorder="1" applyAlignment="1">
      <alignment horizontal="center" vertical="center" wrapText="1"/>
    </xf>
    <xf numFmtId="9" fontId="8" fillId="26" borderId="29" xfId="0" applyNumberFormat="1" applyFont="1" applyFill="1" applyBorder="1" applyAlignment="1">
      <alignment horizontal="center" vertical="center" wrapText="1"/>
    </xf>
    <xf numFmtId="9" fontId="19" fillId="27" borderId="20" xfId="3" applyNumberFormat="1" applyFill="1" applyBorder="1" applyAlignment="1">
      <alignment horizontal="center" vertical="center"/>
    </xf>
    <xf numFmtId="9" fontId="19" fillId="29" borderId="9" xfId="3" applyNumberFormat="1" applyFill="1" applyBorder="1" applyAlignment="1">
      <alignment horizontal="center" vertical="center"/>
    </xf>
    <xf numFmtId="9" fontId="19" fillId="27" borderId="9" xfId="3" applyNumberFormat="1" applyFill="1" applyBorder="1" applyAlignment="1">
      <alignment horizontal="center" vertical="center"/>
    </xf>
    <xf numFmtId="9" fontId="19" fillId="27" borderId="15" xfId="3" applyNumberFormat="1" applyFill="1" applyBorder="1" applyAlignment="1">
      <alignment horizontal="center" vertical="center"/>
    </xf>
    <xf numFmtId="0" fontId="0" fillId="10" borderId="15" xfId="0" applyFont="1" applyFill="1" applyBorder="1" applyAlignment="1">
      <alignment horizontal="center" vertical="center" wrapText="1"/>
    </xf>
    <xf numFmtId="0" fontId="0" fillId="13" borderId="15" xfId="0" applyFont="1" applyFill="1" applyBorder="1" applyAlignment="1">
      <alignment horizontal="center" vertical="center" wrapText="1"/>
    </xf>
    <xf numFmtId="9" fontId="19" fillId="28" borderId="25" xfId="3" applyNumberFormat="1" applyFill="1" applyBorder="1" applyAlignment="1">
      <alignment horizontal="center" vertical="center"/>
    </xf>
    <xf numFmtId="0" fontId="8" fillId="16" borderId="15" xfId="0" applyFont="1" applyFill="1" applyBorder="1" applyAlignment="1">
      <alignment horizontal="center" vertical="center" wrapText="1"/>
    </xf>
    <xf numFmtId="0" fontId="0" fillId="19" borderId="15" xfId="0" applyFont="1" applyFill="1" applyBorder="1" applyAlignment="1">
      <alignment horizontal="center" wrapText="1"/>
    </xf>
    <xf numFmtId="9" fontId="19" fillId="27" borderId="19" xfId="3" applyNumberFormat="1" applyFill="1" applyBorder="1" applyAlignment="1">
      <alignment horizontal="center" vertical="center"/>
    </xf>
    <xf numFmtId="9" fontId="19" fillId="28" borderId="15" xfId="3" applyNumberFormat="1" applyFill="1" applyBorder="1" applyAlignment="1">
      <alignment horizontal="center" vertical="center"/>
    </xf>
    <xf numFmtId="0" fontId="23" fillId="10" borderId="15" xfId="0" applyFont="1" applyFill="1" applyBorder="1" applyAlignment="1">
      <alignment horizontal="center" vertical="center" wrapText="1"/>
    </xf>
    <xf numFmtId="0" fontId="23" fillId="14" borderId="20" xfId="0" applyFont="1" applyFill="1" applyBorder="1" applyAlignment="1">
      <alignment horizontal="center" wrapText="1"/>
    </xf>
    <xf numFmtId="9" fontId="22" fillId="15" borderId="21" xfId="0" applyNumberFormat="1" applyFont="1" applyFill="1" applyBorder="1" applyAlignment="1">
      <alignment horizontal="center" vertical="center" wrapText="1"/>
    </xf>
    <xf numFmtId="0" fontId="23" fillId="18" borderId="15" xfId="0" applyFont="1" applyFill="1" applyBorder="1" applyAlignment="1">
      <alignment horizontal="center" wrapText="1"/>
    </xf>
    <xf numFmtId="9" fontId="23" fillId="18" borderId="21" xfId="0" applyNumberFormat="1" applyFont="1" applyFill="1" applyBorder="1" applyAlignment="1">
      <alignment horizontal="center" vertical="center" wrapText="1"/>
    </xf>
    <xf numFmtId="0" fontId="15" fillId="13" borderId="15" xfId="0" applyFont="1" applyFill="1" applyBorder="1" applyAlignment="1">
      <alignment horizontal="center" wrapText="1"/>
    </xf>
    <xf numFmtId="9" fontId="15" fillId="13" borderId="21" xfId="0" applyNumberFormat="1" applyFont="1" applyFill="1" applyBorder="1" applyAlignment="1">
      <alignment horizontal="center" vertical="center" wrapText="1"/>
    </xf>
    <xf numFmtId="0" fontId="15" fillId="20" borderId="15" xfId="0" applyFont="1" applyFill="1" applyBorder="1" applyAlignment="1">
      <alignment horizontal="center" vertical="center" wrapText="1"/>
    </xf>
    <xf numFmtId="9" fontId="15" fillId="20" borderId="21" xfId="0" applyNumberFormat="1" applyFont="1" applyFill="1" applyBorder="1" applyAlignment="1">
      <alignment horizontal="center" vertical="center" wrapText="1"/>
    </xf>
    <xf numFmtId="0" fontId="0" fillId="13" borderId="20" xfId="0" applyFont="1" applyFill="1" applyBorder="1" applyAlignment="1">
      <alignment horizontal="center" vertical="center" wrapText="1"/>
    </xf>
    <xf numFmtId="0" fontId="0" fillId="10" borderId="14" xfId="0" applyFont="1" applyFill="1" applyBorder="1" applyAlignment="1">
      <alignment horizontal="center" vertical="center" wrapText="1"/>
    </xf>
    <xf numFmtId="0" fontId="0" fillId="11" borderId="30" xfId="0" applyFont="1" applyFill="1" applyBorder="1" applyAlignment="1">
      <alignment horizontal="center" vertical="center" wrapText="1"/>
    </xf>
    <xf numFmtId="9" fontId="19" fillId="27" borderId="28" xfId="3" applyNumberFormat="1" applyFill="1" applyBorder="1" applyAlignment="1">
      <alignment horizontal="center" vertical="center"/>
    </xf>
    <xf numFmtId="9" fontId="19" fillId="29" borderId="20" xfId="3" applyNumberFormat="1" applyFill="1" applyBorder="1" applyAlignment="1">
      <alignment horizontal="center" vertical="center"/>
    </xf>
    <xf numFmtId="9" fontId="19" fillId="29" borderId="19" xfId="3" applyNumberFormat="1" applyFill="1" applyBorder="1" applyAlignment="1">
      <alignment horizontal="center" vertical="center"/>
    </xf>
    <xf numFmtId="0" fontId="0" fillId="10" borderId="15" xfId="0" applyFont="1" applyFill="1" applyBorder="1" applyAlignment="1">
      <alignment horizontal="center" wrapText="1"/>
    </xf>
    <xf numFmtId="0" fontId="0" fillId="11" borderId="15" xfId="0" applyFont="1" applyFill="1" applyBorder="1" applyAlignment="1">
      <alignment horizontal="center" wrapText="1"/>
    </xf>
    <xf numFmtId="9" fontId="19" fillId="28" borderId="19" xfId="3" applyNumberFormat="1" applyFill="1" applyBorder="1" applyAlignment="1">
      <alignment horizontal="center" vertical="center"/>
    </xf>
    <xf numFmtId="0" fontId="0" fillId="21" borderId="15" xfId="0" applyFont="1" applyFill="1" applyBorder="1" applyAlignment="1">
      <alignment horizontal="center" vertical="center" wrapText="1"/>
    </xf>
    <xf numFmtId="0" fontId="8" fillId="14" borderId="22" xfId="0" applyFont="1" applyFill="1" applyBorder="1" applyAlignment="1">
      <alignment horizontal="center" vertical="center" wrapText="1"/>
    </xf>
    <xf numFmtId="0" fontId="17" fillId="3" borderId="2" xfId="0" applyFont="1" applyFill="1" applyBorder="1" applyAlignment="1">
      <alignment horizontal="center"/>
    </xf>
    <xf numFmtId="0" fontId="17" fillId="3" borderId="3" xfId="0" applyFont="1" applyFill="1" applyBorder="1" applyAlignment="1">
      <alignment horizontal="center"/>
    </xf>
    <xf numFmtId="0" fontId="17" fillId="3" borderId="4" xfId="0" applyFont="1" applyFill="1" applyBorder="1" applyAlignment="1">
      <alignment horizontal="center"/>
    </xf>
    <xf numFmtId="0" fontId="8" fillId="19" borderId="6" xfId="0" applyFont="1" applyFill="1" applyBorder="1" applyAlignment="1">
      <alignment horizontal="center" vertical="center" wrapText="1"/>
    </xf>
    <xf numFmtId="0" fontId="8" fillId="19" borderId="13" xfId="0" applyFont="1" applyFill="1" applyBorder="1" applyAlignment="1">
      <alignment horizontal="center" vertical="center" wrapText="1"/>
    </xf>
    <xf numFmtId="0" fontId="8" fillId="19" borderId="23" xfId="0" applyFont="1" applyFill="1" applyBorder="1" applyAlignment="1">
      <alignment horizontal="center" vertical="center" wrapText="1"/>
    </xf>
    <xf numFmtId="0" fontId="8" fillId="19" borderId="18" xfId="0" applyFont="1" applyFill="1" applyBorder="1" applyAlignment="1">
      <alignment horizontal="center" vertical="center" wrapText="1"/>
    </xf>
    <xf numFmtId="0" fontId="8" fillId="19" borderId="36" xfId="0" applyFont="1" applyFill="1" applyBorder="1" applyAlignment="1">
      <alignment horizontal="center" vertical="center" wrapText="1"/>
    </xf>
    <xf numFmtId="0" fontId="8" fillId="19" borderId="14" xfId="0" applyFont="1" applyFill="1" applyBorder="1" applyAlignment="1">
      <alignment horizontal="center" vertical="center" wrapText="1"/>
    </xf>
    <xf numFmtId="0" fontId="8" fillId="20" borderId="38" xfId="0" applyNumberFormat="1" applyFont="1" applyFill="1" applyBorder="1" applyAlignment="1">
      <alignment horizontal="center" vertical="center" wrapText="1"/>
    </xf>
    <xf numFmtId="0" fontId="8" fillId="20" borderId="39" xfId="0" applyNumberFormat="1" applyFont="1" applyFill="1" applyBorder="1" applyAlignment="1">
      <alignment horizontal="center" vertical="center" wrapText="1"/>
    </xf>
    <xf numFmtId="0" fontId="8" fillId="21" borderId="6" xfId="0" applyNumberFormat="1" applyFont="1" applyFill="1" applyBorder="1" applyAlignment="1">
      <alignment horizontal="center" vertical="center" wrapText="1"/>
    </xf>
    <xf numFmtId="0" fontId="8" fillId="21" borderId="13" xfId="0" applyNumberFormat="1" applyFont="1" applyFill="1" applyBorder="1" applyAlignment="1">
      <alignment horizontal="center" vertical="center" wrapText="1"/>
    </xf>
    <xf numFmtId="0" fontId="8" fillId="21" borderId="23" xfId="0" applyNumberFormat="1" applyFont="1" applyFill="1" applyBorder="1" applyAlignment="1">
      <alignment horizontal="center" vertical="center" wrapText="1"/>
    </xf>
    <xf numFmtId="0" fontId="16" fillId="21" borderId="18" xfId="0" applyFont="1" applyFill="1" applyBorder="1" applyAlignment="1">
      <alignment horizontal="center" vertical="center" wrapText="1"/>
    </xf>
    <xf numFmtId="0" fontId="16" fillId="21" borderId="36" xfId="0" applyFont="1" applyFill="1" applyBorder="1" applyAlignment="1">
      <alignment horizontal="center" vertical="center" wrapText="1"/>
    </xf>
    <xf numFmtId="0" fontId="16" fillId="21" borderId="14" xfId="0" applyFont="1" applyFill="1" applyBorder="1" applyAlignment="1">
      <alignment horizontal="center" vertical="center" wrapText="1"/>
    </xf>
    <xf numFmtId="0" fontId="8" fillId="22" borderId="6" xfId="0" applyNumberFormat="1" applyFont="1" applyFill="1" applyBorder="1" applyAlignment="1">
      <alignment horizontal="center" vertical="center" wrapText="1"/>
    </xf>
    <xf numFmtId="0" fontId="8" fillId="22" borderId="13" xfId="0" applyNumberFormat="1" applyFont="1" applyFill="1" applyBorder="1" applyAlignment="1">
      <alignment horizontal="center" vertical="center" wrapText="1"/>
    </xf>
    <xf numFmtId="0" fontId="8" fillId="22" borderId="23" xfId="0" applyNumberFormat="1" applyFont="1" applyFill="1" applyBorder="1" applyAlignment="1">
      <alignment horizontal="center" vertical="center" wrapText="1"/>
    </xf>
    <xf numFmtId="0" fontId="8" fillId="23" borderId="38" xfId="0" applyFont="1" applyFill="1" applyBorder="1" applyAlignment="1">
      <alignment horizontal="center" vertical="center" wrapText="1"/>
    </xf>
    <xf numFmtId="0" fontId="8" fillId="23" borderId="39" xfId="0" applyFont="1" applyFill="1" applyBorder="1" applyAlignment="1">
      <alignment horizontal="center" vertical="center" wrapText="1"/>
    </xf>
    <xf numFmtId="0" fontId="8" fillId="23" borderId="40" xfId="0" applyFont="1" applyFill="1" applyBorder="1" applyAlignment="1">
      <alignment horizontal="center" vertical="center" wrapText="1"/>
    </xf>
    <xf numFmtId="0" fontId="8" fillId="23" borderId="18" xfId="0" applyFont="1" applyFill="1" applyBorder="1" applyAlignment="1">
      <alignment horizontal="center" vertical="center" wrapText="1"/>
    </xf>
    <xf numFmtId="0" fontId="8" fillId="23" borderId="36" xfId="0" applyFont="1" applyFill="1" applyBorder="1" applyAlignment="1">
      <alignment horizontal="center" vertical="center" wrapText="1"/>
    </xf>
    <xf numFmtId="0" fontId="8" fillId="23" borderId="14" xfId="0" applyFont="1" applyFill="1" applyBorder="1" applyAlignment="1">
      <alignment horizontal="center" vertical="center" wrapText="1"/>
    </xf>
    <xf numFmtId="0" fontId="8" fillId="14" borderId="46" xfId="0" applyFont="1" applyFill="1" applyBorder="1" applyAlignment="1">
      <alignment horizontal="center" vertical="center" wrapText="1"/>
    </xf>
    <xf numFmtId="0" fontId="8" fillId="14" borderId="47" xfId="0" applyFont="1" applyFill="1" applyBorder="1" applyAlignment="1">
      <alignment horizontal="center" vertical="center" wrapText="1"/>
    </xf>
    <xf numFmtId="0" fontId="8" fillId="14" borderId="48" xfId="0" applyFont="1" applyFill="1" applyBorder="1" applyAlignment="1">
      <alignment horizontal="center" vertical="center" wrapText="1"/>
    </xf>
    <xf numFmtId="0" fontId="8" fillId="14" borderId="30" xfId="0" applyFont="1" applyFill="1" applyBorder="1" applyAlignment="1">
      <alignment horizontal="center" vertical="center" wrapText="1"/>
    </xf>
    <xf numFmtId="0" fontId="8" fillId="26" borderId="18" xfId="0" applyFont="1" applyFill="1" applyBorder="1" applyAlignment="1">
      <alignment horizontal="center" vertical="center" wrapText="1"/>
    </xf>
    <xf numFmtId="0" fontId="8" fillId="26" borderId="36" xfId="0" applyFont="1" applyFill="1" applyBorder="1" applyAlignment="1">
      <alignment horizontal="center" vertical="center" wrapText="1"/>
    </xf>
    <xf numFmtId="0" fontId="8" fillId="26" borderId="14" xfId="0" applyFont="1" applyFill="1" applyBorder="1" applyAlignment="1">
      <alignment horizontal="center" vertical="center" wrapText="1"/>
    </xf>
    <xf numFmtId="0" fontId="8" fillId="17" borderId="6" xfId="0" applyFont="1" applyFill="1" applyBorder="1" applyAlignment="1">
      <alignment horizontal="center" vertical="center" wrapText="1"/>
    </xf>
    <xf numFmtId="0" fontId="8" fillId="17" borderId="13" xfId="0" applyFont="1" applyFill="1" applyBorder="1" applyAlignment="1">
      <alignment horizontal="center" vertical="center" wrapText="1"/>
    </xf>
    <xf numFmtId="0" fontId="8" fillId="17" borderId="23" xfId="0" applyFont="1" applyFill="1" applyBorder="1" applyAlignment="1">
      <alignment horizontal="center" vertical="center" wrapText="1"/>
    </xf>
    <xf numFmtId="0" fontId="8" fillId="17" borderId="36" xfId="0" applyFont="1" applyFill="1" applyBorder="1" applyAlignment="1">
      <alignment horizontal="center" vertical="center" wrapText="1"/>
    </xf>
    <xf numFmtId="0" fontId="8" fillId="17" borderId="14" xfId="0" applyFont="1" applyFill="1" applyBorder="1" applyAlignment="1">
      <alignment horizontal="center" vertical="center" wrapText="1"/>
    </xf>
    <xf numFmtId="0" fontId="8" fillId="18" borderId="6" xfId="0" applyFont="1" applyFill="1" applyBorder="1" applyAlignment="1">
      <alignment horizontal="center" vertical="center" wrapText="1"/>
    </xf>
    <xf numFmtId="0" fontId="8" fillId="18" borderId="13" xfId="0" applyFont="1" applyFill="1" applyBorder="1" applyAlignment="1">
      <alignment horizontal="center" vertical="center" wrapText="1"/>
    </xf>
    <xf numFmtId="0" fontId="8" fillId="18" borderId="23" xfId="0" applyFont="1" applyFill="1" applyBorder="1" applyAlignment="1">
      <alignment horizontal="center" vertical="center" wrapText="1"/>
    </xf>
    <xf numFmtId="0" fontId="8" fillId="18" borderId="18" xfId="0" applyFont="1" applyFill="1" applyBorder="1" applyAlignment="1">
      <alignment horizontal="center" vertical="center" wrapText="1"/>
    </xf>
    <xf numFmtId="0" fontId="8" fillId="18" borderId="36" xfId="0" applyFont="1" applyFill="1" applyBorder="1" applyAlignment="1">
      <alignment horizontal="center" vertical="center" wrapText="1"/>
    </xf>
    <xf numFmtId="0" fontId="8" fillId="18" borderId="14" xfId="0" applyFont="1" applyFill="1" applyBorder="1" applyAlignment="1">
      <alignment horizontal="center" vertical="center" wrapText="1"/>
    </xf>
    <xf numFmtId="0" fontId="16" fillId="15" borderId="18" xfId="0" applyFont="1" applyFill="1" applyBorder="1" applyAlignment="1">
      <alignment horizontal="center" vertical="center" wrapText="1"/>
    </xf>
    <xf numFmtId="0" fontId="16" fillId="15" borderId="36" xfId="0" applyFont="1" applyFill="1" applyBorder="1" applyAlignment="1">
      <alignment horizontal="center" vertical="center" wrapText="1"/>
    </xf>
    <xf numFmtId="0" fontId="16" fillId="15" borderId="14" xfId="0" applyFont="1" applyFill="1" applyBorder="1" applyAlignment="1">
      <alignment horizontal="center" vertical="center" wrapText="1"/>
    </xf>
    <xf numFmtId="0" fontId="8" fillId="10" borderId="6" xfId="0" applyFont="1" applyFill="1" applyBorder="1" applyAlignment="1">
      <alignment horizontal="center" vertical="center" wrapText="1"/>
    </xf>
    <xf numFmtId="0" fontId="8" fillId="10" borderId="13" xfId="0" applyFont="1" applyFill="1" applyBorder="1" applyAlignment="1">
      <alignment horizontal="center" vertical="center" wrapText="1"/>
    </xf>
    <xf numFmtId="0" fontId="8" fillId="10" borderId="23" xfId="0" applyFont="1" applyFill="1" applyBorder="1" applyAlignment="1">
      <alignment horizontal="center" vertical="center" wrapText="1"/>
    </xf>
    <xf numFmtId="0" fontId="8" fillId="10" borderId="18" xfId="0" applyFont="1" applyFill="1" applyBorder="1" applyAlignment="1">
      <alignment horizontal="center" vertical="center" wrapText="1"/>
    </xf>
    <xf numFmtId="0" fontId="8" fillId="10" borderId="36" xfId="0" applyFont="1" applyFill="1" applyBorder="1" applyAlignment="1">
      <alignment horizontal="center" vertical="center" wrapText="1"/>
    </xf>
    <xf numFmtId="0" fontId="8" fillId="10" borderId="14" xfId="0" applyFont="1" applyFill="1" applyBorder="1" applyAlignment="1">
      <alignment horizontal="center" vertical="center" wrapText="1"/>
    </xf>
    <xf numFmtId="0" fontId="8" fillId="11" borderId="6" xfId="0" applyFont="1" applyFill="1" applyBorder="1" applyAlignment="1">
      <alignment horizontal="center" vertical="center" wrapText="1"/>
    </xf>
    <xf numFmtId="0" fontId="8" fillId="11" borderId="13" xfId="0" applyFont="1" applyFill="1" applyBorder="1" applyAlignment="1">
      <alignment horizontal="center" vertical="center" wrapText="1"/>
    </xf>
    <xf numFmtId="0" fontId="8" fillId="11" borderId="23" xfId="0" applyFont="1" applyFill="1" applyBorder="1" applyAlignment="1">
      <alignment horizontal="center" vertical="center" wrapText="1"/>
    </xf>
    <xf numFmtId="0" fontId="8" fillId="11" borderId="18" xfId="0" applyFont="1" applyFill="1" applyBorder="1" applyAlignment="1">
      <alignment horizontal="center" vertical="center" wrapText="1"/>
    </xf>
    <xf numFmtId="0" fontId="8" fillId="11" borderId="36" xfId="0" applyFont="1" applyFill="1" applyBorder="1" applyAlignment="1">
      <alignment horizontal="center" vertical="center" wrapText="1"/>
    </xf>
    <xf numFmtId="0" fontId="8" fillId="11" borderId="14" xfId="0" applyFont="1" applyFill="1" applyBorder="1" applyAlignment="1">
      <alignment horizontal="center" vertical="center" wrapText="1"/>
    </xf>
    <xf numFmtId="0" fontId="8" fillId="13" borderId="6" xfId="0" applyFont="1" applyFill="1" applyBorder="1" applyAlignment="1">
      <alignment horizontal="center" vertical="center" wrapText="1"/>
    </xf>
    <xf numFmtId="0" fontId="8" fillId="13" borderId="13" xfId="0" applyFont="1" applyFill="1" applyBorder="1" applyAlignment="1">
      <alignment horizontal="center" vertical="center" wrapText="1"/>
    </xf>
    <xf numFmtId="0" fontId="8" fillId="13" borderId="23" xfId="0" applyFont="1" applyFill="1" applyBorder="1" applyAlignment="1">
      <alignment horizontal="center" vertical="center" wrapText="1"/>
    </xf>
    <xf numFmtId="0" fontId="8" fillId="13" borderId="36" xfId="0" applyFont="1" applyFill="1" applyBorder="1" applyAlignment="1">
      <alignment horizontal="center" vertical="center" wrapText="1"/>
    </xf>
    <xf numFmtId="0" fontId="8" fillId="13" borderId="14" xfId="0" applyFont="1" applyFill="1" applyBorder="1" applyAlignment="1">
      <alignment horizontal="center" vertical="center" wrapText="1"/>
    </xf>
    <xf numFmtId="0" fontId="8" fillId="10" borderId="0" xfId="0" applyFont="1" applyFill="1" applyBorder="1" applyAlignment="1">
      <alignment horizontal="center" vertical="center" wrapText="1"/>
    </xf>
    <xf numFmtId="0" fontId="8" fillId="10" borderId="41" xfId="0" applyFont="1" applyFill="1" applyBorder="1" applyAlignment="1">
      <alignment horizontal="center" vertical="center" wrapText="1"/>
    </xf>
    <xf numFmtId="0" fontId="11" fillId="6" borderId="6" xfId="0" applyFont="1" applyFill="1" applyBorder="1" applyAlignment="1">
      <alignment horizontal="center" vertical="center" textRotation="90"/>
    </xf>
    <xf numFmtId="0" fontId="11" fillId="6" borderId="13" xfId="0" applyFont="1" applyFill="1" applyBorder="1" applyAlignment="1">
      <alignment horizontal="center" vertical="center" textRotation="90"/>
    </xf>
    <xf numFmtId="0" fontId="8" fillId="7" borderId="7" xfId="0" applyFont="1" applyFill="1" applyBorder="1" applyAlignment="1">
      <alignment horizontal="center" vertical="center" wrapText="1"/>
    </xf>
    <xf numFmtId="0" fontId="8" fillId="7" borderId="0" xfId="0" applyFont="1" applyFill="1" applyBorder="1" applyAlignment="1">
      <alignment horizontal="center" vertical="center" wrapText="1"/>
    </xf>
    <xf numFmtId="0" fontId="8" fillId="7" borderId="6"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23" xfId="0" applyFont="1" applyFill="1" applyBorder="1" applyAlignment="1">
      <alignment horizontal="center" vertical="center" wrapText="1"/>
    </xf>
    <xf numFmtId="0" fontId="8" fillId="7" borderId="8"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8" fillId="7" borderId="18" xfId="0" applyFont="1" applyFill="1" applyBorder="1" applyAlignment="1">
      <alignment horizontal="center" vertical="center" wrapText="1"/>
    </xf>
    <xf numFmtId="0" fontId="8" fillId="9" borderId="6" xfId="0" applyFont="1" applyFill="1" applyBorder="1" applyAlignment="1">
      <alignment horizontal="center" vertical="center" wrapText="1"/>
    </xf>
    <xf numFmtId="0" fontId="8" fillId="9" borderId="13" xfId="0" applyFont="1" applyFill="1" applyBorder="1" applyAlignment="1">
      <alignment horizontal="center" vertical="center" wrapText="1"/>
    </xf>
    <xf numFmtId="0" fontId="8" fillId="9" borderId="23" xfId="0" applyFont="1" applyFill="1" applyBorder="1" applyAlignment="1">
      <alignment horizontal="center" vertical="center" wrapText="1"/>
    </xf>
    <xf numFmtId="0" fontId="8" fillId="9" borderId="18" xfId="0" applyFont="1" applyFill="1" applyBorder="1" applyAlignment="1">
      <alignment horizontal="center" vertical="center" wrapText="1"/>
    </xf>
    <xf numFmtId="0" fontId="8" fillId="9" borderId="14" xfId="0" applyFont="1" applyFill="1" applyBorder="1" applyAlignment="1">
      <alignment horizontal="center" vertical="center" wrapText="1"/>
    </xf>
    <xf numFmtId="0" fontId="8" fillId="11" borderId="38" xfId="0" applyFont="1" applyFill="1" applyBorder="1" applyAlignment="1" applyProtection="1">
      <alignment horizontal="center" vertical="center" wrapText="1"/>
      <protection locked="0"/>
    </xf>
    <xf numFmtId="0" fontId="8" fillId="11" borderId="39" xfId="0" applyFont="1" applyFill="1" applyBorder="1" applyAlignment="1" applyProtection="1">
      <alignment horizontal="center" vertical="center" wrapText="1"/>
      <protection locked="0"/>
    </xf>
    <xf numFmtId="0" fontId="8" fillId="11" borderId="40" xfId="0" applyFont="1" applyFill="1" applyBorder="1" applyAlignment="1" applyProtection="1">
      <alignment horizontal="center" vertical="center" wrapText="1"/>
      <protection locked="0"/>
    </xf>
    <xf numFmtId="0" fontId="8" fillId="11" borderId="6" xfId="0" applyFont="1" applyFill="1" applyBorder="1" applyAlignment="1" applyProtection="1">
      <alignment horizontal="center" vertical="center" wrapText="1"/>
      <protection locked="0"/>
    </xf>
    <xf numFmtId="0" fontId="8" fillId="11" borderId="13" xfId="0" applyFont="1" applyFill="1" applyBorder="1" applyAlignment="1" applyProtection="1">
      <alignment horizontal="center" vertical="center" wrapText="1"/>
      <protection locked="0"/>
    </xf>
    <xf numFmtId="0" fontId="8" fillId="11" borderId="23" xfId="0" applyFont="1" applyFill="1" applyBorder="1" applyAlignment="1" applyProtection="1">
      <alignment horizontal="center" vertical="center" wrapText="1"/>
      <protection locked="0"/>
    </xf>
    <xf numFmtId="0" fontId="8" fillId="11" borderId="33" xfId="0" applyFont="1" applyFill="1" applyBorder="1" applyAlignment="1">
      <alignment horizontal="center" vertical="center" wrapText="1"/>
    </xf>
    <xf numFmtId="0" fontId="8" fillId="11" borderId="17" xfId="0" applyFont="1" applyFill="1" applyBorder="1" applyAlignment="1">
      <alignment horizontal="center" vertical="center" wrapText="1"/>
    </xf>
    <xf numFmtId="0" fontId="8" fillId="11" borderId="11" xfId="0" applyFont="1" applyFill="1" applyBorder="1" applyAlignment="1">
      <alignment horizontal="center" vertical="center" wrapText="1"/>
    </xf>
    <xf numFmtId="0" fontId="8" fillId="11" borderId="19" xfId="0" applyFont="1" applyFill="1" applyBorder="1" applyAlignment="1">
      <alignment horizontal="center" vertical="center" wrapText="1"/>
    </xf>
    <xf numFmtId="0" fontId="8" fillId="11" borderId="27" xfId="0" applyFont="1" applyFill="1" applyBorder="1" applyAlignment="1">
      <alignment horizontal="center" vertical="center" wrapText="1"/>
    </xf>
    <xf numFmtId="0" fontId="15" fillId="12" borderId="45" xfId="2" applyFont="1" applyFill="1" applyBorder="1" applyAlignment="1">
      <alignment horizontal="center" vertical="center" wrapText="1"/>
    </xf>
    <xf numFmtId="0" fontId="8" fillId="14" borderId="8" xfId="0" applyFont="1" applyFill="1" applyBorder="1" applyAlignment="1">
      <alignment horizontal="center" vertical="center" wrapText="1"/>
    </xf>
    <xf numFmtId="0" fontId="8" fillId="14" borderId="14" xfId="0" applyFont="1" applyFill="1" applyBorder="1" applyAlignment="1">
      <alignment horizontal="center" vertical="center" wrapText="1"/>
    </xf>
    <xf numFmtId="0" fontId="16" fillId="15" borderId="13" xfId="0" applyFont="1" applyFill="1" applyBorder="1" applyAlignment="1">
      <alignment horizontal="center" vertical="center" wrapText="1"/>
    </xf>
    <xf numFmtId="0" fontId="16" fillId="15" borderId="23" xfId="0" applyFont="1" applyFill="1" applyBorder="1" applyAlignment="1">
      <alignment horizontal="center" vertical="center" wrapText="1"/>
    </xf>
    <xf numFmtId="0" fontId="16" fillId="26" borderId="6" xfId="0" applyFont="1" applyFill="1" applyBorder="1" applyAlignment="1">
      <alignment horizontal="center" vertical="center" wrapText="1"/>
    </xf>
    <xf numFmtId="0" fontId="16" fillId="26" borderId="13" xfId="0" applyFont="1" applyFill="1" applyBorder="1" applyAlignment="1">
      <alignment horizontal="center" vertical="center" wrapText="1"/>
    </xf>
    <xf numFmtId="0" fontId="16" fillId="26" borderId="23" xfId="0" applyFont="1" applyFill="1" applyBorder="1" applyAlignment="1">
      <alignment horizontal="center" vertical="center" wrapText="1"/>
    </xf>
    <xf numFmtId="0" fontId="8" fillId="9" borderId="36" xfId="0" applyFont="1" applyFill="1" applyBorder="1" applyAlignment="1">
      <alignment horizontal="center" vertical="center" wrapText="1"/>
    </xf>
    <xf numFmtId="0" fontId="8" fillId="9" borderId="37" xfId="0" applyFont="1" applyFill="1" applyBorder="1" applyAlignment="1">
      <alignment horizontal="center" vertical="center" wrapText="1"/>
    </xf>
    <xf numFmtId="0" fontId="8" fillId="9" borderId="38" xfId="0" applyFont="1" applyFill="1" applyBorder="1" applyAlignment="1">
      <alignment horizontal="center" vertical="center" wrapText="1"/>
    </xf>
    <xf numFmtId="0" fontId="8" fillId="9" borderId="39" xfId="0" applyFont="1" applyFill="1" applyBorder="1" applyAlignment="1">
      <alignment horizontal="center" vertical="center" wrapText="1"/>
    </xf>
    <xf numFmtId="0" fontId="8" fillId="9" borderId="40" xfId="0" applyFont="1" applyFill="1" applyBorder="1" applyAlignment="1">
      <alignment horizontal="center" vertical="center" wrapText="1"/>
    </xf>
    <xf numFmtId="0" fontId="8" fillId="16" borderId="6" xfId="0" applyFont="1" applyFill="1" applyBorder="1" applyAlignment="1">
      <alignment horizontal="center" vertical="center" wrapText="1"/>
    </xf>
    <xf numFmtId="0" fontId="8" fillId="16" borderId="13" xfId="0" applyFont="1" applyFill="1" applyBorder="1" applyAlignment="1">
      <alignment horizontal="center" vertical="center" wrapText="1"/>
    </xf>
    <xf numFmtId="0" fontId="8" fillId="16" borderId="23" xfId="0" applyFont="1" applyFill="1" applyBorder="1" applyAlignment="1">
      <alignment horizontal="center" vertical="center" wrapText="1"/>
    </xf>
    <xf numFmtId="0" fontId="8" fillId="16" borderId="18" xfId="0" applyFont="1" applyFill="1" applyBorder="1" applyAlignment="1">
      <alignment horizontal="center" vertical="center" wrapText="1"/>
    </xf>
    <xf numFmtId="0" fontId="8" fillId="16" borderId="14" xfId="0" applyFont="1" applyFill="1" applyBorder="1" applyAlignment="1">
      <alignment horizontal="center" vertical="center" wrapText="1"/>
    </xf>
    <xf numFmtId="0" fontId="17" fillId="3" borderId="41" xfId="0" applyFont="1" applyFill="1" applyBorder="1" applyAlignment="1">
      <alignment horizontal="center"/>
    </xf>
    <xf numFmtId="0" fontId="17" fillId="3" borderId="40" xfId="0" applyFont="1" applyFill="1" applyBorder="1" applyAlignment="1">
      <alignment horizontal="center"/>
    </xf>
    <xf numFmtId="0" fontId="15" fillId="12" borderId="44" xfId="2" applyFont="1" applyFill="1" applyBorder="1" applyAlignment="1">
      <alignment horizontal="center" vertical="center" wrapText="1"/>
    </xf>
    <xf numFmtId="0" fontId="8" fillId="13" borderId="8" xfId="0" applyFont="1" applyFill="1" applyBorder="1" applyAlignment="1">
      <alignment horizontal="center" vertical="center" wrapText="1"/>
    </xf>
    <xf numFmtId="0" fontId="8" fillId="13" borderId="18" xfId="0" applyFont="1" applyFill="1" applyBorder="1" applyAlignment="1">
      <alignment horizontal="center" vertical="center" wrapText="1"/>
    </xf>
    <xf numFmtId="0" fontId="11" fillId="6" borderId="23" xfId="0" applyFont="1" applyFill="1" applyBorder="1" applyAlignment="1">
      <alignment horizontal="center" vertical="center" textRotation="90"/>
    </xf>
    <xf numFmtId="0" fontId="0" fillId="14" borderId="46" xfId="0" applyFont="1" applyFill="1" applyBorder="1" applyAlignment="1">
      <alignment horizontal="center" vertical="center" wrapText="1"/>
    </xf>
    <xf numFmtId="0" fontId="8" fillId="20" borderId="6" xfId="0" applyFont="1" applyFill="1" applyBorder="1" applyAlignment="1">
      <alignment horizontal="center" vertical="center" wrapText="1"/>
    </xf>
    <xf numFmtId="0" fontId="8" fillId="20" borderId="13" xfId="0" applyFont="1" applyFill="1" applyBorder="1" applyAlignment="1">
      <alignment horizontal="center" vertical="center" wrapText="1"/>
    </xf>
    <xf numFmtId="0" fontId="8" fillId="20" borderId="23" xfId="0" applyFont="1" applyFill="1" applyBorder="1" applyAlignment="1">
      <alignment horizontal="center" vertical="center" wrapText="1"/>
    </xf>
    <xf numFmtId="0" fontId="8" fillId="20" borderId="18" xfId="0" applyFont="1" applyFill="1" applyBorder="1" applyAlignment="1">
      <alignment horizontal="center" vertical="center" wrapText="1"/>
    </xf>
    <xf numFmtId="0" fontId="8" fillId="20" borderId="36" xfId="0" applyFont="1" applyFill="1" applyBorder="1" applyAlignment="1">
      <alignment horizontal="center" vertical="center" wrapText="1"/>
    </xf>
    <xf numFmtId="0" fontId="8" fillId="20" borderId="14" xfId="0" applyFont="1" applyFill="1" applyBorder="1" applyAlignment="1">
      <alignment horizontal="center" vertical="center" wrapText="1"/>
    </xf>
    <xf numFmtId="0" fontId="0" fillId="14" borderId="22" xfId="0" applyFont="1" applyFill="1" applyBorder="1" applyAlignment="1">
      <alignment horizontal="center" vertical="center" wrapText="1"/>
    </xf>
    <xf numFmtId="0" fontId="15" fillId="12" borderId="60" xfId="2" applyFont="1" applyFill="1" applyBorder="1" applyAlignment="1">
      <alignment horizontal="center" vertical="center" wrapText="1"/>
    </xf>
    <xf numFmtId="0" fontId="15" fillId="12" borderId="61" xfId="2" applyFont="1" applyFill="1" applyBorder="1" applyAlignment="1">
      <alignment horizontal="center" vertical="center" wrapText="1"/>
    </xf>
    <xf numFmtId="0" fontId="15" fillId="12" borderId="62" xfId="2" applyFont="1" applyFill="1" applyBorder="1" applyAlignment="1">
      <alignment horizontal="center" vertical="center" wrapText="1"/>
    </xf>
    <xf numFmtId="0" fontId="17" fillId="3" borderId="7" xfId="0" applyFont="1" applyFill="1" applyBorder="1" applyAlignment="1">
      <alignment horizontal="center"/>
    </xf>
    <xf numFmtId="0" fontId="17" fillId="3" borderId="0" xfId="0" applyFont="1" applyFill="1" applyBorder="1" applyAlignment="1">
      <alignment horizontal="center"/>
    </xf>
    <xf numFmtId="0" fontId="17" fillId="3" borderId="39" xfId="0" applyFont="1" applyFill="1" applyBorder="1" applyAlignment="1">
      <alignment horizontal="center"/>
    </xf>
    <xf numFmtId="0" fontId="18" fillId="6" borderId="6" xfId="0" applyFont="1" applyFill="1" applyBorder="1" applyAlignment="1">
      <alignment horizontal="center" vertical="center" textRotation="90"/>
    </xf>
    <xf numFmtId="0" fontId="18" fillId="6" borderId="13" xfId="0" applyFont="1" applyFill="1" applyBorder="1" applyAlignment="1">
      <alignment horizontal="center" vertical="center" textRotation="90"/>
    </xf>
    <xf numFmtId="0" fontId="18" fillId="6" borderId="23" xfId="0" applyFont="1" applyFill="1" applyBorder="1" applyAlignment="1">
      <alignment horizontal="center" vertical="center" textRotation="90"/>
    </xf>
    <xf numFmtId="0" fontId="8" fillId="25" borderId="56" xfId="0" applyFont="1" applyFill="1" applyBorder="1" applyAlignment="1">
      <alignment horizontal="center" vertical="center" wrapText="1"/>
    </xf>
    <xf numFmtId="0" fontId="8" fillId="25" borderId="58" xfId="0" applyFont="1" applyFill="1" applyBorder="1" applyAlignment="1">
      <alignment horizontal="center" vertical="center" wrapText="1"/>
    </xf>
    <xf numFmtId="0" fontId="8" fillId="25" borderId="59" xfId="0" applyFont="1" applyFill="1" applyBorder="1" applyAlignment="1">
      <alignment horizontal="center" vertical="center" wrapText="1"/>
    </xf>
    <xf numFmtId="0" fontId="8" fillId="25" borderId="6" xfId="0" applyFont="1" applyFill="1" applyBorder="1" applyAlignment="1">
      <alignment horizontal="center" vertical="center" wrapText="1"/>
    </xf>
    <xf numFmtId="0" fontId="8" fillId="25" borderId="13" xfId="0" applyFont="1" applyFill="1" applyBorder="1" applyAlignment="1">
      <alignment horizontal="center" vertical="center" wrapText="1"/>
    </xf>
    <xf numFmtId="0" fontId="8" fillId="25" borderId="23" xfId="0" applyFont="1" applyFill="1" applyBorder="1" applyAlignment="1">
      <alignment horizontal="center" vertical="center" wrapText="1"/>
    </xf>
    <xf numFmtId="0" fontId="8" fillId="25" borderId="18" xfId="0" applyFont="1" applyFill="1" applyBorder="1" applyAlignment="1">
      <alignment horizontal="center" vertical="center" wrapText="1"/>
    </xf>
    <xf numFmtId="0" fontId="8" fillId="25" borderId="14" xfId="0" applyFont="1" applyFill="1" applyBorder="1" applyAlignment="1">
      <alignment horizontal="center" vertical="center" wrapText="1"/>
    </xf>
    <xf numFmtId="0" fontId="8" fillId="25" borderId="22" xfId="0" applyFont="1" applyFill="1" applyBorder="1" applyAlignment="1">
      <alignment horizontal="center" vertical="center" wrapText="1"/>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6" xfId="0" applyFont="1" applyFill="1" applyBorder="1" applyAlignment="1">
      <alignment horizontal="center" vertical="center" textRotation="90"/>
    </xf>
    <xf numFmtId="0" fontId="7" fillId="4" borderId="13" xfId="0" applyFont="1" applyFill="1" applyBorder="1" applyAlignment="1">
      <alignment horizontal="center" vertical="center" textRotation="90"/>
    </xf>
    <xf numFmtId="0" fontId="7" fillId="4" borderId="23" xfId="0" applyFont="1" applyFill="1" applyBorder="1" applyAlignment="1">
      <alignment horizontal="center" vertical="center" textRotation="90"/>
    </xf>
  </cellXfs>
  <cellStyles count="4">
    <cellStyle name="Entrada" xfId="2" builtinId="20"/>
    <cellStyle name="Hipervínculo" xfId="3" builtinId="8"/>
    <cellStyle name="Normal" xfId="0" builtinId="0"/>
    <cellStyle name="Porcentaje" xfId="1" builtinId="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EVENTOS%20ADVERSOS%20MAC%20ENERO.xlsx" TargetMode="External"/><Relationship Id="rId21" Type="http://schemas.openxmlformats.org/officeDocument/2006/relationships/hyperlink" Target="TENDENCIA%20DE%20DEMANDA%20INSATISFECHA.xlsx" TargetMode="External"/><Relationship Id="rId42" Type="http://schemas.openxmlformats.org/officeDocument/2006/relationships/hyperlink" Target="..\JUNIO\CAPACITACION%20DE%20DOCUMENTACION.pdf" TargetMode="External"/><Relationship Id="rId47" Type="http://schemas.openxmlformats.org/officeDocument/2006/relationships/hyperlink" Target="..\JUNIO\CAPACITACION%20DE%20DOCUMENTACION.pdf" TargetMode="External"/><Relationship Id="rId63" Type="http://schemas.openxmlformats.org/officeDocument/2006/relationships/hyperlink" Target="..\MAYO\REGISTRO%20ASISTENCIA%20-%20CAPACITACI&#211;N%20DE%20HUMANIZACI&#211;N.pdf" TargetMode="External"/><Relationship Id="rId68" Type="http://schemas.openxmlformats.org/officeDocument/2006/relationships/vmlDrawing" Target="../drawings/vmlDrawing1.vml"/><Relationship Id="rId7" Type="http://schemas.openxmlformats.org/officeDocument/2006/relationships/hyperlink" Target="TENDENCIA%20DE%20INFECCIONES.xlsx" TargetMode="External"/><Relationship Id="rId2" Type="http://schemas.openxmlformats.org/officeDocument/2006/relationships/hyperlink" Target="CRONOGRAMA%20DOCUMENTACI&#211;N%20v3%20-UCI.xlsx" TargetMode="External"/><Relationship Id="rId16" Type="http://schemas.openxmlformats.org/officeDocument/2006/relationships/hyperlink" Target="04%20UCI_CRONOGRAMA_DE_CAPACITACIONES%20%20(1).xlsx" TargetMode="External"/><Relationship Id="rId29" Type="http://schemas.openxmlformats.org/officeDocument/2006/relationships/hyperlink" Target="..\JULIO\Respuesta%20de%20PQRS%20JULIO.odt" TargetMode="External"/><Relationship Id="rId11" Type="http://schemas.openxmlformats.org/officeDocument/2006/relationships/hyperlink" Target="..\FEBRERO\UCI%20MAC\RONDA%20DE%20SEGURIDAD\RONDA%20Y%20RETROALIMENTACIONES.pdf" TargetMode="External"/><Relationship Id="rId24" Type="http://schemas.openxmlformats.org/officeDocument/2006/relationships/hyperlink" Target="EVENTOS%20ADVERSOS%20MAC%20ENERO.xlsx" TargetMode="External"/><Relationship Id="rId32" Type="http://schemas.openxmlformats.org/officeDocument/2006/relationships/hyperlink" Target="..\JULIO\Comite%20Siau%20Julio.pdf" TargetMode="External"/><Relationship Id="rId37" Type="http://schemas.openxmlformats.org/officeDocument/2006/relationships/hyperlink" Target="PLAN%20ACTIVIDADES%20MAC.xlsx" TargetMode="External"/><Relationship Id="rId40" Type="http://schemas.openxmlformats.org/officeDocument/2006/relationships/hyperlink" Target="..\JULIO\SAU(UCI)_%20usuarios.pdf" TargetMode="External"/><Relationship Id="rId45" Type="http://schemas.openxmlformats.org/officeDocument/2006/relationships/hyperlink" Target="..\JUNIO\CAPACITACION%20DE%20DOCUMENTACION.pdf" TargetMode="External"/><Relationship Id="rId53" Type="http://schemas.openxmlformats.org/officeDocument/2006/relationships/hyperlink" Target="..\JUNIO\INFORME%20INFECCIONES%20UCI%20JUNIO.pdf" TargetMode="External"/><Relationship Id="rId58" Type="http://schemas.openxmlformats.org/officeDocument/2006/relationships/hyperlink" Target="..\JULIO\SAU(UCI)_%20usuarios.pdf" TargetMode="External"/><Relationship Id="rId66" Type="http://schemas.openxmlformats.org/officeDocument/2006/relationships/hyperlink" Target="..\JULIO\SAU(UCI)_%20usuarios.pdf" TargetMode="External"/><Relationship Id="rId5" Type="http://schemas.openxmlformats.org/officeDocument/2006/relationships/hyperlink" Target="PLAN%20ACTIVIDADES%20MAC.xlsx" TargetMode="External"/><Relationship Id="rId61" Type="http://schemas.openxmlformats.org/officeDocument/2006/relationships/hyperlink" Target="..\JUNIO\CAPACITACIONES%20Y%20RONDAS.pdf" TargetMode="External"/><Relationship Id="rId19" Type="http://schemas.openxmlformats.org/officeDocument/2006/relationships/hyperlink" Target="..\ABRIL\ACTA%20DE%20CALIDAD.docx" TargetMode="External"/><Relationship Id="rId14" Type="http://schemas.openxmlformats.org/officeDocument/2006/relationships/hyperlink" Target="TENDENCIA%20ENCUESTAS.xlsx" TargetMode="External"/><Relationship Id="rId22" Type="http://schemas.openxmlformats.org/officeDocument/2006/relationships/hyperlink" Target="TENDENCIA%20DE%20OPORTUNIDAD%20DE%20ESPECIALISTA.xlsx" TargetMode="External"/><Relationship Id="rId27" Type="http://schemas.openxmlformats.org/officeDocument/2006/relationships/hyperlink" Target="..\MAYO\RESPUESTA%20DE%20PQRS.docx" TargetMode="External"/><Relationship Id="rId30" Type="http://schemas.openxmlformats.org/officeDocument/2006/relationships/hyperlink" Target="TENDENCIA%20ENCUESTAS.xlsx" TargetMode="External"/><Relationship Id="rId35" Type="http://schemas.openxmlformats.org/officeDocument/2006/relationships/hyperlink" Target="MAPA%20DE%20RIESGO%20UCI%20MAC.xlsx" TargetMode="External"/><Relationship Id="rId43" Type="http://schemas.openxmlformats.org/officeDocument/2006/relationships/hyperlink" Target="CAUSAS%20DE%20NO%20PRESTACI&#211;N%20DEL%20SERVICIOS%20%20UCI%20MAC.xlsx" TargetMode="External"/><Relationship Id="rId48" Type="http://schemas.openxmlformats.org/officeDocument/2006/relationships/hyperlink" Target="TENDENCIA%20DE%20OPORTUNIDAD%20DE%20ESPECIALISTA.xlsx" TargetMode="External"/><Relationship Id="rId56" Type="http://schemas.openxmlformats.org/officeDocument/2006/relationships/hyperlink" Target="..\JULIO\SAU(UCI)_%20usuarios.pdf" TargetMode="External"/><Relationship Id="rId64" Type="http://schemas.openxmlformats.org/officeDocument/2006/relationships/hyperlink" Target="..\JUNIO\CAPACITACIONES%20Y%20RONDAS.pdf" TargetMode="External"/><Relationship Id="rId69" Type="http://schemas.openxmlformats.org/officeDocument/2006/relationships/comments" Target="../comments1.xml"/><Relationship Id="rId8" Type="http://schemas.openxmlformats.org/officeDocument/2006/relationships/hyperlink" Target="..\ENERO\UCI%20MAC\Comite%20de%20vigilancia%20epidemiologica.pdf" TargetMode="External"/><Relationship Id="rId51" Type="http://schemas.openxmlformats.org/officeDocument/2006/relationships/hyperlink" Target="TENDENCIA%20DE%20INFECCIONES.xlsx" TargetMode="External"/><Relationship Id="rId3" Type="http://schemas.openxmlformats.org/officeDocument/2006/relationships/hyperlink" Target="04%20UCI_CRONOGRAMA_DE_CAPACITACIONES%20%20(1).xlsx" TargetMode="External"/><Relationship Id="rId12" Type="http://schemas.openxmlformats.org/officeDocument/2006/relationships/hyperlink" Target="..\MARZO\UCI%20MAC\RONDA%20DE%20SEGURIDAD\RONDA%20Y%20RETROALIMENTACI&#211;N.pdf" TargetMode="External"/><Relationship Id="rId17" Type="http://schemas.openxmlformats.org/officeDocument/2006/relationships/hyperlink" Target="SOPORTES%20DE%20CAPACITACION%20Y%20REUNIONES\CAPACITACION%20HISTORIAS%20CL&#205;NICAS%20Y%20DIRECCIONAMIENTO.pdf" TargetMode="External"/><Relationship Id="rId25" Type="http://schemas.openxmlformats.org/officeDocument/2006/relationships/hyperlink" Target="..\ABRIL\Informe%20infecciones%20UCI%20MAC%20abril%202017.pdf" TargetMode="External"/><Relationship Id="rId33" Type="http://schemas.openxmlformats.org/officeDocument/2006/relationships/hyperlink" Target="..\JULIO\CRONOGRAMA%20DOCUMENTACI&#211;N%20ACTUALIZADO%20POR%20CALIDAD.xlsx" TargetMode="External"/><Relationship Id="rId38" Type="http://schemas.openxmlformats.org/officeDocument/2006/relationships/hyperlink" Target="..\MAYO\ACTA%20DE%20CALIDAD.docx" TargetMode="External"/><Relationship Id="rId46" Type="http://schemas.openxmlformats.org/officeDocument/2006/relationships/hyperlink" Target="TENDENCIA%20DE%20OPORTUNIDAD%20DE%20ESPECIALISTA.xlsx" TargetMode="External"/><Relationship Id="rId59" Type="http://schemas.openxmlformats.org/officeDocument/2006/relationships/hyperlink" Target="..\ENERO\UCI%20MAC\CAPACITACIONES%20SEGURIDAD%20DEL%20PACIENTE.pdf" TargetMode="External"/><Relationship Id="rId67" Type="http://schemas.openxmlformats.org/officeDocument/2006/relationships/printerSettings" Target="../printerSettings/printerSettings1.bin"/><Relationship Id="rId20" Type="http://schemas.openxmlformats.org/officeDocument/2006/relationships/hyperlink" Target="CAUSAS%20DE%20NO%20PRESTACI&#211;N%20DEL%20SERVICIOS%20%20UCI%20MAC.ods" TargetMode="External"/><Relationship Id="rId41" Type="http://schemas.openxmlformats.org/officeDocument/2006/relationships/hyperlink" Target="..\JUNIO\doc00571320170629162402.pdf" TargetMode="External"/><Relationship Id="rId54" Type="http://schemas.openxmlformats.org/officeDocument/2006/relationships/hyperlink" Target="..\JUNIO\comite\comite%20de%20Infecciones%20005.doc" TargetMode="External"/><Relationship Id="rId62" Type="http://schemas.openxmlformats.org/officeDocument/2006/relationships/hyperlink" Target="EVENTOS%20ADVERSOS%20JUNIO%202017.xlsx" TargetMode="External"/><Relationship Id="rId1" Type="http://schemas.openxmlformats.org/officeDocument/2006/relationships/hyperlink" Target="TENDENCIA%20ENCUESTAS.xlsx" TargetMode="External"/><Relationship Id="rId6" Type="http://schemas.openxmlformats.org/officeDocument/2006/relationships/hyperlink" Target="TENDENCIA%20DE%20INFECCIONES.xlsx" TargetMode="External"/><Relationship Id="rId15" Type="http://schemas.openxmlformats.org/officeDocument/2006/relationships/hyperlink" Target="MAPA%20DE%20RIESGO%20UCI%20MAC.xlsx" TargetMode="External"/><Relationship Id="rId23" Type="http://schemas.openxmlformats.org/officeDocument/2006/relationships/hyperlink" Target="TENDENCIA%20DE%20OPORTUNIDAD%20DE%20AYUDAS%20DIAGNOSTICAS.xlsx" TargetMode="External"/><Relationship Id="rId28" Type="http://schemas.openxmlformats.org/officeDocument/2006/relationships/hyperlink" Target="..\JUNIO\Respuesta%20de%20PQRS.odt" TargetMode="External"/><Relationship Id="rId36" Type="http://schemas.openxmlformats.org/officeDocument/2006/relationships/hyperlink" Target="..\JUNIO\doc00571820170629165223.pdf" TargetMode="External"/><Relationship Id="rId49" Type="http://schemas.openxmlformats.org/officeDocument/2006/relationships/hyperlink" Target="..\ENERO\UCI%20MAC\CAPACITACIONES%20SEGURIDAD%20DEL%20PACIENTE.pdf" TargetMode="External"/><Relationship Id="rId57" Type="http://schemas.openxmlformats.org/officeDocument/2006/relationships/hyperlink" Target="MAPA%20DE%20RIESGO%20UCI%20MAC.xlsx" TargetMode="External"/><Relationship Id="rId10" Type="http://schemas.openxmlformats.org/officeDocument/2006/relationships/hyperlink" Target="..\ENERO\UCI%20MAC\RONDA%20DE%20SEGURIDAD\RONDA%20Y%20RETROALIMENTACIONES.pdf" TargetMode="External"/><Relationship Id="rId31" Type="http://schemas.openxmlformats.org/officeDocument/2006/relationships/hyperlink" Target="..\JUNIO\Comite%20Junio%20Siau.pdf" TargetMode="External"/><Relationship Id="rId44" Type="http://schemas.openxmlformats.org/officeDocument/2006/relationships/hyperlink" Target="TENDENCIA%20DE%20DEMANDA%20INSATISFECHA.xlsx" TargetMode="External"/><Relationship Id="rId52" Type="http://schemas.openxmlformats.org/officeDocument/2006/relationships/hyperlink" Target="..\MAYO\Infecciones.pdf" TargetMode="External"/><Relationship Id="rId60" Type="http://schemas.openxmlformats.org/officeDocument/2006/relationships/hyperlink" Target="..\JULIO\SAU(UCI)_%20usuarios.pdf" TargetMode="External"/><Relationship Id="rId65" Type="http://schemas.openxmlformats.org/officeDocument/2006/relationships/hyperlink" Target="..\JULIO\SAU(UCI)_%20usuarios.pdf" TargetMode="External"/><Relationship Id="rId4" Type="http://schemas.openxmlformats.org/officeDocument/2006/relationships/hyperlink" Target="MAPA%20DE%20RIESGO%20UCI%20MAC.xlsx" TargetMode="External"/><Relationship Id="rId9" Type="http://schemas.openxmlformats.org/officeDocument/2006/relationships/hyperlink" Target="EVENTOS%20ADVERSOS%20MAC%20ENERO.xlsx" TargetMode="External"/><Relationship Id="rId13" Type="http://schemas.openxmlformats.org/officeDocument/2006/relationships/hyperlink" Target="..\ABRIL\RETROALIMENTACI&#211;N%20DE%20PQRS.pdf" TargetMode="External"/><Relationship Id="rId18" Type="http://schemas.openxmlformats.org/officeDocument/2006/relationships/hyperlink" Target="PLAN%20ACTIVIDADES%20MAC.xlsx" TargetMode="External"/><Relationship Id="rId39" Type="http://schemas.openxmlformats.org/officeDocument/2006/relationships/hyperlink" Target="..\ENERO\UCI%20MAC\CAPACITACIONES%20SEGURIDAD%20DEL%20PACIENTE.pdf" TargetMode="External"/><Relationship Id="rId34" Type="http://schemas.openxmlformats.org/officeDocument/2006/relationships/hyperlink" Target="04%20UCI_CRONOGRAMA_DE_CAPACITACIONES%20%20(1).xlsx" TargetMode="External"/><Relationship Id="rId50" Type="http://schemas.openxmlformats.org/officeDocument/2006/relationships/hyperlink" Target="..\JUNIO\CAPACITACION%20DE%20DOCUMENTACION.pdf" TargetMode="External"/><Relationship Id="rId55" Type="http://schemas.openxmlformats.org/officeDocument/2006/relationships/hyperlink" Target="EVENTOS%20ADVERSOS%20JUNIO%202017.xls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815"/>
  <sheetViews>
    <sheetView tabSelected="1" topLeftCell="K314" workbookViewId="0">
      <selection activeCell="O323" sqref="O323"/>
    </sheetView>
  </sheetViews>
  <sheetFormatPr baseColWidth="10" defaultColWidth="11" defaultRowHeight="15.75" x14ac:dyDescent="0.25"/>
  <cols>
    <col min="1" max="2" width="11" style="1"/>
    <col min="3" max="3" width="41.875" style="1" customWidth="1"/>
    <col min="4" max="4" width="16.625" style="1" customWidth="1"/>
    <col min="5" max="5" width="55" style="1" customWidth="1"/>
    <col min="6" max="6" width="42.875" style="1" customWidth="1"/>
    <col min="7" max="16384" width="11" style="1"/>
  </cols>
  <sheetData>
    <row r="1" spans="1:21" ht="51.95" customHeight="1" thickBot="1" x14ac:dyDescent="0.3">
      <c r="A1" s="439" t="s">
        <v>0</v>
      </c>
      <c r="B1" s="440"/>
      <c r="C1" s="440"/>
      <c r="D1" s="440"/>
      <c r="E1" s="440"/>
      <c r="F1" s="440"/>
      <c r="G1" s="441"/>
      <c r="H1" s="442" t="s">
        <v>1</v>
      </c>
      <c r="I1" s="443"/>
      <c r="J1" s="443"/>
      <c r="K1" s="443"/>
      <c r="L1" s="443"/>
      <c r="M1" s="443"/>
      <c r="N1" s="443"/>
      <c r="O1" s="443"/>
      <c r="P1" s="443"/>
      <c r="Q1" s="443"/>
      <c r="R1" s="443"/>
      <c r="S1" s="443"/>
      <c r="T1" s="444"/>
    </row>
    <row r="2" spans="1:21" ht="38.25" customHeight="1" thickBot="1" x14ac:dyDescent="0.3">
      <c r="A2" s="2" t="s">
        <v>2</v>
      </c>
      <c r="B2" s="3" t="s">
        <v>3</v>
      </c>
      <c r="C2" s="4" t="s">
        <v>4</v>
      </c>
      <c r="D2" s="4" t="s">
        <v>5</v>
      </c>
      <c r="E2" s="5" t="s">
        <v>6</v>
      </c>
      <c r="F2" s="5" t="s">
        <v>7</v>
      </c>
      <c r="G2" s="6" t="s">
        <v>8</v>
      </c>
      <c r="H2" s="5" t="s">
        <v>9</v>
      </c>
      <c r="I2" s="5" t="s">
        <v>10</v>
      </c>
      <c r="J2" s="5" t="s">
        <v>11</v>
      </c>
      <c r="K2" s="5" t="s">
        <v>12</v>
      </c>
      <c r="L2" s="5" t="s">
        <v>13</v>
      </c>
      <c r="M2" s="5" t="s">
        <v>14</v>
      </c>
      <c r="N2" s="5" t="s">
        <v>15</v>
      </c>
      <c r="O2" s="5" t="s">
        <v>16</v>
      </c>
      <c r="P2" s="5" t="s">
        <v>17</v>
      </c>
      <c r="Q2" s="5" t="s">
        <v>18</v>
      </c>
      <c r="R2" s="5" t="s">
        <v>19</v>
      </c>
      <c r="S2" s="5" t="s">
        <v>20</v>
      </c>
      <c r="T2" s="5" t="s">
        <v>21</v>
      </c>
    </row>
    <row r="3" spans="1:21" hidden="1" x14ac:dyDescent="0.25">
      <c r="A3" s="445" t="s">
        <v>22</v>
      </c>
      <c r="B3" s="363" t="s">
        <v>23</v>
      </c>
      <c r="C3" s="365" t="s">
        <v>24</v>
      </c>
      <c r="D3" s="367" t="s">
        <v>25</v>
      </c>
      <c r="E3" s="370" t="s">
        <v>26</v>
      </c>
      <c r="F3" s="7" t="s">
        <v>27</v>
      </c>
      <c r="G3" s="8">
        <v>0.96</v>
      </c>
      <c r="H3" s="9">
        <v>0</v>
      </c>
      <c r="I3" s="10">
        <v>0</v>
      </c>
      <c r="J3" s="11">
        <v>0</v>
      </c>
      <c r="K3" s="11">
        <v>0</v>
      </c>
      <c r="L3" s="11">
        <v>0</v>
      </c>
      <c r="M3" s="11">
        <v>0</v>
      </c>
      <c r="N3" s="11">
        <v>0</v>
      </c>
      <c r="O3" s="11">
        <v>0</v>
      </c>
      <c r="P3" s="11">
        <v>0</v>
      </c>
      <c r="Q3" s="11">
        <v>0</v>
      </c>
      <c r="R3" s="11">
        <v>0</v>
      </c>
      <c r="S3" s="12">
        <v>0</v>
      </c>
      <c r="T3" s="13">
        <f t="shared" ref="T3:T8" si="0">SUM(H3:S3)/12</f>
        <v>0</v>
      </c>
    </row>
    <row r="4" spans="1:21" hidden="1" x14ac:dyDescent="0.25">
      <c r="A4" s="446"/>
      <c r="B4" s="364"/>
      <c r="C4" s="366"/>
      <c r="D4" s="368"/>
      <c r="E4" s="371"/>
      <c r="F4" s="14" t="s">
        <v>28</v>
      </c>
      <c r="G4" s="15">
        <v>0.96</v>
      </c>
      <c r="H4" s="16">
        <v>0</v>
      </c>
      <c r="I4" s="17">
        <v>0</v>
      </c>
      <c r="J4" s="18">
        <v>0</v>
      </c>
      <c r="K4" s="18">
        <v>0</v>
      </c>
      <c r="L4" s="18">
        <v>0</v>
      </c>
      <c r="M4" s="19">
        <v>0</v>
      </c>
      <c r="N4" s="18">
        <v>0</v>
      </c>
      <c r="O4" s="18">
        <v>0</v>
      </c>
      <c r="P4" s="18">
        <v>0</v>
      </c>
      <c r="Q4" s="19">
        <v>0</v>
      </c>
      <c r="R4" s="18">
        <v>0</v>
      </c>
      <c r="S4" s="20">
        <v>0</v>
      </c>
      <c r="T4" s="13">
        <f t="shared" si="0"/>
        <v>0</v>
      </c>
    </row>
    <row r="5" spans="1:21" hidden="1" x14ac:dyDescent="0.25">
      <c r="A5" s="446"/>
      <c r="B5" s="364"/>
      <c r="C5" s="366"/>
      <c r="D5" s="368"/>
      <c r="E5" s="372" t="s">
        <v>29</v>
      </c>
      <c r="F5" s="14" t="s">
        <v>30</v>
      </c>
      <c r="G5" s="15">
        <v>1</v>
      </c>
      <c r="H5" s="21">
        <v>0</v>
      </c>
      <c r="I5" s="17">
        <v>0</v>
      </c>
      <c r="J5" s="22">
        <v>0</v>
      </c>
      <c r="K5" s="22">
        <v>0</v>
      </c>
      <c r="L5" s="22">
        <v>0</v>
      </c>
      <c r="M5" s="22">
        <v>0</v>
      </c>
      <c r="N5" s="22">
        <v>0</v>
      </c>
      <c r="O5" s="22">
        <v>0</v>
      </c>
      <c r="P5" s="22">
        <v>0</v>
      </c>
      <c r="Q5" s="22">
        <v>0</v>
      </c>
      <c r="R5" s="22">
        <v>0</v>
      </c>
      <c r="S5" s="23">
        <v>0</v>
      </c>
      <c r="T5" s="13">
        <f t="shared" si="0"/>
        <v>0</v>
      </c>
    </row>
    <row r="6" spans="1:21" ht="31.5" hidden="1" x14ac:dyDescent="0.25">
      <c r="A6" s="446"/>
      <c r="B6" s="364"/>
      <c r="C6" s="366"/>
      <c r="D6" s="368"/>
      <c r="E6" s="371"/>
      <c r="F6" s="14" t="s">
        <v>31</v>
      </c>
      <c r="G6" s="15">
        <v>1</v>
      </c>
      <c r="H6" s="21">
        <v>0</v>
      </c>
      <c r="I6" s="17">
        <v>0</v>
      </c>
      <c r="J6" s="22">
        <v>0</v>
      </c>
      <c r="K6" s="22">
        <v>0</v>
      </c>
      <c r="L6" s="22">
        <v>0</v>
      </c>
      <c r="M6" s="22">
        <v>0</v>
      </c>
      <c r="N6" s="22">
        <v>0</v>
      </c>
      <c r="O6" s="22">
        <v>0</v>
      </c>
      <c r="P6" s="22">
        <v>0</v>
      </c>
      <c r="Q6" s="22">
        <v>0</v>
      </c>
      <c r="R6" s="22">
        <v>0</v>
      </c>
      <c r="S6" s="23">
        <v>0</v>
      </c>
      <c r="T6" s="13">
        <f t="shared" si="0"/>
        <v>0</v>
      </c>
    </row>
    <row r="7" spans="1:21" hidden="1" x14ac:dyDescent="0.25">
      <c r="A7" s="446"/>
      <c r="B7" s="364"/>
      <c r="C7" s="366"/>
      <c r="D7" s="368"/>
      <c r="E7" s="24" t="s">
        <v>32</v>
      </c>
      <c r="F7" s="14" t="s">
        <v>33</v>
      </c>
      <c r="G7" s="15">
        <v>1</v>
      </c>
      <c r="H7" s="21">
        <v>0</v>
      </c>
      <c r="I7" s="17">
        <v>0</v>
      </c>
      <c r="J7" s="22">
        <v>0</v>
      </c>
      <c r="K7" s="22">
        <v>0</v>
      </c>
      <c r="L7" s="22">
        <v>0</v>
      </c>
      <c r="M7" s="22">
        <v>0</v>
      </c>
      <c r="N7" s="22">
        <v>0</v>
      </c>
      <c r="O7" s="22">
        <v>0</v>
      </c>
      <c r="P7" s="22">
        <v>0</v>
      </c>
      <c r="Q7" s="22">
        <v>0</v>
      </c>
      <c r="R7" s="22">
        <v>0</v>
      </c>
      <c r="S7" s="23">
        <v>0</v>
      </c>
      <c r="T7" s="13">
        <f t="shared" si="0"/>
        <v>0</v>
      </c>
    </row>
    <row r="8" spans="1:21" hidden="1" x14ac:dyDescent="0.25">
      <c r="A8" s="446"/>
      <c r="B8" s="364"/>
      <c r="C8" s="366"/>
      <c r="D8" s="368"/>
      <c r="E8" s="24" t="s">
        <v>34</v>
      </c>
      <c r="F8" s="25" t="s">
        <v>35</v>
      </c>
      <c r="G8" s="15">
        <v>1</v>
      </c>
      <c r="H8" s="21">
        <v>0</v>
      </c>
      <c r="I8" s="17">
        <v>0</v>
      </c>
      <c r="J8" s="22">
        <v>0</v>
      </c>
      <c r="K8" s="22">
        <v>0</v>
      </c>
      <c r="L8" s="22">
        <v>0</v>
      </c>
      <c r="M8" s="22">
        <v>0</v>
      </c>
      <c r="N8" s="22">
        <v>0</v>
      </c>
      <c r="O8" s="22">
        <v>0</v>
      </c>
      <c r="P8" s="22">
        <v>0</v>
      </c>
      <c r="Q8" s="22">
        <v>0</v>
      </c>
      <c r="R8" s="22">
        <v>0</v>
      </c>
      <c r="S8" s="23">
        <v>0</v>
      </c>
      <c r="T8" s="13">
        <f t="shared" si="0"/>
        <v>0</v>
      </c>
    </row>
    <row r="9" spans="1:21" ht="31.5" hidden="1" x14ac:dyDescent="0.25">
      <c r="A9" s="446"/>
      <c r="B9" s="364"/>
      <c r="C9" s="366"/>
      <c r="D9" s="368"/>
      <c r="E9" s="24" t="s">
        <v>36</v>
      </c>
      <c r="F9" s="14" t="s">
        <v>37</v>
      </c>
      <c r="G9" s="15">
        <v>0.95</v>
      </c>
      <c r="H9" s="21">
        <v>0</v>
      </c>
      <c r="I9" s="17">
        <v>0</v>
      </c>
      <c r="J9" s="22">
        <v>0</v>
      </c>
      <c r="K9" s="22">
        <v>0</v>
      </c>
      <c r="L9" s="22">
        <v>0</v>
      </c>
      <c r="M9" s="22">
        <v>0</v>
      </c>
      <c r="N9" s="22">
        <v>0</v>
      </c>
      <c r="O9" s="22">
        <v>0</v>
      </c>
      <c r="P9" s="22">
        <v>0</v>
      </c>
      <c r="Q9" s="22">
        <v>0</v>
      </c>
      <c r="R9" s="22">
        <v>0</v>
      </c>
      <c r="S9" s="23">
        <v>0</v>
      </c>
      <c r="T9" s="13">
        <f>SUM(H5:N9)/12</f>
        <v>0</v>
      </c>
    </row>
    <row r="10" spans="1:21" ht="16.5" hidden="1" thickBot="1" x14ac:dyDescent="0.3">
      <c r="A10" s="446"/>
      <c r="B10" s="364"/>
      <c r="C10" s="366"/>
      <c r="D10" s="369"/>
      <c r="E10" s="26" t="s">
        <v>38</v>
      </c>
      <c r="F10" s="27" t="s">
        <v>39</v>
      </c>
      <c r="G10" s="28">
        <v>1</v>
      </c>
      <c r="H10" s="29">
        <v>0</v>
      </c>
      <c r="I10" s="30">
        <v>0</v>
      </c>
      <c r="J10" s="31">
        <v>0</v>
      </c>
      <c r="K10" s="31">
        <v>0</v>
      </c>
      <c r="L10" s="31">
        <v>0</v>
      </c>
      <c r="M10" s="31">
        <v>0</v>
      </c>
      <c r="N10" s="31">
        <v>0</v>
      </c>
      <c r="O10" s="31">
        <v>0</v>
      </c>
      <c r="P10" s="31">
        <v>0</v>
      </c>
      <c r="Q10" s="31">
        <v>0</v>
      </c>
      <c r="R10" s="31">
        <v>0</v>
      </c>
      <c r="S10" s="32">
        <v>0</v>
      </c>
      <c r="T10" s="13">
        <f>SUM(H10:S10)/12</f>
        <v>0</v>
      </c>
    </row>
    <row r="11" spans="1:21" ht="31.5" hidden="1" x14ac:dyDescent="0.25">
      <c r="A11" s="446"/>
      <c r="B11" s="364"/>
      <c r="C11" s="373" t="s">
        <v>40</v>
      </c>
      <c r="D11" s="373" t="s">
        <v>41</v>
      </c>
      <c r="E11" s="33" t="s">
        <v>42</v>
      </c>
      <c r="F11" s="34" t="s">
        <v>43</v>
      </c>
      <c r="G11" s="35">
        <v>1</v>
      </c>
      <c r="H11" s="9">
        <v>0</v>
      </c>
      <c r="I11" s="36">
        <v>0</v>
      </c>
      <c r="J11" s="36">
        <v>0</v>
      </c>
      <c r="K11" s="36">
        <v>0</v>
      </c>
      <c r="L11" s="36">
        <v>0</v>
      </c>
      <c r="M11" s="36">
        <v>0</v>
      </c>
      <c r="N11" s="36">
        <v>0</v>
      </c>
      <c r="O11" s="36">
        <v>0</v>
      </c>
      <c r="P11" s="36">
        <v>0</v>
      </c>
      <c r="Q11" s="36">
        <v>0</v>
      </c>
      <c r="R11" s="36">
        <v>0</v>
      </c>
      <c r="S11" s="37">
        <v>0</v>
      </c>
      <c r="T11" s="13">
        <f t="shared" ref="T11:T19" si="1">SUM(H11:S11)/12</f>
        <v>0</v>
      </c>
      <c r="U11" s="38"/>
    </row>
    <row r="12" spans="1:21" hidden="1" x14ac:dyDescent="0.25">
      <c r="A12" s="446"/>
      <c r="B12" s="364"/>
      <c r="C12" s="374"/>
      <c r="D12" s="374"/>
      <c r="E12" s="376" t="s">
        <v>44</v>
      </c>
      <c r="F12" s="39" t="s">
        <v>45</v>
      </c>
      <c r="G12" s="40">
        <v>1</v>
      </c>
      <c r="H12" s="41">
        <v>0</v>
      </c>
      <c r="I12" s="19">
        <v>0</v>
      </c>
      <c r="J12" s="18">
        <v>0</v>
      </c>
      <c r="K12" s="18">
        <v>0</v>
      </c>
      <c r="L12" s="18">
        <v>0</v>
      </c>
      <c r="M12" s="18">
        <v>0</v>
      </c>
      <c r="N12" s="18">
        <v>0</v>
      </c>
      <c r="O12" s="18">
        <v>0</v>
      </c>
      <c r="P12" s="18">
        <v>0</v>
      </c>
      <c r="Q12" s="18">
        <v>0</v>
      </c>
      <c r="R12" s="18">
        <v>0</v>
      </c>
      <c r="S12" s="20">
        <v>0</v>
      </c>
      <c r="T12" s="13"/>
      <c r="U12" s="38"/>
    </row>
    <row r="13" spans="1:21" ht="31.5" hidden="1" x14ac:dyDescent="0.25">
      <c r="A13" s="446"/>
      <c r="B13" s="364"/>
      <c r="C13" s="374"/>
      <c r="D13" s="374"/>
      <c r="E13" s="377"/>
      <c r="F13" s="39" t="s">
        <v>46</v>
      </c>
      <c r="G13" s="40">
        <v>1</v>
      </c>
      <c r="H13" s="41">
        <v>0</v>
      </c>
      <c r="I13" s="19">
        <v>0</v>
      </c>
      <c r="J13" s="19">
        <v>0</v>
      </c>
      <c r="K13" s="19">
        <v>0</v>
      </c>
      <c r="L13" s="19">
        <v>0</v>
      </c>
      <c r="M13" s="19">
        <v>0</v>
      </c>
      <c r="N13" s="19">
        <v>0</v>
      </c>
      <c r="O13" s="19">
        <v>0</v>
      </c>
      <c r="P13" s="19">
        <v>0</v>
      </c>
      <c r="Q13" s="19">
        <v>0</v>
      </c>
      <c r="R13" s="19">
        <v>0</v>
      </c>
      <c r="S13" s="42">
        <v>0</v>
      </c>
      <c r="T13" s="13">
        <f t="shared" si="1"/>
        <v>0</v>
      </c>
      <c r="U13" s="38"/>
    </row>
    <row r="14" spans="1:21" ht="47.25" hidden="1" x14ac:dyDescent="0.25">
      <c r="A14" s="446"/>
      <c r="B14" s="364"/>
      <c r="C14" s="374"/>
      <c r="D14" s="374"/>
      <c r="E14" s="43" t="s">
        <v>47</v>
      </c>
      <c r="F14" s="39" t="s">
        <v>48</v>
      </c>
      <c r="G14" s="40">
        <v>1</v>
      </c>
      <c r="H14" s="44">
        <v>0</v>
      </c>
      <c r="I14" s="22">
        <v>0</v>
      </c>
      <c r="J14" s="22">
        <v>0</v>
      </c>
      <c r="K14" s="22">
        <v>0</v>
      </c>
      <c r="L14" s="22">
        <v>0</v>
      </c>
      <c r="M14" s="22">
        <v>0</v>
      </c>
      <c r="N14" s="45">
        <v>0</v>
      </c>
      <c r="O14" s="45">
        <v>0</v>
      </c>
      <c r="P14" s="45">
        <v>0</v>
      </c>
      <c r="Q14" s="45">
        <v>0</v>
      </c>
      <c r="R14" s="45">
        <v>0</v>
      </c>
      <c r="S14" s="46">
        <v>0</v>
      </c>
      <c r="T14" s="13">
        <f t="shared" si="1"/>
        <v>0</v>
      </c>
      <c r="U14" s="38"/>
    </row>
    <row r="15" spans="1:21" ht="47.25" hidden="1" x14ac:dyDescent="0.25">
      <c r="A15" s="446"/>
      <c r="B15" s="364"/>
      <c r="C15" s="374"/>
      <c r="D15" s="374"/>
      <c r="E15" s="43" t="s">
        <v>49</v>
      </c>
      <c r="F15" s="39" t="s">
        <v>48</v>
      </c>
      <c r="G15" s="40">
        <v>1</v>
      </c>
      <c r="H15" s="44">
        <v>0</v>
      </c>
      <c r="I15" s="47">
        <v>0</v>
      </c>
      <c r="J15" s="45">
        <v>0</v>
      </c>
      <c r="K15" s="22">
        <v>0</v>
      </c>
      <c r="L15" s="22">
        <v>0</v>
      </c>
      <c r="M15" s="22">
        <v>0</v>
      </c>
      <c r="N15" s="22">
        <v>0</v>
      </c>
      <c r="O15" s="22">
        <v>0</v>
      </c>
      <c r="P15" s="45">
        <v>0</v>
      </c>
      <c r="Q15" s="45">
        <v>0</v>
      </c>
      <c r="R15" s="45">
        <v>0</v>
      </c>
      <c r="S15" s="46">
        <v>0</v>
      </c>
      <c r="T15" s="13">
        <f t="shared" si="1"/>
        <v>0</v>
      </c>
      <c r="U15" s="38"/>
    </row>
    <row r="16" spans="1:21" ht="31.5" hidden="1" x14ac:dyDescent="0.25">
      <c r="A16" s="446"/>
      <c r="B16" s="364"/>
      <c r="C16" s="374"/>
      <c r="D16" s="374"/>
      <c r="E16" s="43" t="s">
        <v>50</v>
      </c>
      <c r="F16" s="39" t="s">
        <v>51</v>
      </c>
      <c r="G16" s="40">
        <v>1</v>
      </c>
      <c r="H16" s="44">
        <v>0</v>
      </c>
      <c r="I16" s="47">
        <v>0</v>
      </c>
      <c r="J16" s="22">
        <v>0</v>
      </c>
      <c r="K16" s="45">
        <v>0</v>
      </c>
      <c r="L16" s="45">
        <v>0</v>
      </c>
      <c r="M16" s="22">
        <v>0</v>
      </c>
      <c r="N16" s="45">
        <v>0</v>
      </c>
      <c r="O16" s="45">
        <v>0</v>
      </c>
      <c r="P16" s="22">
        <v>0</v>
      </c>
      <c r="Q16" s="45">
        <v>0</v>
      </c>
      <c r="R16" s="45">
        <v>0</v>
      </c>
      <c r="S16" s="46">
        <v>0</v>
      </c>
      <c r="T16" s="13">
        <f t="shared" si="1"/>
        <v>0</v>
      </c>
      <c r="U16" s="38"/>
    </row>
    <row r="17" spans="1:21" ht="16.5" hidden="1" thickBot="1" x14ac:dyDescent="0.3">
      <c r="A17" s="446"/>
      <c r="B17" s="364"/>
      <c r="C17" s="374"/>
      <c r="D17" s="375"/>
      <c r="E17" s="48" t="s">
        <v>38</v>
      </c>
      <c r="F17" s="49" t="s">
        <v>52</v>
      </c>
      <c r="G17" s="50">
        <v>1</v>
      </c>
      <c r="H17" s="51">
        <v>0</v>
      </c>
      <c r="I17" s="52">
        <v>0</v>
      </c>
      <c r="J17" s="53">
        <v>0</v>
      </c>
      <c r="K17" s="53">
        <v>0</v>
      </c>
      <c r="L17" s="53">
        <v>0</v>
      </c>
      <c r="M17" s="53">
        <v>0</v>
      </c>
      <c r="N17" s="53">
        <v>0</v>
      </c>
      <c r="O17" s="53">
        <v>0</v>
      </c>
      <c r="P17" s="53">
        <v>0</v>
      </c>
      <c r="Q17" s="53">
        <v>0</v>
      </c>
      <c r="R17" s="53">
        <v>0</v>
      </c>
      <c r="S17" s="54">
        <v>0</v>
      </c>
      <c r="T17" s="13">
        <f t="shared" si="1"/>
        <v>0</v>
      </c>
      <c r="U17" s="38"/>
    </row>
    <row r="18" spans="1:21" ht="63" hidden="1" x14ac:dyDescent="0.25">
      <c r="A18" s="446"/>
      <c r="B18" s="364"/>
      <c r="C18" s="374"/>
      <c r="D18" s="373" t="s">
        <v>53</v>
      </c>
      <c r="E18" s="33" t="s">
        <v>54</v>
      </c>
      <c r="F18" s="34" t="s">
        <v>55</v>
      </c>
      <c r="G18" s="35">
        <v>1</v>
      </c>
      <c r="H18" s="9">
        <v>0</v>
      </c>
      <c r="I18" s="10">
        <v>0</v>
      </c>
      <c r="J18" s="11">
        <v>0</v>
      </c>
      <c r="K18" s="11">
        <v>0</v>
      </c>
      <c r="L18" s="11">
        <v>0</v>
      </c>
      <c r="M18" s="11">
        <v>0</v>
      </c>
      <c r="N18" s="11">
        <v>0</v>
      </c>
      <c r="O18" s="11">
        <v>0</v>
      </c>
      <c r="P18" s="11">
        <v>0</v>
      </c>
      <c r="Q18" s="11">
        <v>0</v>
      </c>
      <c r="R18" s="11">
        <v>0</v>
      </c>
      <c r="S18" s="12">
        <v>0</v>
      </c>
      <c r="T18" s="13">
        <f t="shared" si="1"/>
        <v>0</v>
      </c>
      <c r="U18" s="38"/>
    </row>
    <row r="19" spans="1:21" ht="63" hidden="1" x14ac:dyDescent="0.25">
      <c r="A19" s="446"/>
      <c r="B19" s="364"/>
      <c r="C19" s="374"/>
      <c r="D19" s="374"/>
      <c r="E19" s="43" t="s">
        <v>56</v>
      </c>
      <c r="F19" s="55" t="s">
        <v>57</v>
      </c>
      <c r="G19" s="56">
        <v>1</v>
      </c>
      <c r="H19" s="21">
        <v>0</v>
      </c>
      <c r="I19" s="17">
        <v>0</v>
      </c>
      <c r="J19" s="22">
        <v>0</v>
      </c>
      <c r="K19" s="22">
        <v>0</v>
      </c>
      <c r="L19" s="22">
        <v>0</v>
      </c>
      <c r="M19" s="22">
        <v>0</v>
      </c>
      <c r="N19" s="22">
        <v>0</v>
      </c>
      <c r="O19" s="22">
        <v>0</v>
      </c>
      <c r="P19" s="22">
        <v>0</v>
      </c>
      <c r="Q19" s="22">
        <v>0</v>
      </c>
      <c r="R19" s="22">
        <v>0</v>
      </c>
      <c r="S19" s="23">
        <v>0</v>
      </c>
      <c r="T19" s="13">
        <f t="shared" si="1"/>
        <v>0</v>
      </c>
      <c r="U19" s="38"/>
    </row>
    <row r="20" spans="1:21" ht="31.5" hidden="1" x14ac:dyDescent="0.25">
      <c r="A20" s="446"/>
      <c r="B20" s="364"/>
      <c r="C20" s="374"/>
      <c r="D20" s="374"/>
      <c r="E20" s="376" t="s">
        <v>58</v>
      </c>
      <c r="F20" s="55" t="s">
        <v>59</v>
      </c>
      <c r="G20" s="56">
        <v>1</v>
      </c>
      <c r="H20" s="44">
        <v>0</v>
      </c>
      <c r="I20" s="17">
        <v>0</v>
      </c>
      <c r="J20" s="22">
        <v>0</v>
      </c>
      <c r="K20" s="22">
        <v>0</v>
      </c>
      <c r="L20" s="22">
        <v>0</v>
      </c>
      <c r="M20" s="22">
        <v>0</v>
      </c>
      <c r="N20" s="22">
        <v>0</v>
      </c>
      <c r="O20" s="22">
        <v>0</v>
      </c>
      <c r="P20" s="22">
        <v>0</v>
      </c>
      <c r="Q20" s="22">
        <v>0</v>
      </c>
      <c r="R20" s="22">
        <v>0</v>
      </c>
      <c r="S20" s="23">
        <v>0</v>
      </c>
      <c r="T20" s="13">
        <f>SUM(H20:S20)/12</f>
        <v>0</v>
      </c>
    </row>
    <row r="21" spans="1:21" hidden="1" x14ac:dyDescent="0.25">
      <c r="A21" s="446"/>
      <c r="B21" s="364"/>
      <c r="C21" s="374"/>
      <c r="D21" s="374"/>
      <c r="E21" s="397"/>
      <c r="F21" s="55" t="s">
        <v>60</v>
      </c>
      <c r="G21" s="56">
        <v>1</v>
      </c>
      <c r="H21" s="44">
        <v>0</v>
      </c>
      <c r="I21" s="17">
        <v>0</v>
      </c>
      <c r="J21" s="22">
        <v>0</v>
      </c>
      <c r="K21" s="22">
        <v>0</v>
      </c>
      <c r="L21" s="22">
        <v>0</v>
      </c>
      <c r="M21" s="22">
        <v>0</v>
      </c>
      <c r="N21" s="22">
        <v>0</v>
      </c>
      <c r="O21" s="22">
        <v>0</v>
      </c>
      <c r="P21" s="22">
        <v>0</v>
      </c>
      <c r="Q21" s="22">
        <v>0</v>
      </c>
      <c r="R21" s="22">
        <v>0</v>
      </c>
      <c r="S21" s="23">
        <v>0</v>
      </c>
      <c r="T21" s="13">
        <f>SUM(H21:S21)/12</f>
        <v>0</v>
      </c>
    </row>
    <row r="22" spans="1:21" ht="32.25" hidden="1" thickBot="1" x14ac:dyDescent="0.3">
      <c r="A22" s="446"/>
      <c r="B22" s="364"/>
      <c r="C22" s="375"/>
      <c r="D22" s="375"/>
      <c r="E22" s="398"/>
      <c r="F22" s="57" t="s">
        <v>61</v>
      </c>
      <c r="G22" s="58">
        <v>1</v>
      </c>
      <c r="H22" s="59">
        <v>0</v>
      </c>
      <c r="I22" s="30">
        <v>0</v>
      </c>
      <c r="J22" s="31">
        <v>0</v>
      </c>
      <c r="K22" s="31">
        <v>0</v>
      </c>
      <c r="L22" s="31">
        <v>0</v>
      </c>
      <c r="M22" s="31">
        <v>0</v>
      </c>
      <c r="N22" s="31">
        <v>0</v>
      </c>
      <c r="O22" s="31">
        <v>0</v>
      </c>
      <c r="P22" s="31">
        <v>0</v>
      </c>
      <c r="Q22" s="31">
        <v>0</v>
      </c>
      <c r="R22" s="31">
        <v>0</v>
      </c>
      <c r="S22" s="32">
        <v>0</v>
      </c>
      <c r="T22" s="13">
        <v>0</v>
      </c>
    </row>
    <row r="23" spans="1:21" ht="63" hidden="1" x14ac:dyDescent="0.25">
      <c r="A23" s="446"/>
      <c r="B23" s="364"/>
      <c r="C23" s="399" t="s">
        <v>40</v>
      </c>
      <c r="D23" s="373" t="s">
        <v>62</v>
      </c>
      <c r="E23" s="60" t="s">
        <v>63</v>
      </c>
      <c r="F23" s="49" t="s">
        <v>64</v>
      </c>
      <c r="G23" s="50">
        <v>1</v>
      </c>
      <c r="H23" s="41">
        <v>0</v>
      </c>
      <c r="I23" s="17">
        <v>0</v>
      </c>
      <c r="J23" s="19">
        <v>0</v>
      </c>
      <c r="K23" s="19">
        <v>0</v>
      </c>
      <c r="L23" s="19">
        <v>0</v>
      </c>
      <c r="M23" s="19">
        <v>0</v>
      </c>
      <c r="N23" s="19">
        <v>0</v>
      </c>
      <c r="O23" s="19">
        <v>0</v>
      </c>
      <c r="P23" s="19">
        <v>0</v>
      </c>
      <c r="Q23" s="19">
        <v>0</v>
      </c>
      <c r="R23" s="19">
        <v>0</v>
      </c>
      <c r="S23" s="42">
        <v>0</v>
      </c>
      <c r="T23" s="13">
        <v>0</v>
      </c>
    </row>
    <row r="24" spans="1:21" ht="47.25" hidden="1" x14ac:dyDescent="0.25">
      <c r="A24" s="446"/>
      <c r="B24" s="364"/>
      <c r="C24" s="400"/>
      <c r="D24" s="374"/>
      <c r="E24" s="376" t="s">
        <v>65</v>
      </c>
      <c r="F24" s="55" t="s">
        <v>66</v>
      </c>
      <c r="G24" s="56">
        <v>1</v>
      </c>
      <c r="H24" s="21">
        <v>0</v>
      </c>
      <c r="I24" s="17">
        <v>0</v>
      </c>
      <c r="J24" s="22">
        <v>0</v>
      </c>
      <c r="K24" s="22">
        <v>0</v>
      </c>
      <c r="L24" s="22">
        <v>0</v>
      </c>
      <c r="M24" s="22">
        <v>0</v>
      </c>
      <c r="N24" s="22">
        <v>0</v>
      </c>
      <c r="O24" s="22">
        <v>0</v>
      </c>
      <c r="P24" s="22">
        <v>0</v>
      </c>
      <c r="Q24" s="22">
        <v>0</v>
      </c>
      <c r="R24" s="22">
        <v>0</v>
      </c>
      <c r="S24" s="23">
        <v>0</v>
      </c>
      <c r="T24" s="13">
        <v>0</v>
      </c>
    </row>
    <row r="25" spans="1:21" hidden="1" x14ac:dyDescent="0.25">
      <c r="A25" s="446"/>
      <c r="B25" s="364"/>
      <c r="C25" s="400"/>
      <c r="D25" s="374"/>
      <c r="E25" s="377"/>
      <c r="F25" s="55" t="s">
        <v>67</v>
      </c>
      <c r="G25" s="56">
        <v>1</v>
      </c>
      <c r="H25" s="21">
        <v>0</v>
      </c>
      <c r="I25" s="17">
        <v>0</v>
      </c>
      <c r="J25" s="22">
        <v>0</v>
      </c>
      <c r="K25" s="22">
        <v>0</v>
      </c>
      <c r="L25" s="22">
        <v>0</v>
      </c>
      <c r="M25" s="22">
        <v>0</v>
      </c>
      <c r="N25" s="22">
        <v>0</v>
      </c>
      <c r="O25" s="22">
        <v>0</v>
      </c>
      <c r="P25" s="22">
        <v>0</v>
      </c>
      <c r="Q25" s="22">
        <v>0</v>
      </c>
      <c r="R25" s="22">
        <v>0</v>
      </c>
      <c r="S25" s="23">
        <v>0</v>
      </c>
      <c r="T25" s="13">
        <v>0</v>
      </c>
    </row>
    <row r="26" spans="1:21" ht="79.5" hidden="1" thickBot="1" x14ac:dyDescent="0.3">
      <c r="A26" s="446"/>
      <c r="B26" s="364"/>
      <c r="C26" s="401"/>
      <c r="D26" s="375"/>
      <c r="E26" s="61" t="s">
        <v>68</v>
      </c>
      <c r="F26" s="62" t="s">
        <v>69</v>
      </c>
      <c r="G26" s="63">
        <v>1</v>
      </c>
      <c r="H26" s="29">
        <v>0</v>
      </c>
      <c r="I26" s="30">
        <v>0</v>
      </c>
      <c r="J26" s="31">
        <v>0</v>
      </c>
      <c r="K26" s="31">
        <v>0</v>
      </c>
      <c r="L26" s="31">
        <v>0</v>
      </c>
      <c r="M26" s="31">
        <v>0</v>
      </c>
      <c r="N26" s="31">
        <v>0</v>
      </c>
      <c r="O26" s="31">
        <v>0</v>
      </c>
      <c r="P26" s="31">
        <v>0</v>
      </c>
      <c r="Q26" s="31">
        <v>0</v>
      </c>
      <c r="R26" s="31">
        <v>0</v>
      </c>
      <c r="S26" s="32">
        <v>0</v>
      </c>
      <c r="T26" s="13">
        <v>0</v>
      </c>
    </row>
    <row r="27" spans="1:21" ht="31.5" hidden="1" x14ac:dyDescent="0.25">
      <c r="A27" s="446"/>
      <c r="B27" s="364"/>
      <c r="C27" s="361" t="s">
        <v>70</v>
      </c>
      <c r="D27" s="344" t="s">
        <v>71</v>
      </c>
      <c r="E27" s="64" t="s">
        <v>72</v>
      </c>
      <c r="F27" s="65" t="s">
        <v>73</v>
      </c>
      <c r="G27" s="66">
        <v>1</v>
      </c>
      <c r="H27" s="21">
        <v>0</v>
      </c>
      <c r="I27" s="67">
        <v>0</v>
      </c>
      <c r="J27" s="45">
        <v>0</v>
      </c>
      <c r="K27" s="45">
        <v>0</v>
      </c>
      <c r="L27" s="45">
        <v>0</v>
      </c>
      <c r="M27" s="45">
        <v>0</v>
      </c>
      <c r="N27" s="45">
        <v>0</v>
      </c>
      <c r="O27" s="45">
        <v>0</v>
      </c>
      <c r="P27" s="45">
        <v>0</v>
      </c>
      <c r="Q27" s="45">
        <v>0</v>
      </c>
      <c r="R27" s="45">
        <v>0</v>
      </c>
      <c r="S27" s="46">
        <v>0</v>
      </c>
      <c r="T27" s="13">
        <v>0</v>
      </c>
    </row>
    <row r="28" spans="1:21" ht="31.5" hidden="1" x14ac:dyDescent="0.25">
      <c r="A28" s="446"/>
      <c r="B28" s="364"/>
      <c r="C28" s="361"/>
      <c r="D28" s="345"/>
      <c r="E28" s="68" t="s">
        <v>74</v>
      </c>
      <c r="F28" s="69" t="s">
        <v>59</v>
      </c>
      <c r="G28" s="70">
        <v>1</v>
      </c>
      <c r="H28" s="44">
        <v>0</v>
      </c>
      <c r="I28" s="47">
        <v>0</v>
      </c>
      <c r="J28" s="22">
        <v>0</v>
      </c>
      <c r="K28" s="22">
        <v>0</v>
      </c>
      <c r="L28" s="45">
        <v>0</v>
      </c>
      <c r="M28" s="45">
        <v>0</v>
      </c>
      <c r="N28" s="45">
        <v>0</v>
      </c>
      <c r="O28" s="45">
        <v>0</v>
      </c>
      <c r="P28" s="45">
        <v>0</v>
      </c>
      <c r="Q28" s="45">
        <v>0</v>
      </c>
      <c r="R28" s="45">
        <v>0</v>
      </c>
      <c r="S28" s="46">
        <v>0</v>
      </c>
      <c r="T28" s="13">
        <v>0</v>
      </c>
    </row>
    <row r="29" spans="1:21" ht="31.5" hidden="1" x14ac:dyDescent="0.25">
      <c r="A29" s="446"/>
      <c r="B29" s="364"/>
      <c r="C29" s="361"/>
      <c r="D29" s="345"/>
      <c r="E29" s="347" t="s">
        <v>75</v>
      </c>
      <c r="F29" s="71" t="s">
        <v>76</v>
      </c>
      <c r="G29" s="72">
        <v>1</v>
      </c>
      <c r="H29" s="44">
        <v>0</v>
      </c>
      <c r="I29" s="47">
        <v>0</v>
      </c>
      <c r="J29" s="45">
        <v>0</v>
      </c>
      <c r="K29" s="45">
        <v>0</v>
      </c>
      <c r="L29" s="22">
        <v>0</v>
      </c>
      <c r="M29" s="45">
        <v>0</v>
      </c>
      <c r="N29" s="45">
        <v>0</v>
      </c>
      <c r="O29" s="45">
        <v>0</v>
      </c>
      <c r="P29" s="45">
        <v>0</v>
      </c>
      <c r="Q29" s="45">
        <v>0</v>
      </c>
      <c r="R29" s="45">
        <v>0</v>
      </c>
      <c r="S29" s="46">
        <v>0</v>
      </c>
      <c r="T29" s="13">
        <v>0</v>
      </c>
    </row>
    <row r="30" spans="1:21" ht="31.5" hidden="1" x14ac:dyDescent="0.25">
      <c r="A30" s="446"/>
      <c r="B30" s="364"/>
      <c r="C30" s="361"/>
      <c r="D30" s="345"/>
      <c r="E30" s="348"/>
      <c r="F30" s="73" t="s">
        <v>77</v>
      </c>
      <c r="G30" s="72">
        <v>1</v>
      </c>
      <c r="H30" s="21">
        <v>0</v>
      </c>
      <c r="I30" s="17">
        <v>0</v>
      </c>
      <c r="J30" s="22">
        <v>0</v>
      </c>
      <c r="K30" s="22">
        <v>0</v>
      </c>
      <c r="L30" s="22">
        <v>0</v>
      </c>
      <c r="M30" s="22">
        <v>0</v>
      </c>
      <c r="N30" s="22">
        <v>0</v>
      </c>
      <c r="O30" s="22">
        <v>0</v>
      </c>
      <c r="P30" s="22">
        <v>0</v>
      </c>
      <c r="Q30" s="22">
        <v>0</v>
      </c>
      <c r="R30" s="22">
        <v>0</v>
      </c>
      <c r="S30" s="23">
        <v>0</v>
      </c>
      <c r="T30" s="13">
        <v>0</v>
      </c>
    </row>
    <row r="31" spans="1:21" hidden="1" x14ac:dyDescent="0.25">
      <c r="A31" s="446"/>
      <c r="B31" s="364"/>
      <c r="C31" s="361"/>
      <c r="D31" s="345"/>
      <c r="E31" s="348"/>
      <c r="F31" s="73" t="s">
        <v>78</v>
      </c>
      <c r="G31" s="72">
        <v>1</v>
      </c>
      <c r="H31" s="21">
        <v>0</v>
      </c>
      <c r="I31" s="17">
        <v>0</v>
      </c>
      <c r="J31" s="22">
        <v>0</v>
      </c>
      <c r="K31" s="22">
        <v>0</v>
      </c>
      <c r="L31" s="22">
        <v>0</v>
      </c>
      <c r="M31" s="22">
        <v>0</v>
      </c>
      <c r="N31" s="22">
        <v>0</v>
      </c>
      <c r="O31" s="22">
        <v>0</v>
      </c>
      <c r="P31" s="22">
        <v>0</v>
      </c>
      <c r="Q31" s="22">
        <v>0</v>
      </c>
      <c r="R31" s="22">
        <v>0</v>
      </c>
      <c r="S31" s="23">
        <v>0</v>
      </c>
      <c r="T31" s="13">
        <v>0</v>
      </c>
    </row>
    <row r="32" spans="1:21" hidden="1" x14ac:dyDescent="0.25">
      <c r="A32" s="446"/>
      <c r="B32" s="364"/>
      <c r="C32" s="361"/>
      <c r="D32" s="345"/>
      <c r="E32" s="349"/>
      <c r="F32" s="73" t="s">
        <v>79</v>
      </c>
      <c r="G32" s="72">
        <v>1</v>
      </c>
      <c r="H32" s="21">
        <v>0</v>
      </c>
      <c r="I32" s="17">
        <v>0</v>
      </c>
      <c r="J32" s="22">
        <v>0</v>
      </c>
      <c r="K32" s="22">
        <v>0</v>
      </c>
      <c r="L32" s="22">
        <v>0</v>
      </c>
      <c r="M32" s="22">
        <v>0</v>
      </c>
      <c r="N32" s="22">
        <v>0</v>
      </c>
      <c r="O32" s="22">
        <v>0</v>
      </c>
      <c r="P32" s="22">
        <v>0</v>
      </c>
      <c r="Q32" s="22">
        <v>0</v>
      </c>
      <c r="R32" s="22">
        <v>0</v>
      </c>
      <c r="S32" s="23">
        <v>0</v>
      </c>
      <c r="T32" s="13">
        <v>0</v>
      </c>
    </row>
    <row r="33" spans="1:20" hidden="1" x14ac:dyDescent="0.25">
      <c r="A33" s="446"/>
      <c r="B33" s="364"/>
      <c r="C33" s="361"/>
      <c r="D33" s="345"/>
      <c r="E33" s="68" t="s">
        <v>34</v>
      </c>
      <c r="F33" s="73" t="s">
        <v>80</v>
      </c>
      <c r="G33" s="72">
        <v>1</v>
      </c>
      <c r="H33" s="21">
        <v>0</v>
      </c>
      <c r="I33" s="17">
        <v>0</v>
      </c>
      <c r="J33" s="22">
        <v>0</v>
      </c>
      <c r="K33" s="22">
        <v>0</v>
      </c>
      <c r="L33" s="22">
        <v>0</v>
      </c>
      <c r="M33" s="22">
        <v>0</v>
      </c>
      <c r="N33" s="22">
        <v>0</v>
      </c>
      <c r="O33" s="22">
        <v>0</v>
      </c>
      <c r="P33" s="22">
        <v>0</v>
      </c>
      <c r="Q33" s="22">
        <v>0</v>
      </c>
      <c r="R33" s="22">
        <v>0</v>
      </c>
      <c r="S33" s="23">
        <v>0</v>
      </c>
      <c r="T33" s="13">
        <f>SUM(H33:S33)/12</f>
        <v>0</v>
      </c>
    </row>
    <row r="34" spans="1:20" ht="31.5" hidden="1" x14ac:dyDescent="0.25">
      <c r="A34" s="446"/>
      <c r="B34" s="364"/>
      <c r="C34" s="361"/>
      <c r="D34" s="345"/>
      <c r="E34" s="68" t="s">
        <v>36</v>
      </c>
      <c r="F34" s="73" t="s">
        <v>81</v>
      </c>
      <c r="G34" s="72">
        <v>1</v>
      </c>
      <c r="H34" s="21">
        <v>0</v>
      </c>
      <c r="I34" s="17">
        <v>0</v>
      </c>
      <c r="J34" s="22">
        <v>0</v>
      </c>
      <c r="K34" s="22">
        <v>0</v>
      </c>
      <c r="L34" s="22">
        <v>0</v>
      </c>
      <c r="M34" s="22">
        <v>0</v>
      </c>
      <c r="N34" s="22">
        <v>0</v>
      </c>
      <c r="O34" s="22">
        <v>0</v>
      </c>
      <c r="P34" s="22">
        <v>0</v>
      </c>
      <c r="Q34" s="22">
        <v>0</v>
      </c>
      <c r="R34" s="22">
        <v>0</v>
      </c>
      <c r="S34" s="23">
        <v>0</v>
      </c>
      <c r="T34" s="13">
        <v>0</v>
      </c>
    </row>
    <row r="35" spans="1:20" ht="16.5" hidden="1" thickBot="1" x14ac:dyDescent="0.3">
      <c r="A35" s="446"/>
      <c r="B35" s="364"/>
      <c r="C35" s="362"/>
      <c r="D35" s="346"/>
      <c r="E35" s="74" t="s">
        <v>38</v>
      </c>
      <c r="F35" s="75" t="s">
        <v>39</v>
      </c>
      <c r="G35" s="76">
        <v>1</v>
      </c>
      <c r="H35" s="29">
        <v>0</v>
      </c>
      <c r="I35" s="30">
        <v>0</v>
      </c>
      <c r="J35" s="31">
        <v>0</v>
      </c>
      <c r="K35" s="31">
        <v>0</v>
      </c>
      <c r="L35" s="31">
        <v>0</v>
      </c>
      <c r="M35" s="31">
        <v>0</v>
      </c>
      <c r="N35" s="31">
        <v>0</v>
      </c>
      <c r="O35" s="31">
        <v>0</v>
      </c>
      <c r="P35" s="31">
        <v>0</v>
      </c>
      <c r="Q35" s="31">
        <v>0</v>
      </c>
      <c r="R35" s="31">
        <v>0</v>
      </c>
      <c r="S35" s="32">
        <v>0</v>
      </c>
      <c r="T35" s="13">
        <v>0</v>
      </c>
    </row>
    <row r="36" spans="1:20" hidden="1" x14ac:dyDescent="0.25">
      <c r="A36" s="446"/>
      <c r="B36" s="364"/>
      <c r="C36" s="378" t="s">
        <v>82</v>
      </c>
      <c r="D36" s="381" t="s">
        <v>83</v>
      </c>
      <c r="E36" s="77" t="s">
        <v>84</v>
      </c>
      <c r="F36" s="78" t="s">
        <v>73</v>
      </c>
      <c r="G36" s="79">
        <v>1</v>
      </c>
      <c r="H36" s="9">
        <v>0</v>
      </c>
      <c r="I36" s="47">
        <v>0</v>
      </c>
      <c r="J36" s="36">
        <v>0</v>
      </c>
      <c r="K36" s="36">
        <v>0</v>
      </c>
      <c r="L36" s="36">
        <v>0</v>
      </c>
      <c r="M36" s="36">
        <v>0</v>
      </c>
      <c r="N36" s="36">
        <v>0</v>
      </c>
      <c r="O36" s="36">
        <v>0</v>
      </c>
      <c r="P36" s="36">
        <v>0</v>
      </c>
      <c r="Q36" s="36">
        <v>0</v>
      </c>
      <c r="R36" s="36">
        <v>0</v>
      </c>
      <c r="S36" s="37">
        <v>0</v>
      </c>
      <c r="T36" s="13">
        <v>0</v>
      </c>
    </row>
    <row r="37" spans="1:20" ht="31.5" hidden="1" x14ac:dyDescent="0.25">
      <c r="A37" s="446"/>
      <c r="B37" s="364"/>
      <c r="C37" s="379"/>
      <c r="D37" s="382"/>
      <c r="E37" s="80" t="s">
        <v>85</v>
      </c>
      <c r="F37" s="81" t="s">
        <v>59</v>
      </c>
      <c r="G37" s="82">
        <v>1</v>
      </c>
      <c r="H37" s="44">
        <v>0</v>
      </c>
      <c r="I37" s="47">
        <v>0</v>
      </c>
      <c r="J37" s="22">
        <v>0</v>
      </c>
      <c r="K37" s="45">
        <v>0</v>
      </c>
      <c r="L37" s="45">
        <v>0</v>
      </c>
      <c r="M37" s="22">
        <v>0</v>
      </c>
      <c r="N37" s="45">
        <v>0</v>
      </c>
      <c r="O37" s="45">
        <v>0</v>
      </c>
      <c r="P37" s="22">
        <v>0</v>
      </c>
      <c r="Q37" s="45">
        <v>0</v>
      </c>
      <c r="R37" s="45">
        <v>0</v>
      </c>
      <c r="S37" s="46">
        <v>0</v>
      </c>
      <c r="T37" s="13">
        <v>0</v>
      </c>
    </row>
    <row r="38" spans="1:20" hidden="1" x14ac:dyDescent="0.25">
      <c r="A38" s="446"/>
      <c r="B38" s="364"/>
      <c r="C38" s="379"/>
      <c r="D38" s="382"/>
      <c r="E38" s="384" t="s">
        <v>75</v>
      </c>
      <c r="F38" s="81" t="s">
        <v>86</v>
      </c>
      <c r="G38" s="82">
        <v>1</v>
      </c>
      <c r="H38" s="21">
        <v>0</v>
      </c>
      <c r="I38" s="17">
        <v>0</v>
      </c>
      <c r="J38" s="22">
        <v>0</v>
      </c>
      <c r="K38" s="22">
        <v>0</v>
      </c>
      <c r="L38" s="22">
        <v>0</v>
      </c>
      <c r="M38" s="22">
        <v>0</v>
      </c>
      <c r="N38" s="22">
        <v>0</v>
      </c>
      <c r="O38" s="22">
        <v>0</v>
      </c>
      <c r="P38" s="22">
        <v>0</v>
      </c>
      <c r="Q38" s="22">
        <v>0</v>
      </c>
      <c r="R38" s="22">
        <v>0</v>
      </c>
      <c r="S38" s="23">
        <v>0</v>
      </c>
      <c r="T38" s="13">
        <v>0</v>
      </c>
    </row>
    <row r="39" spans="1:20" hidden="1" x14ac:dyDescent="0.25">
      <c r="A39" s="446"/>
      <c r="B39" s="364"/>
      <c r="C39" s="379"/>
      <c r="D39" s="382"/>
      <c r="E39" s="385"/>
      <c r="F39" s="81" t="s">
        <v>87</v>
      </c>
      <c r="G39" s="82">
        <v>1</v>
      </c>
      <c r="H39" s="21">
        <v>0</v>
      </c>
      <c r="I39" s="17">
        <v>0</v>
      </c>
      <c r="J39" s="22">
        <v>0</v>
      </c>
      <c r="K39" s="22">
        <v>0</v>
      </c>
      <c r="L39" s="22">
        <v>0</v>
      </c>
      <c r="M39" s="22">
        <v>0</v>
      </c>
      <c r="N39" s="22">
        <v>0</v>
      </c>
      <c r="O39" s="22">
        <v>0</v>
      </c>
      <c r="P39" s="22">
        <v>0</v>
      </c>
      <c r="Q39" s="22">
        <v>0</v>
      </c>
      <c r="R39" s="22">
        <v>0</v>
      </c>
      <c r="S39" s="23">
        <v>0</v>
      </c>
      <c r="T39" s="13">
        <v>0</v>
      </c>
    </row>
    <row r="40" spans="1:20" hidden="1" x14ac:dyDescent="0.25">
      <c r="A40" s="446"/>
      <c r="B40" s="364"/>
      <c r="C40" s="379"/>
      <c r="D40" s="382"/>
      <c r="E40" s="83" t="s">
        <v>34</v>
      </c>
      <c r="F40" s="81" t="s">
        <v>35</v>
      </c>
      <c r="G40" s="82">
        <v>1</v>
      </c>
      <c r="H40" s="21">
        <v>0</v>
      </c>
      <c r="I40" s="17">
        <v>0</v>
      </c>
      <c r="J40" s="22">
        <v>0</v>
      </c>
      <c r="K40" s="22">
        <v>0</v>
      </c>
      <c r="L40" s="22">
        <v>0</v>
      </c>
      <c r="M40" s="22">
        <v>0</v>
      </c>
      <c r="N40" s="22">
        <v>0</v>
      </c>
      <c r="O40" s="22">
        <v>0</v>
      </c>
      <c r="P40" s="22">
        <v>0</v>
      </c>
      <c r="Q40" s="22">
        <v>0</v>
      </c>
      <c r="R40" s="22">
        <v>0</v>
      </c>
      <c r="S40" s="23">
        <v>0</v>
      </c>
      <c r="T40" s="13">
        <v>0</v>
      </c>
    </row>
    <row r="41" spans="1:20" ht="47.25" hidden="1" x14ac:dyDescent="0.25">
      <c r="A41" s="446"/>
      <c r="B41" s="364"/>
      <c r="C41" s="379"/>
      <c r="D41" s="382"/>
      <c r="E41" s="83" t="s">
        <v>36</v>
      </c>
      <c r="F41" s="81" t="s">
        <v>88</v>
      </c>
      <c r="G41" s="82">
        <v>1</v>
      </c>
      <c r="H41" s="21">
        <v>0</v>
      </c>
      <c r="I41" s="17">
        <v>0</v>
      </c>
      <c r="J41" s="22">
        <v>0</v>
      </c>
      <c r="K41" s="22">
        <v>0</v>
      </c>
      <c r="L41" s="22">
        <v>0</v>
      </c>
      <c r="M41" s="22">
        <v>0</v>
      </c>
      <c r="N41" s="22">
        <v>0</v>
      </c>
      <c r="O41" s="22">
        <v>0</v>
      </c>
      <c r="P41" s="22">
        <v>0</v>
      </c>
      <c r="Q41" s="22">
        <v>0</v>
      </c>
      <c r="R41" s="22">
        <v>0</v>
      </c>
      <c r="S41" s="23">
        <v>0</v>
      </c>
      <c r="T41" s="13">
        <v>0</v>
      </c>
    </row>
    <row r="42" spans="1:20" ht="16.5" hidden="1" thickBot="1" x14ac:dyDescent="0.3">
      <c r="A42" s="446"/>
      <c r="B42" s="364"/>
      <c r="C42" s="379"/>
      <c r="D42" s="382"/>
      <c r="E42" s="83" t="s">
        <v>38</v>
      </c>
      <c r="F42" s="84" t="s">
        <v>39</v>
      </c>
      <c r="G42" s="85">
        <v>1</v>
      </c>
      <c r="H42" s="29">
        <v>0</v>
      </c>
      <c r="I42" s="30">
        <v>0</v>
      </c>
      <c r="J42" s="31">
        <v>0</v>
      </c>
      <c r="K42" s="31">
        <v>0</v>
      </c>
      <c r="L42" s="31">
        <v>0</v>
      </c>
      <c r="M42" s="31">
        <v>0</v>
      </c>
      <c r="N42" s="31">
        <v>0</v>
      </c>
      <c r="O42" s="31">
        <v>0</v>
      </c>
      <c r="P42" s="31">
        <v>0</v>
      </c>
      <c r="Q42" s="31">
        <v>0</v>
      </c>
      <c r="R42" s="31">
        <v>0</v>
      </c>
      <c r="S42" s="32">
        <v>0</v>
      </c>
      <c r="T42" s="13">
        <v>0</v>
      </c>
    </row>
    <row r="43" spans="1:20" ht="31.5" hidden="1" x14ac:dyDescent="0.25">
      <c r="A43" s="446"/>
      <c r="B43" s="364"/>
      <c r="C43" s="379"/>
      <c r="D43" s="382"/>
      <c r="E43" s="386" t="s">
        <v>89</v>
      </c>
      <c r="F43" s="78" t="s">
        <v>90</v>
      </c>
      <c r="G43" s="79">
        <v>1</v>
      </c>
      <c r="H43" s="86">
        <v>0</v>
      </c>
      <c r="I43" s="47">
        <v>0</v>
      </c>
      <c r="J43" s="11">
        <v>0</v>
      </c>
      <c r="K43" s="11">
        <v>0</v>
      </c>
      <c r="L43" s="11">
        <v>0</v>
      </c>
      <c r="M43" s="87">
        <v>0</v>
      </c>
      <c r="N43" s="36">
        <v>0</v>
      </c>
      <c r="O43" s="36">
        <v>0</v>
      </c>
      <c r="P43" s="36">
        <v>0</v>
      </c>
      <c r="Q43" s="36">
        <v>0</v>
      </c>
      <c r="R43" s="36">
        <v>0</v>
      </c>
      <c r="S43" s="37">
        <v>0</v>
      </c>
      <c r="T43" s="13">
        <v>0</v>
      </c>
    </row>
    <row r="44" spans="1:20" ht="31.5" hidden="1" x14ac:dyDescent="0.25">
      <c r="A44" s="446"/>
      <c r="B44" s="364"/>
      <c r="C44" s="379"/>
      <c r="D44" s="382"/>
      <c r="E44" s="387"/>
      <c r="F44" s="88" t="s">
        <v>91</v>
      </c>
      <c r="G44" s="82">
        <v>1</v>
      </c>
      <c r="H44" s="21">
        <v>0</v>
      </c>
      <c r="I44" s="17">
        <v>0</v>
      </c>
      <c r="J44" s="22">
        <v>0</v>
      </c>
      <c r="K44" s="22">
        <v>0</v>
      </c>
      <c r="L44" s="22">
        <v>0</v>
      </c>
      <c r="M44" s="22">
        <v>0</v>
      </c>
      <c r="N44" s="22">
        <v>0</v>
      </c>
      <c r="O44" s="22">
        <v>0</v>
      </c>
      <c r="P44" s="22">
        <v>0</v>
      </c>
      <c r="Q44" s="22">
        <v>0</v>
      </c>
      <c r="R44" s="22">
        <v>0</v>
      </c>
      <c r="S44" s="23">
        <v>0</v>
      </c>
      <c r="T44" s="13">
        <v>0</v>
      </c>
    </row>
    <row r="45" spans="1:20" ht="31.5" hidden="1" x14ac:dyDescent="0.25">
      <c r="A45" s="446"/>
      <c r="B45" s="364"/>
      <c r="C45" s="379"/>
      <c r="D45" s="382"/>
      <c r="E45" s="387"/>
      <c r="F45" s="88" t="s">
        <v>92</v>
      </c>
      <c r="G45" s="82">
        <v>1</v>
      </c>
      <c r="H45" s="21">
        <v>0</v>
      </c>
      <c r="I45" s="17">
        <v>0</v>
      </c>
      <c r="J45" s="22">
        <v>0</v>
      </c>
      <c r="K45" s="22">
        <v>0</v>
      </c>
      <c r="L45" s="22">
        <v>0</v>
      </c>
      <c r="M45" s="22">
        <v>0</v>
      </c>
      <c r="N45" s="22">
        <v>0</v>
      </c>
      <c r="O45" s="22">
        <v>0</v>
      </c>
      <c r="P45" s="22">
        <v>0</v>
      </c>
      <c r="Q45" s="22">
        <v>0</v>
      </c>
      <c r="R45" s="22">
        <v>0</v>
      </c>
      <c r="S45" s="23">
        <v>0</v>
      </c>
      <c r="T45" s="13">
        <v>0</v>
      </c>
    </row>
    <row r="46" spans="1:20" ht="47.25" hidden="1" x14ac:dyDescent="0.25">
      <c r="A46" s="446"/>
      <c r="B46" s="364"/>
      <c r="C46" s="379"/>
      <c r="D46" s="382"/>
      <c r="E46" s="387"/>
      <c r="F46" s="81" t="s">
        <v>93</v>
      </c>
      <c r="G46" s="82">
        <v>1</v>
      </c>
      <c r="H46" s="21">
        <v>0</v>
      </c>
      <c r="I46" s="17">
        <v>0</v>
      </c>
      <c r="J46" s="22">
        <v>0</v>
      </c>
      <c r="K46" s="22">
        <v>0</v>
      </c>
      <c r="L46" s="22">
        <v>0</v>
      </c>
      <c r="M46" s="22">
        <v>0</v>
      </c>
      <c r="N46" s="22">
        <v>0</v>
      </c>
      <c r="O46" s="22">
        <v>0</v>
      </c>
      <c r="P46" s="22">
        <v>0</v>
      </c>
      <c r="Q46" s="22">
        <v>0</v>
      </c>
      <c r="R46" s="22">
        <v>0</v>
      </c>
      <c r="S46" s="23">
        <v>0</v>
      </c>
      <c r="T46" s="13">
        <v>0</v>
      </c>
    </row>
    <row r="47" spans="1:20" ht="63" hidden="1" x14ac:dyDescent="0.25">
      <c r="A47" s="446"/>
      <c r="B47" s="364"/>
      <c r="C47" s="379"/>
      <c r="D47" s="382"/>
      <c r="E47" s="387"/>
      <c r="F47" s="81" t="s">
        <v>94</v>
      </c>
      <c r="G47" s="82">
        <v>1</v>
      </c>
      <c r="H47" s="21">
        <v>0</v>
      </c>
      <c r="I47" s="17">
        <v>0</v>
      </c>
      <c r="J47" s="22">
        <v>0</v>
      </c>
      <c r="K47" s="22">
        <v>0</v>
      </c>
      <c r="L47" s="22">
        <v>0</v>
      </c>
      <c r="M47" s="22">
        <v>0</v>
      </c>
      <c r="N47" s="22">
        <v>0</v>
      </c>
      <c r="O47" s="22">
        <v>0</v>
      </c>
      <c r="P47" s="22">
        <v>0</v>
      </c>
      <c r="Q47" s="22">
        <v>0</v>
      </c>
      <c r="R47" s="22">
        <v>0</v>
      </c>
      <c r="S47" s="23">
        <v>0</v>
      </c>
      <c r="T47" s="13">
        <v>0</v>
      </c>
    </row>
    <row r="48" spans="1:20" hidden="1" x14ac:dyDescent="0.25">
      <c r="A48" s="446"/>
      <c r="B48" s="364"/>
      <c r="C48" s="379"/>
      <c r="D48" s="382"/>
      <c r="E48" s="387"/>
      <c r="F48" s="88" t="s">
        <v>95</v>
      </c>
      <c r="G48" s="82">
        <v>1</v>
      </c>
      <c r="H48" s="21">
        <v>0</v>
      </c>
      <c r="I48" s="17">
        <v>0</v>
      </c>
      <c r="J48" s="22">
        <v>0</v>
      </c>
      <c r="K48" s="22">
        <v>0</v>
      </c>
      <c r="L48" s="22">
        <v>0</v>
      </c>
      <c r="M48" s="22">
        <v>0</v>
      </c>
      <c r="N48" s="22">
        <v>0</v>
      </c>
      <c r="O48" s="22">
        <v>0</v>
      </c>
      <c r="P48" s="22">
        <v>0</v>
      </c>
      <c r="Q48" s="22">
        <v>0</v>
      </c>
      <c r="R48" s="22">
        <v>0</v>
      </c>
      <c r="S48" s="23">
        <v>0</v>
      </c>
      <c r="T48" s="13">
        <v>0</v>
      </c>
    </row>
    <row r="49" spans="1:20" ht="16.5" hidden="1" thickBot="1" x14ac:dyDescent="0.3">
      <c r="A49" s="446"/>
      <c r="B49" s="364"/>
      <c r="C49" s="380"/>
      <c r="D49" s="383"/>
      <c r="E49" s="388"/>
      <c r="F49" s="89" t="s">
        <v>52</v>
      </c>
      <c r="G49" s="85">
        <v>1</v>
      </c>
      <c r="H49" s="29">
        <v>0</v>
      </c>
      <c r="I49" s="30">
        <v>0</v>
      </c>
      <c r="J49" s="31">
        <v>0</v>
      </c>
      <c r="K49" s="31">
        <v>0</v>
      </c>
      <c r="L49" s="31">
        <v>0</v>
      </c>
      <c r="M49" s="19">
        <v>0</v>
      </c>
      <c r="N49" s="31">
        <v>0</v>
      </c>
      <c r="O49" s="31">
        <v>0</v>
      </c>
      <c r="P49" s="31">
        <v>0</v>
      </c>
      <c r="Q49" s="31">
        <v>0</v>
      </c>
      <c r="R49" s="31">
        <v>0</v>
      </c>
      <c r="S49" s="32">
        <v>0</v>
      </c>
      <c r="T49" s="13">
        <v>0</v>
      </c>
    </row>
    <row r="50" spans="1:20" hidden="1" x14ac:dyDescent="0.25">
      <c r="A50" s="446"/>
      <c r="B50" s="364"/>
      <c r="C50" s="409" t="s">
        <v>96</v>
      </c>
      <c r="D50" s="356" t="s">
        <v>97</v>
      </c>
      <c r="E50" s="410" t="s">
        <v>98</v>
      </c>
      <c r="F50" s="90" t="s">
        <v>73</v>
      </c>
      <c r="G50" s="91">
        <v>1</v>
      </c>
      <c r="H50" s="86">
        <v>0</v>
      </c>
      <c r="I50" s="17">
        <v>0</v>
      </c>
      <c r="J50" s="36">
        <v>0</v>
      </c>
      <c r="K50" s="36">
        <v>0</v>
      </c>
      <c r="L50" s="36">
        <v>0</v>
      </c>
      <c r="M50" s="36">
        <v>0</v>
      </c>
      <c r="N50" s="36">
        <v>0</v>
      </c>
      <c r="O50" s="36">
        <v>0</v>
      </c>
      <c r="P50" s="36">
        <v>0</v>
      </c>
      <c r="Q50" s="36">
        <v>0</v>
      </c>
      <c r="R50" s="36">
        <v>0</v>
      </c>
      <c r="S50" s="37">
        <v>0</v>
      </c>
      <c r="T50" s="13">
        <v>0</v>
      </c>
    </row>
    <row r="51" spans="1:20" ht="31.5" hidden="1" x14ac:dyDescent="0.25">
      <c r="A51" s="446"/>
      <c r="B51" s="364"/>
      <c r="C51" s="389"/>
      <c r="D51" s="357"/>
      <c r="E51" s="360"/>
      <c r="F51" s="92" t="s">
        <v>59</v>
      </c>
      <c r="G51" s="93">
        <v>1</v>
      </c>
      <c r="H51" s="44">
        <v>0</v>
      </c>
      <c r="I51" s="47">
        <v>0</v>
      </c>
      <c r="J51" s="45">
        <v>0</v>
      </c>
      <c r="K51" s="45">
        <v>0</v>
      </c>
      <c r="L51" s="22">
        <v>0</v>
      </c>
      <c r="M51" s="22">
        <v>0</v>
      </c>
      <c r="N51" s="22">
        <v>0</v>
      </c>
      <c r="O51" s="45">
        <v>0</v>
      </c>
      <c r="P51" s="45">
        <v>0</v>
      </c>
      <c r="Q51" s="45">
        <v>0</v>
      </c>
      <c r="R51" s="45">
        <v>0</v>
      </c>
      <c r="S51" s="46">
        <v>0</v>
      </c>
      <c r="T51" s="13">
        <v>0</v>
      </c>
    </row>
    <row r="52" spans="1:20" ht="47.25" hidden="1" x14ac:dyDescent="0.25">
      <c r="A52" s="446"/>
      <c r="B52" s="364"/>
      <c r="C52" s="389"/>
      <c r="D52" s="357"/>
      <c r="E52" s="411" t="s">
        <v>99</v>
      </c>
      <c r="F52" s="94" t="s">
        <v>100</v>
      </c>
      <c r="G52" s="93">
        <v>0.95</v>
      </c>
      <c r="H52" s="21">
        <v>0</v>
      </c>
      <c r="I52" s="17">
        <v>0</v>
      </c>
      <c r="J52" s="22">
        <v>0</v>
      </c>
      <c r="K52" s="22">
        <v>0</v>
      </c>
      <c r="L52" s="22">
        <v>0</v>
      </c>
      <c r="M52" s="22">
        <v>0</v>
      </c>
      <c r="N52" s="22">
        <v>0</v>
      </c>
      <c r="O52" s="22">
        <v>0</v>
      </c>
      <c r="P52" s="22">
        <v>0</v>
      </c>
      <c r="Q52" s="22">
        <v>0</v>
      </c>
      <c r="R52" s="22">
        <v>0</v>
      </c>
      <c r="S52" s="23">
        <v>0</v>
      </c>
      <c r="T52" s="13">
        <v>0</v>
      </c>
    </row>
    <row r="53" spans="1:20" ht="63" hidden="1" x14ac:dyDescent="0.25">
      <c r="A53" s="446"/>
      <c r="B53" s="364"/>
      <c r="C53" s="389"/>
      <c r="D53" s="357"/>
      <c r="E53" s="359"/>
      <c r="F53" s="94" t="s">
        <v>101</v>
      </c>
      <c r="G53" s="93">
        <v>1</v>
      </c>
      <c r="H53" s="21">
        <v>0</v>
      </c>
      <c r="I53" s="17">
        <v>0</v>
      </c>
      <c r="J53" s="22">
        <v>0</v>
      </c>
      <c r="K53" s="22">
        <v>0</v>
      </c>
      <c r="L53" s="22">
        <v>0</v>
      </c>
      <c r="M53" s="22">
        <v>0</v>
      </c>
      <c r="N53" s="22">
        <v>0</v>
      </c>
      <c r="O53" s="22">
        <v>0</v>
      </c>
      <c r="P53" s="22">
        <v>0</v>
      </c>
      <c r="Q53" s="22">
        <v>0</v>
      </c>
      <c r="R53" s="22">
        <v>0</v>
      </c>
      <c r="S53" s="23">
        <v>0</v>
      </c>
      <c r="T53" s="13">
        <v>0</v>
      </c>
    </row>
    <row r="54" spans="1:20" ht="31.5" hidden="1" x14ac:dyDescent="0.25">
      <c r="A54" s="446"/>
      <c r="B54" s="364"/>
      <c r="C54" s="389"/>
      <c r="D54" s="357"/>
      <c r="E54" s="359"/>
      <c r="F54" s="92" t="s">
        <v>102</v>
      </c>
      <c r="G54" s="93">
        <v>1</v>
      </c>
      <c r="H54" s="21">
        <v>0</v>
      </c>
      <c r="I54" s="17">
        <v>0</v>
      </c>
      <c r="J54" s="22">
        <v>0</v>
      </c>
      <c r="K54" s="22">
        <v>0</v>
      </c>
      <c r="L54" s="22">
        <v>0</v>
      </c>
      <c r="M54" s="22">
        <v>0</v>
      </c>
      <c r="N54" s="22">
        <v>0</v>
      </c>
      <c r="O54" s="22">
        <v>0</v>
      </c>
      <c r="P54" s="22">
        <v>0</v>
      </c>
      <c r="Q54" s="22">
        <v>0</v>
      </c>
      <c r="R54" s="22">
        <v>0</v>
      </c>
      <c r="S54" s="23">
        <v>0</v>
      </c>
      <c r="T54" s="13">
        <v>0</v>
      </c>
    </row>
    <row r="55" spans="1:20" hidden="1" x14ac:dyDescent="0.25">
      <c r="A55" s="446"/>
      <c r="B55" s="364"/>
      <c r="C55" s="389"/>
      <c r="D55" s="357"/>
      <c r="E55" s="360"/>
      <c r="F55" s="92" t="s">
        <v>79</v>
      </c>
      <c r="G55" s="93">
        <v>0.99</v>
      </c>
      <c r="H55" s="21">
        <v>0</v>
      </c>
      <c r="I55" s="17">
        <v>0</v>
      </c>
      <c r="J55" s="22">
        <v>0</v>
      </c>
      <c r="K55" s="22">
        <v>0</v>
      </c>
      <c r="L55" s="22">
        <v>0</v>
      </c>
      <c r="M55" s="22">
        <v>0</v>
      </c>
      <c r="N55" s="22">
        <v>0</v>
      </c>
      <c r="O55" s="22">
        <v>0</v>
      </c>
      <c r="P55" s="22">
        <v>0</v>
      </c>
      <c r="Q55" s="22">
        <v>0</v>
      </c>
      <c r="R55" s="22">
        <v>0</v>
      </c>
      <c r="S55" s="23">
        <v>0</v>
      </c>
      <c r="T55" s="13">
        <v>0</v>
      </c>
    </row>
    <row r="56" spans="1:20" ht="31.5" hidden="1" x14ac:dyDescent="0.25">
      <c r="A56" s="446"/>
      <c r="B56" s="364"/>
      <c r="C56" s="389"/>
      <c r="D56" s="357"/>
      <c r="E56" s="95" t="s">
        <v>103</v>
      </c>
      <c r="F56" s="92" t="s">
        <v>35</v>
      </c>
      <c r="G56" s="93">
        <v>1</v>
      </c>
      <c r="H56" s="21">
        <v>0</v>
      </c>
      <c r="I56" s="17">
        <v>0</v>
      </c>
      <c r="J56" s="22">
        <v>0</v>
      </c>
      <c r="K56" s="22">
        <v>0</v>
      </c>
      <c r="L56" s="22">
        <v>0</v>
      </c>
      <c r="M56" s="22">
        <v>0</v>
      </c>
      <c r="N56" s="22">
        <v>0</v>
      </c>
      <c r="O56" s="22">
        <v>0</v>
      </c>
      <c r="P56" s="22">
        <v>0</v>
      </c>
      <c r="Q56" s="22">
        <v>0</v>
      </c>
      <c r="R56" s="22">
        <v>0</v>
      </c>
      <c r="S56" s="23">
        <v>0</v>
      </c>
      <c r="T56" s="13">
        <v>0</v>
      </c>
    </row>
    <row r="57" spans="1:20" ht="47.25" hidden="1" x14ac:dyDescent="0.25">
      <c r="A57" s="446"/>
      <c r="B57" s="364"/>
      <c r="C57" s="389"/>
      <c r="D57" s="357"/>
      <c r="E57" s="95" t="s">
        <v>36</v>
      </c>
      <c r="F57" s="92" t="s">
        <v>104</v>
      </c>
      <c r="G57" s="93">
        <v>1</v>
      </c>
      <c r="H57" s="21">
        <v>0</v>
      </c>
      <c r="I57" s="17">
        <v>0</v>
      </c>
      <c r="J57" s="22">
        <v>0</v>
      </c>
      <c r="K57" s="22">
        <v>0</v>
      </c>
      <c r="L57" s="22">
        <v>0</v>
      </c>
      <c r="M57" s="22">
        <v>0</v>
      </c>
      <c r="N57" s="22">
        <v>0</v>
      </c>
      <c r="O57" s="22">
        <v>0</v>
      </c>
      <c r="P57" s="22">
        <v>0</v>
      </c>
      <c r="Q57" s="22">
        <v>0</v>
      </c>
      <c r="R57" s="22">
        <v>0</v>
      </c>
      <c r="S57" s="23">
        <v>0</v>
      </c>
      <c r="T57" s="13">
        <v>0</v>
      </c>
    </row>
    <row r="58" spans="1:20" ht="16.5" hidden="1" thickBot="1" x14ac:dyDescent="0.3">
      <c r="A58" s="446"/>
      <c r="B58" s="364"/>
      <c r="C58" s="389"/>
      <c r="D58" s="358"/>
      <c r="E58" s="96" t="s">
        <v>38</v>
      </c>
      <c r="F58" s="97" t="s">
        <v>52</v>
      </c>
      <c r="G58" s="98">
        <v>1</v>
      </c>
      <c r="H58" s="29">
        <v>0</v>
      </c>
      <c r="I58" s="30">
        <v>0</v>
      </c>
      <c r="J58" s="31">
        <v>0</v>
      </c>
      <c r="K58" s="31">
        <v>0</v>
      </c>
      <c r="L58" s="31">
        <v>0</v>
      </c>
      <c r="M58" s="22">
        <v>0</v>
      </c>
      <c r="N58" s="31">
        <v>0</v>
      </c>
      <c r="O58" s="31">
        <v>0</v>
      </c>
      <c r="P58" s="31">
        <v>0</v>
      </c>
      <c r="Q58" s="31">
        <v>0</v>
      </c>
      <c r="R58" s="31">
        <v>0</v>
      </c>
      <c r="S58" s="32">
        <v>0</v>
      </c>
      <c r="T58" s="13">
        <v>0</v>
      </c>
    </row>
    <row r="59" spans="1:20" hidden="1" x14ac:dyDescent="0.25">
      <c r="A59" s="446"/>
      <c r="B59" s="364"/>
      <c r="C59" s="389"/>
      <c r="D59" s="323" t="s">
        <v>105</v>
      </c>
      <c r="E59" s="390" t="s">
        <v>106</v>
      </c>
      <c r="F59" s="99" t="s">
        <v>107</v>
      </c>
      <c r="G59" s="100">
        <v>1</v>
      </c>
      <c r="H59" s="86">
        <v>0</v>
      </c>
      <c r="I59" s="17">
        <v>0</v>
      </c>
      <c r="J59" s="11">
        <v>0</v>
      </c>
      <c r="K59" s="36">
        <v>0</v>
      </c>
      <c r="L59" s="36">
        <v>0</v>
      </c>
      <c r="M59" s="36">
        <v>0</v>
      </c>
      <c r="N59" s="36">
        <v>0</v>
      </c>
      <c r="O59" s="36">
        <v>0</v>
      </c>
      <c r="P59" s="36">
        <v>0</v>
      </c>
      <c r="Q59" s="36">
        <v>0</v>
      </c>
      <c r="R59" s="36">
        <v>0</v>
      </c>
      <c r="S59" s="37">
        <v>0</v>
      </c>
      <c r="T59" s="13">
        <v>0</v>
      </c>
    </row>
    <row r="60" spans="1:20" ht="31.5" hidden="1" x14ac:dyDescent="0.25">
      <c r="A60" s="446"/>
      <c r="B60" s="364"/>
      <c r="C60" s="389"/>
      <c r="D60" s="324"/>
      <c r="E60" s="391"/>
      <c r="F60" s="101" t="s">
        <v>59</v>
      </c>
      <c r="G60" s="102">
        <v>1</v>
      </c>
      <c r="H60" s="44">
        <v>0</v>
      </c>
      <c r="I60" s="47">
        <v>0</v>
      </c>
      <c r="J60" s="45">
        <v>0</v>
      </c>
      <c r="K60" s="45">
        <v>0</v>
      </c>
      <c r="L60" s="22">
        <v>0</v>
      </c>
      <c r="M60" s="22">
        <v>0</v>
      </c>
      <c r="N60" s="22">
        <v>0</v>
      </c>
      <c r="O60" s="45">
        <v>0</v>
      </c>
      <c r="P60" s="45">
        <v>0</v>
      </c>
      <c r="Q60" s="45">
        <v>0</v>
      </c>
      <c r="R60" s="45">
        <v>0</v>
      </c>
      <c r="S60" s="46">
        <v>0</v>
      </c>
      <c r="T60" s="13">
        <v>0</v>
      </c>
    </row>
    <row r="61" spans="1:20" hidden="1" x14ac:dyDescent="0.25">
      <c r="A61" s="446"/>
      <c r="B61" s="364"/>
      <c r="C61" s="389"/>
      <c r="D61" s="324"/>
      <c r="E61" s="296" t="s">
        <v>108</v>
      </c>
      <c r="F61" s="103" t="s">
        <v>60</v>
      </c>
      <c r="G61" s="102">
        <v>1</v>
      </c>
      <c r="H61" s="44">
        <v>0</v>
      </c>
      <c r="I61" s="47">
        <v>0</v>
      </c>
      <c r="J61" s="45">
        <v>0</v>
      </c>
      <c r="K61" s="45">
        <v>0</v>
      </c>
      <c r="L61" s="22">
        <v>0</v>
      </c>
      <c r="M61" s="22">
        <v>0</v>
      </c>
      <c r="N61" s="22">
        <v>0</v>
      </c>
      <c r="O61" s="22">
        <v>0</v>
      </c>
      <c r="P61" s="45">
        <v>0</v>
      </c>
      <c r="Q61" s="45">
        <v>0</v>
      </c>
      <c r="R61" s="45">
        <v>0</v>
      </c>
      <c r="S61" s="46">
        <v>0</v>
      </c>
      <c r="T61" s="13">
        <v>0</v>
      </c>
    </row>
    <row r="62" spans="1:20" ht="31.5" hidden="1" x14ac:dyDescent="0.25">
      <c r="A62" s="446"/>
      <c r="B62" s="364"/>
      <c r="C62" s="389"/>
      <c r="D62" s="324"/>
      <c r="E62" s="296"/>
      <c r="F62" s="103" t="s">
        <v>109</v>
      </c>
      <c r="G62" s="102">
        <v>1</v>
      </c>
      <c r="H62" s="21">
        <v>0</v>
      </c>
      <c r="I62" s="17">
        <v>0</v>
      </c>
      <c r="J62" s="22">
        <v>0</v>
      </c>
      <c r="K62" s="22">
        <v>0</v>
      </c>
      <c r="L62" s="22">
        <v>0</v>
      </c>
      <c r="M62" s="22">
        <v>0</v>
      </c>
      <c r="N62" s="22">
        <v>0</v>
      </c>
      <c r="O62" s="22">
        <v>0</v>
      </c>
      <c r="P62" s="22">
        <v>0</v>
      </c>
      <c r="Q62" s="22">
        <v>0</v>
      </c>
      <c r="R62" s="22">
        <v>0</v>
      </c>
      <c r="S62" s="23">
        <v>0</v>
      </c>
      <c r="T62" s="13">
        <v>0</v>
      </c>
    </row>
    <row r="63" spans="1:20" ht="31.5" hidden="1" x14ac:dyDescent="0.25">
      <c r="A63" s="446"/>
      <c r="B63" s="364"/>
      <c r="C63" s="389"/>
      <c r="D63" s="324"/>
      <c r="E63" s="296"/>
      <c r="F63" s="103" t="s">
        <v>110</v>
      </c>
      <c r="G63" s="102">
        <v>1</v>
      </c>
      <c r="H63" s="21">
        <v>0</v>
      </c>
      <c r="I63" s="17">
        <v>0</v>
      </c>
      <c r="J63" s="22">
        <v>0</v>
      </c>
      <c r="K63" s="22">
        <v>0</v>
      </c>
      <c r="L63" s="22">
        <v>0</v>
      </c>
      <c r="M63" s="22">
        <v>0</v>
      </c>
      <c r="N63" s="22">
        <v>0</v>
      </c>
      <c r="O63" s="22">
        <v>0</v>
      </c>
      <c r="P63" s="22">
        <v>0</v>
      </c>
      <c r="Q63" s="22">
        <v>0</v>
      </c>
      <c r="R63" s="22">
        <v>0</v>
      </c>
      <c r="S63" s="23">
        <v>0</v>
      </c>
      <c r="T63" s="13">
        <v>0</v>
      </c>
    </row>
    <row r="64" spans="1:20" hidden="1" x14ac:dyDescent="0.25">
      <c r="A64" s="446"/>
      <c r="B64" s="364"/>
      <c r="C64" s="389"/>
      <c r="D64" s="324"/>
      <c r="E64" s="296"/>
      <c r="F64" s="103" t="s">
        <v>79</v>
      </c>
      <c r="G64" s="102">
        <v>1</v>
      </c>
      <c r="H64" s="21">
        <v>0</v>
      </c>
      <c r="I64" s="17">
        <v>0</v>
      </c>
      <c r="J64" s="22">
        <v>0</v>
      </c>
      <c r="K64" s="22">
        <v>0</v>
      </c>
      <c r="L64" s="22">
        <v>0</v>
      </c>
      <c r="M64" s="22">
        <v>0</v>
      </c>
      <c r="N64" s="22">
        <v>0</v>
      </c>
      <c r="O64" s="22">
        <v>0</v>
      </c>
      <c r="P64" s="22">
        <v>0</v>
      </c>
      <c r="Q64" s="22">
        <v>0</v>
      </c>
      <c r="R64" s="22">
        <v>0</v>
      </c>
      <c r="S64" s="23">
        <v>0</v>
      </c>
      <c r="T64" s="13">
        <v>0</v>
      </c>
    </row>
    <row r="65" spans="1:20" hidden="1" x14ac:dyDescent="0.25">
      <c r="A65" s="446"/>
      <c r="B65" s="364"/>
      <c r="C65" s="389"/>
      <c r="D65" s="324"/>
      <c r="E65" s="296" t="s">
        <v>111</v>
      </c>
      <c r="F65" s="101" t="s">
        <v>107</v>
      </c>
      <c r="G65" s="102">
        <v>1</v>
      </c>
      <c r="H65" s="44">
        <v>0</v>
      </c>
      <c r="I65" s="17">
        <v>0</v>
      </c>
      <c r="J65" s="22">
        <v>0</v>
      </c>
      <c r="K65" s="22">
        <v>0</v>
      </c>
      <c r="L65" s="22">
        <v>0</v>
      </c>
      <c r="M65" s="22">
        <v>0</v>
      </c>
      <c r="N65" s="22">
        <v>0</v>
      </c>
      <c r="O65" s="22">
        <v>0</v>
      </c>
      <c r="P65" s="22">
        <v>0</v>
      </c>
      <c r="Q65" s="22">
        <v>0</v>
      </c>
      <c r="R65" s="22">
        <v>0</v>
      </c>
      <c r="S65" s="23">
        <v>0</v>
      </c>
      <c r="T65" s="13">
        <f t="shared" ref="T65:T98" si="2">SUM(H65:S65)/12</f>
        <v>0</v>
      </c>
    </row>
    <row r="66" spans="1:20" ht="47.25" hidden="1" x14ac:dyDescent="0.25">
      <c r="A66" s="446"/>
      <c r="B66" s="364"/>
      <c r="C66" s="389"/>
      <c r="D66" s="324"/>
      <c r="E66" s="296"/>
      <c r="F66" s="101" t="s">
        <v>112</v>
      </c>
      <c r="G66" s="102">
        <v>1</v>
      </c>
      <c r="H66" s="44">
        <v>0</v>
      </c>
      <c r="I66" s="17">
        <v>0</v>
      </c>
      <c r="J66" s="22">
        <v>0</v>
      </c>
      <c r="K66" s="22">
        <v>0</v>
      </c>
      <c r="L66" s="22">
        <v>0</v>
      </c>
      <c r="M66" s="22">
        <v>0</v>
      </c>
      <c r="N66" s="22">
        <v>0</v>
      </c>
      <c r="O66" s="45">
        <v>0</v>
      </c>
      <c r="P66" s="45">
        <v>0</v>
      </c>
      <c r="Q66" s="45">
        <v>0</v>
      </c>
      <c r="R66" s="45">
        <v>0</v>
      </c>
      <c r="S66" s="46">
        <v>0</v>
      </c>
      <c r="T66" s="13">
        <f t="shared" si="2"/>
        <v>0</v>
      </c>
    </row>
    <row r="67" spans="1:20" hidden="1" x14ac:dyDescent="0.25">
      <c r="A67" s="446"/>
      <c r="B67" s="364"/>
      <c r="C67" s="389"/>
      <c r="D67" s="324"/>
      <c r="E67" s="296"/>
      <c r="F67" s="103" t="s">
        <v>79</v>
      </c>
      <c r="G67" s="102">
        <v>1</v>
      </c>
      <c r="H67" s="21">
        <v>0</v>
      </c>
      <c r="I67" s="17">
        <v>0</v>
      </c>
      <c r="J67" s="22">
        <v>0</v>
      </c>
      <c r="K67" s="22">
        <v>0</v>
      </c>
      <c r="L67" s="22">
        <v>0</v>
      </c>
      <c r="M67" s="22">
        <v>0</v>
      </c>
      <c r="N67" s="22">
        <v>0</v>
      </c>
      <c r="O67" s="22">
        <v>0</v>
      </c>
      <c r="P67" s="22">
        <v>0</v>
      </c>
      <c r="Q67" s="22">
        <v>0</v>
      </c>
      <c r="R67" s="22">
        <v>0</v>
      </c>
      <c r="S67" s="23">
        <v>0</v>
      </c>
      <c r="T67" s="13">
        <f t="shared" si="2"/>
        <v>0</v>
      </c>
    </row>
    <row r="68" spans="1:20" hidden="1" x14ac:dyDescent="0.25">
      <c r="A68" s="446"/>
      <c r="B68" s="364"/>
      <c r="C68" s="389"/>
      <c r="D68" s="324"/>
      <c r="E68" s="104" t="s">
        <v>34</v>
      </c>
      <c r="F68" s="103" t="s">
        <v>35</v>
      </c>
      <c r="G68" s="102">
        <v>1</v>
      </c>
      <c r="H68" s="21">
        <v>0</v>
      </c>
      <c r="I68" s="17">
        <v>0</v>
      </c>
      <c r="J68" s="22">
        <v>0</v>
      </c>
      <c r="K68" s="22">
        <v>0</v>
      </c>
      <c r="L68" s="22">
        <v>0</v>
      </c>
      <c r="M68" s="22">
        <v>0</v>
      </c>
      <c r="N68" s="22">
        <v>0</v>
      </c>
      <c r="O68" s="22">
        <v>0</v>
      </c>
      <c r="P68" s="22">
        <v>0</v>
      </c>
      <c r="Q68" s="22">
        <v>0</v>
      </c>
      <c r="R68" s="22">
        <v>0</v>
      </c>
      <c r="S68" s="23">
        <v>0</v>
      </c>
      <c r="T68" s="13">
        <f t="shared" si="2"/>
        <v>0</v>
      </c>
    </row>
    <row r="69" spans="1:20" ht="63.75" hidden="1" thickBot="1" x14ac:dyDescent="0.3">
      <c r="A69" s="446"/>
      <c r="B69" s="364"/>
      <c r="C69" s="389"/>
      <c r="D69" s="325"/>
      <c r="E69" s="105" t="s">
        <v>36</v>
      </c>
      <c r="F69" s="106" t="s">
        <v>113</v>
      </c>
      <c r="G69" s="107">
        <v>1</v>
      </c>
      <c r="H69" s="21">
        <v>0</v>
      </c>
      <c r="I69" s="22">
        <v>0</v>
      </c>
      <c r="J69" s="22">
        <v>0</v>
      </c>
      <c r="K69" s="22">
        <v>0</v>
      </c>
      <c r="L69" s="22">
        <v>0</v>
      </c>
      <c r="M69" s="22">
        <v>0</v>
      </c>
      <c r="N69" s="22">
        <v>0</v>
      </c>
      <c r="O69" s="22">
        <v>0</v>
      </c>
      <c r="P69" s="22">
        <v>0</v>
      </c>
      <c r="Q69" s="22">
        <v>0</v>
      </c>
      <c r="R69" s="22">
        <v>0</v>
      </c>
      <c r="S69" s="23">
        <v>0</v>
      </c>
      <c r="T69" s="13">
        <f t="shared" si="2"/>
        <v>0</v>
      </c>
    </row>
    <row r="70" spans="1:20" ht="30" hidden="1" x14ac:dyDescent="0.25">
      <c r="A70" s="446"/>
      <c r="B70" s="364"/>
      <c r="C70" s="389"/>
      <c r="D70" s="392" t="s">
        <v>114</v>
      </c>
      <c r="E70" s="108" t="s">
        <v>115</v>
      </c>
      <c r="F70" s="109" t="s">
        <v>116</v>
      </c>
      <c r="G70" s="110">
        <v>1</v>
      </c>
      <c r="H70" s="86">
        <v>0</v>
      </c>
      <c r="I70" s="36">
        <v>0</v>
      </c>
      <c r="J70" s="11">
        <v>0</v>
      </c>
      <c r="K70" s="36">
        <v>0</v>
      </c>
      <c r="L70" s="36">
        <v>0</v>
      </c>
      <c r="M70" s="36">
        <v>0</v>
      </c>
      <c r="N70" s="36">
        <v>0</v>
      </c>
      <c r="O70" s="36">
        <v>0</v>
      </c>
      <c r="P70" s="36">
        <v>0</v>
      </c>
      <c r="Q70" s="36">
        <v>0</v>
      </c>
      <c r="R70" s="36">
        <v>0</v>
      </c>
      <c r="S70" s="37">
        <v>0</v>
      </c>
      <c r="T70" s="13">
        <f t="shared" si="2"/>
        <v>0</v>
      </c>
    </row>
    <row r="71" spans="1:20" hidden="1" x14ac:dyDescent="0.25">
      <c r="A71" s="446"/>
      <c r="B71" s="364"/>
      <c r="C71" s="389"/>
      <c r="D71" s="392"/>
      <c r="E71" s="111" t="s">
        <v>117</v>
      </c>
      <c r="F71" s="109" t="s">
        <v>59</v>
      </c>
      <c r="G71" s="112">
        <v>1</v>
      </c>
      <c r="H71" s="44">
        <v>0</v>
      </c>
      <c r="I71" s="47">
        <v>0</v>
      </c>
      <c r="J71" s="45">
        <v>0</v>
      </c>
      <c r="K71" s="45">
        <v>0</v>
      </c>
      <c r="L71" s="22">
        <v>0</v>
      </c>
      <c r="M71" s="45">
        <v>0</v>
      </c>
      <c r="N71" s="45">
        <v>0</v>
      </c>
      <c r="O71" s="45">
        <v>0</v>
      </c>
      <c r="P71" s="45">
        <v>0</v>
      </c>
      <c r="Q71" s="45">
        <v>0</v>
      </c>
      <c r="R71" s="45">
        <v>0</v>
      </c>
      <c r="S71" s="46">
        <v>0</v>
      </c>
      <c r="T71" s="13">
        <f t="shared" si="2"/>
        <v>0</v>
      </c>
    </row>
    <row r="72" spans="1:20" hidden="1" x14ac:dyDescent="0.25">
      <c r="A72" s="446"/>
      <c r="B72" s="364"/>
      <c r="C72" s="389"/>
      <c r="D72" s="392"/>
      <c r="E72" s="341" t="s">
        <v>75</v>
      </c>
      <c r="F72" s="113" t="s">
        <v>60</v>
      </c>
      <c r="G72" s="112">
        <v>1</v>
      </c>
      <c r="H72" s="44">
        <v>0</v>
      </c>
      <c r="I72" s="47">
        <v>0</v>
      </c>
      <c r="J72" s="45">
        <v>0</v>
      </c>
      <c r="K72" s="22">
        <v>0</v>
      </c>
      <c r="L72" s="22">
        <v>0</v>
      </c>
      <c r="M72" s="22">
        <v>0</v>
      </c>
      <c r="N72" s="22">
        <v>0</v>
      </c>
      <c r="O72" s="45">
        <v>0</v>
      </c>
      <c r="P72" s="45">
        <v>0</v>
      </c>
      <c r="Q72" s="45">
        <v>0</v>
      </c>
      <c r="R72" s="45">
        <v>0</v>
      </c>
      <c r="S72" s="46">
        <v>0</v>
      </c>
      <c r="T72" s="13">
        <f t="shared" si="2"/>
        <v>0</v>
      </c>
    </row>
    <row r="73" spans="1:20" ht="30" hidden="1" x14ac:dyDescent="0.25">
      <c r="A73" s="446"/>
      <c r="B73" s="364"/>
      <c r="C73" s="389"/>
      <c r="D73" s="392"/>
      <c r="E73" s="342"/>
      <c r="F73" s="113" t="s">
        <v>118</v>
      </c>
      <c r="G73" s="112">
        <v>0</v>
      </c>
      <c r="H73" s="21">
        <v>0</v>
      </c>
      <c r="I73" s="17">
        <v>0</v>
      </c>
      <c r="J73" s="22">
        <v>0</v>
      </c>
      <c r="K73" s="22">
        <v>0</v>
      </c>
      <c r="L73" s="22">
        <v>0</v>
      </c>
      <c r="M73" s="22">
        <v>0</v>
      </c>
      <c r="N73" s="22">
        <v>0</v>
      </c>
      <c r="O73" s="22">
        <v>0</v>
      </c>
      <c r="P73" s="22">
        <v>0</v>
      </c>
      <c r="Q73" s="22">
        <v>0</v>
      </c>
      <c r="R73" s="22">
        <v>0</v>
      </c>
      <c r="S73" s="23">
        <v>0</v>
      </c>
      <c r="T73" s="13">
        <f t="shared" si="2"/>
        <v>0</v>
      </c>
    </row>
    <row r="74" spans="1:20" hidden="1" x14ac:dyDescent="0.25">
      <c r="A74" s="446"/>
      <c r="B74" s="364"/>
      <c r="C74" s="389"/>
      <c r="D74" s="392"/>
      <c r="E74" s="343"/>
      <c r="F74" s="113" t="s">
        <v>79</v>
      </c>
      <c r="G74" s="112">
        <v>1</v>
      </c>
      <c r="H74" s="21">
        <v>0</v>
      </c>
      <c r="I74" s="17">
        <v>0</v>
      </c>
      <c r="J74" s="22">
        <v>0</v>
      </c>
      <c r="K74" s="22">
        <v>0</v>
      </c>
      <c r="L74" s="22">
        <v>0</v>
      </c>
      <c r="M74" s="22">
        <v>0</v>
      </c>
      <c r="N74" s="22">
        <v>0</v>
      </c>
      <c r="O74" s="22">
        <v>0</v>
      </c>
      <c r="P74" s="22">
        <v>0</v>
      </c>
      <c r="Q74" s="22">
        <v>0</v>
      </c>
      <c r="R74" s="22">
        <v>0</v>
      </c>
      <c r="S74" s="23">
        <v>0</v>
      </c>
      <c r="T74" s="13">
        <f t="shared" si="2"/>
        <v>0</v>
      </c>
    </row>
    <row r="75" spans="1:20" hidden="1" x14ac:dyDescent="0.25">
      <c r="A75" s="446"/>
      <c r="B75" s="364"/>
      <c r="C75" s="389"/>
      <c r="D75" s="392"/>
      <c r="E75" s="111" t="s">
        <v>34</v>
      </c>
      <c r="F75" s="113" t="s">
        <v>35</v>
      </c>
      <c r="G75" s="112">
        <v>1</v>
      </c>
      <c r="H75" s="21">
        <v>0</v>
      </c>
      <c r="I75" s="17">
        <v>0</v>
      </c>
      <c r="J75" s="22">
        <v>0</v>
      </c>
      <c r="K75" s="22">
        <v>0</v>
      </c>
      <c r="L75" s="22">
        <v>0</v>
      </c>
      <c r="M75" s="22">
        <v>0</v>
      </c>
      <c r="N75" s="22">
        <v>0</v>
      </c>
      <c r="O75" s="22">
        <v>0</v>
      </c>
      <c r="P75" s="22">
        <v>0</v>
      </c>
      <c r="Q75" s="22">
        <v>0</v>
      </c>
      <c r="R75" s="22">
        <v>0</v>
      </c>
      <c r="S75" s="23">
        <v>0</v>
      </c>
      <c r="T75" s="13">
        <f t="shared" si="2"/>
        <v>0</v>
      </c>
    </row>
    <row r="76" spans="1:20" ht="45" hidden="1" x14ac:dyDescent="0.25">
      <c r="A76" s="446"/>
      <c r="B76" s="364"/>
      <c r="C76" s="389"/>
      <c r="D76" s="392"/>
      <c r="E76" s="111" t="s">
        <v>36</v>
      </c>
      <c r="F76" s="113" t="s">
        <v>119</v>
      </c>
      <c r="G76" s="112">
        <v>1</v>
      </c>
      <c r="H76" s="21">
        <v>0</v>
      </c>
      <c r="I76" s="17">
        <v>0</v>
      </c>
      <c r="J76" s="22">
        <v>0</v>
      </c>
      <c r="K76" s="22">
        <v>0</v>
      </c>
      <c r="L76" s="22">
        <v>0</v>
      </c>
      <c r="M76" s="22">
        <v>0</v>
      </c>
      <c r="N76" s="22">
        <v>0</v>
      </c>
      <c r="O76" s="22">
        <v>0</v>
      </c>
      <c r="P76" s="22">
        <v>0</v>
      </c>
      <c r="Q76" s="22">
        <v>0</v>
      </c>
      <c r="R76" s="22">
        <v>0</v>
      </c>
      <c r="S76" s="23">
        <v>0</v>
      </c>
      <c r="T76" s="13">
        <f t="shared" si="2"/>
        <v>0</v>
      </c>
    </row>
    <row r="77" spans="1:20" ht="16.5" hidden="1" thickBot="1" x14ac:dyDescent="0.3">
      <c r="A77" s="446"/>
      <c r="B77" s="364"/>
      <c r="C77" s="389"/>
      <c r="D77" s="393"/>
      <c r="E77" s="114" t="s">
        <v>38</v>
      </c>
      <c r="F77" s="115" t="s">
        <v>52</v>
      </c>
      <c r="G77" s="116">
        <v>1</v>
      </c>
      <c r="H77" s="29">
        <v>0</v>
      </c>
      <c r="I77" s="30">
        <v>0</v>
      </c>
      <c r="J77" s="31">
        <v>0</v>
      </c>
      <c r="K77" s="31">
        <v>0</v>
      </c>
      <c r="L77" s="31">
        <v>0</v>
      </c>
      <c r="M77" s="31">
        <v>0</v>
      </c>
      <c r="N77" s="31">
        <v>0</v>
      </c>
      <c r="O77" s="31">
        <v>0</v>
      </c>
      <c r="P77" s="31">
        <v>0</v>
      </c>
      <c r="Q77" s="31">
        <v>0</v>
      </c>
      <c r="R77" s="31">
        <v>0</v>
      </c>
      <c r="S77" s="32">
        <v>0</v>
      </c>
      <c r="T77" s="13">
        <f t="shared" si="2"/>
        <v>0</v>
      </c>
    </row>
    <row r="78" spans="1:20" hidden="1" x14ac:dyDescent="0.25">
      <c r="A78" s="446"/>
      <c r="B78" s="364"/>
      <c r="C78" s="389"/>
      <c r="D78" s="344" t="s">
        <v>120</v>
      </c>
      <c r="E78" s="117" t="s">
        <v>121</v>
      </c>
      <c r="F78" s="118" t="s">
        <v>116</v>
      </c>
      <c r="G78" s="119">
        <v>1</v>
      </c>
      <c r="H78" s="120">
        <v>0</v>
      </c>
      <c r="I78" s="52">
        <v>0</v>
      </c>
      <c r="J78" s="121">
        <v>0</v>
      </c>
      <c r="K78" s="121">
        <v>0</v>
      </c>
      <c r="L78" s="87">
        <v>0</v>
      </c>
      <c r="M78" s="87">
        <v>0</v>
      </c>
      <c r="N78" s="87">
        <v>0</v>
      </c>
      <c r="O78" s="87">
        <v>0</v>
      </c>
      <c r="P78" s="87">
        <v>0</v>
      </c>
      <c r="Q78" s="87">
        <v>0</v>
      </c>
      <c r="R78" s="87">
        <v>0</v>
      </c>
      <c r="S78" s="122">
        <v>0</v>
      </c>
      <c r="T78" s="13">
        <f t="shared" si="2"/>
        <v>0</v>
      </c>
    </row>
    <row r="79" spans="1:20" ht="31.5" hidden="1" x14ac:dyDescent="0.25">
      <c r="A79" s="446"/>
      <c r="B79" s="364"/>
      <c r="C79" s="389"/>
      <c r="D79" s="345"/>
      <c r="E79" s="68" t="s">
        <v>122</v>
      </c>
      <c r="F79" s="123" t="s">
        <v>59</v>
      </c>
      <c r="G79" s="72">
        <v>1</v>
      </c>
      <c r="H79" s="44">
        <v>0</v>
      </c>
      <c r="I79" s="124">
        <v>0</v>
      </c>
      <c r="J79" s="45">
        <v>0</v>
      </c>
      <c r="K79" s="22">
        <v>0</v>
      </c>
      <c r="L79" s="22">
        <v>0</v>
      </c>
      <c r="M79" s="22">
        <v>0</v>
      </c>
      <c r="N79" s="22">
        <v>0</v>
      </c>
      <c r="O79" s="45">
        <v>0</v>
      </c>
      <c r="P79" s="45">
        <v>0</v>
      </c>
      <c r="Q79" s="45">
        <v>0</v>
      </c>
      <c r="R79" s="45">
        <v>0</v>
      </c>
      <c r="S79" s="46">
        <v>0</v>
      </c>
      <c r="T79" s="13">
        <f t="shared" si="2"/>
        <v>0</v>
      </c>
    </row>
    <row r="80" spans="1:20" hidden="1" x14ac:dyDescent="0.25">
      <c r="A80" s="446"/>
      <c r="B80" s="364"/>
      <c r="C80" s="389"/>
      <c r="D80" s="345"/>
      <c r="E80" s="347" t="s">
        <v>75</v>
      </c>
      <c r="F80" s="125" t="s">
        <v>60</v>
      </c>
      <c r="G80" s="72">
        <v>1</v>
      </c>
      <c r="H80" s="44">
        <v>0</v>
      </c>
      <c r="I80" s="47">
        <v>0</v>
      </c>
      <c r="J80" s="45">
        <v>0</v>
      </c>
      <c r="K80" s="22">
        <v>0</v>
      </c>
      <c r="L80" s="22">
        <v>0</v>
      </c>
      <c r="M80" s="22">
        <v>0</v>
      </c>
      <c r="N80" s="22">
        <v>0</v>
      </c>
      <c r="O80" s="45">
        <v>0</v>
      </c>
      <c r="P80" s="45">
        <v>0</v>
      </c>
      <c r="Q80" s="45">
        <v>0</v>
      </c>
      <c r="R80" s="45">
        <v>0</v>
      </c>
      <c r="S80" s="46">
        <v>0</v>
      </c>
      <c r="T80" s="13">
        <f t="shared" si="2"/>
        <v>0</v>
      </c>
    </row>
    <row r="81" spans="1:20" hidden="1" x14ac:dyDescent="0.25">
      <c r="A81" s="446"/>
      <c r="B81" s="364"/>
      <c r="C81" s="389"/>
      <c r="D81" s="345"/>
      <c r="E81" s="348"/>
      <c r="F81" s="125" t="s">
        <v>79</v>
      </c>
      <c r="G81" s="72">
        <v>1</v>
      </c>
      <c r="H81" s="21">
        <v>0</v>
      </c>
      <c r="I81" s="17">
        <v>0</v>
      </c>
      <c r="J81" s="22">
        <v>0</v>
      </c>
      <c r="K81" s="22">
        <v>0</v>
      </c>
      <c r="L81" s="22">
        <v>0</v>
      </c>
      <c r="M81" s="22">
        <v>0</v>
      </c>
      <c r="N81" s="22">
        <v>0</v>
      </c>
      <c r="O81" s="22">
        <v>0</v>
      </c>
      <c r="P81" s="22">
        <v>0</v>
      </c>
      <c r="Q81" s="22">
        <v>0</v>
      </c>
      <c r="R81" s="22">
        <v>0</v>
      </c>
      <c r="S81" s="23">
        <v>0</v>
      </c>
      <c r="T81" s="13">
        <f t="shared" si="2"/>
        <v>0</v>
      </c>
    </row>
    <row r="82" spans="1:20" ht="31.5" hidden="1" x14ac:dyDescent="0.25">
      <c r="A82" s="446"/>
      <c r="B82" s="364"/>
      <c r="C82" s="389"/>
      <c r="D82" s="345"/>
      <c r="E82" s="348"/>
      <c r="F82" s="125" t="s">
        <v>123</v>
      </c>
      <c r="G82" s="126">
        <v>0.01</v>
      </c>
      <c r="H82" s="21">
        <v>0</v>
      </c>
      <c r="I82" s="17">
        <v>0</v>
      </c>
      <c r="J82" s="22">
        <v>0</v>
      </c>
      <c r="K82" s="22">
        <v>0</v>
      </c>
      <c r="L82" s="22">
        <v>0</v>
      </c>
      <c r="M82" s="22">
        <v>0</v>
      </c>
      <c r="N82" s="22">
        <v>0</v>
      </c>
      <c r="O82" s="22">
        <v>0</v>
      </c>
      <c r="P82" s="22">
        <v>0</v>
      </c>
      <c r="Q82" s="22">
        <v>0</v>
      </c>
      <c r="R82" s="22">
        <v>0</v>
      </c>
      <c r="S82" s="23">
        <v>0</v>
      </c>
      <c r="T82" s="13">
        <f t="shared" si="2"/>
        <v>0</v>
      </c>
    </row>
    <row r="83" spans="1:20" hidden="1" x14ac:dyDescent="0.25">
      <c r="A83" s="446"/>
      <c r="B83" s="364"/>
      <c r="C83" s="389"/>
      <c r="D83" s="345"/>
      <c r="E83" s="348"/>
      <c r="F83" s="125" t="s">
        <v>124</v>
      </c>
      <c r="G83" s="72">
        <v>1</v>
      </c>
      <c r="H83" s="21">
        <v>0</v>
      </c>
      <c r="I83" s="17">
        <v>0</v>
      </c>
      <c r="J83" s="22">
        <v>0</v>
      </c>
      <c r="K83" s="22">
        <v>0</v>
      </c>
      <c r="L83" s="22">
        <v>0</v>
      </c>
      <c r="M83" s="22">
        <v>0</v>
      </c>
      <c r="N83" s="22">
        <v>0</v>
      </c>
      <c r="O83" s="22">
        <v>0</v>
      </c>
      <c r="P83" s="22">
        <v>0</v>
      </c>
      <c r="Q83" s="22">
        <v>0</v>
      </c>
      <c r="R83" s="22">
        <v>0</v>
      </c>
      <c r="S83" s="23">
        <v>0</v>
      </c>
      <c r="T83" s="13">
        <f t="shared" si="2"/>
        <v>0</v>
      </c>
    </row>
    <row r="84" spans="1:20" ht="31.5" hidden="1" x14ac:dyDescent="0.25">
      <c r="A84" s="446"/>
      <c r="B84" s="364"/>
      <c r="C84" s="389"/>
      <c r="D84" s="345"/>
      <c r="E84" s="349"/>
      <c r="F84" s="125" t="s">
        <v>125</v>
      </c>
      <c r="G84" s="72">
        <v>1</v>
      </c>
      <c r="H84" s="21">
        <v>0</v>
      </c>
      <c r="I84" s="17">
        <v>0</v>
      </c>
      <c r="J84" s="22">
        <v>0</v>
      </c>
      <c r="K84" s="22">
        <v>0</v>
      </c>
      <c r="L84" s="22">
        <v>0</v>
      </c>
      <c r="M84" s="22">
        <v>0</v>
      </c>
      <c r="N84" s="22">
        <v>0</v>
      </c>
      <c r="O84" s="22">
        <v>0</v>
      </c>
      <c r="P84" s="22">
        <v>0</v>
      </c>
      <c r="Q84" s="22">
        <v>0</v>
      </c>
      <c r="R84" s="22">
        <v>0</v>
      </c>
      <c r="S84" s="23">
        <v>0</v>
      </c>
      <c r="T84" s="13">
        <f t="shared" si="2"/>
        <v>0</v>
      </c>
    </row>
    <row r="85" spans="1:20" hidden="1" x14ac:dyDescent="0.25">
      <c r="A85" s="446"/>
      <c r="B85" s="364"/>
      <c r="C85" s="389"/>
      <c r="D85" s="345"/>
      <c r="E85" s="68" t="s">
        <v>34</v>
      </c>
      <c r="F85" s="125" t="s">
        <v>35</v>
      </c>
      <c r="G85" s="72">
        <v>1</v>
      </c>
      <c r="H85" s="21">
        <v>0</v>
      </c>
      <c r="I85" s="17">
        <v>0</v>
      </c>
      <c r="J85" s="22">
        <v>0</v>
      </c>
      <c r="K85" s="22">
        <v>0</v>
      </c>
      <c r="L85" s="22">
        <v>0</v>
      </c>
      <c r="M85" s="22">
        <v>0</v>
      </c>
      <c r="N85" s="22">
        <v>0</v>
      </c>
      <c r="O85" s="22">
        <v>0</v>
      </c>
      <c r="P85" s="22">
        <v>0</v>
      </c>
      <c r="Q85" s="22">
        <v>0</v>
      </c>
      <c r="R85" s="22">
        <v>0</v>
      </c>
      <c r="S85" s="23">
        <v>0</v>
      </c>
      <c r="T85" s="13">
        <f t="shared" si="2"/>
        <v>0</v>
      </c>
    </row>
    <row r="86" spans="1:20" ht="63" hidden="1" x14ac:dyDescent="0.25">
      <c r="A86" s="446"/>
      <c r="B86" s="364"/>
      <c r="C86" s="389"/>
      <c r="D86" s="345"/>
      <c r="E86" s="68" t="s">
        <v>36</v>
      </c>
      <c r="F86" s="125" t="s">
        <v>126</v>
      </c>
      <c r="G86" s="72">
        <v>1</v>
      </c>
      <c r="H86" s="21">
        <v>0</v>
      </c>
      <c r="I86" s="17">
        <v>0</v>
      </c>
      <c r="J86" s="22">
        <v>0</v>
      </c>
      <c r="K86" s="22">
        <v>0</v>
      </c>
      <c r="L86" s="22">
        <v>0</v>
      </c>
      <c r="M86" s="22">
        <v>0</v>
      </c>
      <c r="N86" s="22">
        <v>0</v>
      </c>
      <c r="O86" s="22">
        <v>0</v>
      </c>
      <c r="P86" s="22">
        <v>0</v>
      </c>
      <c r="Q86" s="22">
        <v>0</v>
      </c>
      <c r="R86" s="22">
        <v>0</v>
      </c>
      <c r="S86" s="23">
        <v>0</v>
      </c>
      <c r="T86" s="13">
        <f t="shared" si="2"/>
        <v>0</v>
      </c>
    </row>
    <row r="87" spans="1:20" ht="16.5" hidden="1" thickBot="1" x14ac:dyDescent="0.3">
      <c r="A87" s="446"/>
      <c r="B87" s="364"/>
      <c r="C87" s="389"/>
      <c r="D87" s="346"/>
      <c r="E87" s="74" t="s">
        <v>38</v>
      </c>
      <c r="F87" s="127" t="s">
        <v>39</v>
      </c>
      <c r="G87" s="76">
        <v>1</v>
      </c>
      <c r="H87" s="29">
        <v>0</v>
      </c>
      <c r="I87" s="30">
        <v>0</v>
      </c>
      <c r="J87" s="31">
        <v>0</v>
      </c>
      <c r="K87" s="31">
        <v>0</v>
      </c>
      <c r="L87" s="31">
        <v>0</v>
      </c>
      <c r="M87" s="22">
        <v>0</v>
      </c>
      <c r="N87" s="31">
        <v>0</v>
      </c>
      <c r="O87" s="31">
        <v>0</v>
      </c>
      <c r="P87" s="31">
        <v>0</v>
      </c>
      <c r="Q87" s="31">
        <v>0</v>
      </c>
      <c r="R87" s="31">
        <v>0</v>
      </c>
      <c r="S87" s="32">
        <v>0</v>
      </c>
      <c r="T87" s="13">
        <f t="shared" si="2"/>
        <v>0</v>
      </c>
    </row>
    <row r="88" spans="1:20" hidden="1" x14ac:dyDescent="0.25">
      <c r="A88" s="446"/>
      <c r="B88" s="364"/>
      <c r="C88" s="389"/>
      <c r="D88" s="350" t="s">
        <v>127</v>
      </c>
      <c r="E88" s="128" t="s">
        <v>128</v>
      </c>
      <c r="F88" s="78" t="s">
        <v>116</v>
      </c>
      <c r="G88" s="79">
        <v>1</v>
      </c>
      <c r="H88" s="9">
        <v>0</v>
      </c>
      <c r="I88" s="17">
        <v>0</v>
      </c>
      <c r="J88" s="36">
        <v>0</v>
      </c>
      <c r="K88" s="36">
        <v>0</v>
      </c>
      <c r="L88" s="36">
        <v>0</v>
      </c>
      <c r="M88" s="36">
        <v>0</v>
      </c>
      <c r="N88" s="36">
        <v>0</v>
      </c>
      <c r="O88" s="36">
        <v>0</v>
      </c>
      <c r="P88" s="36">
        <v>0</v>
      </c>
      <c r="Q88" s="36">
        <v>0</v>
      </c>
      <c r="R88" s="36">
        <v>0</v>
      </c>
      <c r="S88" s="37">
        <v>0</v>
      </c>
      <c r="T88" s="13">
        <f t="shared" si="2"/>
        <v>0</v>
      </c>
    </row>
    <row r="89" spans="1:20" ht="47.25" hidden="1" x14ac:dyDescent="0.25">
      <c r="A89" s="446"/>
      <c r="B89" s="364"/>
      <c r="C89" s="389"/>
      <c r="D89" s="351"/>
      <c r="E89" s="129" t="s">
        <v>129</v>
      </c>
      <c r="F89" s="130" t="s">
        <v>130</v>
      </c>
      <c r="G89" s="82">
        <v>1</v>
      </c>
      <c r="H89" s="44">
        <v>0</v>
      </c>
      <c r="I89" s="17">
        <v>0</v>
      </c>
      <c r="J89" s="22">
        <v>0</v>
      </c>
      <c r="K89" s="22">
        <v>0</v>
      </c>
      <c r="L89" s="22">
        <v>0</v>
      </c>
      <c r="M89" s="22">
        <v>0</v>
      </c>
      <c r="N89" s="22">
        <v>0</v>
      </c>
      <c r="O89" s="22">
        <v>0</v>
      </c>
      <c r="P89" s="22">
        <v>0</v>
      </c>
      <c r="Q89" s="22">
        <v>0</v>
      </c>
      <c r="R89" s="22">
        <v>0</v>
      </c>
      <c r="S89" s="23">
        <v>0</v>
      </c>
      <c r="T89" s="13">
        <f t="shared" si="2"/>
        <v>0</v>
      </c>
    </row>
    <row r="90" spans="1:20" ht="31.5" hidden="1" x14ac:dyDescent="0.25">
      <c r="A90" s="446"/>
      <c r="B90" s="364"/>
      <c r="C90" s="389"/>
      <c r="D90" s="351"/>
      <c r="E90" s="353" t="s">
        <v>75</v>
      </c>
      <c r="F90" s="130" t="s">
        <v>131</v>
      </c>
      <c r="G90" s="82">
        <v>8.0000000000000002E-3</v>
      </c>
      <c r="H90" s="44">
        <v>0</v>
      </c>
      <c r="I90" s="17">
        <v>0</v>
      </c>
      <c r="J90" s="22">
        <v>0</v>
      </c>
      <c r="K90" s="22">
        <v>0</v>
      </c>
      <c r="L90" s="22">
        <v>0</v>
      </c>
      <c r="M90" s="22">
        <v>0</v>
      </c>
      <c r="N90" s="22">
        <v>0</v>
      </c>
      <c r="O90" s="22">
        <v>0</v>
      </c>
      <c r="P90" s="22">
        <v>0</v>
      </c>
      <c r="Q90" s="22">
        <v>0</v>
      </c>
      <c r="R90" s="22">
        <v>0</v>
      </c>
      <c r="S90" s="22">
        <v>0</v>
      </c>
      <c r="T90" s="131">
        <f t="shared" si="2"/>
        <v>0</v>
      </c>
    </row>
    <row r="91" spans="1:20" ht="47.25" hidden="1" x14ac:dyDescent="0.25">
      <c r="A91" s="446"/>
      <c r="B91" s="364"/>
      <c r="C91" s="389"/>
      <c r="D91" s="351"/>
      <c r="E91" s="354"/>
      <c r="F91" s="130" t="s">
        <v>132</v>
      </c>
      <c r="G91" s="82">
        <v>1</v>
      </c>
      <c r="H91" s="21">
        <v>0</v>
      </c>
      <c r="I91" s="17">
        <v>0</v>
      </c>
      <c r="J91" s="22">
        <v>0</v>
      </c>
      <c r="K91" s="22">
        <v>0</v>
      </c>
      <c r="L91" s="22">
        <v>0</v>
      </c>
      <c r="M91" s="22">
        <v>0</v>
      </c>
      <c r="N91" s="22">
        <v>0</v>
      </c>
      <c r="O91" s="22">
        <v>0</v>
      </c>
      <c r="P91" s="22">
        <v>0</v>
      </c>
      <c r="Q91" s="22">
        <v>0</v>
      </c>
      <c r="R91" s="22">
        <v>0</v>
      </c>
      <c r="S91" s="22">
        <v>0</v>
      </c>
      <c r="T91" s="131">
        <f t="shared" si="2"/>
        <v>0</v>
      </c>
    </row>
    <row r="92" spans="1:20" ht="31.5" hidden="1" x14ac:dyDescent="0.25">
      <c r="A92" s="446"/>
      <c r="B92" s="364"/>
      <c r="C92" s="389"/>
      <c r="D92" s="351"/>
      <c r="E92" s="354"/>
      <c r="F92" s="130" t="s">
        <v>133</v>
      </c>
      <c r="G92" s="82">
        <v>1</v>
      </c>
      <c r="H92" s="21">
        <v>0</v>
      </c>
      <c r="I92" s="17">
        <v>0</v>
      </c>
      <c r="J92" s="22">
        <v>0</v>
      </c>
      <c r="K92" s="22">
        <v>0</v>
      </c>
      <c r="L92" s="22">
        <v>0</v>
      </c>
      <c r="M92" s="22">
        <v>0</v>
      </c>
      <c r="N92" s="22">
        <v>0</v>
      </c>
      <c r="O92" s="22">
        <v>0</v>
      </c>
      <c r="P92" s="22">
        <v>0</v>
      </c>
      <c r="Q92" s="22">
        <v>0</v>
      </c>
      <c r="R92" s="22">
        <v>0</v>
      </c>
      <c r="S92" s="22">
        <v>0</v>
      </c>
      <c r="T92" s="131">
        <f t="shared" si="2"/>
        <v>0</v>
      </c>
    </row>
    <row r="93" spans="1:20" hidden="1" x14ac:dyDescent="0.25">
      <c r="A93" s="446"/>
      <c r="B93" s="364"/>
      <c r="C93" s="389"/>
      <c r="D93" s="351"/>
      <c r="E93" s="355"/>
      <c r="F93" s="130" t="s">
        <v>79</v>
      </c>
      <c r="G93" s="82">
        <v>1</v>
      </c>
      <c r="H93" s="21">
        <v>0</v>
      </c>
      <c r="I93" s="17">
        <v>0</v>
      </c>
      <c r="J93" s="22">
        <v>0</v>
      </c>
      <c r="K93" s="22">
        <v>0</v>
      </c>
      <c r="L93" s="22">
        <v>0</v>
      </c>
      <c r="M93" s="22">
        <v>0</v>
      </c>
      <c r="N93" s="22">
        <v>0</v>
      </c>
      <c r="O93" s="22">
        <v>0</v>
      </c>
      <c r="P93" s="22">
        <v>0</v>
      </c>
      <c r="Q93" s="22">
        <v>0</v>
      </c>
      <c r="R93" s="132">
        <v>0</v>
      </c>
      <c r="S93" s="23">
        <v>0</v>
      </c>
      <c r="T93" s="13">
        <f t="shared" si="2"/>
        <v>0</v>
      </c>
    </row>
    <row r="94" spans="1:20" hidden="1" x14ac:dyDescent="0.25">
      <c r="A94" s="446"/>
      <c r="B94" s="364"/>
      <c r="C94" s="389"/>
      <c r="D94" s="351"/>
      <c r="E94" s="129" t="s">
        <v>34</v>
      </c>
      <c r="F94" s="130" t="s">
        <v>35</v>
      </c>
      <c r="G94" s="82">
        <v>1</v>
      </c>
      <c r="H94" s="21">
        <v>0</v>
      </c>
      <c r="I94" s="17">
        <v>0</v>
      </c>
      <c r="J94" s="22">
        <v>0</v>
      </c>
      <c r="K94" s="22">
        <v>0</v>
      </c>
      <c r="L94" s="22">
        <v>0</v>
      </c>
      <c r="M94" s="22">
        <v>0</v>
      </c>
      <c r="N94" s="22">
        <v>0</v>
      </c>
      <c r="O94" s="22">
        <v>0</v>
      </c>
      <c r="P94" s="22">
        <v>0</v>
      </c>
      <c r="Q94" s="22">
        <v>0</v>
      </c>
      <c r="R94" s="22">
        <v>0</v>
      </c>
      <c r="S94" s="23">
        <v>0</v>
      </c>
      <c r="T94" s="13">
        <f t="shared" si="2"/>
        <v>0</v>
      </c>
    </row>
    <row r="95" spans="1:20" ht="47.25" hidden="1" x14ac:dyDescent="0.25">
      <c r="A95" s="446"/>
      <c r="B95" s="364"/>
      <c r="C95" s="389"/>
      <c r="D95" s="351"/>
      <c r="E95" s="129" t="s">
        <v>36</v>
      </c>
      <c r="F95" s="130" t="s">
        <v>134</v>
      </c>
      <c r="G95" s="82">
        <v>1</v>
      </c>
      <c r="H95" s="21">
        <v>0</v>
      </c>
      <c r="I95" s="17">
        <v>0</v>
      </c>
      <c r="J95" s="22">
        <v>0</v>
      </c>
      <c r="K95" s="22">
        <v>0</v>
      </c>
      <c r="L95" s="22">
        <v>0</v>
      </c>
      <c r="M95" s="22">
        <v>0</v>
      </c>
      <c r="N95" s="22">
        <v>0</v>
      </c>
      <c r="O95" s="22">
        <v>0</v>
      </c>
      <c r="P95" s="22">
        <v>0</v>
      </c>
      <c r="Q95" s="22">
        <v>0</v>
      </c>
      <c r="R95" s="22">
        <v>0</v>
      </c>
      <c r="S95" s="23">
        <v>0</v>
      </c>
      <c r="T95" s="13">
        <f t="shared" si="2"/>
        <v>0</v>
      </c>
    </row>
    <row r="96" spans="1:20" ht="32.25" hidden="1" thickBot="1" x14ac:dyDescent="0.3">
      <c r="A96" s="446"/>
      <c r="B96" s="364"/>
      <c r="C96" s="389"/>
      <c r="D96" s="352"/>
      <c r="E96" s="133" t="s">
        <v>38</v>
      </c>
      <c r="F96" s="134" t="s">
        <v>135</v>
      </c>
      <c r="G96" s="85">
        <v>1</v>
      </c>
      <c r="H96" s="29">
        <v>0</v>
      </c>
      <c r="I96" s="30">
        <v>0</v>
      </c>
      <c r="J96" s="31">
        <v>0</v>
      </c>
      <c r="K96" s="31">
        <v>0</v>
      </c>
      <c r="L96" s="31">
        <v>0</v>
      </c>
      <c r="M96" s="22">
        <v>0</v>
      </c>
      <c r="N96" s="31">
        <v>0</v>
      </c>
      <c r="O96" s="31">
        <v>0</v>
      </c>
      <c r="P96" s="31">
        <v>0</v>
      </c>
      <c r="Q96" s="31">
        <v>0</v>
      </c>
      <c r="R96" s="31">
        <v>0</v>
      </c>
      <c r="S96" s="32">
        <v>0</v>
      </c>
      <c r="T96" s="13">
        <f t="shared" si="2"/>
        <v>0</v>
      </c>
    </row>
    <row r="97" spans="1:20" ht="47.25" hidden="1" x14ac:dyDescent="0.25">
      <c r="A97" s="446"/>
      <c r="B97" s="364"/>
      <c r="C97" s="389"/>
      <c r="D97" s="356" t="s">
        <v>136</v>
      </c>
      <c r="E97" s="135" t="s">
        <v>137</v>
      </c>
      <c r="F97" s="90" t="s">
        <v>116</v>
      </c>
      <c r="G97" s="91">
        <v>1</v>
      </c>
      <c r="H97" s="86">
        <v>0</v>
      </c>
      <c r="I97" s="47">
        <v>0</v>
      </c>
      <c r="J97" s="11">
        <v>0</v>
      </c>
      <c r="K97" s="36">
        <v>0</v>
      </c>
      <c r="L97" s="36">
        <v>0</v>
      </c>
      <c r="M97" s="87">
        <v>0</v>
      </c>
      <c r="N97" s="36">
        <v>0</v>
      </c>
      <c r="O97" s="36">
        <v>0</v>
      </c>
      <c r="P97" s="36">
        <v>0</v>
      </c>
      <c r="Q97" s="36">
        <v>0</v>
      </c>
      <c r="R97" s="36">
        <v>0</v>
      </c>
      <c r="S97" s="37">
        <v>0</v>
      </c>
      <c r="T97" s="13">
        <f t="shared" si="2"/>
        <v>0</v>
      </c>
    </row>
    <row r="98" spans="1:20" ht="31.5" hidden="1" x14ac:dyDescent="0.25">
      <c r="A98" s="446"/>
      <c r="B98" s="364"/>
      <c r="C98" s="389"/>
      <c r="D98" s="357"/>
      <c r="E98" s="95" t="s">
        <v>122</v>
      </c>
      <c r="F98" s="136" t="s">
        <v>130</v>
      </c>
      <c r="G98" s="93">
        <v>1</v>
      </c>
      <c r="H98" s="44">
        <v>0</v>
      </c>
      <c r="I98" s="47">
        <v>0</v>
      </c>
      <c r="J98" s="22">
        <v>0</v>
      </c>
      <c r="K98" s="22">
        <v>0</v>
      </c>
      <c r="L98" s="22">
        <v>0</v>
      </c>
      <c r="M98" s="45">
        <v>0</v>
      </c>
      <c r="N98" s="45">
        <v>0</v>
      </c>
      <c r="O98" s="45">
        <v>0</v>
      </c>
      <c r="P98" s="45">
        <v>0</v>
      </c>
      <c r="Q98" s="45">
        <v>0</v>
      </c>
      <c r="R98" s="45">
        <v>0</v>
      </c>
      <c r="S98" s="46">
        <v>0</v>
      </c>
      <c r="T98" s="13">
        <f t="shared" si="2"/>
        <v>0</v>
      </c>
    </row>
    <row r="99" spans="1:20" ht="31.5" hidden="1" x14ac:dyDescent="0.25">
      <c r="A99" s="446"/>
      <c r="B99" s="364"/>
      <c r="C99" s="389"/>
      <c r="D99" s="357"/>
      <c r="E99" s="359" t="s">
        <v>75</v>
      </c>
      <c r="F99" s="136" t="s">
        <v>138</v>
      </c>
      <c r="G99" s="93">
        <v>1</v>
      </c>
      <c r="H99" s="21">
        <v>0</v>
      </c>
      <c r="I99" s="17">
        <v>0</v>
      </c>
      <c r="J99" s="22">
        <v>0</v>
      </c>
      <c r="K99" s="22">
        <v>0</v>
      </c>
      <c r="L99" s="22">
        <v>0</v>
      </c>
      <c r="M99" s="22">
        <v>0</v>
      </c>
      <c r="N99" s="22">
        <v>0</v>
      </c>
      <c r="O99" s="22">
        <v>0</v>
      </c>
      <c r="P99" s="22">
        <v>0</v>
      </c>
      <c r="Q99" s="22">
        <v>0</v>
      </c>
      <c r="R99" s="22">
        <v>0</v>
      </c>
      <c r="S99" s="23">
        <v>0</v>
      </c>
      <c r="T99" s="13">
        <f t="shared" ref="T99:T131" si="3">SUM(H99:S99)/12</f>
        <v>0</v>
      </c>
    </row>
    <row r="100" spans="1:20" ht="31.5" hidden="1" x14ac:dyDescent="0.25">
      <c r="A100" s="446"/>
      <c r="B100" s="364"/>
      <c r="C100" s="389"/>
      <c r="D100" s="357"/>
      <c r="E100" s="359"/>
      <c r="F100" s="136" t="s">
        <v>139</v>
      </c>
      <c r="G100" s="93">
        <v>1</v>
      </c>
      <c r="H100" s="21">
        <v>0</v>
      </c>
      <c r="I100" s="17">
        <v>0</v>
      </c>
      <c r="J100" s="22">
        <v>0</v>
      </c>
      <c r="K100" s="22">
        <v>0</v>
      </c>
      <c r="L100" s="22">
        <v>0</v>
      </c>
      <c r="M100" s="22">
        <v>0</v>
      </c>
      <c r="N100" s="22">
        <v>0</v>
      </c>
      <c r="O100" s="22">
        <v>0</v>
      </c>
      <c r="P100" s="22">
        <v>0</v>
      </c>
      <c r="Q100" s="22">
        <v>0</v>
      </c>
      <c r="R100" s="22">
        <v>0</v>
      </c>
      <c r="S100" s="23">
        <v>0</v>
      </c>
      <c r="T100" s="13">
        <f t="shared" si="3"/>
        <v>0</v>
      </c>
    </row>
    <row r="101" spans="1:20" hidden="1" x14ac:dyDescent="0.25">
      <c r="A101" s="446"/>
      <c r="B101" s="364"/>
      <c r="C101" s="389"/>
      <c r="D101" s="357"/>
      <c r="E101" s="360"/>
      <c r="F101" s="136" t="s">
        <v>79</v>
      </c>
      <c r="G101" s="93">
        <v>1</v>
      </c>
      <c r="H101" s="21">
        <v>0</v>
      </c>
      <c r="I101" s="17">
        <v>0</v>
      </c>
      <c r="J101" s="22">
        <v>0</v>
      </c>
      <c r="K101" s="22">
        <v>0</v>
      </c>
      <c r="L101" s="22">
        <v>0</v>
      </c>
      <c r="M101" s="22">
        <v>0</v>
      </c>
      <c r="N101" s="22">
        <v>0</v>
      </c>
      <c r="O101" s="22">
        <v>0</v>
      </c>
      <c r="P101" s="22">
        <v>0</v>
      </c>
      <c r="Q101" s="22">
        <v>0</v>
      </c>
      <c r="R101" s="22">
        <v>0</v>
      </c>
      <c r="S101" s="23">
        <v>0</v>
      </c>
      <c r="T101" s="13"/>
    </row>
    <row r="102" spans="1:20" hidden="1" x14ac:dyDescent="0.25">
      <c r="A102" s="446"/>
      <c r="B102" s="364"/>
      <c r="C102" s="389"/>
      <c r="D102" s="357"/>
      <c r="E102" s="95" t="s">
        <v>34</v>
      </c>
      <c r="F102" s="136" t="s">
        <v>80</v>
      </c>
      <c r="G102" s="93">
        <v>1</v>
      </c>
      <c r="H102" s="21">
        <v>0</v>
      </c>
      <c r="I102" s="17">
        <v>0</v>
      </c>
      <c r="J102" s="22">
        <v>0</v>
      </c>
      <c r="K102" s="22">
        <v>0</v>
      </c>
      <c r="L102" s="22">
        <v>0</v>
      </c>
      <c r="M102" s="22">
        <v>0</v>
      </c>
      <c r="N102" s="22">
        <v>0</v>
      </c>
      <c r="O102" s="22">
        <v>0</v>
      </c>
      <c r="P102" s="22">
        <v>0</v>
      </c>
      <c r="Q102" s="22">
        <v>0</v>
      </c>
      <c r="R102" s="22">
        <v>0</v>
      </c>
      <c r="S102" s="23">
        <v>0</v>
      </c>
      <c r="T102" s="13">
        <f t="shared" si="3"/>
        <v>0</v>
      </c>
    </row>
    <row r="103" spans="1:20" ht="47.25" hidden="1" x14ac:dyDescent="0.25">
      <c r="A103" s="446"/>
      <c r="B103" s="364"/>
      <c r="C103" s="389"/>
      <c r="D103" s="357"/>
      <c r="E103" s="95" t="s">
        <v>36</v>
      </c>
      <c r="F103" s="136" t="s">
        <v>140</v>
      </c>
      <c r="G103" s="93">
        <v>1</v>
      </c>
      <c r="H103" s="21">
        <v>0</v>
      </c>
      <c r="I103" s="17">
        <v>0</v>
      </c>
      <c r="J103" s="22">
        <v>0</v>
      </c>
      <c r="K103" s="22">
        <v>0</v>
      </c>
      <c r="L103" s="22">
        <v>0</v>
      </c>
      <c r="M103" s="22">
        <v>0</v>
      </c>
      <c r="N103" s="22">
        <v>0</v>
      </c>
      <c r="O103" s="22">
        <v>0</v>
      </c>
      <c r="P103" s="22">
        <v>0</v>
      </c>
      <c r="Q103" s="22">
        <v>0</v>
      </c>
      <c r="R103" s="22">
        <v>0</v>
      </c>
      <c r="S103" s="23">
        <v>0</v>
      </c>
      <c r="T103" s="13">
        <f t="shared" si="3"/>
        <v>0</v>
      </c>
    </row>
    <row r="104" spans="1:20" ht="16.5" hidden="1" thickBot="1" x14ac:dyDescent="0.3">
      <c r="A104" s="446"/>
      <c r="B104" s="364"/>
      <c r="C104" s="389"/>
      <c r="D104" s="358"/>
      <c r="E104" s="137" t="s">
        <v>38</v>
      </c>
      <c r="F104" s="138" t="s">
        <v>52</v>
      </c>
      <c r="G104" s="139">
        <v>1</v>
      </c>
      <c r="H104" s="29">
        <v>0</v>
      </c>
      <c r="I104" s="30">
        <v>0</v>
      </c>
      <c r="J104" s="31">
        <v>0</v>
      </c>
      <c r="K104" s="31">
        <v>0</v>
      </c>
      <c r="L104" s="31">
        <v>0</v>
      </c>
      <c r="M104" s="22">
        <v>0</v>
      </c>
      <c r="N104" s="31">
        <v>0</v>
      </c>
      <c r="O104" s="31">
        <v>0</v>
      </c>
      <c r="P104" s="31">
        <v>0</v>
      </c>
      <c r="Q104" s="31">
        <v>0</v>
      </c>
      <c r="R104" s="31">
        <v>0</v>
      </c>
      <c r="S104" s="32">
        <v>0</v>
      </c>
      <c r="T104" s="13">
        <f t="shared" si="3"/>
        <v>0</v>
      </c>
    </row>
    <row r="105" spans="1:20" ht="31.5" hidden="1" x14ac:dyDescent="0.25">
      <c r="A105" s="446"/>
      <c r="B105" s="364"/>
      <c r="C105" s="389"/>
      <c r="D105" s="402" t="s">
        <v>141</v>
      </c>
      <c r="E105" s="140" t="s">
        <v>142</v>
      </c>
      <c r="F105" s="141" t="s">
        <v>51</v>
      </c>
      <c r="G105" s="142">
        <v>1</v>
      </c>
      <c r="H105" s="86">
        <v>0</v>
      </c>
      <c r="I105" s="47">
        <v>0</v>
      </c>
      <c r="J105" s="11">
        <v>0</v>
      </c>
      <c r="K105" s="36">
        <v>0</v>
      </c>
      <c r="L105" s="36">
        <v>0</v>
      </c>
      <c r="M105" s="87">
        <v>0</v>
      </c>
      <c r="N105" s="36">
        <v>0</v>
      </c>
      <c r="O105" s="36">
        <v>0</v>
      </c>
      <c r="P105" s="36">
        <v>0</v>
      </c>
      <c r="Q105" s="36">
        <v>0</v>
      </c>
      <c r="R105" s="36">
        <v>0</v>
      </c>
      <c r="S105" s="37">
        <v>0</v>
      </c>
      <c r="T105" s="13">
        <f t="shared" si="3"/>
        <v>0</v>
      </c>
    </row>
    <row r="106" spans="1:20" ht="31.5" hidden="1" x14ac:dyDescent="0.25">
      <c r="A106" s="446"/>
      <c r="B106" s="364"/>
      <c r="C106" s="389"/>
      <c r="D106" s="403"/>
      <c r="E106" s="143" t="s">
        <v>143</v>
      </c>
      <c r="F106" s="144" t="s">
        <v>59</v>
      </c>
      <c r="G106" s="145">
        <v>1</v>
      </c>
      <c r="H106" s="44">
        <v>0</v>
      </c>
      <c r="I106" s="47">
        <v>0</v>
      </c>
      <c r="J106" s="22">
        <v>0</v>
      </c>
      <c r="K106" s="22">
        <v>0</v>
      </c>
      <c r="L106" s="22">
        <v>0</v>
      </c>
      <c r="M106" s="45">
        <v>0</v>
      </c>
      <c r="N106" s="45">
        <v>0</v>
      </c>
      <c r="O106" s="45">
        <v>0</v>
      </c>
      <c r="P106" s="45">
        <v>0</v>
      </c>
      <c r="Q106" s="45">
        <v>0</v>
      </c>
      <c r="R106" s="45">
        <v>0</v>
      </c>
      <c r="S106" s="46">
        <v>0</v>
      </c>
      <c r="T106" s="13">
        <f t="shared" si="3"/>
        <v>0</v>
      </c>
    </row>
    <row r="107" spans="1:20" hidden="1" x14ac:dyDescent="0.25">
      <c r="A107" s="446"/>
      <c r="B107" s="364"/>
      <c r="C107" s="389"/>
      <c r="D107" s="403"/>
      <c r="E107" s="405" t="s">
        <v>144</v>
      </c>
      <c r="F107" s="144" t="s">
        <v>60</v>
      </c>
      <c r="G107" s="145">
        <v>1</v>
      </c>
      <c r="H107" s="44">
        <v>0</v>
      </c>
      <c r="I107" s="47">
        <v>0</v>
      </c>
      <c r="J107" s="22">
        <v>0</v>
      </c>
      <c r="K107" s="22">
        <v>0</v>
      </c>
      <c r="L107" s="22">
        <v>0</v>
      </c>
      <c r="M107" s="18">
        <v>0</v>
      </c>
      <c r="N107" s="45">
        <v>0</v>
      </c>
      <c r="O107" s="45">
        <v>0</v>
      </c>
      <c r="P107" s="45">
        <v>0</v>
      </c>
      <c r="Q107" s="45">
        <v>0</v>
      </c>
      <c r="R107" s="45">
        <v>0</v>
      </c>
      <c r="S107" s="46">
        <v>0</v>
      </c>
      <c r="T107" s="13">
        <f t="shared" si="3"/>
        <v>0</v>
      </c>
    </row>
    <row r="108" spans="1:20" hidden="1" x14ac:dyDescent="0.25">
      <c r="A108" s="446"/>
      <c r="B108" s="364"/>
      <c r="C108" s="389"/>
      <c r="D108" s="403"/>
      <c r="E108" s="406"/>
      <c r="F108" s="144" t="s">
        <v>79</v>
      </c>
      <c r="G108" s="145">
        <v>1</v>
      </c>
      <c r="H108" s="21">
        <v>0</v>
      </c>
      <c r="I108" s="17">
        <v>0</v>
      </c>
      <c r="J108" s="22">
        <v>0</v>
      </c>
      <c r="K108" s="22">
        <v>0</v>
      </c>
      <c r="L108" s="22">
        <v>0</v>
      </c>
      <c r="M108" s="22">
        <v>0</v>
      </c>
      <c r="N108" s="22">
        <v>0</v>
      </c>
      <c r="O108" s="22">
        <v>0</v>
      </c>
      <c r="P108" s="22">
        <v>0</v>
      </c>
      <c r="Q108" s="22">
        <v>0</v>
      </c>
      <c r="R108" s="22">
        <v>0</v>
      </c>
      <c r="S108" s="23">
        <v>0</v>
      </c>
      <c r="T108" s="13"/>
    </row>
    <row r="109" spans="1:20" hidden="1" x14ac:dyDescent="0.25">
      <c r="A109" s="446"/>
      <c r="B109" s="364"/>
      <c r="C109" s="389"/>
      <c r="D109" s="403"/>
      <c r="E109" s="146" t="s">
        <v>34</v>
      </c>
      <c r="F109" s="144" t="s">
        <v>35</v>
      </c>
      <c r="G109" s="145">
        <v>1</v>
      </c>
      <c r="H109" s="21">
        <v>0</v>
      </c>
      <c r="I109" s="17">
        <v>0</v>
      </c>
      <c r="J109" s="22">
        <v>0</v>
      </c>
      <c r="K109" s="22">
        <v>0</v>
      </c>
      <c r="L109" s="22">
        <v>0</v>
      </c>
      <c r="M109" s="22">
        <v>0</v>
      </c>
      <c r="N109" s="22">
        <v>0</v>
      </c>
      <c r="O109" s="22">
        <v>0</v>
      </c>
      <c r="P109" s="22">
        <v>0</v>
      </c>
      <c r="Q109" s="22">
        <v>0</v>
      </c>
      <c r="R109" s="22">
        <v>0</v>
      </c>
      <c r="S109" s="23">
        <v>0</v>
      </c>
      <c r="T109" s="13">
        <f t="shared" si="3"/>
        <v>0</v>
      </c>
    </row>
    <row r="110" spans="1:20" hidden="1" x14ac:dyDescent="0.25">
      <c r="A110" s="446"/>
      <c r="B110" s="364"/>
      <c r="C110" s="389"/>
      <c r="D110" s="403"/>
      <c r="E110" s="146" t="s">
        <v>36</v>
      </c>
      <c r="F110" s="144" t="s">
        <v>95</v>
      </c>
      <c r="G110" s="145">
        <v>1</v>
      </c>
      <c r="H110" s="21">
        <v>0</v>
      </c>
      <c r="I110" s="17">
        <v>0</v>
      </c>
      <c r="J110" s="22">
        <v>0</v>
      </c>
      <c r="K110" s="22">
        <v>0</v>
      </c>
      <c r="L110" s="22">
        <v>0</v>
      </c>
      <c r="M110" s="22">
        <v>0</v>
      </c>
      <c r="N110" s="22">
        <v>0</v>
      </c>
      <c r="O110" s="22">
        <v>0</v>
      </c>
      <c r="P110" s="22">
        <v>0</v>
      </c>
      <c r="Q110" s="22">
        <v>0</v>
      </c>
      <c r="R110" s="22">
        <v>0</v>
      </c>
      <c r="S110" s="23">
        <v>0</v>
      </c>
      <c r="T110" s="13">
        <f t="shared" si="3"/>
        <v>0</v>
      </c>
    </row>
    <row r="111" spans="1:20" ht="16.5" hidden="1" thickBot="1" x14ac:dyDescent="0.3">
      <c r="A111" s="446"/>
      <c r="B111" s="364"/>
      <c r="C111" s="389"/>
      <c r="D111" s="404"/>
      <c r="E111" s="147" t="s">
        <v>38</v>
      </c>
      <c r="F111" s="148" t="s">
        <v>39</v>
      </c>
      <c r="G111" s="149">
        <v>1</v>
      </c>
      <c r="H111" s="29">
        <v>0</v>
      </c>
      <c r="I111" s="30">
        <v>0</v>
      </c>
      <c r="J111" s="31">
        <v>0</v>
      </c>
      <c r="K111" s="31">
        <v>0</v>
      </c>
      <c r="L111" s="31">
        <v>0</v>
      </c>
      <c r="M111" s="31">
        <v>0</v>
      </c>
      <c r="N111" s="31">
        <v>0</v>
      </c>
      <c r="O111" s="31">
        <v>0</v>
      </c>
      <c r="P111" s="31">
        <v>0</v>
      </c>
      <c r="Q111" s="31">
        <v>0</v>
      </c>
      <c r="R111" s="31">
        <v>0</v>
      </c>
      <c r="S111" s="32">
        <v>0</v>
      </c>
      <c r="T111" s="13">
        <f t="shared" si="3"/>
        <v>0</v>
      </c>
    </row>
    <row r="112" spans="1:20" ht="31.5" hidden="1" x14ac:dyDescent="0.25">
      <c r="A112" s="446"/>
      <c r="B112" s="364"/>
      <c r="C112" s="389"/>
      <c r="D112" s="330" t="s">
        <v>145</v>
      </c>
      <c r="E112" s="150" t="s">
        <v>146</v>
      </c>
      <c r="F112" s="151" t="s">
        <v>116</v>
      </c>
      <c r="G112" s="152">
        <v>1</v>
      </c>
      <c r="H112" s="86">
        <v>0</v>
      </c>
      <c r="I112" s="47">
        <v>0</v>
      </c>
      <c r="J112" s="11">
        <v>0</v>
      </c>
      <c r="K112" s="11">
        <v>0</v>
      </c>
      <c r="L112" s="36">
        <v>0</v>
      </c>
      <c r="M112" s="36">
        <v>0</v>
      </c>
      <c r="N112" s="36">
        <v>0</v>
      </c>
      <c r="O112" s="36">
        <v>0</v>
      </c>
      <c r="P112" s="36">
        <v>0</v>
      </c>
      <c r="Q112" s="36">
        <v>0</v>
      </c>
      <c r="R112" s="36">
        <v>0</v>
      </c>
      <c r="S112" s="37">
        <v>0</v>
      </c>
      <c r="T112" s="13">
        <f t="shared" si="3"/>
        <v>0</v>
      </c>
    </row>
    <row r="113" spans="1:20" ht="31.5" hidden="1" x14ac:dyDescent="0.25">
      <c r="A113" s="446"/>
      <c r="B113" s="364"/>
      <c r="C113" s="389"/>
      <c r="D113" s="331"/>
      <c r="E113" s="153" t="s">
        <v>122</v>
      </c>
      <c r="F113" s="154" t="s">
        <v>147</v>
      </c>
      <c r="G113" s="155">
        <v>1</v>
      </c>
      <c r="H113" s="44">
        <v>0</v>
      </c>
      <c r="I113" s="47">
        <v>0</v>
      </c>
      <c r="J113" s="22">
        <v>0</v>
      </c>
      <c r="K113" s="22">
        <v>0</v>
      </c>
      <c r="L113" s="22">
        <v>0</v>
      </c>
      <c r="M113" s="45">
        <v>0</v>
      </c>
      <c r="N113" s="45">
        <v>0</v>
      </c>
      <c r="O113" s="45">
        <v>0</v>
      </c>
      <c r="P113" s="45">
        <v>0</v>
      </c>
      <c r="Q113" s="45">
        <v>0</v>
      </c>
      <c r="R113" s="45">
        <v>0</v>
      </c>
      <c r="S113" s="46">
        <v>0</v>
      </c>
      <c r="T113" s="13">
        <f t="shared" si="3"/>
        <v>0</v>
      </c>
    </row>
    <row r="114" spans="1:20" ht="31.5" hidden="1" x14ac:dyDescent="0.25">
      <c r="A114" s="446"/>
      <c r="B114" s="364"/>
      <c r="C114" s="389"/>
      <c r="D114" s="331"/>
      <c r="E114" s="333" t="s">
        <v>144</v>
      </c>
      <c r="F114" s="154" t="s">
        <v>77</v>
      </c>
      <c r="G114" s="155">
        <v>1</v>
      </c>
      <c r="H114" s="21">
        <v>0</v>
      </c>
      <c r="I114" s="17">
        <v>0</v>
      </c>
      <c r="J114" s="22">
        <v>0</v>
      </c>
      <c r="K114" s="22">
        <v>0</v>
      </c>
      <c r="L114" s="22">
        <v>0</v>
      </c>
      <c r="M114" s="22">
        <v>0</v>
      </c>
      <c r="N114" s="22">
        <v>0</v>
      </c>
      <c r="O114" s="22">
        <v>0</v>
      </c>
      <c r="P114" s="22">
        <v>0</v>
      </c>
      <c r="Q114" s="22">
        <v>0</v>
      </c>
      <c r="R114" s="22">
        <v>0</v>
      </c>
      <c r="S114" s="23">
        <v>0</v>
      </c>
      <c r="T114" s="13">
        <f t="shared" si="3"/>
        <v>0</v>
      </c>
    </row>
    <row r="115" spans="1:20" ht="31.5" hidden="1" x14ac:dyDescent="0.25">
      <c r="A115" s="446"/>
      <c r="B115" s="364"/>
      <c r="C115" s="389"/>
      <c r="D115" s="331"/>
      <c r="E115" s="333"/>
      <c r="F115" s="154" t="s">
        <v>148</v>
      </c>
      <c r="G115" s="155">
        <v>1</v>
      </c>
      <c r="H115" s="21">
        <v>0</v>
      </c>
      <c r="I115" s="17">
        <v>0</v>
      </c>
      <c r="J115" s="22">
        <v>0</v>
      </c>
      <c r="K115" s="22">
        <v>0</v>
      </c>
      <c r="L115" s="22">
        <v>0</v>
      </c>
      <c r="M115" s="22">
        <v>0</v>
      </c>
      <c r="N115" s="22">
        <v>0</v>
      </c>
      <c r="O115" s="22">
        <v>0</v>
      </c>
      <c r="P115" s="22">
        <v>0</v>
      </c>
      <c r="Q115" s="22">
        <v>0</v>
      </c>
      <c r="R115" s="22">
        <v>0</v>
      </c>
      <c r="S115" s="23">
        <v>0</v>
      </c>
      <c r="T115" s="13">
        <f t="shared" si="3"/>
        <v>0</v>
      </c>
    </row>
    <row r="116" spans="1:20" hidden="1" x14ac:dyDescent="0.25">
      <c r="A116" s="446"/>
      <c r="B116" s="364"/>
      <c r="C116" s="389"/>
      <c r="D116" s="331"/>
      <c r="E116" s="334"/>
      <c r="F116" s="154" t="s">
        <v>79</v>
      </c>
      <c r="G116" s="155">
        <v>1</v>
      </c>
      <c r="H116" s="21">
        <v>0</v>
      </c>
      <c r="I116" s="17">
        <v>0</v>
      </c>
      <c r="J116" s="22">
        <v>0</v>
      </c>
      <c r="K116" s="22">
        <v>0</v>
      </c>
      <c r="L116" s="22">
        <v>0</v>
      </c>
      <c r="M116" s="22">
        <v>0</v>
      </c>
      <c r="N116" s="22">
        <v>0</v>
      </c>
      <c r="O116" s="22">
        <v>0</v>
      </c>
      <c r="P116" s="22">
        <v>0</v>
      </c>
      <c r="Q116" s="22">
        <v>0</v>
      </c>
      <c r="R116" s="22">
        <v>0</v>
      </c>
      <c r="S116" s="23">
        <v>0</v>
      </c>
      <c r="T116" s="13">
        <f t="shared" si="3"/>
        <v>0</v>
      </c>
    </row>
    <row r="117" spans="1:20" hidden="1" x14ac:dyDescent="0.25">
      <c r="A117" s="446"/>
      <c r="B117" s="364"/>
      <c r="C117" s="389"/>
      <c r="D117" s="331"/>
      <c r="E117" s="156" t="s">
        <v>34</v>
      </c>
      <c r="F117" s="154" t="s">
        <v>35</v>
      </c>
      <c r="G117" s="155">
        <v>1</v>
      </c>
      <c r="H117" s="21">
        <v>0</v>
      </c>
      <c r="I117" s="17">
        <v>0</v>
      </c>
      <c r="J117" s="22">
        <v>0</v>
      </c>
      <c r="K117" s="22">
        <v>0</v>
      </c>
      <c r="L117" s="22">
        <v>0</v>
      </c>
      <c r="M117" s="22">
        <v>0</v>
      </c>
      <c r="N117" s="22">
        <v>0</v>
      </c>
      <c r="O117" s="22">
        <v>0</v>
      </c>
      <c r="P117" s="22">
        <v>0</v>
      </c>
      <c r="Q117" s="22">
        <v>0</v>
      </c>
      <c r="R117" s="22">
        <v>0</v>
      </c>
      <c r="S117" s="23">
        <v>0</v>
      </c>
      <c r="T117" s="13">
        <f t="shared" si="3"/>
        <v>0</v>
      </c>
    </row>
    <row r="118" spans="1:20" hidden="1" x14ac:dyDescent="0.25">
      <c r="A118" s="446"/>
      <c r="B118" s="364"/>
      <c r="C118" s="389"/>
      <c r="D118" s="331"/>
      <c r="E118" s="156" t="s">
        <v>36</v>
      </c>
      <c r="F118" s="154" t="s">
        <v>95</v>
      </c>
      <c r="G118" s="155">
        <v>1</v>
      </c>
      <c r="H118" s="21">
        <v>0</v>
      </c>
      <c r="I118" s="17">
        <v>0</v>
      </c>
      <c r="J118" s="22">
        <v>0</v>
      </c>
      <c r="K118" s="22">
        <v>0</v>
      </c>
      <c r="L118" s="22">
        <v>0</v>
      </c>
      <c r="M118" s="22">
        <v>0</v>
      </c>
      <c r="N118" s="22">
        <v>0</v>
      </c>
      <c r="O118" s="22">
        <v>0</v>
      </c>
      <c r="P118" s="22">
        <v>0</v>
      </c>
      <c r="Q118" s="22">
        <v>0</v>
      </c>
      <c r="R118" s="22">
        <v>0</v>
      </c>
      <c r="S118" s="23">
        <v>0</v>
      </c>
      <c r="T118" s="13">
        <f t="shared" si="3"/>
        <v>0</v>
      </c>
    </row>
    <row r="119" spans="1:20" ht="16.5" hidden="1" thickBot="1" x14ac:dyDescent="0.3">
      <c r="A119" s="446"/>
      <c r="B119" s="364"/>
      <c r="C119" s="389"/>
      <c r="D119" s="332"/>
      <c r="E119" s="157" t="s">
        <v>38</v>
      </c>
      <c r="F119" s="158" t="s">
        <v>39</v>
      </c>
      <c r="G119" s="159">
        <v>1</v>
      </c>
      <c r="H119" s="29">
        <v>0</v>
      </c>
      <c r="I119" s="30">
        <v>0</v>
      </c>
      <c r="J119" s="31">
        <v>0</v>
      </c>
      <c r="K119" s="31">
        <v>0</v>
      </c>
      <c r="L119" s="31">
        <v>0</v>
      </c>
      <c r="M119" s="31">
        <v>0</v>
      </c>
      <c r="N119" s="31">
        <v>0</v>
      </c>
      <c r="O119" s="31">
        <v>0</v>
      </c>
      <c r="P119" s="31">
        <v>0</v>
      </c>
      <c r="Q119" s="31">
        <v>0</v>
      </c>
      <c r="R119" s="31">
        <v>0</v>
      </c>
      <c r="S119" s="32">
        <v>0</v>
      </c>
      <c r="T119" s="13">
        <f t="shared" si="3"/>
        <v>0</v>
      </c>
    </row>
    <row r="120" spans="1:20" ht="31.5" hidden="1" x14ac:dyDescent="0.25">
      <c r="A120" s="446"/>
      <c r="B120" s="364"/>
      <c r="C120" s="389"/>
      <c r="D120" s="335" t="s">
        <v>149</v>
      </c>
      <c r="E120" s="160" t="s">
        <v>150</v>
      </c>
      <c r="F120" s="161" t="s">
        <v>116</v>
      </c>
      <c r="G120" s="162">
        <v>1</v>
      </c>
      <c r="H120" s="86">
        <v>0</v>
      </c>
      <c r="I120" s="17">
        <v>0</v>
      </c>
      <c r="J120" s="36">
        <v>0</v>
      </c>
      <c r="K120" s="36">
        <v>0</v>
      </c>
      <c r="L120" s="36">
        <v>0</v>
      </c>
      <c r="M120" s="36">
        <v>0</v>
      </c>
      <c r="N120" s="36">
        <v>0</v>
      </c>
      <c r="O120" s="36">
        <v>0</v>
      </c>
      <c r="P120" s="36">
        <v>0</v>
      </c>
      <c r="Q120" s="36">
        <v>0</v>
      </c>
      <c r="R120" s="36">
        <v>0</v>
      </c>
      <c r="S120" s="37">
        <v>0</v>
      </c>
      <c r="T120" s="13">
        <f t="shared" si="3"/>
        <v>0</v>
      </c>
    </row>
    <row r="121" spans="1:20" ht="31.5" hidden="1" x14ac:dyDescent="0.25">
      <c r="A121" s="446"/>
      <c r="B121" s="364"/>
      <c r="C121" s="389"/>
      <c r="D121" s="336"/>
      <c r="E121" s="163" t="s">
        <v>151</v>
      </c>
      <c r="F121" s="164" t="s">
        <v>130</v>
      </c>
      <c r="G121" s="165">
        <v>1</v>
      </c>
      <c r="H121" s="44">
        <v>0</v>
      </c>
      <c r="I121" s="17">
        <v>0</v>
      </c>
      <c r="J121" s="22">
        <v>0</v>
      </c>
      <c r="K121" s="45">
        <v>0</v>
      </c>
      <c r="L121" s="45">
        <v>0</v>
      </c>
      <c r="M121" s="45">
        <v>0</v>
      </c>
      <c r="N121" s="22">
        <v>0</v>
      </c>
      <c r="O121" s="22">
        <v>0</v>
      </c>
      <c r="P121" s="45">
        <v>0</v>
      </c>
      <c r="Q121" s="45">
        <v>0</v>
      </c>
      <c r="R121" s="45">
        <v>0</v>
      </c>
      <c r="S121" s="46">
        <v>0</v>
      </c>
      <c r="T121" s="13">
        <f t="shared" si="3"/>
        <v>0</v>
      </c>
    </row>
    <row r="122" spans="1:20" ht="31.5" hidden="1" x14ac:dyDescent="0.25">
      <c r="A122" s="446"/>
      <c r="B122" s="364"/>
      <c r="C122" s="389"/>
      <c r="D122" s="336"/>
      <c r="E122" s="338" t="s">
        <v>152</v>
      </c>
      <c r="F122" s="166" t="s">
        <v>153</v>
      </c>
      <c r="G122" s="165">
        <v>0</v>
      </c>
      <c r="H122" s="21">
        <v>0</v>
      </c>
      <c r="I122" s="17">
        <v>0</v>
      </c>
      <c r="J122" s="22">
        <v>0</v>
      </c>
      <c r="K122" s="22">
        <v>0</v>
      </c>
      <c r="L122" s="22">
        <v>0</v>
      </c>
      <c r="M122" s="22">
        <v>0</v>
      </c>
      <c r="N122" s="22">
        <v>0</v>
      </c>
      <c r="O122" s="22">
        <v>0</v>
      </c>
      <c r="P122" s="22">
        <v>0</v>
      </c>
      <c r="Q122" s="22">
        <v>0</v>
      </c>
      <c r="R122" s="22">
        <v>0</v>
      </c>
      <c r="S122" s="23">
        <v>0</v>
      </c>
      <c r="T122" s="13">
        <f t="shared" si="3"/>
        <v>0</v>
      </c>
    </row>
    <row r="123" spans="1:20" ht="31.5" hidden="1" x14ac:dyDescent="0.25">
      <c r="A123" s="446"/>
      <c r="B123" s="364"/>
      <c r="C123" s="389"/>
      <c r="D123" s="336"/>
      <c r="E123" s="339"/>
      <c r="F123" s="166" t="s">
        <v>154</v>
      </c>
      <c r="G123" s="165">
        <v>1</v>
      </c>
      <c r="H123" s="21">
        <v>0</v>
      </c>
      <c r="I123" s="17">
        <v>0</v>
      </c>
      <c r="J123" s="22">
        <v>0</v>
      </c>
      <c r="K123" s="22">
        <v>0</v>
      </c>
      <c r="L123" s="22">
        <v>0</v>
      </c>
      <c r="M123" s="22">
        <v>0</v>
      </c>
      <c r="N123" s="22">
        <v>0</v>
      </c>
      <c r="O123" s="22">
        <v>0</v>
      </c>
      <c r="P123" s="22">
        <v>0</v>
      </c>
      <c r="Q123" s="22">
        <v>0</v>
      </c>
      <c r="R123" s="22">
        <v>0</v>
      </c>
      <c r="S123" s="23">
        <v>0</v>
      </c>
      <c r="T123" s="13">
        <f t="shared" si="3"/>
        <v>0</v>
      </c>
    </row>
    <row r="124" spans="1:20" ht="31.5" hidden="1" x14ac:dyDescent="0.25">
      <c r="A124" s="446"/>
      <c r="B124" s="364"/>
      <c r="C124" s="389"/>
      <c r="D124" s="336"/>
      <c r="E124" s="339"/>
      <c r="F124" s="166" t="s">
        <v>155</v>
      </c>
      <c r="G124" s="165">
        <v>1</v>
      </c>
      <c r="H124" s="167">
        <v>0</v>
      </c>
      <c r="I124" s="168">
        <v>0</v>
      </c>
      <c r="J124" s="167">
        <v>0</v>
      </c>
      <c r="K124" s="167">
        <v>0</v>
      </c>
      <c r="L124" s="167">
        <v>0</v>
      </c>
      <c r="M124" s="167">
        <v>0</v>
      </c>
      <c r="N124" s="167">
        <v>0</v>
      </c>
      <c r="O124" s="167">
        <v>0</v>
      </c>
      <c r="P124" s="167">
        <v>0</v>
      </c>
      <c r="Q124" s="167">
        <v>0</v>
      </c>
      <c r="R124" s="167">
        <v>0</v>
      </c>
      <c r="S124" s="169">
        <v>0</v>
      </c>
      <c r="T124" s="13">
        <v>0</v>
      </c>
    </row>
    <row r="125" spans="1:20" ht="31.5" hidden="1" x14ac:dyDescent="0.25">
      <c r="A125" s="446"/>
      <c r="B125" s="364"/>
      <c r="C125" s="389"/>
      <c r="D125" s="336"/>
      <c r="E125" s="340"/>
      <c r="F125" s="166" t="s">
        <v>156</v>
      </c>
      <c r="G125" s="165">
        <v>1</v>
      </c>
      <c r="H125" s="21">
        <v>0</v>
      </c>
      <c r="I125" s="17">
        <v>0</v>
      </c>
      <c r="J125" s="22">
        <v>0</v>
      </c>
      <c r="K125" s="22">
        <v>0</v>
      </c>
      <c r="L125" s="22">
        <v>0</v>
      </c>
      <c r="M125" s="22">
        <v>0</v>
      </c>
      <c r="N125" s="22">
        <v>0</v>
      </c>
      <c r="O125" s="22">
        <v>0</v>
      </c>
      <c r="P125" s="22">
        <v>0</v>
      </c>
      <c r="Q125" s="22">
        <v>0</v>
      </c>
      <c r="R125" s="22">
        <v>0</v>
      </c>
      <c r="S125" s="23">
        <v>0</v>
      </c>
      <c r="T125" s="13">
        <f t="shared" si="3"/>
        <v>0</v>
      </c>
    </row>
    <row r="126" spans="1:20" hidden="1" x14ac:dyDescent="0.25">
      <c r="A126" s="446"/>
      <c r="B126" s="364"/>
      <c r="C126" s="389"/>
      <c r="D126" s="336"/>
      <c r="E126" s="163" t="s">
        <v>34</v>
      </c>
      <c r="F126" s="166" t="s">
        <v>35</v>
      </c>
      <c r="G126" s="165">
        <v>1</v>
      </c>
      <c r="H126" s="21">
        <v>0</v>
      </c>
      <c r="I126" s="17">
        <v>0</v>
      </c>
      <c r="J126" s="22">
        <v>0</v>
      </c>
      <c r="K126" s="22">
        <v>0</v>
      </c>
      <c r="L126" s="22">
        <v>0</v>
      </c>
      <c r="M126" s="22">
        <v>0</v>
      </c>
      <c r="N126" s="22">
        <v>0</v>
      </c>
      <c r="O126" s="22">
        <v>0</v>
      </c>
      <c r="P126" s="22">
        <v>0</v>
      </c>
      <c r="Q126" s="22">
        <v>0</v>
      </c>
      <c r="R126" s="22">
        <v>0</v>
      </c>
      <c r="S126" s="23">
        <v>0</v>
      </c>
      <c r="T126" s="13">
        <f t="shared" si="3"/>
        <v>0</v>
      </c>
    </row>
    <row r="127" spans="1:20" ht="31.5" hidden="1" x14ac:dyDescent="0.25">
      <c r="A127" s="446"/>
      <c r="B127" s="364"/>
      <c r="C127" s="389"/>
      <c r="D127" s="336"/>
      <c r="E127" s="163" t="s">
        <v>36</v>
      </c>
      <c r="F127" s="166" t="s">
        <v>157</v>
      </c>
      <c r="G127" s="165">
        <v>1</v>
      </c>
      <c r="H127" s="21">
        <v>0</v>
      </c>
      <c r="I127" s="17">
        <v>0</v>
      </c>
      <c r="J127" s="22">
        <v>0</v>
      </c>
      <c r="K127" s="22">
        <v>0</v>
      </c>
      <c r="L127" s="22">
        <v>0</v>
      </c>
      <c r="M127" s="22">
        <v>0</v>
      </c>
      <c r="N127" s="22">
        <v>0</v>
      </c>
      <c r="O127" s="22">
        <v>0</v>
      </c>
      <c r="P127" s="22">
        <v>0</v>
      </c>
      <c r="Q127" s="22">
        <v>0</v>
      </c>
      <c r="R127" s="22">
        <v>0</v>
      </c>
      <c r="S127" s="23">
        <v>0</v>
      </c>
      <c r="T127" s="13">
        <f t="shared" si="3"/>
        <v>0</v>
      </c>
    </row>
    <row r="128" spans="1:20" ht="16.5" hidden="1" thickBot="1" x14ac:dyDescent="0.3">
      <c r="A128" s="446"/>
      <c r="B128" s="364"/>
      <c r="C128" s="389"/>
      <c r="D128" s="337"/>
      <c r="E128" s="170" t="s">
        <v>38</v>
      </c>
      <c r="F128" s="171" t="s">
        <v>39</v>
      </c>
      <c r="G128" s="172">
        <v>1</v>
      </c>
      <c r="H128" s="29">
        <v>0</v>
      </c>
      <c r="I128" s="30">
        <v>0</v>
      </c>
      <c r="J128" s="31">
        <v>0</v>
      </c>
      <c r="K128" s="31">
        <v>0</v>
      </c>
      <c r="L128" s="31">
        <v>0</v>
      </c>
      <c r="M128" s="31">
        <v>0</v>
      </c>
      <c r="N128" s="31">
        <v>0</v>
      </c>
      <c r="O128" s="31">
        <v>0</v>
      </c>
      <c r="P128" s="31">
        <v>0</v>
      </c>
      <c r="Q128" s="31">
        <v>0</v>
      </c>
      <c r="R128" s="31">
        <v>0</v>
      </c>
      <c r="S128" s="32">
        <v>0</v>
      </c>
      <c r="T128" s="13">
        <f t="shared" si="3"/>
        <v>0</v>
      </c>
    </row>
    <row r="129" spans="1:20" ht="31.5" hidden="1" x14ac:dyDescent="0.25">
      <c r="A129" s="446"/>
      <c r="B129" s="364"/>
      <c r="C129" s="389"/>
      <c r="D129" s="300" t="s">
        <v>158</v>
      </c>
      <c r="E129" s="173" t="s">
        <v>159</v>
      </c>
      <c r="F129" s="174" t="s">
        <v>160</v>
      </c>
      <c r="G129" s="175">
        <v>1</v>
      </c>
      <c r="H129" s="86">
        <v>0</v>
      </c>
      <c r="I129" s="47">
        <v>0</v>
      </c>
      <c r="J129" s="11">
        <v>0</v>
      </c>
      <c r="K129" s="11">
        <v>0</v>
      </c>
      <c r="L129" s="36">
        <v>0</v>
      </c>
      <c r="M129" s="36">
        <v>0</v>
      </c>
      <c r="N129" s="36">
        <v>0</v>
      </c>
      <c r="O129" s="36">
        <v>0</v>
      </c>
      <c r="P129" s="36">
        <v>0</v>
      </c>
      <c r="Q129" s="36">
        <v>0</v>
      </c>
      <c r="R129" s="36">
        <v>0</v>
      </c>
      <c r="S129" s="37">
        <v>0</v>
      </c>
      <c r="T129" s="13">
        <f t="shared" si="3"/>
        <v>0</v>
      </c>
    </row>
    <row r="130" spans="1:20" ht="31.5" hidden="1" x14ac:dyDescent="0.25">
      <c r="A130" s="446"/>
      <c r="B130" s="364"/>
      <c r="C130" s="389"/>
      <c r="D130" s="301"/>
      <c r="E130" s="176" t="s">
        <v>161</v>
      </c>
      <c r="F130" s="177" t="s">
        <v>130</v>
      </c>
      <c r="G130" s="178">
        <v>1</v>
      </c>
      <c r="H130" s="44">
        <v>0</v>
      </c>
      <c r="I130" s="47">
        <v>0</v>
      </c>
      <c r="J130" s="22">
        <v>0</v>
      </c>
      <c r="K130" s="22">
        <v>0</v>
      </c>
      <c r="L130" s="22">
        <v>0</v>
      </c>
      <c r="M130" s="22">
        <v>0</v>
      </c>
      <c r="N130" s="45">
        <v>0</v>
      </c>
      <c r="O130" s="45">
        <v>0</v>
      </c>
      <c r="P130" s="45">
        <v>0</v>
      </c>
      <c r="Q130" s="45">
        <v>0</v>
      </c>
      <c r="R130" s="22">
        <v>0</v>
      </c>
      <c r="S130" s="46">
        <v>0</v>
      </c>
      <c r="T130" s="13">
        <f t="shared" si="3"/>
        <v>0</v>
      </c>
    </row>
    <row r="131" spans="1:20" ht="31.5" hidden="1" x14ac:dyDescent="0.25">
      <c r="A131" s="446"/>
      <c r="B131" s="364"/>
      <c r="C131" s="389"/>
      <c r="D131" s="301"/>
      <c r="E131" s="303" t="s">
        <v>75</v>
      </c>
      <c r="F131" s="177" t="s">
        <v>77</v>
      </c>
      <c r="G131" s="178">
        <v>1</v>
      </c>
      <c r="H131" s="21">
        <v>0</v>
      </c>
      <c r="I131" s="17">
        <v>0</v>
      </c>
      <c r="J131" s="22">
        <v>0</v>
      </c>
      <c r="K131" s="22">
        <v>0</v>
      </c>
      <c r="L131" s="22">
        <v>0</v>
      </c>
      <c r="M131" s="22">
        <v>0</v>
      </c>
      <c r="N131" s="22">
        <v>0</v>
      </c>
      <c r="O131" s="22">
        <v>0</v>
      </c>
      <c r="P131" s="22">
        <v>0</v>
      </c>
      <c r="Q131" s="22">
        <v>0</v>
      </c>
      <c r="R131" s="22">
        <v>0</v>
      </c>
      <c r="S131" s="23">
        <v>0</v>
      </c>
      <c r="T131" s="13">
        <f t="shared" si="3"/>
        <v>0</v>
      </c>
    </row>
    <row r="132" spans="1:20" ht="47.25" hidden="1" x14ac:dyDescent="0.25">
      <c r="A132" s="446"/>
      <c r="B132" s="364"/>
      <c r="C132" s="389"/>
      <c r="D132" s="301"/>
      <c r="E132" s="304"/>
      <c r="F132" s="177" t="s">
        <v>162</v>
      </c>
      <c r="G132" s="178">
        <v>1</v>
      </c>
      <c r="H132" s="21">
        <v>0</v>
      </c>
      <c r="I132" s="17">
        <v>0</v>
      </c>
      <c r="J132" s="22">
        <v>0</v>
      </c>
      <c r="K132" s="22">
        <v>0</v>
      </c>
      <c r="L132" s="22">
        <v>0</v>
      </c>
      <c r="M132" s="22">
        <v>0</v>
      </c>
      <c r="N132" s="22">
        <v>0</v>
      </c>
      <c r="O132" s="22">
        <v>0</v>
      </c>
      <c r="P132" s="22">
        <v>0</v>
      </c>
      <c r="Q132" s="22">
        <v>0</v>
      </c>
      <c r="R132" s="22">
        <v>0</v>
      </c>
      <c r="S132" s="23">
        <v>0</v>
      </c>
      <c r="T132" s="13">
        <v>0</v>
      </c>
    </row>
    <row r="133" spans="1:20" ht="31.5" hidden="1" x14ac:dyDescent="0.25">
      <c r="A133" s="446"/>
      <c r="B133" s="364"/>
      <c r="C133" s="389"/>
      <c r="D133" s="301"/>
      <c r="E133" s="304"/>
      <c r="F133" s="179" t="s">
        <v>109</v>
      </c>
      <c r="G133" s="178">
        <v>1</v>
      </c>
      <c r="H133" s="167">
        <v>0</v>
      </c>
      <c r="I133" s="168">
        <v>0</v>
      </c>
      <c r="J133" s="167">
        <v>0</v>
      </c>
      <c r="K133" s="167">
        <v>0</v>
      </c>
      <c r="L133" s="167">
        <v>0</v>
      </c>
      <c r="M133" s="167">
        <v>0</v>
      </c>
      <c r="N133" s="167">
        <v>0</v>
      </c>
      <c r="O133" s="167">
        <v>0</v>
      </c>
      <c r="P133" s="167">
        <v>0</v>
      </c>
      <c r="Q133" s="167">
        <v>0</v>
      </c>
      <c r="R133" s="167">
        <v>0</v>
      </c>
      <c r="S133" s="169">
        <v>0</v>
      </c>
      <c r="T133" s="13">
        <v>0</v>
      </c>
    </row>
    <row r="134" spans="1:20" ht="31.5" hidden="1" x14ac:dyDescent="0.25">
      <c r="A134" s="446"/>
      <c r="B134" s="364"/>
      <c r="C134" s="389"/>
      <c r="D134" s="301"/>
      <c r="E134" s="304"/>
      <c r="F134" s="179" t="s">
        <v>163</v>
      </c>
      <c r="G134" s="178">
        <v>1</v>
      </c>
      <c r="H134" s="21">
        <v>0</v>
      </c>
      <c r="I134" s="17">
        <v>0</v>
      </c>
      <c r="J134" s="22">
        <v>0</v>
      </c>
      <c r="K134" s="22">
        <v>0</v>
      </c>
      <c r="L134" s="22">
        <v>0</v>
      </c>
      <c r="M134" s="22">
        <v>0</v>
      </c>
      <c r="N134" s="22">
        <v>0</v>
      </c>
      <c r="O134" s="22">
        <v>0</v>
      </c>
      <c r="P134" s="22">
        <v>0</v>
      </c>
      <c r="Q134" s="22">
        <v>0</v>
      </c>
      <c r="R134" s="22">
        <v>0</v>
      </c>
      <c r="S134" s="23">
        <v>0</v>
      </c>
      <c r="T134" s="13">
        <v>0</v>
      </c>
    </row>
    <row r="135" spans="1:20" hidden="1" x14ac:dyDescent="0.25">
      <c r="A135" s="446"/>
      <c r="B135" s="364"/>
      <c r="C135" s="389"/>
      <c r="D135" s="301"/>
      <c r="E135" s="305"/>
      <c r="F135" s="177" t="s">
        <v>79</v>
      </c>
      <c r="G135" s="178">
        <v>1</v>
      </c>
      <c r="H135" s="21">
        <v>0</v>
      </c>
      <c r="I135" s="17">
        <v>0</v>
      </c>
      <c r="J135" s="22">
        <v>0</v>
      </c>
      <c r="K135" s="22">
        <v>0</v>
      </c>
      <c r="L135" s="22">
        <v>0</v>
      </c>
      <c r="M135" s="22">
        <v>0</v>
      </c>
      <c r="N135" s="22">
        <v>0</v>
      </c>
      <c r="O135" s="22">
        <v>0</v>
      </c>
      <c r="P135" s="22">
        <v>0</v>
      </c>
      <c r="Q135" s="22">
        <v>0</v>
      </c>
      <c r="R135" s="22">
        <v>0</v>
      </c>
      <c r="S135" s="23">
        <v>0</v>
      </c>
      <c r="T135" s="13">
        <v>0</v>
      </c>
    </row>
    <row r="136" spans="1:20" hidden="1" x14ac:dyDescent="0.25">
      <c r="A136" s="446"/>
      <c r="B136" s="364"/>
      <c r="C136" s="389"/>
      <c r="D136" s="301"/>
      <c r="E136" s="180" t="s">
        <v>34</v>
      </c>
      <c r="F136" s="179" t="s">
        <v>35</v>
      </c>
      <c r="G136" s="178">
        <v>1</v>
      </c>
      <c r="H136" s="21">
        <v>0</v>
      </c>
      <c r="I136" s="17">
        <v>0</v>
      </c>
      <c r="J136" s="22">
        <v>0</v>
      </c>
      <c r="K136" s="22">
        <v>0</v>
      </c>
      <c r="L136" s="22">
        <v>0</v>
      </c>
      <c r="M136" s="22">
        <v>0</v>
      </c>
      <c r="N136" s="22">
        <v>0</v>
      </c>
      <c r="O136" s="22">
        <v>0</v>
      </c>
      <c r="P136" s="22">
        <v>0</v>
      </c>
      <c r="Q136" s="22">
        <v>0</v>
      </c>
      <c r="R136" s="22">
        <v>0</v>
      </c>
      <c r="S136" s="23">
        <v>0</v>
      </c>
      <c r="T136" s="13">
        <v>0</v>
      </c>
    </row>
    <row r="137" spans="1:20" ht="47.25" hidden="1" x14ac:dyDescent="0.25">
      <c r="A137" s="446"/>
      <c r="B137" s="364"/>
      <c r="C137" s="389"/>
      <c r="D137" s="301"/>
      <c r="E137" s="180" t="s">
        <v>36</v>
      </c>
      <c r="F137" s="179" t="s">
        <v>164</v>
      </c>
      <c r="G137" s="178">
        <v>1</v>
      </c>
      <c r="H137" s="21">
        <v>0</v>
      </c>
      <c r="I137" s="17">
        <v>0</v>
      </c>
      <c r="J137" s="22">
        <v>0</v>
      </c>
      <c r="K137" s="22">
        <v>0</v>
      </c>
      <c r="L137" s="22">
        <v>0</v>
      </c>
      <c r="M137" s="22">
        <v>0</v>
      </c>
      <c r="N137" s="22">
        <v>0</v>
      </c>
      <c r="O137" s="22">
        <v>0</v>
      </c>
      <c r="P137" s="22">
        <v>0</v>
      </c>
      <c r="Q137" s="22">
        <v>0</v>
      </c>
      <c r="R137" s="22">
        <v>0</v>
      </c>
      <c r="S137" s="23">
        <v>0</v>
      </c>
      <c r="T137" s="13">
        <v>0</v>
      </c>
    </row>
    <row r="138" spans="1:20" ht="16.5" hidden="1" thickBot="1" x14ac:dyDescent="0.3">
      <c r="A138" s="446"/>
      <c r="B138" s="364"/>
      <c r="C138" s="389"/>
      <c r="D138" s="302"/>
      <c r="E138" s="181" t="s">
        <v>38</v>
      </c>
      <c r="F138" s="182" t="s">
        <v>52</v>
      </c>
      <c r="G138" s="183">
        <v>1</v>
      </c>
      <c r="H138" s="29">
        <v>0</v>
      </c>
      <c r="I138" s="30">
        <v>0</v>
      </c>
      <c r="J138" s="31">
        <v>0</v>
      </c>
      <c r="K138" s="31">
        <v>0</v>
      </c>
      <c r="L138" s="31">
        <v>0</v>
      </c>
      <c r="M138" s="31">
        <v>0</v>
      </c>
      <c r="N138" s="31">
        <v>0</v>
      </c>
      <c r="O138" s="31">
        <v>0</v>
      </c>
      <c r="P138" s="31">
        <v>0</v>
      </c>
      <c r="Q138" s="31">
        <v>0</v>
      </c>
      <c r="R138" s="31">
        <v>0</v>
      </c>
      <c r="S138" s="32">
        <v>0</v>
      </c>
      <c r="T138" s="13">
        <v>0</v>
      </c>
    </row>
    <row r="139" spans="1:20" hidden="1" x14ac:dyDescent="0.25">
      <c r="A139" s="446"/>
      <c r="B139" s="364"/>
      <c r="C139" s="306" t="s">
        <v>165</v>
      </c>
      <c r="D139" s="308" t="s">
        <v>166</v>
      </c>
      <c r="E139" s="184" t="s">
        <v>167</v>
      </c>
      <c r="F139" s="185" t="s">
        <v>116</v>
      </c>
      <c r="G139" s="186">
        <v>1</v>
      </c>
      <c r="H139" s="86">
        <v>0</v>
      </c>
      <c r="I139" s="187">
        <v>0</v>
      </c>
      <c r="J139" s="11">
        <v>0</v>
      </c>
      <c r="K139" s="11">
        <v>0</v>
      </c>
      <c r="L139" s="36">
        <v>0</v>
      </c>
      <c r="M139" s="18">
        <v>0</v>
      </c>
      <c r="N139" s="36">
        <v>0</v>
      </c>
      <c r="O139" s="18">
        <v>0</v>
      </c>
      <c r="P139" s="18">
        <v>0</v>
      </c>
      <c r="Q139" s="18">
        <v>0</v>
      </c>
      <c r="R139" s="18">
        <v>0</v>
      </c>
      <c r="S139" s="37">
        <v>0</v>
      </c>
      <c r="T139" s="13">
        <v>0</v>
      </c>
    </row>
    <row r="140" spans="1:20" ht="47.25" hidden="1" x14ac:dyDescent="0.25">
      <c r="A140" s="446"/>
      <c r="B140" s="364"/>
      <c r="C140" s="307"/>
      <c r="D140" s="309"/>
      <c r="E140" s="188" t="s">
        <v>168</v>
      </c>
      <c r="F140" s="189" t="s">
        <v>130</v>
      </c>
      <c r="G140" s="190">
        <v>1</v>
      </c>
      <c r="H140" s="16">
        <v>0</v>
      </c>
      <c r="I140" s="47">
        <v>0</v>
      </c>
      <c r="J140" s="19">
        <v>0</v>
      </c>
      <c r="K140" s="19">
        <v>0</v>
      </c>
      <c r="L140" s="18">
        <v>0</v>
      </c>
      <c r="M140" s="18">
        <v>0</v>
      </c>
      <c r="N140" s="18">
        <v>0</v>
      </c>
      <c r="O140" s="18">
        <v>0</v>
      </c>
      <c r="P140" s="18">
        <v>0</v>
      </c>
      <c r="Q140" s="18">
        <v>0</v>
      </c>
      <c r="R140" s="18">
        <v>0</v>
      </c>
      <c r="S140" s="20">
        <v>0</v>
      </c>
      <c r="T140" s="13">
        <v>0</v>
      </c>
    </row>
    <row r="141" spans="1:20" ht="31.5" hidden="1" x14ac:dyDescent="0.25">
      <c r="A141" s="446"/>
      <c r="B141" s="364"/>
      <c r="C141" s="307"/>
      <c r="D141" s="309"/>
      <c r="E141" s="191" t="s">
        <v>169</v>
      </c>
      <c r="F141" s="192" t="s">
        <v>170</v>
      </c>
      <c r="G141" s="193">
        <v>1</v>
      </c>
      <c r="H141" s="44">
        <v>0</v>
      </c>
      <c r="I141" s="17">
        <v>0</v>
      </c>
      <c r="J141" s="45">
        <v>0</v>
      </c>
      <c r="K141" s="22">
        <v>0</v>
      </c>
      <c r="L141" s="45">
        <v>0</v>
      </c>
      <c r="M141" s="22">
        <v>0</v>
      </c>
      <c r="N141" s="45">
        <v>0</v>
      </c>
      <c r="O141" s="22">
        <v>0</v>
      </c>
      <c r="P141" s="18">
        <v>0</v>
      </c>
      <c r="Q141" s="22">
        <v>0</v>
      </c>
      <c r="R141" s="45">
        <v>0</v>
      </c>
      <c r="S141" s="23">
        <v>0</v>
      </c>
      <c r="T141" s="13">
        <f t="shared" ref="T141:T168" si="4">SUM(H141:S141)/12</f>
        <v>0</v>
      </c>
    </row>
    <row r="142" spans="1:20" hidden="1" x14ac:dyDescent="0.25">
      <c r="A142" s="446"/>
      <c r="B142" s="364"/>
      <c r="C142" s="307"/>
      <c r="D142" s="309"/>
      <c r="E142" s="311" t="s">
        <v>144</v>
      </c>
      <c r="F142" s="192" t="s">
        <v>171</v>
      </c>
      <c r="G142" s="193">
        <v>1</v>
      </c>
      <c r="H142" s="21">
        <v>0</v>
      </c>
      <c r="I142" s="17">
        <v>0</v>
      </c>
      <c r="J142" s="22">
        <v>0</v>
      </c>
      <c r="K142" s="22">
        <v>0</v>
      </c>
      <c r="L142" s="22">
        <v>0</v>
      </c>
      <c r="M142" s="22">
        <v>0</v>
      </c>
      <c r="N142" s="22">
        <v>0</v>
      </c>
      <c r="O142" s="22">
        <v>0</v>
      </c>
      <c r="P142" s="22">
        <v>0</v>
      </c>
      <c r="Q142" s="22">
        <v>0</v>
      </c>
      <c r="R142" s="22">
        <v>0</v>
      </c>
      <c r="S142" s="23">
        <v>0</v>
      </c>
      <c r="T142" s="13">
        <f t="shared" si="4"/>
        <v>0</v>
      </c>
    </row>
    <row r="143" spans="1:20" ht="31.5" hidden="1" x14ac:dyDescent="0.25">
      <c r="A143" s="446"/>
      <c r="B143" s="364"/>
      <c r="C143" s="307"/>
      <c r="D143" s="309"/>
      <c r="E143" s="312"/>
      <c r="F143" s="189" t="s">
        <v>172</v>
      </c>
      <c r="G143" s="193">
        <v>1</v>
      </c>
      <c r="H143" s="167">
        <v>0</v>
      </c>
      <c r="I143" s="168">
        <v>0</v>
      </c>
      <c r="J143" s="167">
        <v>0</v>
      </c>
      <c r="K143" s="167">
        <v>0</v>
      </c>
      <c r="L143" s="167">
        <v>0</v>
      </c>
      <c r="M143" s="167">
        <v>0</v>
      </c>
      <c r="N143" s="167">
        <v>0</v>
      </c>
      <c r="O143" s="167">
        <v>0</v>
      </c>
      <c r="P143" s="167">
        <v>0</v>
      </c>
      <c r="Q143" s="167">
        <v>0</v>
      </c>
      <c r="R143" s="167">
        <v>0</v>
      </c>
      <c r="S143" s="169">
        <v>0</v>
      </c>
      <c r="T143" s="13">
        <f t="shared" si="4"/>
        <v>0</v>
      </c>
    </row>
    <row r="144" spans="1:20" ht="31.5" hidden="1" x14ac:dyDescent="0.25">
      <c r="A144" s="446"/>
      <c r="B144" s="364"/>
      <c r="C144" s="307"/>
      <c r="D144" s="309"/>
      <c r="E144" s="312"/>
      <c r="F144" s="189" t="s">
        <v>173</v>
      </c>
      <c r="G144" s="193">
        <v>0.99</v>
      </c>
      <c r="H144" s="21">
        <v>0</v>
      </c>
      <c r="I144" s="17">
        <v>0</v>
      </c>
      <c r="J144" s="22">
        <v>0</v>
      </c>
      <c r="K144" s="22">
        <v>0</v>
      </c>
      <c r="L144" s="22">
        <v>0</v>
      </c>
      <c r="M144" s="22">
        <v>0</v>
      </c>
      <c r="N144" s="22">
        <v>0</v>
      </c>
      <c r="O144" s="22">
        <v>0</v>
      </c>
      <c r="P144" s="22">
        <v>0</v>
      </c>
      <c r="Q144" s="22">
        <v>0</v>
      </c>
      <c r="R144" s="22">
        <v>0</v>
      </c>
      <c r="S144" s="23">
        <v>0</v>
      </c>
      <c r="T144" s="13">
        <f t="shared" si="4"/>
        <v>0</v>
      </c>
    </row>
    <row r="145" spans="1:20" ht="31.5" hidden="1" x14ac:dyDescent="0.25">
      <c r="A145" s="446"/>
      <c r="B145" s="364"/>
      <c r="C145" s="307"/>
      <c r="D145" s="309"/>
      <c r="E145" s="312"/>
      <c r="F145" s="189" t="s">
        <v>174</v>
      </c>
      <c r="G145" s="193">
        <v>1</v>
      </c>
      <c r="H145" s="21">
        <v>0</v>
      </c>
      <c r="I145" s="17">
        <v>0</v>
      </c>
      <c r="J145" s="22">
        <v>0</v>
      </c>
      <c r="K145" s="22">
        <v>0</v>
      </c>
      <c r="L145" s="22">
        <v>0</v>
      </c>
      <c r="M145" s="22">
        <v>0</v>
      </c>
      <c r="N145" s="22">
        <v>0</v>
      </c>
      <c r="O145" s="22">
        <v>0</v>
      </c>
      <c r="P145" s="22">
        <v>0</v>
      </c>
      <c r="Q145" s="22">
        <v>0</v>
      </c>
      <c r="R145" s="22">
        <v>0</v>
      </c>
      <c r="S145" s="23">
        <v>0</v>
      </c>
      <c r="T145" s="13">
        <f t="shared" si="4"/>
        <v>0</v>
      </c>
    </row>
    <row r="146" spans="1:20" hidden="1" x14ac:dyDescent="0.25">
      <c r="A146" s="446"/>
      <c r="B146" s="364"/>
      <c r="C146" s="307"/>
      <c r="D146" s="309"/>
      <c r="E146" s="313"/>
      <c r="F146" s="189" t="s">
        <v>79</v>
      </c>
      <c r="G146" s="193">
        <v>1</v>
      </c>
      <c r="H146" s="21">
        <v>0</v>
      </c>
      <c r="I146" s="17">
        <v>0</v>
      </c>
      <c r="J146" s="22">
        <v>0</v>
      </c>
      <c r="K146" s="22">
        <v>0</v>
      </c>
      <c r="L146" s="22">
        <v>0</v>
      </c>
      <c r="M146" s="22">
        <v>0</v>
      </c>
      <c r="N146" s="22">
        <v>0</v>
      </c>
      <c r="O146" s="22">
        <v>0</v>
      </c>
      <c r="P146" s="22">
        <v>0</v>
      </c>
      <c r="Q146" s="22">
        <v>0</v>
      </c>
      <c r="R146" s="22">
        <v>0</v>
      </c>
      <c r="S146" s="23">
        <v>0</v>
      </c>
      <c r="T146" s="13">
        <f t="shared" si="4"/>
        <v>0</v>
      </c>
    </row>
    <row r="147" spans="1:20" hidden="1" x14ac:dyDescent="0.25">
      <c r="A147" s="446"/>
      <c r="B147" s="364"/>
      <c r="C147" s="307"/>
      <c r="D147" s="309"/>
      <c r="E147" s="191" t="s">
        <v>34</v>
      </c>
      <c r="F147" s="194" t="s">
        <v>35</v>
      </c>
      <c r="G147" s="193">
        <v>1</v>
      </c>
      <c r="H147" s="21">
        <v>0</v>
      </c>
      <c r="I147" s="17">
        <v>0</v>
      </c>
      <c r="J147" s="22">
        <v>0</v>
      </c>
      <c r="K147" s="22">
        <v>0</v>
      </c>
      <c r="L147" s="22">
        <v>0</v>
      </c>
      <c r="M147" s="22">
        <v>0</v>
      </c>
      <c r="N147" s="22">
        <v>0</v>
      </c>
      <c r="O147" s="22">
        <v>0</v>
      </c>
      <c r="P147" s="22">
        <v>0</v>
      </c>
      <c r="Q147" s="22">
        <v>0</v>
      </c>
      <c r="R147" s="22">
        <v>0</v>
      </c>
      <c r="S147" s="23">
        <v>0</v>
      </c>
      <c r="T147" s="13">
        <f t="shared" si="4"/>
        <v>0</v>
      </c>
    </row>
    <row r="148" spans="1:20" ht="47.25" hidden="1" x14ac:dyDescent="0.25">
      <c r="A148" s="446"/>
      <c r="B148" s="364"/>
      <c r="C148" s="307"/>
      <c r="D148" s="309"/>
      <c r="E148" s="191" t="s">
        <v>36</v>
      </c>
      <c r="F148" s="194" t="s">
        <v>175</v>
      </c>
      <c r="G148" s="193">
        <v>1</v>
      </c>
      <c r="H148" s="21">
        <v>0</v>
      </c>
      <c r="I148" s="17">
        <v>0</v>
      </c>
      <c r="J148" s="22">
        <v>0</v>
      </c>
      <c r="K148" s="22">
        <v>0</v>
      </c>
      <c r="L148" s="22">
        <v>0</v>
      </c>
      <c r="M148" s="22">
        <v>0</v>
      </c>
      <c r="N148" s="22">
        <v>0</v>
      </c>
      <c r="O148" s="22">
        <v>0</v>
      </c>
      <c r="P148" s="22">
        <v>0</v>
      </c>
      <c r="Q148" s="22">
        <v>0</v>
      </c>
      <c r="R148" s="22">
        <v>0</v>
      </c>
      <c r="S148" s="23">
        <v>0</v>
      </c>
      <c r="T148" s="13">
        <f t="shared" si="4"/>
        <v>0</v>
      </c>
    </row>
    <row r="149" spans="1:20" ht="16.5" hidden="1" thickBot="1" x14ac:dyDescent="0.3">
      <c r="A149" s="446"/>
      <c r="B149" s="364"/>
      <c r="C149" s="307"/>
      <c r="D149" s="310"/>
      <c r="E149" s="195" t="s">
        <v>176</v>
      </c>
      <c r="F149" s="196" t="s">
        <v>52</v>
      </c>
      <c r="G149" s="197">
        <v>1</v>
      </c>
      <c r="H149" s="198">
        <v>0</v>
      </c>
      <c r="I149" s="31">
        <v>0</v>
      </c>
      <c r="J149" s="53">
        <v>0</v>
      </c>
      <c r="K149" s="53">
        <v>0</v>
      </c>
      <c r="L149" s="53">
        <v>0</v>
      </c>
      <c r="M149" s="53">
        <v>0</v>
      </c>
      <c r="N149" s="53">
        <v>0</v>
      </c>
      <c r="O149" s="53">
        <v>0</v>
      </c>
      <c r="P149" s="53">
        <v>0</v>
      </c>
      <c r="Q149" s="53">
        <v>0</v>
      </c>
      <c r="R149" s="53">
        <v>0</v>
      </c>
      <c r="S149" s="54">
        <v>0</v>
      </c>
      <c r="T149" s="13">
        <f t="shared" si="4"/>
        <v>0</v>
      </c>
    </row>
    <row r="150" spans="1:20" hidden="1" x14ac:dyDescent="0.25">
      <c r="A150" s="446"/>
      <c r="B150" s="364"/>
      <c r="C150" s="314" t="s">
        <v>177</v>
      </c>
      <c r="D150" s="317" t="s">
        <v>178</v>
      </c>
      <c r="E150" s="199" t="s">
        <v>179</v>
      </c>
      <c r="F150" s="200" t="s">
        <v>116</v>
      </c>
      <c r="G150" s="201">
        <v>1</v>
      </c>
      <c r="H150" s="86">
        <v>0</v>
      </c>
      <c r="I150" s="47">
        <v>0</v>
      </c>
      <c r="J150" s="11">
        <v>0</v>
      </c>
      <c r="K150" s="11">
        <v>0</v>
      </c>
      <c r="L150" s="36">
        <v>0</v>
      </c>
      <c r="M150" s="36">
        <v>0</v>
      </c>
      <c r="N150" s="36">
        <v>0</v>
      </c>
      <c r="O150" s="36">
        <v>0</v>
      </c>
      <c r="P150" s="36">
        <v>0</v>
      </c>
      <c r="Q150" s="36">
        <v>0</v>
      </c>
      <c r="R150" s="36">
        <v>0</v>
      </c>
      <c r="S150" s="37">
        <v>0</v>
      </c>
      <c r="T150" s="13">
        <f t="shared" si="4"/>
        <v>0</v>
      </c>
    </row>
    <row r="151" spans="1:20" ht="47.25" hidden="1" x14ac:dyDescent="0.25">
      <c r="A151" s="446"/>
      <c r="B151" s="364"/>
      <c r="C151" s="315"/>
      <c r="D151" s="318"/>
      <c r="E151" s="202" t="s">
        <v>180</v>
      </c>
      <c r="F151" s="203" t="s">
        <v>181</v>
      </c>
      <c r="G151" s="204">
        <v>1</v>
      </c>
      <c r="H151" s="44">
        <v>0</v>
      </c>
      <c r="I151" s="47">
        <v>0</v>
      </c>
      <c r="J151" s="45">
        <v>0</v>
      </c>
      <c r="K151" s="45">
        <v>0</v>
      </c>
      <c r="L151" s="22">
        <v>0</v>
      </c>
      <c r="M151" s="22">
        <v>0</v>
      </c>
      <c r="N151" s="45">
        <v>0</v>
      </c>
      <c r="O151" s="45">
        <v>0</v>
      </c>
      <c r="P151" s="45">
        <v>0</v>
      </c>
      <c r="Q151" s="45">
        <v>0</v>
      </c>
      <c r="R151" s="45">
        <v>0</v>
      </c>
      <c r="S151" s="46">
        <v>0</v>
      </c>
      <c r="T151" s="13">
        <f t="shared" si="4"/>
        <v>0</v>
      </c>
    </row>
    <row r="152" spans="1:20" ht="63" hidden="1" x14ac:dyDescent="0.25">
      <c r="A152" s="446"/>
      <c r="B152" s="364"/>
      <c r="C152" s="315"/>
      <c r="D152" s="318"/>
      <c r="E152" s="202" t="s">
        <v>182</v>
      </c>
      <c r="F152" s="203" t="s">
        <v>183</v>
      </c>
      <c r="G152" s="204">
        <v>1</v>
      </c>
      <c r="H152" s="44">
        <v>0</v>
      </c>
      <c r="I152" s="47">
        <v>0</v>
      </c>
      <c r="J152" s="45">
        <v>0</v>
      </c>
      <c r="K152" s="45">
        <v>0</v>
      </c>
      <c r="L152" s="22">
        <v>0</v>
      </c>
      <c r="M152" s="22">
        <v>0</v>
      </c>
      <c r="N152" s="22">
        <v>0</v>
      </c>
      <c r="O152" s="22">
        <v>0</v>
      </c>
      <c r="P152" s="22">
        <v>0</v>
      </c>
      <c r="Q152" s="22">
        <v>0</v>
      </c>
      <c r="R152" s="22">
        <v>0</v>
      </c>
      <c r="S152" s="23">
        <v>0</v>
      </c>
      <c r="T152" s="13">
        <f t="shared" si="4"/>
        <v>0</v>
      </c>
    </row>
    <row r="153" spans="1:20" ht="31.5" hidden="1" x14ac:dyDescent="0.25">
      <c r="A153" s="446"/>
      <c r="B153" s="364"/>
      <c r="C153" s="315"/>
      <c r="D153" s="318"/>
      <c r="E153" s="320" t="s">
        <v>75</v>
      </c>
      <c r="F153" s="203" t="s">
        <v>77</v>
      </c>
      <c r="G153" s="204">
        <v>1</v>
      </c>
      <c r="H153" s="21">
        <v>0</v>
      </c>
      <c r="I153" s="17">
        <v>0</v>
      </c>
      <c r="J153" s="22">
        <v>0</v>
      </c>
      <c r="K153" s="22">
        <v>0</v>
      </c>
      <c r="L153" s="22">
        <v>0</v>
      </c>
      <c r="M153" s="22">
        <v>0</v>
      </c>
      <c r="N153" s="22">
        <v>0</v>
      </c>
      <c r="O153" s="22">
        <v>0</v>
      </c>
      <c r="P153" s="22">
        <v>0</v>
      </c>
      <c r="Q153" s="22">
        <v>0</v>
      </c>
      <c r="R153" s="22">
        <v>0</v>
      </c>
      <c r="S153" s="23">
        <v>0</v>
      </c>
      <c r="T153" s="13">
        <f t="shared" si="4"/>
        <v>0</v>
      </c>
    </row>
    <row r="154" spans="1:20" hidden="1" x14ac:dyDescent="0.25">
      <c r="A154" s="446"/>
      <c r="B154" s="364"/>
      <c r="C154" s="315"/>
      <c r="D154" s="318"/>
      <c r="E154" s="321"/>
      <c r="F154" s="205" t="s">
        <v>60</v>
      </c>
      <c r="G154" s="204">
        <v>1</v>
      </c>
      <c r="H154" s="21">
        <v>0</v>
      </c>
      <c r="I154" s="17">
        <v>0</v>
      </c>
      <c r="J154" s="22">
        <v>0</v>
      </c>
      <c r="K154" s="22">
        <v>0</v>
      </c>
      <c r="L154" s="22">
        <v>0</v>
      </c>
      <c r="M154" s="22">
        <v>0</v>
      </c>
      <c r="N154" s="22">
        <v>0</v>
      </c>
      <c r="O154" s="22">
        <v>0</v>
      </c>
      <c r="P154" s="22">
        <v>0</v>
      </c>
      <c r="Q154" s="22">
        <v>0</v>
      </c>
      <c r="R154" s="22">
        <v>0</v>
      </c>
      <c r="S154" s="23">
        <v>0</v>
      </c>
      <c r="T154" s="13">
        <f t="shared" si="4"/>
        <v>0</v>
      </c>
    </row>
    <row r="155" spans="1:20" ht="31.5" hidden="1" x14ac:dyDescent="0.25">
      <c r="A155" s="446"/>
      <c r="B155" s="364"/>
      <c r="C155" s="315"/>
      <c r="D155" s="318"/>
      <c r="E155" s="321"/>
      <c r="F155" s="205" t="s">
        <v>184</v>
      </c>
      <c r="G155" s="204">
        <v>0.97</v>
      </c>
      <c r="H155" s="21">
        <v>0</v>
      </c>
      <c r="I155" s="17">
        <v>0</v>
      </c>
      <c r="J155" s="22">
        <v>0</v>
      </c>
      <c r="K155" s="22">
        <v>0</v>
      </c>
      <c r="L155" s="22">
        <v>0</v>
      </c>
      <c r="M155" s="22">
        <v>0</v>
      </c>
      <c r="N155" s="22">
        <v>0</v>
      </c>
      <c r="O155" s="22">
        <v>0</v>
      </c>
      <c r="P155" s="22">
        <v>0</v>
      </c>
      <c r="Q155" s="22">
        <v>0</v>
      </c>
      <c r="R155" s="22">
        <v>0</v>
      </c>
      <c r="S155" s="23">
        <v>0</v>
      </c>
      <c r="T155" s="13">
        <f t="shared" si="4"/>
        <v>0</v>
      </c>
    </row>
    <row r="156" spans="1:20" ht="31.5" hidden="1" x14ac:dyDescent="0.25">
      <c r="A156" s="446"/>
      <c r="B156" s="364"/>
      <c r="C156" s="315"/>
      <c r="D156" s="318"/>
      <c r="E156" s="321"/>
      <c r="F156" s="205" t="s">
        <v>109</v>
      </c>
      <c r="G156" s="204">
        <v>0.96</v>
      </c>
      <c r="H156" s="21">
        <v>0</v>
      </c>
      <c r="I156" s="17">
        <v>0</v>
      </c>
      <c r="J156" s="22">
        <v>0</v>
      </c>
      <c r="K156" s="22">
        <v>0</v>
      </c>
      <c r="L156" s="22">
        <v>0</v>
      </c>
      <c r="M156" s="22">
        <v>0</v>
      </c>
      <c r="N156" s="22">
        <v>0</v>
      </c>
      <c r="O156" s="22">
        <v>0</v>
      </c>
      <c r="P156" s="22">
        <v>0</v>
      </c>
      <c r="Q156" s="22">
        <v>0</v>
      </c>
      <c r="R156" s="22">
        <v>0</v>
      </c>
      <c r="S156" s="23">
        <v>0</v>
      </c>
      <c r="T156" s="13">
        <f t="shared" si="4"/>
        <v>0</v>
      </c>
    </row>
    <row r="157" spans="1:20" hidden="1" x14ac:dyDescent="0.25">
      <c r="A157" s="446"/>
      <c r="B157" s="364"/>
      <c r="C157" s="315"/>
      <c r="D157" s="318"/>
      <c r="E157" s="322"/>
      <c r="F157" s="205" t="s">
        <v>79</v>
      </c>
      <c r="G157" s="204">
        <v>1</v>
      </c>
      <c r="H157" s="21">
        <v>0</v>
      </c>
      <c r="I157" s="17">
        <v>0</v>
      </c>
      <c r="J157" s="22">
        <v>0</v>
      </c>
      <c r="K157" s="22">
        <v>0</v>
      </c>
      <c r="L157" s="22">
        <v>0</v>
      </c>
      <c r="M157" s="22">
        <v>0</v>
      </c>
      <c r="N157" s="22">
        <v>0</v>
      </c>
      <c r="O157" s="22">
        <v>0</v>
      </c>
      <c r="P157" s="22">
        <v>0</v>
      </c>
      <c r="Q157" s="22">
        <v>0</v>
      </c>
      <c r="R157" s="22">
        <v>0</v>
      </c>
      <c r="S157" s="23">
        <v>0</v>
      </c>
      <c r="T157" s="13">
        <f t="shared" si="4"/>
        <v>0</v>
      </c>
    </row>
    <row r="158" spans="1:20" hidden="1" x14ac:dyDescent="0.25">
      <c r="A158" s="446"/>
      <c r="B158" s="364"/>
      <c r="C158" s="315"/>
      <c r="D158" s="318"/>
      <c r="E158" s="202" t="s">
        <v>34</v>
      </c>
      <c r="F158" s="205" t="s">
        <v>35</v>
      </c>
      <c r="G158" s="204">
        <v>1</v>
      </c>
      <c r="H158" s="21">
        <v>0</v>
      </c>
      <c r="I158" s="17">
        <v>0</v>
      </c>
      <c r="J158" s="22">
        <v>0</v>
      </c>
      <c r="K158" s="22">
        <v>0</v>
      </c>
      <c r="L158" s="22">
        <v>0</v>
      </c>
      <c r="M158" s="22">
        <v>0</v>
      </c>
      <c r="N158" s="22">
        <v>0</v>
      </c>
      <c r="O158" s="22">
        <v>0</v>
      </c>
      <c r="P158" s="22">
        <v>0</v>
      </c>
      <c r="Q158" s="22">
        <v>0</v>
      </c>
      <c r="R158" s="22">
        <v>0</v>
      </c>
      <c r="S158" s="23">
        <v>0</v>
      </c>
      <c r="T158" s="13">
        <f t="shared" si="4"/>
        <v>0</v>
      </c>
    </row>
    <row r="159" spans="1:20" ht="47.25" hidden="1" x14ac:dyDescent="0.25">
      <c r="A159" s="446"/>
      <c r="B159" s="364"/>
      <c r="C159" s="315"/>
      <c r="D159" s="318"/>
      <c r="E159" s="202" t="s">
        <v>36</v>
      </c>
      <c r="F159" s="205" t="s">
        <v>185</v>
      </c>
      <c r="G159" s="204">
        <v>1</v>
      </c>
      <c r="H159" s="21">
        <v>0</v>
      </c>
      <c r="I159" s="17">
        <v>0</v>
      </c>
      <c r="J159" s="22">
        <v>0</v>
      </c>
      <c r="K159" s="22">
        <v>0</v>
      </c>
      <c r="L159" s="22">
        <v>0</v>
      </c>
      <c r="M159" s="22">
        <v>0</v>
      </c>
      <c r="N159" s="22">
        <v>0</v>
      </c>
      <c r="O159" s="22">
        <v>0</v>
      </c>
      <c r="P159" s="22">
        <v>0</v>
      </c>
      <c r="Q159" s="22">
        <v>0</v>
      </c>
      <c r="R159" s="22">
        <v>0</v>
      </c>
      <c r="S159" s="23">
        <v>0</v>
      </c>
      <c r="T159" s="13">
        <f t="shared" si="4"/>
        <v>0</v>
      </c>
    </row>
    <row r="160" spans="1:20" ht="16.5" hidden="1" thickBot="1" x14ac:dyDescent="0.3">
      <c r="A160" s="446"/>
      <c r="B160" s="364"/>
      <c r="C160" s="315"/>
      <c r="D160" s="319"/>
      <c r="E160" s="206" t="s">
        <v>38</v>
      </c>
      <c r="F160" s="207" t="s">
        <v>52</v>
      </c>
      <c r="G160" s="208">
        <v>1</v>
      </c>
      <c r="H160" s="51">
        <v>0</v>
      </c>
      <c r="I160" s="52">
        <v>0</v>
      </c>
      <c r="J160" s="53">
        <v>0</v>
      </c>
      <c r="K160" s="53">
        <v>0</v>
      </c>
      <c r="L160" s="53">
        <v>0</v>
      </c>
      <c r="M160" s="53">
        <v>0</v>
      </c>
      <c r="N160" s="53">
        <v>0</v>
      </c>
      <c r="O160" s="53">
        <v>0</v>
      </c>
      <c r="P160" s="53">
        <v>0</v>
      </c>
      <c r="Q160" s="53">
        <v>0</v>
      </c>
      <c r="R160" s="53">
        <v>0</v>
      </c>
      <c r="S160" s="54">
        <v>0</v>
      </c>
      <c r="T160" s="13">
        <f t="shared" si="4"/>
        <v>0</v>
      </c>
    </row>
    <row r="161" spans="1:20" ht="31.5" hidden="1" x14ac:dyDescent="0.25">
      <c r="A161" s="446"/>
      <c r="B161" s="364"/>
      <c r="C161" s="315"/>
      <c r="D161" s="323" t="s">
        <v>186</v>
      </c>
      <c r="E161" s="326" t="s">
        <v>187</v>
      </c>
      <c r="F161" s="99" t="s">
        <v>188</v>
      </c>
      <c r="G161" s="209">
        <v>1</v>
      </c>
      <c r="H161" s="210">
        <v>0</v>
      </c>
      <c r="I161" s="187">
        <v>0</v>
      </c>
      <c r="J161" s="36">
        <v>0</v>
      </c>
      <c r="K161" s="36">
        <v>0</v>
      </c>
      <c r="L161" s="11">
        <v>0</v>
      </c>
      <c r="M161" s="11">
        <v>0</v>
      </c>
      <c r="N161" s="36">
        <v>0</v>
      </c>
      <c r="O161" s="36">
        <v>0</v>
      </c>
      <c r="P161" s="36">
        <v>0</v>
      </c>
      <c r="Q161" s="36">
        <v>0</v>
      </c>
      <c r="R161" s="36">
        <v>0</v>
      </c>
      <c r="S161" s="37">
        <v>0</v>
      </c>
      <c r="T161" s="13">
        <f t="shared" si="4"/>
        <v>0</v>
      </c>
    </row>
    <row r="162" spans="1:20" ht="31.5" hidden="1" x14ac:dyDescent="0.25">
      <c r="A162" s="446"/>
      <c r="B162" s="364"/>
      <c r="C162" s="315"/>
      <c r="D162" s="324"/>
      <c r="E162" s="296"/>
      <c r="F162" s="101" t="s">
        <v>189</v>
      </c>
      <c r="G162" s="211">
        <v>1</v>
      </c>
      <c r="H162" s="212">
        <v>0</v>
      </c>
      <c r="I162" s="124">
        <v>0</v>
      </c>
      <c r="J162" s="45">
        <v>0</v>
      </c>
      <c r="K162" s="45">
        <v>0</v>
      </c>
      <c r="L162" s="45">
        <v>0</v>
      </c>
      <c r="M162" s="45">
        <v>0</v>
      </c>
      <c r="N162" s="22">
        <v>0</v>
      </c>
      <c r="O162" s="22">
        <v>0</v>
      </c>
      <c r="P162" s="45">
        <v>0</v>
      </c>
      <c r="Q162" s="45">
        <v>0</v>
      </c>
      <c r="R162" s="45">
        <v>0</v>
      </c>
      <c r="S162" s="46">
        <v>0</v>
      </c>
      <c r="T162" s="13">
        <f t="shared" si="4"/>
        <v>0</v>
      </c>
    </row>
    <row r="163" spans="1:20" ht="31.5" hidden="1" x14ac:dyDescent="0.25">
      <c r="A163" s="446"/>
      <c r="B163" s="364"/>
      <c r="C163" s="315"/>
      <c r="D163" s="324"/>
      <c r="E163" s="296" t="s">
        <v>75</v>
      </c>
      <c r="F163" s="101" t="s">
        <v>109</v>
      </c>
      <c r="G163" s="211">
        <v>1</v>
      </c>
      <c r="H163" s="213">
        <v>0</v>
      </c>
      <c r="I163" s="67">
        <v>0</v>
      </c>
      <c r="J163" s="22">
        <v>0</v>
      </c>
      <c r="K163" s="22">
        <v>0</v>
      </c>
      <c r="L163" s="22">
        <v>0</v>
      </c>
      <c r="M163" s="22">
        <v>0</v>
      </c>
      <c r="N163" s="22">
        <v>0</v>
      </c>
      <c r="O163" s="22">
        <v>0</v>
      </c>
      <c r="P163" s="22">
        <v>0</v>
      </c>
      <c r="Q163" s="22">
        <v>0</v>
      </c>
      <c r="R163" s="22">
        <v>0</v>
      </c>
      <c r="S163" s="23">
        <v>0</v>
      </c>
      <c r="T163" s="13">
        <f t="shared" si="4"/>
        <v>0</v>
      </c>
    </row>
    <row r="164" spans="1:20" ht="31.5" hidden="1" x14ac:dyDescent="0.25">
      <c r="A164" s="446"/>
      <c r="B164" s="364"/>
      <c r="C164" s="315"/>
      <c r="D164" s="324"/>
      <c r="E164" s="296"/>
      <c r="F164" s="101" t="s">
        <v>77</v>
      </c>
      <c r="G164" s="211">
        <v>1</v>
      </c>
      <c r="H164" s="213">
        <v>0</v>
      </c>
      <c r="I164" s="67">
        <v>0</v>
      </c>
      <c r="J164" s="22">
        <v>0</v>
      </c>
      <c r="K164" s="22">
        <v>0</v>
      </c>
      <c r="L164" s="22">
        <v>0</v>
      </c>
      <c r="M164" s="22">
        <v>0</v>
      </c>
      <c r="N164" s="22">
        <v>0</v>
      </c>
      <c r="O164" s="22">
        <v>0</v>
      </c>
      <c r="P164" s="22">
        <v>0</v>
      </c>
      <c r="Q164" s="22">
        <v>0</v>
      </c>
      <c r="R164" s="22">
        <v>0</v>
      </c>
      <c r="S164" s="23">
        <v>0</v>
      </c>
      <c r="T164" s="13">
        <f t="shared" si="4"/>
        <v>0</v>
      </c>
    </row>
    <row r="165" spans="1:20" hidden="1" x14ac:dyDescent="0.25">
      <c r="A165" s="446"/>
      <c r="B165" s="364"/>
      <c r="C165" s="315"/>
      <c r="D165" s="324"/>
      <c r="E165" s="296"/>
      <c r="F165" s="101" t="s">
        <v>79</v>
      </c>
      <c r="G165" s="211">
        <v>1</v>
      </c>
      <c r="H165" s="213">
        <v>0</v>
      </c>
      <c r="I165" s="67">
        <v>0</v>
      </c>
      <c r="J165" s="22">
        <v>0</v>
      </c>
      <c r="K165" s="22">
        <v>0</v>
      </c>
      <c r="L165" s="22">
        <v>0</v>
      </c>
      <c r="M165" s="22">
        <v>0</v>
      </c>
      <c r="N165" s="22">
        <v>0</v>
      </c>
      <c r="O165" s="22">
        <v>0</v>
      </c>
      <c r="P165" s="22">
        <v>0</v>
      </c>
      <c r="Q165" s="22">
        <v>0</v>
      </c>
      <c r="R165" s="22">
        <v>0</v>
      </c>
      <c r="S165" s="23">
        <v>0</v>
      </c>
      <c r="T165" s="13">
        <f t="shared" si="4"/>
        <v>0</v>
      </c>
    </row>
    <row r="166" spans="1:20" hidden="1" x14ac:dyDescent="0.25">
      <c r="A166" s="446"/>
      <c r="B166" s="364"/>
      <c r="C166" s="315"/>
      <c r="D166" s="324"/>
      <c r="E166" s="104" t="s">
        <v>34</v>
      </c>
      <c r="F166" s="103" t="s">
        <v>35</v>
      </c>
      <c r="G166" s="211">
        <v>1</v>
      </c>
      <c r="H166" s="213">
        <v>0</v>
      </c>
      <c r="I166" s="67">
        <v>0</v>
      </c>
      <c r="J166" s="22">
        <v>0</v>
      </c>
      <c r="K166" s="22">
        <v>0</v>
      </c>
      <c r="L166" s="22">
        <v>0</v>
      </c>
      <c r="M166" s="22">
        <v>0</v>
      </c>
      <c r="N166" s="22">
        <v>0</v>
      </c>
      <c r="O166" s="22">
        <v>0</v>
      </c>
      <c r="P166" s="22">
        <v>0</v>
      </c>
      <c r="Q166" s="22">
        <v>0</v>
      </c>
      <c r="R166" s="22">
        <v>0</v>
      </c>
      <c r="S166" s="23">
        <v>0</v>
      </c>
      <c r="T166" s="13">
        <f t="shared" si="4"/>
        <v>0</v>
      </c>
    </row>
    <row r="167" spans="1:20" ht="47.25" hidden="1" x14ac:dyDescent="0.25">
      <c r="A167" s="446"/>
      <c r="B167" s="364"/>
      <c r="C167" s="315"/>
      <c r="D167" s="324"/>
      <c r="E167" s="104" t="s">
        <v>36</v>
      </c>
      <c r="F167" s="103" t="s">
        <v>190</v>
      </c>
      <c r="G167" s="211">
        <v>1</v>
      </c>
      <c r="H167" s="213">
        <v>0</v>
      </c>
      <c r="I167" s="67">
        <v>0</v>
      </c>
      <c r="J167" s="22">
        <v>0</v>
      </c>
      <c r="K167" s="22">
        <v>0</v>
      </c>
      <c r="L167" s="22">
        <v>0</v>
      </c>
      <c r="M167" s="22">
        <v>0</v>
      </c>
      <c r="N167" s="22">
        <v>0</v>
      </c>
      <c r="O167" s="22">
        <v>0</v>
      </c>
      <c r="P167" s="22">
        <v>0</v>
      </c>
      <c r="Q167" s="22">
        <v>0</v>
      </c>
      <c r="R167" s="22">
        <v>0</v>
      </c>
      <c r="S167" s="23">
        <v>0</v>
      </c>
      <c r="T167" s="13">
        <f t="shared" si="4"/>
        <v>0</v>
      </c>
    </row>
    <row r="168" spans="1:20" ht="16.5" hidden="1" thickBot="1" x14ac:dyDescent="0.3">
      <c r="A168" s="446"/>
      <c r="B168" s="412"/>
      <c r="C168" s="316"/>
      <c r="D168" s="325"/>
      <c r="E168" s="105" t="s">
        <v>38</v>
      </c>
      <c r="F168" s="106" t="s">
        <v>52</v>
      </c>
      <c r="G168" s="214">
        <v>1</v>
      </c>
      <c r="H168" s="198">
        <v>0</v>
      </c>
      <c r="I168" s="215">
        <v>0</v>
      </c>
      <c r="J168" s="53">
        <v>0</v>
      </c>
      <c r="K168" s="53">
        <v>0</v>
      </c>
      <c r="L168" s="53">
        <v>0</v>
      </c>
      <c r="M168" s="53">
        <v>0</v>
      </c>
      <c r="N168" s="53">
        <v>0</v>
      </c>
      <c r="O168" s="53">
        <v>0</v>
      </c>
      <c r="P168" s="53">
        <v>0</v>
      </c>
      <c r="Q168" s="53">
        <v>0</v>
      </c>
      <c r="R168" s="53">
        <v>0</v>
      </c>
      <c r="S168" s="54">
        <v>0</v>
      </c>
      <c r="T168" s="216">
        <f t="shared" si="4"/>
        <v>0</v>
      </c>
    </row>
    <row r="169" spans="1:20" ht="16.5" hidden="1" thickBot="1" x14ac:dyDescent="0.3">
      <c r="A169" s="446"/>
      <c r="B169" s="297" t="s">
        <v>191</v>
      </c>
      <c r="C169" s="424"/>
      <c r="D169" s="424"/>
      <c r="E169" s="425"/>
      <c r="F169" s="425"/>
      <c r="G169" s="426"/>
      <c r="H169" s="217">
        <f t="shared" ref="H169:S169" si="5">SUM(H3:H168)/201</f>
        <v>0</v>
      </c>
      <c r="I169" s="217">
        <f t="shared" si="5"/>
        <v>0</v>
      </c>
      <c r="J169" s="217">
        <f t="shared" si="5"/>
        <v>0</v>
      </c>
      <c r="K169" s="217">
        <f t="shared" si="5"/>
        <v>0</v>
      </c>
      <c r="L169" s="217">
        <f t="shared" si="5"/>
        <v>0</v>
      </c>
      <c r="M169" s="217">
        <f t="shared" si="5"/>
        <v>0</v>
      </c>
      <c r="N169" s="217">
        <f t="shared" si="5"/>
        <v>0</v>
      </c>
      <c r="O169" s="217">
        <f t="shared" si="5"/>
        <v>0</v>
      </c>
      <c r="P169" s="217">
        <f t="shared" si="5"/>
        <v>0</v>
      </c>
      <c r="Q169" s="217">
        <f t="shared" si="5"/>
        <v>0</v>
      </c>
      <c r="R169" s="217">
        <f t="shared" si="5"/>
        <v>0</v>
      </c>
      <c r="S169" s="217">
        <f t="shared" si="5"/>
        <v>0</v>
      </c>
      <c r="T169" s="218">
        <f>SUM(H169:S169)/12</f>
        <v>0</v>
      </c>
    </row>
    <row r="170" spans="1:20" ht="94.5" hidden="1" x14ac:dyDescent="0.25">
      <c r="A170" s="446"/>
      <c r="B170" s="427" t="s">
        <v>192</v>
      </c>
      <c r="C170" s="430" t="s">
        <v>24</v>
      </c>
      <c r="D170" s="433" t="s">
        <v>193</v>
      </c>
      <c r="E170" s="219" t="s">
        <v>194</v>
      </c>
      <c r="F170" s="220" t="s">
        <v>195</v>
      </c>
      <c r="G170" s="221">
        <v>1</v>
      </c>
      <c r="H170" s="41">
        <v>0</v>
      </c>
      <c r="I170" s="17">
        <v>0</v>
      </c>
      <c r="J170" s="19">
        <v>0</v>
      </c>
      <c r="K170" s="19">
        <v>0</v>
      </c>
      <c r="L170" s="19">
        <v>0</v>
      </c>
      <c r="M170" s="19">
        <v>0</v>
      </c>
      <c r="N170" s="19">
        <v>0</v>
      </c>
      <c r="O170" s="19">
        <v>0</v>
      </c>
      <c r="P170" s="19">
        <v>0</v>
      </c>
      <c r="Q170" s="19">
        <v>0</v>
      </c>
      <c r="R170" s="19">
        <v>0</v>
      </c>
      <c r="S170" s="42">
        <v>0</v>
      </c>
      <c r="T170" s="222">
        <f>SUM(H170:S170)/12</f>
        <v>0</v>
      </c>
    </row>
    <row r="171" spans="1:20" ht="78.75" hidden="1" x14ac:dyDescent="0.25">
      <c r="A171" s="446"/>
      <c r="B171" s="428"/>
      <c r="C171" s="431"/>
      <c r="D171" s="434"/>
      <c r="E171" s="436" t="s">
        <v>196</v>
      </c>
      <c r="F171" s="223" t="s">
        <v>197</v>
      </c>
      <c r="G171" s="224">
        <v>1</v>
      </c>
      <c r="H171" s="21">
        <v>0</v>
      </c>
      <c r="I171" s="17">
        <v>0</v>
      </c>
      <c r="J171" s="22">
        <v>0</v>
      </c>
      <c r="K171" s="22">
        <v>0</v>
      </c>
      <c r="L171" s="22">
        <v>0</v>
      </c>
      <c r="M171" s="22">
        <v>0</v>
      </c>
      <c r="N171" s="22">
        <v>0</v>
      </c>
      <c r="O171" s="22">
        <v>0</v>
      </c>
      <c r="P171" s="22">
        <v>0</v>
      </c>
      <c r="Q171" s="22">
        <v>0</v>
      </c>
      <c r="R171" s="22">
        <v>0</v>
      </c>
      <c r="S171" s="23">
        <v>0</v>
      </c>
      <c r="T171" s="13">
        <f>SUM(H171:S171)/12</f>
        <v>0</v>
      </c>
    </row>
    <row r="172" spans="1:20" ht="63" hidden="1" x14ac:dyDescent="0.25">
      <c r="A172" s="446"/>
      <c r="B172" s="428"/>
      <c r="C172" s="431"/>
      <c r="D172" s="434"/>
      <c r="E172" s="437"/>
      <c r="F172" s="225" t="s">
        <v>198</v>
      </c>
      <c r="G172" s="226">
        <v>1</v>
      </c>
      <c r="H172" s="21">
        <v>0</v>
      </c>
      <c r="I172" s="17">
        <v>0</v>
      </c>
      <c r="J172" s="22">
        <v>0</v>
      </c>
      <c r="K172" s="22">
        <v>0</v>
      </c>
      <c r="L172" s="22">
        <v>0</v>
      </c>
      <c r="M172" s="22">
        <v>0</v>
      </c>
      <c r="N172" s="22">
        <v>0</v>
      </c>
      <c r="O172" s="22">
        <v>0</v>
      </c>
      <c r="P172" s="22">
        <v>0</v>
      </c>
      <c r="Q172" s="22">
        <v>0</v>
      </c>
      <c r="R172" s="22">
        <v>0</v>
      </c>
      <c r="S172" s="23">
        <v>0</v>
      </c>
      <c r="T172" s="13">
        <v>0</v>
      </c>
    </row>
    <row r="173" spans="1:20" ht="31.5" hidden="1" x14ac:dyDescent="0.25">
      <c r="A173" s="446"/>
      <c r="B173" s="428"/>
      <c r="C173" s="431"/>
      <c r="D173" s="434"/>
      <c r="E173" s="227" t="s">
        <v>199</v>
      </c>
      <c r="F173" s="228" t="s">
        <v>200</v>
      </c>
      <c r="G173" s="226">
        <v>1</v>
      </c>
      <c r="H173" s="21">
        <v>0</v>
      </c>
      <c r="I173" s="22">
        <v>0</v>
      </c>
      <c r="J173" s="22">
        <v>0</v>
      </c>
      <c r="K173" s="22">
        <v>0</v>
      </c>
      <c r="L173" s="22">
        <v>0</v>
      </c>
      <c r="M173" s="22">
        <v>0</v>
      </c>
      <c r="N173" s="22">
        <v>0</v>
      </c>
      <c r="O173" s="22">
        <v>0</v>
      </c>
      <c r="P173" s="22">
        <v>0</v>
      </c>
      <c r="Q173" s="22">
        <v>0</v>
      </c>
      <c r="R173" s="22">
        <v>0</v>
      </c>
      <c r="S173" s="23">
        <v>0</v>
      </c>
      <c r="T173" s="13">
        <f>SUM(H173:S173)/12</f>
        <v>0</v>
      </c>
    </row>
    <row r="174" spans="1:20" hidden="1" x14ac:dyDescent="0.25">
      <c r="A174" s="446"/>
      <c r="B174" s="428"/>
      <c r="C174" s="431"/>
      <c r="D174" s="434"/>
      <c r="E174" s="438" t="s">
        <v>75</v>
      </c>
      <c r="F174" s="223" t="s">
        <v>60</v>
      </c>
      <c r="G174" s="224">
        <v>1</v>
      </c>
      <c r="H174" s="21">
        <v>0</v>
      </c>
      <c r="I174" s="17">
        <v>0</v>
      </c>
      <c r="J174" s="22">
        <v>0</v>
      </c>
      <c r="K174" s="22">
        <v>0</v>
      </c>
      <c r="L174" s="22">
        <v>0</v>
      </c>
      <c r="M174" s="22">
        <v>0</v>
      </c>
      <c r="N174" s="22">
        <v>0</v>
      </c>
      <c r="O174" s="22">
        <v>0</v>
      </c>
      <c r="P174" s="22">
        <v>0</v>
      </c>
      <c r="Q174" s="22">
        <v>0</v>
      </c>
      <c r="R174" s="22">
        <v>0</v>
      </c>
      <c r="S174" s="23">
        <v>0</v>
      </c>
      <c r="T174" s="13">
        <f t="shared" ref="T174:T181" si="6">SUM(H174:S174)/12</f>
        <v>0</v>
      </c>
    </row>
    <row r="175" spans="1:20" ht="31.5" hidden="1" x14ac:dyDescent="0.25">
      <c r="A175" s="446"/>
      <c r="B175" s="428"/>
      <c r="C175" s="431"/>
      <c r="D175" s="434"/>
      <c r="E175" s="438"/>
      <c r="F175" s="223" t="s">
        <v>125</v>
      </c>
      <c r="G175" s="224">
        <v>0.96</v>
      </c>
      <c r="H175" s="21">
        <v>0</v>
      </c>
      <c r="I175" s="17">
        <v>0</v>
      </c>
      <c r="J175" s="22">
        <v>0</v>
      </c>
      <c r="K175" s="22">
        <v>0</v>
      </c>
      <c r="L175" s="22">
        <v>0</v>
      </c>
      <c r="M175" s="22">
        <v>0</v>
      </c>
      <c r="N175" s="22">
        <v>0</v>
      </c>
      <c r="O175" s="22">
        <v>0</v>
      </c>
      <c r="P175" s="22">
        <v>0</v>
      </c>
      <c r="Q175" s="22">
        <v>0</v>
      </c>
      <c r="R175" s="22">
        <v>0</v>
      </c>
      <c r="S175" s="23">
        <v>0</v>
      </c>
      <c r="T175" s="13">
        <f t="shared" si="6"/>
        <v>0</v>
      </c>
    </row>
    <row r="176" spans="1:20" ht="47.25" hidden="1" x14ac:dyDescent="0.25">
      <c r="A176" s="446"/>
      <c r="B176" s="428"/>
      <c r="C176" s="431"/>
      <c r="D176" s="434"/>
      <c r="E176" s="438"/>
      <c r="F176" s="223" t="s">
        <v>201</v>
      </c>
      <c r="G176" s="224">
        <v>1</v>
      </c>
      <c r="H176" s="21">
        <v>0</v>
      </c>
      <c r="I176" s="17">
        <v>0</v>
      </c>
      <c r="J176" s="22">
        <v>0</v>
      </c>
      <c r="K176" s="22">
        <v>0</v>
      </c>
      <c r="L176" s="22">
        <v>0</v>
      </c>
      <c r="M176" s="22">
        <v>0</v>
      </c>
      <c r="N176" s="22">
        <v>0</v>
      </c>
      <c r="O176" s="22">
        <v>0</v>
      </c>
      <c r="P176" s="22">
        <v>0</v>
      </c>
      <c r="Q176" s="22">
        <v>0</v>
      </c>
      <c r="R176" s="22">
        <v>0</v>
      </c>
      <c r="S176" s="23">
        <v>0</v>
      </c>
      <c r="T176" s="13">
        <f t="shared" si="6"/>
        <v>0</v>
      </c>
    </row>
    <row r="177" spans="1:21" ht="31.5" hidden="1" x14ac:dyDescent="0.25">
      <c r="A177" s="446"/>
      <c r="B177" s="428"/>
      <c r="C177" s="431"/>
      <c r="D177" s="434"/>
      <c r="E177" s="438"/>
      <c r="F177" s="223" t="s">
        <v>202</v>
      </c>
      <c r="G177" s="224"/>
      <c r="H177" s="21">
        <v>0</v>
      </c>
      <c r="I177" s="17">
        <v>0</v>
      </c>
      <c r="J177" s="22">
        <v>0</v>
      </c>
      <c r="K177" s="22">
        <v>0</v>
      </c>
      <c r="L177" s="22">
        <v>0</v>
      </c>
      <c r="M177" s="22">
        <v>0</v>
      </c>
      <c r="N177" s="22">
        <v>0</v>
      </c>
      <c r="O177" s="22">
        <v>0</v>
      </c>
      <c r="P177" s="22">
        <v>0</v>
      </c>
      <c r="Q177" s="22">
        <v>0</v>
      </c>
      <c r="R177" s="22">
        <v>0</v>
      </c>
      <c r="S177" s="23">
        <v>0</v>
      </c>
      <c r="T177" s="13">
        <v>0</v>
      </c>
    </row>
    <row r="178" spans="1:21" hidden="1" x14ac:dyDescent="0.25">
      <c r="A178" s="446"/>
      <c r="B178" s="428"/>
      <c r="C178" s="431"/>
      <c r="D178" s="434"/>
      <c r="E178" s="438"/>
      <c r="F178" s="223" t="s">
        <v>79</v>
      </c>
      <c r="G178" s="224">
        <v>1</v>
      </c>
      <c r="H178" s="21">
        <v>0</v>
      </c>
      <c r="I178" s="17">
        <v>0</v>
      </c>
      <c r="J178" s="22">
        <v>0</v>
      </c>
      <c r="K178" s="22">
        <v>0</v>
      </c>
      <c r="L178" s="22">
        <v>0</v>
      </c>
      <c r="M178" s="22">
        <v>0</v>
      </c>
      <c r="N178" s="22">
        <v>0</v>
      </c>
      <c r="O178" s="22">
        <v>0</v>
      </c>
      <c r="P178" s="22">
        <v>0</v>
      </c>
      <c r="Q178" s="22">
        <v>0</v>
      </c>
      <c r="R178" s="22">
        <v>0</v>
      </c>
      <c r="S178" s="23">
        <v>0</v>
      </c>
      <c r="T178" s="13">
        <f t="shared" si="6"/>
        <v>0</v>
      </c>
    </row>
    <row r="179" spans="1:21" hidden="1" x14ac:dyDescent="0.25">
      <c r="A179" s="446"/>
      <c r="B179" s="428"/>
      <c r="C179" s="431"/>
      <c r="D179" s="434"/>
      <c r="E179" s="229" t="s">
        <v>34</v>
      </c>
      <c r="F179" s="223" t="s">
        <v>35</v>
      </c>
      <c r="G179" s="224">
        <v>1</v>
      </c>
      <c r="H179" s="21">
        <v>0</v>
      </c>
      <c r="I179" s="17">
        <v>0</v>
      </c>
      <c r="J179" s="22">
        <v>0</v>
      </c>
      <c r="K179" s="22">
        <v>0</v>
      </c>
      <c r="L179" s="22">
        <v>0</v>
      </c>
      <c r="M179" s="22">
        <v>0</v>
      </c>
      <c r="N179" s="22">
        <v>0</v>
      </c>
      <c r="O179" s="22">
        <v>0</v>
      </c>
      <c r="P179" s="22">
        <v>0</v>
      </c>
      <c r="Q179" s="22">
        <v>0</v>
      </c>
      <c r="R179" s="22">
        <v>0</v>
      </c>
      <c r="S179" s="23">
        <v>0</v>
      </c>
      <c r="T179" s="13">
        <f t="shared" si="6"/>
        <v>0</v>
      </c>
    </row>
    <row r="180" spans="1:21" ht="47.25" hidden="1" x14ac:dyDescent="0.25">
      <c r="A180" s="446"/>
      <c r="B180" s="428"/>
      <c r="C180" s="431"/>
      <c r="D180" s="434"/>
      <c r="E180" s="229" t="s">
        <v>36</v>
      </c>
      <c r="F180" s="223" t="s">
        <v>203</v>
      </c>
      <c r="G180" s="224">
        <v>1</v>
      </c>
      <c r="H180" s="21">
        <v>0</v>
      </c>
      <c r="I180" s="17">
        <v>0</v>
      </c>
      <c r="J180" s="22">
        <v>0</v>
      </c>
      <c r="K180" s="22">
        <v>0</v>
      </c>
      <c r="L180" s="22">
        <v>0</v>
      </c>
      <c r="M180" s="22">
        <v>0</v>
      </c>
      <c r="N180" s="22">
        <v>0</v>
      </c>
      <c r="O180" s="22">
        <v>0</v>
      </c>
      <c r="P180" s="22">
        <v>0</v>
      </c>
      <c r="Q180" s="22">
        <v>0</v>
      </c>
      <c r="R180" s="22">
        <v>0</v>
      </c>
      <c r="S180" s="23">
        <v>0</v>
      </c>
      <c r="T180" s="13">
        <f t="shared" si="6"/>
        <v>0</v>
      </c>
    </row>
    <row r="181" spans="1:21" ht="16.5" hidden="1" thickBot="1" x14ac:dyDescent="0.3">
      <c r="A181" s="446"/>
      <c r="B181" s="428"/>
      <c r="C181" s="432"/>
      <c r="D181" s="435"/>
      <c r="E181" s="230" t="s">
        <v>38</v>
      </c>
      <c r="F181" s="231" t="s">
        <v>39</v>
      </c>
      <c r="G181" s="232">
        <v>1</v>
      </c>
      <c r="H181" s="29">
        <v>0</v>
      </c>
      <c r="I181" s="30">
        <v>0</v>
      </c>
      <c r="J181" s="30">
        <v>0</v>
      </c>
      <c r="K181" s="31">
        <v>0</v>
      </c>
      <c r="L181" s="31">
        <v>0</v>
      </c>
      <c r="M181" s="31">
        <v>0</v>
      </c>
      <c r="N181" s="31">
        <v>0</v>
      </c>
      <c r="O181" s="31">
        <v>0</v>
      </c>
      <c r="P181" s="31">
        <v>0</v>
      </c>
      <c r="Q181" s="31">
        <v>0</v>
      </c>
      <c r="R181" s="31">
        <v>0</v>
      </c>
      <c r="S181" s="32">
        <v>0</v>
      </c>
      <c r="T181" s="13">
        <f t="shared" si="6"/>
        <v>0</v>
      </c>
    </row>
    <row r="182" spans="1:21" hidden="1" x14ac:dyDescent="0.25">
      <c r="A182" s="446"/>
      <c r="B182" s="428"/>
      <c r="C182" s="365" t="s">
        <v>24</v>
      </c>
      <c r="D182" s="367" t="s">
        <v>25</v>
      </c>
      <c r="E182" s="370" t="s">
        <v>26</v>
      </c>
      <c r="F182" s="7" t="s">
        <v>27</v>
      </c>
      <c r="G182" s="8">
        <v>0.96</v>
      </c>
      <c r="H182" s="9">
        <v>0</v>
      </c>
      <c r="I182" s="10">
        <v>0</v>
      </c>
      <c r="J182" s="11">
        <v>0</v>
      </c>
      <c r="K182" s="11">
        <v>0</v>
      </c>
      <c r="L182" s="11">
        <v>0</v>
      </c>
      <c r="M182" s="11">
        <v>0</v>
      </c>
      <c r="N182" s="11">
        <v>0</v>
      </c>
      <c r="O182" s="11">
        <v>0</v>
      </c>
      <c r="P182" s="11">
        <v>0</v>
      </c>
      <c r="Q182" s="11">
        <v>0</v>
      </c>
      <c r="R182" s="11">
        <v>0</v>
      </c>
      <c r="S182" s="12">
        <v>0</v>
      </c>
      <c r="T182" s="13">
        <f t="shared" ref="T182:T187" si="7">SUM(H182:S182)/12</f>
        <v>0</v>
      </c>
    </row>
    <row r="183" spans="1:21" hidden="1" x14ac:dyDescent="0.25">
      <c r="A183" s="446"/>
      <c r="B183" s="428"/>
      <c r="C183" s="366"/>
      <c r="D183" s="368"/>
      <c r="E183" s="371"/>
      <c r="F183" s="14" t="s">
        <v>28</v>
      </c>
      <c r="G183" s="15">
        <v>0.96</v>
      </c>
      <c r="H183" s="16">
        <v>0</v>
      </c>
      <c r="I183" s="17">
        <v>0</v>
      </c>
      <c r="J183" s="18">
        <v>0</v>
      </c>
      <c r="K183" s="18">
        <v>0</v>
      </c>
      <c r="L183" s="18">
        <v>0</v>
      </c>
      <c r="M183" s="19">
        <v>0</v>
      </c>
      <c r="N183" s="18">
        <v>0</v>
      </c>
      <c r="O183" s="18">
        <v>0</v>
      </c>
      <c r="P183" s="18">
        <v>0</v>
      </c>
      <c r="Q183" s="19">
        <v>0</v>
      </c>
      <c r="R183" s="18">
        <v>0</v>
      </c>
      <c r="S183" s="20">
        <v>0</v>
      </c>
      <c r="T183" s="13">
        <f t="shared" si="7"/>
        <v>0</v>
      </c>
    </row>
    <row r="184" spans="1:21" hidden="1" x14ac:dyDescent="0.25">
      <c r="A184" s="446"/>
      <c r="B184" s="428"/>
      <c r="C184" s="366"/>
      <c r="D184" s="368"/>
      <c r="E184" s="372" t="s">
        <v>29</v>
      </c>
      <c r="F184" s="14" t="s">
        <v>30</v>
      </c>
      <c r="G184" s="15">
        <v>1</v>
      </c>
      <c r="H184" s="21">
        <v>0</v>
      </c>
      <c r="I184" s="17">
        <v>0</v>
      </c>
      <c r="J184" s="22">
        <v>0</v>
      </c>
      <c r="K184" s="22">
        <v>0</v>
      </c>
      <c r="L184" s="22">
        <v>0</v>
      </c>
      <c r="M184" s="22">
        <v>0</v>
      </c>
      <c r="N184" s="22">
        <v>0</v>
      </c>
      <c r="O184" s="22">
        <v>0</v>
      </c>
      <c r="P184" s="22">
        <v>0</v>
      </c>
      <c r="Q184" s="22">
        <v>0</v>
      </c>
      <c r="R184" s="22">
        <v>0</v>
      </c>
      <c r="S184" s="23">
        <v>0</v>
      </c>
      <c r="T184" s="13">
        <f t="shared" si="7"/>
        <v>0</v>
      </c>
    </row>
    <row r="185" spans="1:21" ht="31.5" hidden="1" x14ac:dyDescent="0.25">
      <c r="A185" s="446"/>
      <c r="B185" s="428"/>
      <c r="C185" s="366"/>
      <c r="D185" s="368"/>
      <c r="E185" s="371"/>
      <c r="F185" s="14" t="s">
        <v>31</v>
      </c>
      <c r="G185" s="15">
        <v>1</v>
      </c>
      <c r="H185" s="21">
        <v>0</v>
      </c>
      <c r="I185" s="17">
        <v>0</v>
      </c>
      <c r="J185" s="22">
        <v>0</v>
      </c>
      <c r="K185" s="22">
        <v>0</v>
      </c>
      <c r="L185" s="22">
        <v>0</v>
      </c>
      <c r="M185" s="22">
        <v>0</v>
      </c>
      <c r="N185" s="22">
        <v>0</v>
      </c>
      <c r="O185" s="22">
        <v>0</v>
      </c>
      <c r="P185" s="22">
        <v>0</v>
      </c>
      <c r="Q185" s="22">
        <v>0</v>
      </c>
      <c r="R185" s="22">
        <v>0</v>
      </c>
      <c r="S185" s="23">
        <v>0</v>
      </c>
      <c r="T185" s="13">
        <f t="shared" si="7"/>
        <v>0</v>
      </c>
    </row>
    <row r="186" spans="1:21" hidden="1" x14ac:dyDescent="0.25">
      <c r="A186" s="446"/>
      <c r="B186" s="428"/>
      <c r="C186" s="366"/>
      <c r="D186" s="368"/>
      <c r="E186" s="24" t="s">
        <v>32</v>
      </c>
      <c r="F186" s="14" t="s">
        <v>33</v>
      </c>
      <c r="G186" s="15">
        <v>1</v>
      </c>
      <c r="H186" s="21">
        <v>0</v>
      </c>
      <c r="I186" s="17">
        <v>0</v>
      </c>
      <c r="J186" s="22">
        <v>0</v>
      </c>
      <c r="K186" s="22">
        <v>0</v>
      </c>
      <c r="L186" s="22">
        <v>0</v>
      </c>
      <c r="M186" s="22">
        <v>0</v>
      </c>
      <c r="N186" s="22">
        <v>0</v>
      </c>
      <c r="O186" s="22">
        <v>0</v>
      </c>
      <c r="P186" s="22">
        <v>0</v>
      </c>
      <c r="Q186" s="22">
        <v>0</v>
      </c>
      <c r="R186" s="22">
        <v>0</v>
      </c>
      <c r="S186" s="23">
        <v>0</v>
      </c>
      <c r="T186" s="13">
        <f t="shared" si="7"/>
        <v>0</v>
      </c>
    </row>
    <row r="187" spans="1:21" hidden="1" x14ac:dyDescent="0.25">
      <c r="A187" s="446"/>
      <c r="B187" s="428"/>
      <c r="C187" s="366"/>
      <c r="D187" s="368"/>
      <c r="E187" s="24" t="s">
        <v>34</v>
      </c>
      <c r="F187" s="25" t="s">
        <v>35</v>
      </c>
      <c r="G187" s="15">
        <v>1</v>
      </c>
      <c r="H187" s="21">
        <v>0</v>
      </c>
      <c r="I187" s="17">
        <v>0</v>
      </c>
      <c r="J187" s="22">
        <v>0</v>
      </c>
      <c r="K187" s="22">
        <v>0</v>
      </c>
      <c r="L187" s="22">
        <v>0</v>
      </c>
      <c r="M187" s="22">
        <v>0</v>
      </c>
      <c r="N187" s="22">
        <v>0</v>
      </c>
      <c r="O187" s="22">
        <v>0</v>
      </c>
      <c r="P187" s="22">
        <v>0</v>
      </c>
      <c r="Q187" s="22">
        <v>0</v>
      </c>
      <c r="R187" s="22">
        <v>0</v>
      </c>
      <c r="S187" s="23">
        <v>0</v>
      </c>
      <c r="T187" s="13">
        <f t="shared" si="7"/>
        <v>0</v>
      </c>
    </row>
    <row r="188" spans="1:21" ht="31.5" hidden="1" x14ac:dyDescent="0.25">
      <c r="A188" s="446"/>
      <c r="B188" s="428"/>
      <c r="C188" s="366"/>
      <c r="D188" s="368"/>
      <c r="E188" s="24" t="s">
        <v>36</v>
      </c>
      <c r="F188" s="14" t="s">
        <v>37</v>
      </c>
      <c r="G188" s="15">
        <v>0.95</v>
      </c>
      <c r="H188" s="21">
        <v>0</v>
      </c>
      <c r="I188" s="17">
        <v>0</v>
      </c>
      <c r="J188" s="22">
        <v>0</v>
      </c>
      <c r="K188" s="22">
        <v>0</v>
      </c>
      <c r="L188" s="22">
        <v>0</v>
      </c>
      <c r="M188" s="22">
        <v>0</v>
      </c>
      <c r="N188" s="22">
        <v>0</v>
      </c>
      <c r="O188" s="22">
        <v>0</v>
      </c>
      <c r="P188" s="22">
        <v>0</v>
      </c>
      <c r="Q188" s="22">
        <v>0</v>
      </c>
      <c r="R188" s="22">
        <v>0</v>
      </c>
      <c r="S188" s="23">
        <v>0</v>
      </c>
      <c r="T188" s="13">
        <f>SUM(H184:N188)/12</f>
        <v>0</v>
      </c>
    </row>
    <row r="189" spans="1:21" ht="16.5" hidden="1" thickBot="1" x14ac:dyDescent="0.3">
      <c r="A189" s="446"/>
      <c r="B189" s="428"/>
      <c r="C189" s="366"/>
      <c r="D189" s="369"/>
      <c r="E189" s="26" t="s">
        <v>38</v>
      </c>
      <c r="F189" s="27" t="s">
        <v>39</v>
      </c>
      <c r="G189" s="28">
        <v>1</v>
      </c>
      <c r="H189" s="29">
        <v>0</v>
      </c>
      <c r="I189" s="30">
        <v>0</v>
      </c>
      <c r="J189" s="31">
        <v>0</v>
      </c>
      <c r="K189" s="31">
        <v>0</v>
      </c>
      <c r="L189" s="31">
        <v>0</v>
      </c>
      <c r="M189" s="31">
        <v>0</v>
      </c>
      <c r="N189" s="31">
        <v>0</v>
      </c>
      <c r="O189" s="31">
        <v>0</v>
      </c>
      <c r="P189" s="31">
        <v>0</v>
      </c>
      <c r="Q189" s="31">
        <v>0</v>
      </c>
      <c r="R189" s="31">
        <v>0</v>
      </c>
      <c r="S189" s="32">
        <v>0</v>
      </c>
      <c r="T189" s="13">
        <f>SUM(H189:S189)/12</f>
        <v>0</v>
      </c>
    </row>
    <row r="190" spans="1:21" ht="31.5" hidden="1" x14ac:dyDescent="0.25">
      <c r="A190" s="446"/>
      <c r="B190" s="428"/>
      <c r="C190" s="373" t="s">
        <v>40</v>
      </c>
      <c r="D190" s="373" t="s">
        <v>41</v>
      </c>
      <c r="E190" s="33" t="s">
        <v>42</v>
      </c>
      <c r="F190" s="34" t="s">
        <v>43</v>
      </c>
      <c r="G190" s="35">
        <v>1</v>
      </c>
      <c r="H190" s="9">
        <v>0</v>
      </c>
      <c r="I190" s="36">
        <v>0</v>
      </c>
      <c r="J190" s="36">
        <v>0</v>
      </c>
      <c r="K190" s="36">
        <v>0</v>
      </c>
      <c r="L190" s="36">
        <v>0</v>
      </c>
      <c r="M190" s="36">
        <v>0</v>
      </c>
      <c r="N190" s="36">
        <v>0</v>
      </c>
      <c r="O190" s="36">
        <v>0</v>
      </c>
      <c r="P190" s="36">
        <v>0</v>
      </c>
      <c r="Q190" s="36">
        <v>0</v>
      </c>
      <c r="R190" s="36">
        <v>0</v>
      </c>
      <c r="S190" s="37">
        <v>0</v>
      </c>
      <c r="T190" s="13">
        <f>SUM(H190:S190)/12</f>
        <v>0</v>
      </c>
      <c r="U190" s="38"/>
    </row>
    <row r="191" spans="1:21" hidden="1" x14ac:dyDescent="0.25">
      <c r="A191" s="446"/>
      <c r="B191" s="428"/>
      <c r="C191" s="374"/>
      <c r="D191" s="374"/>
      <c r="E191" s="376" t="s">
        <v>44</v>
      </c>
      <c r="F191" s="39" t="s">
        <v>45</v>
      </c>
      <c r="G191" s="40">
        <v>1</v>
      </c>
      <c r="H191" s="41">
        <v>0</v>
      </c>
      <c r="I191" s="19">
        <v>0</v>
      </c>
      <c r="J191" s="18">
        <v>0</v>
      </c>
      <c r="K191" s="18">
        <v>0</v>
      </c>
      <c r="L191" s="18">
        <v>0</v>
      </c>
      <c r="M191" s="18">
        <v>0</v>
      </c>
      <c r="N191" s="18">
        <v>0</v>
      </c>
      <c r="O191" s="18">
        <v>0</v>
      </c>
      <c r="P191" s="18">
        <v>0</v>
      </c>
      <c r="Q191" s="18">
        <v>0</v>
      </c>
      <c r="R191" s="18">
        <v>0</v>
      </c>
      <c r="S191" s="20">
        <v>0</v>
      </c>
      <c r="T191" s="13"/>
      <c r="U191" s="38"/>
    </row>
    <row r="192" spans="1:21" ht="31.5" hidden="1" x14ac:dyDescent="0.25">
      <c r="A192" s="446"/>
      <c r="B192" s="428"/>
      <c r="C192" s="374"/>
      <c r="D192" s="374"/>
      <c r="E192" s="377"/>
      <c r="F192" s="39" t="s">
        <v>46</v>
      </c>
      <c r="G192" s="40">
        <v>1</v>
      </c>
      <c r="H192" s="41">
        <v>0</v>
      </c>
      <c r="I192" s="19">
        <v>0</v>
      </c>
      <c r="J192" s="19">
        <v>0</v>
      </c>
      <c r="K192" s="19">
        <v>0</v>
      </c>
      <c r="L192" s="19">
        <v>0</v>
      </c>
      <c r="M192" s="19">
        <v>0</v>
      </c>
      <c r="N192" s="19">
        <v>0</v>
      </c>
      <c r="O192" s="19">
        <v>0</v>
      </c>
      <c r="P192" s="19">
        <v>0</v>
      </c>
      <c r="Q192" s="19">
        <v>0</v>
      </c>
      <c r="R192" s="19">
        <v>0</v>
      </c>
      <c r="S192" s="42">
        <v>0</v>
      </c>
      <c r="T192" s="13">
        <f t="shared" ref="T192:T198" si="8">SUM(H192:S192)/12</f>
        <v>0</v>
      </c>
      <c r="U192" s="38"/>
    </row>
    <row r="193" spans="1:21" ht="47.25" hidden="1" x14ac:dyDescent="0.25">
      <c r="A193" s="446"/>
      <c r="B193" s="428"/>
      <c r="C193" s="374"/>
      <c r="D193" s="374"/>
      <c r="E193" s="43" t="s">
        <v>47</v>
      </c>
      <c r="F193" s="39" t="s">
        <v>48</v>
      </c>
      <c r="G193" s="40">
        <v>1</v>
      </c>
      <c r="H193" s="44">
        <v>0</v>
      </c>
      <c r="I193" s="22">
        <v>0</v>
      </c>
      <c r="J193" s="22">
        <v>0</v>
      </c>
      <c r="K193" s="22">
        <v>0</v>
      </c>
      <c r="L193" s="22">
        <v>0</v>
      </c>
      <c r="M193" s="22">
        <v>0</v>
      </c>
      <c r="N193" s="45">
        <v>0</v>
      </c>
      <c r="O193" s="45">
        <v>0</v>
      </c>
      <c r="P193" s="45">
        <v>0</v>
      </c>
      <c r="Q193" s="45">
        <v>0</v>
      </c>
      <c r="R193" s="45">
        <v>0</v>
      </c>
      <c r="S193" s="46">
        <v>0</v>
      </c>
      <c r="T193" s="13">
        <f t="shared" si="8"/>
        <v>0</v>
      </c>
      <c r="U193" s="38"/>
    </row>
    <row r="194" spans="1:21" ht="47.25" hidden="1" x14ac:dyDescent="0.25">
      <c r="A194" s="446"/>
      <c r="B194" s="428"/>
      <c r="C194" s="374"/>
      <c r="D194" s="374"/>
      <c r="E194" s="43" t="s">
        <v>49</v>
      </c>
      <c r="F194" s="39" t="s">
        <v>48</v>
      </c>
      <c r="G194" s="40">
        <v>1</v>
      </c>
      <c r="H194" s="44">
        <v>0</v>
      </c>
      <c r="I194" s="47">
        <v>0</v>
      </c>
      <c r="J194" s="45">
        <v>0</v>
      </c>
      <c r="K194" s="22">
        <v>0</v>
      </c>
      <c r="L194" s="22">
        <v>0</v>
      </c>
      <c r="M194" s="22">
        <v>0</v>
      </c>
      <c r="N194" s="22">
        <v>0</v>
      </c>
      <c r="O194" s="22">
        <v>0</v>
      </c>
      <c r="P194" s="45">
        <v>0</v>
      </c>
      <c r="Q194" s="45">
        <v>0</v>
      </c>
      <c r="R194" s="45">
        <v>0</v>
      </c>
      <c r="S194" s="46">
        <v>0</v>
      </c>
      <c r="T194" s="13">
        <f t="shared" si="8"/>
        <v>0</v>
      </c>
      <c r="U194" s="38"/>
    </row>
    <row r="195" spans="1:21" ht="31.5" hidden="1" x14ac:dyDescent="0.25">
      <c r="A195" s="446"/>
      <c r="B195" s="428"/>
      <c r="C195" s="374"/>
      <c r="D195" s="374"/>
      <c r="E195" s="43" t="s">
        <v>50</v>
      </c>
      <c r="F195" s="39" t="s">
        <v>51</v>
      </c>
      <c r="G195" s="40">
        <v>1</v>
      </c>
      <c r="H195" s="44">
        <v>0</v>
      </c>
      <c r="I195" s="47">
        <v>0</v>
      </c>
      <c r="J195" s="22">
        <v>0</v>
      </c>
      <c r="K195" s="45">
        <v>0</v>
      </c>
      <c r="L195" s="45">
        <v>0</v>
      </c>
      <c r="M195" s="22">
        <v>0</v>
      </c>
      <c r="N195" s="45">
        <v>0</v>
      </c>
      <c r="O195" s="45">
        <v>0</v>
      </c>
      <c r="P195" s="22">
        <v>0</v>
      </c>
      <c r="Q195" s="45">
        <v>0</v>
      </c>
      <c r="R195" s="45">
        <v>0</v>
      </c>
      <c r="S195" s="46">
        <v>0</v>
      </c>
      <c r="T195" s="13">
        <f t="shared" si="8"/>
        <v>0</v>
      </c>
      <c r="U195" s="38"/>
    </row>
    <row r="196" spans="1:21" ht="16.5" hidden="1" thickBot="1" x14ac:dyDescent="0.3">
      <c r="A196" s="446"/>
      <c r="B196" s="428"/>
      <c r="C196" s="374"/>
      <c r="D196" s="375"/>
      <c r="E196" s="48" t="s">
        <v>38</v>
      </c>
      <c r="F196" s="49" t="s">
        <v>52</v>
      </c>
      <c r="G196" s="50">
        <v>1</v>
      </c>
      <c r="H196" s="51">
        <v>0</v>
      </c>
      <c r="I196" s="52">
        <v>0</v>
      </c>
      <c r="J196" s="53">
        <v>0</v>
      </c>
      <c r="K196" s="53">
        <v>0</v>
      </c>
      <c r="L196" s="53">
        <v>0</v>
      </c>
      <c r="M196" s="53">
        <v>0</v>
      </c>
      <c r="N196" s="53">
        <v>0</v>
      </c>
      <c r="O196" s="53">
        <v>0</v>
      </c>
      <c r="P196" s="53">
        <v>0</v>
      </c>
      <c r="Q196" s="53">
        <v>0</v>
      </c>
      <c r="R196" s="53">
        <v>0</v>
      </c>
      <c r="S196" s="54">
        <v>0</v>
      </c>
      <c r="T196" s="13">
        <f t="shared" si="8"/>
        <v>0</v>
      </c>
      <c r="U196" s="38"/>
    </row>
    <row r="197" spans="1:21" ht="63" hidden="1" x14ac:dyDescent="0.25">
      <c r="A197" s="446"/>
      <c r="B197" s="428"/>
      <c r="C197" s="374"/>
      <c r="D197" s="373" t="s">
        <v>53</v>
      </c>
      <c r="E197" s="33" t="s">
        <v>54</v>
      </c>
      <c r="F197" s="34" t="s">
        <v>55</v>
      </c>
      <c r="G197" s="35">
        <v>1</v>
      </c>
      <c r="H197" s="9">
        <v>0</v>
      </c>
      <c r="I197" s="10">
        <v>0</v>
      </c>
      <c r="J197" s="11">
        <v>0</v>
      </c>
      <c r="K197" s="11">
        <v>0</v>
      </c>
      <c r="L197" s="11">
        <v>0</v>
      </c>
      <c r="M197" s="11">
        <v>0</v>
      </c>
      <c r="N197" s="11">
        <v>0</v>
      </c>
      <c r="O197" s="11">
        <v>0</v>
      </c>
      <c r="P197" s="11">
        <v>0</v>
      </c>
      <c r="Q197" s="11">
        <v>0</v>
      </c>
      <c r="R197" s="11">
        <v>0</v>
      </c>
      <c r="S197" s="12">
        <v>0</v>
      </c>
      <c r="T197" s="13">
        <f t="shared" si="8"/>
        <v>0</v>
      </c>
      <c r="U197" s="38"/>
    </row>
    <row r="198" spans="1:21" ht="63" hidden="1" x14ac:dyDescent="0.25">
      <c r="A198" s="446"/>
      <c r="B198" s="428"/>
      <c r="C198" s="374"/>
      <c r="D198" s="374"/>
      <c r="E198" s="43" t="s">
        <v>56</v>
      </c>
      <c r="F198" s="55" t="s">
        <v>57</v>
      </c>
      <c r="G198" s="56">
        <v>1</v>
      </c>
      <c r="H198" s="21">
        <v>0</v>
      </c>
      <c r="I198" s="17">
        <v>0</v>
      </c>
      <c r="J198" s="22">
        <v>0</v>
      </c>
      <c r="K198" s="22">
        <v>0</v>
      </c>
      <c r="L198" s="22">
        <v>0</v>
      </c>
      <c r="M198" s="22">
        <v>0</v>
      </c>
      <c r="N198" s="22">
        <v>0</v>
      </c>
      <c r="O198" s="22">
        <v>0</v>
      </c>
      <c r="P198" s="22">
        <v>0</v>
      </c>
      <c r="Q198" s="22">
        <v>0</v>
      </c>
      <c r="R198" s="22">
        <v>0</v>
      </c>
      <c r="S198" s="23">
        <v>0</v>
      </c>
      <c r="T198" s="13">
        <f t="shared" si="8"/>
        <v>0</v>
      </c>
      <c r="U198" s="38"/>
    </row>
    <row r="199" spans="1:21" ht="31.5" hidden="1" x14ac:dyDescent="0.25">
      <c r="A199" s="446"/>
      <c r="B199" s="428"/>
      <c r="C199" s="374"/>
      <c r="D199" s="374"/>
      <c r="E199" s="376" t="s">
        <v>58</v>
      </c>
      <c r="F199" s="55" t="s">
        <v>59</v>
      </c>
      <c r="G199" s="56">
        <v>1</v>
      </c>
      <c r="H199" s="44">
        <v>0</v>
      </c>
      <c r="I199" s="17">
        <v>0</v>
      </c>
      <c r="J199" s="22">
        <v>0</v>
      </c>
      <c r="K199" s="22">
        <v>0</v>
      </c>
      <c r="L199" s="22">
        <v>0</v>
      </c>
      <c r="M199" s="22">
        <v>0</v>
      </c>
      <c r="N199" s="22">
        <v>0</v>
      </c>
      <c r="O199" s="22">
        <v>0</v>
      </c>
      <c r="P199" s="22">
        <v>0</v>
      </c>
      <c r="Q199" s="22">
        <v>0</v>
      </c>
      <c r="R199" s="22">
        <v>0</v>
      </c>
      <c r="S199" s="23">
        <v>0</v>
      </c>
      <c r="T199" s="13">
        <f>SUM(H199:S199)/12</f>
        <v>0</v>
      </c>
    </row>
    <row r="200" spans="1:21" hidden="1" x14ac:dyDescent="0.25">
      <c r="A200" s="446"/>
      <c r="B200" s="428"/>
      <c r="C200" s="374"/>
      <c r="D200" s="374"/>
      <c r="E200" s="397"/>
      <c r="F200" s="55" t="s">
        <v>60</v>
      </c>
      <c r="G200" s="56">
        <v>1</v>
      </c>
      <c r="H200" s="44">
        <v>0</v>
      </c>
      <c r="I200" s="17">
        <v>0</v>
      </c>
      <c r="J200" s="22">
        <v>0</v>
      </c>
      <c r="K200" s="22">
        <v>0</v>
      </c>
      <c r="L200" s="22">
        <v>0</v>
      </c>
      <c r="M200" s="22">
        <v>0</v>
      </c>
      <c r="N200" s="22">
        <v>0</v>
      </c>
      <c r="O200" s="22">
        <v>0</v>
      </c>
      <c r="P200" s="22">
        <v>0</v>
      </c>
      <c r="Q200" s="22">
        <v>0</v>
      </c>
      <c r="R200" s="22">
        <v>0</v>
      </c>
      <c r="S200" s="23">
        <v>0</v>
      </c>
      <c r="T200" s="13">
        <f>SUM(H200:S200)/12</f>
        <v>0</v>
      </c>
    </row>
    <row r="201" spans="1:21" ht="32.25" hidden="1" thickBot="1" x14ac:dyDescent="0.3">
      <c r="A201" s="446"/>
      <c r="B201" s="428"/>
      <c r="C201" s="375"/>
      <c r="D201" s="375"/>
      <c r="E201" s="398"/>
      <c r="F201" s="57" t="s">
        <v>61</v>
      </c>
      <c r="G201" s="58">
        <v>1</v>
      </c>
      <c r="H201" s="59">
        <v>0</v>
      </c>
      <c r="I201" s="30">
        <v>0</v>
      </c>
      <c r="J201" s="31">
        <v>0</v>
      </c>
      <c r="K201" s="31">
        <v>0</v>
      </c>
      <c r="L201" s="31">
        <v>0</v>
      </c>
      <c r="M201" s="31">
        <v>0</v>
      </c>
      <c r="N201" s="31">
        <v>0</v>
      </c>
      <c r="O201" s="31">
        <v>0</v>
      </c>
      <c r="P201" s="31">
        <v>0</v>
      </c>
      <c r="Q201" s="31">
        <v>0</v>
      </c>
      <c r="R201" s="31">
        <v>0</v>
      </c>
      <c r="S201" s="32">
        <v>0</v>
      </c>
      <c r="T201" s="13">
        <v>0</v>
      </c>
    </row>
    <row r="202" spans="1:21" ht="63" hidden="1" x14ac:dyDescent="0.25">
      <c r="A202" s="446"/>
      <c r="B202" s="428"/>
      <c r="C202" s="399" t="s">
        <v>40</v>
      </c>
      <c r="D202" s="373" t="s">
        <v>62</v>
      </c>
      <c r="E202" s="60" t="s">
        <v>63</v>
      </c>
      <c r="F202" s="49" t="s">
        <v>64</v>
      </c>
      <c r="G202" s="50">
        <v>1</v>
      </c>
      <c r="H202" s="41">
        <v>0</v>
      </c>
      <c r="I202" s="17">
        <v>0</v>
      </c>
      <c r="J202" s="19">
        <v>0</v>
      </c>
      <c r="K202" s="19">
        <v>0</v>
      </c>
      <c r="L202" s="19">
        <v>0</v>
      </c>
      <c r="M202" s="19">
        <v>0</v>
      </c>
      <c r="N202" s="19">
        <v>0</v>
      </c>
      <c r="O202" s="19">
        <v>0</v>
      </c>
      <c r="P202" s="19">
        <v>0</v>
      </c>
      <c r="Q202" s="19">
        <v>0</v>
      </c>
      <c r="R202" s="19">
        <v>0</v>
      </c>
      <c r="S202" s="42">
        <v>0</v>
      </c>
      <c r="T202" s="13">
        <v>0</v>
      </c>
    </row>
    <row r="203" spans="1:21" ht="47.25" hidden="1" x14ac:dyDescent="0.25">
      <c r="A203" s="446"/>
      <c r="B203" s="428"/>
      <c r="C203" s="400"/>
      <c r="D203" s="374"/>
      <c r="E203" s="376" t="s">
        <v>65</v>
      </c>
      <c r="F203" s="55" t="s">
        <v>66</v>
      </c>
      <c r="G203" s="56">
        <v>1</v>
      </c>
      <c r="H203" s="21">
        <v>0</v>
      </c>
      <c r="I203" s="17">
        <v>0</v>
      </c>
      <c r="J203" s="22">
        <v>0</v>
      </c>
      <c r="K203" s="22">
        <v>0</v>
      </c>
      <c r="L203" s="22">
        <v>0</v>
      </c>
      <c r="M203" s="22">
        <v>0</v>
      </c>
      <c r="N203" s="22">
        <v>0</v>
      </c>
      <c r="O203" s="22">
        <v>0</v>
      </c>
      <c r="P203" s="22">
        <v>0</v>
      </c>
      <c r="Q203" s="22">
        <v>0</v>
      </c>
      <c r="R203" s="22">
        <v>0</v>
      </c>
      <c r="S203" s="23">
        <v>0</v>
      </c>
      <c r="T203" s="13">
        <v>0</v>
      </c>
    </row>
    <row r="204" spans="1:21" hidden="1" x14ac:dyDescent="0.25">
      <c r="A204" s="446"/>
      <c r="B204" s="428"/>
      <c r="C204" s="400"/>
      <c r="D204" s="374"/>
      <c r="E204" s="377"/>
      <c r="F204" s="55" t="s">
        <v>67</v>
      </c>
      <c r="G204" s="56">
        <v>1</v>
      </c>
      <c r="H204" s="21">
        <v>0</v>
      </c>
      <c r="I204" s="17">
        <v>0</v>
      </c>
      <c r="J204" s="22">
        <v>0</v>
      </c>
      <c r="K204" s="22">
        <v>0</v>
      </c>
      <c r="L204" s="22">
        <v>0</v>
      </c>
      <c r="M204" s="22">
        <v>0</v>
      </c>
      <c r="N204" s="22">
        <v>0</v>
      </c>
      <c r="O204" s="22">
        <v>0</v>
      </c>
      <c r="P204" s="22">
        <v>0</v>
      </c>
      <c r="Q204" s="22">
        <v>0</v>
      </c>
      <c r="R204" s="22">
        <v>0</v>
      </c>
      <c r="S204" s="23">
        <v>0</v>
      </c>
      <c r="T204" s="13">
        <v>0</v>
      </c>
    </row>
    <row r="205" spans="1:21" ht="79.5" hidden="1" thickBot="1" x14ac:dyDescent="0.3">
      <c r="A205" s="446"/>
      <c r="B205" s="428"/>
      <c r="C205" s="401"/>
      <c r="D205" s="375"/>
      <c r="E205" s="61" t="s">
        <v>68</v>
      </c>
      <c r="F205" s="62" t="s">
        <v>69</v>
      </c>
      <c r="G205" s="63">
        <v>1</v>
      </c>
      <c r="H205" s="29">
        <v>0</v>
      </c>
      <c r="I205" s="30">
        <v>0</v>
      </c>
      <c r="J205" s="31">
        <v>0</v>
      </c>
      <c r="K205" s="31">
        <v>0</v>
      </c>
      <c r="L205" s="31">
        <v>0</v>
      </c>
      <c r="M205" s="31">
        <v>0</v>
      </c>
      <c r="N205" s="31">
        <v>0</v>
      </c>
      <c r="O205" s="31">
        <v>0</v>
      </c>
      <c r="P205" s="31">
        <v>0</v>
      </c>
      <c r="Q205" s="31">
        <v>0</v>
      </c>
      <c r="R205" s="31">
        <v>0</v>
      </c>
      <c r="S205" s="32">
        <v>0</v>
      </c>
      <c r="T205" s="13">
        <v>0</v>
      </c>
    </row>
    <row r="206" spans="1:21" ht="31.5" hidden="1" x14ac:dyDescent="0.25">
      <c r="A206" s="446"/>
      <c r="B206" s="428"/>
      <c r="C206" s="361" t="s">
        <v>70</v>
      </c>
      <c r="D206" s="344" t="s">
        <v>71</v>
      </c>
      <c r="E206" s="64" t="s">
        <v>72</v>
      </c>
      <c r="F206" s="65" t="s">
        <v>73</v>
      </c>
      <c r="G206" s="66">
        <v>1</v>
      </c>
      <c r="H206" s="21">
        <v>0</v>
      </c>
      <c r="I206" s="67">
        <v>0</v>
      </c>
      <c r="J206" s="45">
        <v>0</v>
      </c>
      <c r="K206" s="45">
        <v>0</v>
      </c>
      <c r="L206" s="45">
        <v>0</v>
      </c>
      <c r="M206" s="45">
        <v>0</v>
      </c>
      <c r="N206" s="45">
        <v>0</v>
      </c>
      <c r="O206" s="45">
        <v>0</v>
      </c>
      <c r="P206" s="45">
        <v>0</v>
      </c>
      <c r="Q206" s="45">
        <v>0</v>
      </c>
      <c r="R206" s="45">
        <v>0</v>
      </c>
      <c r="S206" s="46">
        <v>0</v>
      </c>
      <c r="T206" s="13">
        <v>0</v>
      </c>
    </row>
    <row r="207" spans="1:21" ht="31.5" hidden="1" x14ac:dyDescent="0.25">
      <c r="A207" s="446"/>
      <c r="B207" s="428"/>
      <c r="C207" s="361"/>
      <c r="D207" s="345"/>
      <c r="E207" s="68" t="s">
        <v>204</v>
      </c>
      <c r="F207" s="69" t="s">
        <v>59</v>
      </c>
      <c r="G207" s="70">
        <v>1</v>
      </c>
      <c r="H207" s="44">
        <v>0</v>
      </c>
      <c r="I207" s="47">
        <v>0</v>
      </c>
      <c r="J207" s="22">
        <v>0</v>
      </c>
      <c r="K207" s="22">
        <v>0</v>
      </c>
      <c r="L207" s="45">
        <v>0</v>
      </c>
      <c r="M207" s="45">
        <v>0</v>
      </c>
      <c r="N207" s="45">
        <v>0</v>
      </c>
      <c r="O207" s="45">
        <v>0</v>
      </c>
      <c r="P207" s="45">
        <v>0</v>
      </c>
      <c r="Q207" s="45">
        <v>0</v>
      </c>
      <c r="R207" s="45">
        <v>0</v>
      </c>
      <c r="S207" s="46">
        <v>0</v>
      </c>
      <c r="T207" s="13">
        <f>SUM(H207:S207)/12</f>
        <v>0</v>
      </c>
    </row>
    <row r="208" spans="1:21" ht="31.5" hidden="1" x14ac:dyDescent="0.25">
      <c r="A208" s="446"/>
      <c r="B208" s="428"/>
      <c r="C208" s="361"/>
      <c r="D208" s="345"/>
      <c r="E208" s="347" t="s">
        <v>75</v>
      </c>
      <c r="F208" s="71" t="s">
        <v>76</v>
      </c>
      <c r="G208" s="72">
        <v>1</v>
      </c>
      <c r="H208" s="44">
        <v>0</v>
      </c>
      <c r="I208" s="47">
        <v>0</v>
      </c>
      <c r="J208" s="45">
        <v>0</v>
      </c>
      <c r="K208" s="45">
        <v>0</v>
      </c>
      <c r="L208" s="22">
        <v>0</v>
      </c>
      <c r="M208" s="45">
        <v>0</v>
      </c>
      <c r="N208" s="45">
        <v>0</v>
      </c>
      <c r="O208" s="45">
        <v>0</v>
      </c>
      <c r="P208" s="45">
        <v>0</v>
      </c>
      <c r="Q208" s="45">
        <v>0</v>
      </c>
      <c r="R208" s="45">
        <v>0</v>
      </c>
      <c r="S208" s="46">
        <v>0</v>
      </c>
      <c r="T208" s="13">
        <f>SUM(H208:S208)/12</f>
        <v>0</v>
      </c>
    </row>
    <row r="209" spans="1:20" ht="31.5" hidden="1" x14ac:dyDescent="0.25">
      <c r="A209" s="446"/>
      <c r="B209" s="428"/>
      <c r="C209" s="361"/>
      <c r="D209" s="345"/>
      <c r="E209" s="348"/>
      <c r="F209" s="73" t="s">
        <v>77</v>
      </c>
      <c r="G209" s="72">
        <v>1</v>
      </c>
      <c r="H209" s="21">
        <v>0</v>
      </c>
      <c r="I209" s="17">
        <v>0</v>
      </c>
      <c r="J209" s="22">
        <v>0</v>
      </c>
      <c r="K209" s="22">
        <v>0</v>
      </c>
      <c r="L209" s="22">
        <v>0</v>
      </c>
      <c r="M209" s="22">
        <v>0</v>
      </c>
      <c r="N209" s="22">
        <v>0</v>
      </c>
      <c r="O209" s="22">
        <v>0</v>
      </c>
      <c r="P209" s="22">
        <v>0</v>
      </c>
      <c r="Q209" s="22">
        <v>0</v>
      </c>
      <c r="R209" s="22">
        <v>0</v>
      </c>
      <c r="S209" s="23">
        <v>0</v>
      </c>
      <c r="T209" s="13">
        <f>SUM(H209:S209)/12</f>
        <v>0</v>
      </c>
    </row>
    <row r="210" spans="1:20" hidden="1" x14ac:dyDescent="0.25">
      <c r="A210" s="446"/>
      <c r="B210" s="428"/>
      <c r="C210" s="361"/>
      <c r="D210" s="345"/>
      <c r="E210" s="348"/>
      <c r="F210" s="73" t="s">
        <v>78</v>
      </c>
      <c r="G210" s="72">
        <v>1</v>
      </c>
      <c r="H210" s="21">
        <v>0</v>
      </c>
      <c r="I210" s="17">
        <v>0</v>
      </c>
      <c r="J210" s="22">
        <v>0</v>
      </c>
      <c r="K210" s="22">
        <v>0</v>
      </c>
      <c r="L210" s="22">
        <v>0</v>
      </c>
      <c r="M210" s="22">
        <v>0</v>
      </c>
      <c r="N210" s="22">
        <v>0</v>
      </c>
      <c r="O210" s="22">
        <v>0</v>
      </c>
      <c r="P210" s="22">
        <v>0</v>
      </c>
      <c r="Q210" s="22">
        <v>0</v>
      </c>
      <c r="R210" s="22">
        <v>0</v>
      </c>
      <c r="S210" s="23">
        <v>0</v>
      </c>
      <c r="T210" s="13"/>
    </row>
    <row r="211" spans="1:20" hidden="1" x14ac:dyDescent="0.25">
      <c r="A211" s="446"/>
      <c r="B211" s="428"/>
      <c r="C211" s="361"/>
      <c r="D211" s="345"/>
      <c r="E211" s="349"/>
      <c r="F211" s="73" t="s">
        <v>79</v>
      </c>
      <c r="G211" s="72">
        <v>1</v>
      </c>
      <c r="H211" s="21">
        <v>0</v>
      </c>
      <c r="I211" s="17">
        <v>0</v>
      </c>
      <c r="J211" s="22">
        <v>0</v>
      </c>
      <c r="K211" s="22">
        <v>0</v>
      </c>
      <c r="L211" s="22">
        <v>0</v>
      </c>
      <c r="M211" s="22">
        <v>0</v>
      </c>
      <c r="N211" s="22">
        <v>0</v>
      </c>
      <c r="O211" s="22">
        <v>0</v>
      </c>
      <c r="P211" s="22">
        <v>0</v>
      </c>
      <c r="Q211" s="22">
        <v>0</v>
      </c>
      <c r="R211" s="22">
        <v>0</v>
      </c>
      <c r="S211" s="23">
        <v>0</v>
      </c>
      <c r="T211" s="13">
        <f t="shared" ref="T211:T217" si="9">SUM(H211:S211)/12</f>
        <v>0</v>
      </c>
    </row>
    <row r="212" spans="1:20" hidden="1" x14ac:dyDescent="0.25">
      <c r="A212" s="446"/>
      <c r="B212" s="428"/>
      <c r="C212" s="361"/>
      <c r="D212" s="345"/>
      <c r="E212" s="68" t="s">
        <v>34</v>
      </c>
      <c r="F212" s="73" t="s">
        <v>80</v>
      </c>
      <c r="G212" s="72">
        <v>1</v>
      </c>
      <c r="H212" s="21">
        <v>0</v>
      </c>
      <c r="I212" s="17">
        <v>0</v>
      </c>
      <c r="J212" s="22">
        <v>0</v>
      </c>
      <c r="K212" s="22">
        <v>0</v>
      </c>
      <c r="L212" s="22">
        <v>0</v>
      </c>
      <c r="M212" s="22">
        <v>0</v>
      </c>
      <c r="N212" s="22">
        <v>0</v>
      </c>
      <c r="O212" s="22">
        <v>0</v>
      </c>
      <c r="P212" s="22">
        <v>0</v>
      </c>
      <c r="Q212" s="22">
        <v>0</v>
      </c>
      <c r="R212" s="22">
        <v>0</v>
      </c>
      <c r="S212" s="23">
        <v>0</v>
      </c>
      <c r="T212" s="13">
        <f t="shared" si="9"/>
        <v>0</v>
      </c>
    </row>
    <row r="213" spans="1:20" ht="31.5" hidden="1" x14ac:dyDescent="0.25">
      <c r="A213" s="446"/>
      <c r="B213" s="428"/>
      <c r="C213" s="361"/>
      <c r="D213" s="345"/>
      <c r="E213" s="68" t="s">
        <v>36</v>
      </c>
      <c r="F213" s="73" t="s">
        <v>205</v>
      </c>
      <c r="G213" s="72">
        <v>1</v>
      </c>
      <c r="H213" s="21">
        <v>0</v>
      </c>
      <c r="I213" s="17">
        <v>0</v>
      </c>
      <c r="J213" s="22">
        <v>0</v>
      </c>
      <c r="K213" s="22">
        <v>0</v>
      </c>
      <c r="L213" s="22">
        <v>0</v>
      </c>
      <c r="M213" s="22">
        <v>0</v>
      </c>
      <c r="N213" s="22">
        <v>0</v>
      </c>
      <c r="O213" s="22">
        <v>0</v>
      </c>
      <c r="P213" s="22">
        <v>0</v>
      </c>
      <c r="Q213" s="22">
        <v>0</v>
      </c>
      <c r="R213" s="22">
        <v>0</v>
      </c>
      <c r="S213" s="23">
        <v>0</v>
      </c>
      <c r="T213" s="13">
        <f t="shared" si="9"/>
        <v>0</v>
      </c>
    </row>
    <row r="214" spans="1:20" ht="16.5" hidden="1" thickBot="1" x14ac:dyDescent="0.3">
      <c r="A214" s="446"/>
      <c r="B214" s="428"/>
      <c r="C214" s="362"/>
      <c r="D214" s="346"/>
      <c r="E214" s="74" t="s">
        <v>38</v>
      </c>
      <c r="F214" s="75" t="s">
        <v>39</v>
      </c>
      <c r="G214" s="76">
        <v>1</v>
      </c>
      <c r="H214" s="29">
        <v>0</v>
      </c>
      <c r="I214" s="30">
        <v>0</v>
      </c>
      <c r="J214" s="31">
        <v>0</v>
      </c>
      <c r="K214" s="31">
        <v>0</v>
      </c>
      <c r="L214" s="31">
        <v>0</v>
      </c>
      <c r="M214" s="31">
        <v>0</v>
      </c>
      <c r="N214" s="31">
        <v>0</v>
      </c>
      <c r="O214" s="31">
        <v>0</v>
      </c>
      <c r="P214" s="31">
        <v>0</v>
      </c>
      <c r="Q214" s="31">
        <v>0</v>
      </c>
      <c r="R214" s="31">
        <v>0</v>
      </c>
      <c r="S214" s="32">
        <v>0</v>
      </c>
      <c r="T214" s="13">
        <f t="shared" si="9"/>
        <v>0</v>
      </c>
    </row>
    <row r="215" spans="1:20" ht="63" hidden="1" x14ac:dyDescent="0.25">
      <c r="A215" s="446"/>
      <c r="B215" s="428"/>
      <c r="C215" s="378" t="s">
        <v>82</v>
      </c>
      <c r="D215" s="381" t="s">
        <v>83</v>
      </c>
      <c r="E215" s="77" t="s">
        <v>206</v>
      </c>
      <c r="F215" s="78" t="s">
        <v>73</v>
      </c>
      <c r="G215" s="79">
        <v>1</v>
      </c>
      <c r="H215" s="9">
        <v>0</v>
      </c>
      <c r="I215" s="47">
        <v>0</v>
      </c>
      <c r="J215" s="36">
        <v>0</v>
      </c>
      <c r="K215" s="36">
        <v>0</v>
      </c>
      <c r="L215" s="36">
        <v>0</v>
      </c>
      <c r="M215" s="36">
        <v>0</v>
      </c>
      <c r="N215" s="36">
        <v>0</v>
      </c>
      <c r="O215" s="36">
        <v>0</v>
      </c>
      <c r="P215" s="36">
        <v>0</v>
      </c>
      <c r="Q215" s="36">
        <v>0</v>
      </c>
      <c r="R215" s="36">
        <v>0</v>
      </c>
      <c r="S215" s="37">
        <v>0</v>
      </c>
      <c r="T215" s="13">
        <f t="shared" si="9"/>
        <v>0</v>
      </c>
    </row>
    <row r="216" spans="1:20" ht="31.5" hidden="1" x14ac:dyDescent="0.25">
      <c r="A216" s="446"/>
      <c r="B216" s="428"/>
      <c r="C216" s="379"/>
      <c r="D216" s="382"/>
      <c r="E216" s="80" t="s">
        <v>85</v>
      </c>
      <c r="F216" s="81" t="s">
        <v>59</v>
      </c>
      <c r="G216" s="82">
        <v>1</v>
      </c>
      <c r="H216" s="44">
        <v>0</v>
      </c>
      <c r="I216" s="47">
        <v>0</v>
      </c>
      <c r="J216" s="22">
        <v>0</v>
      </c>
      <c r="K216" s="45">
        <v>0</v>
      </c>
      <c r="L216" s="45">
        <v>0</v>
      </c>
      <c r="M216" s="22">
        <v>0</v>
      </c>
      <c r="N216" s="45">
        <v>0</v>
      </c>
      <c r="O216" s="45">
        <v>0</v>
      </c>
      <c r="P216" s="22">
        <v>0</v>
      </c>
      <c r="Q216" s="45">
        <v>0</v>
      </c>
      <c r="R216" s="45">
        <v>0</v>
      </c>
      <c r="S216" s="46">
        <v>0</v>
      </c>
      <c r="T216" s="13">
        <f t="shared" si="9"/>
        <v>0</v>
      </c>
    </row>
    <row r="217" spans="1:20" hidden="1" x14ac:dyDescent="0.25">
      <c r="A217" s="446"/>
      <c r="B217" s="428"/>
      <c r="C217" s="379"/>
      <c r="D217" s="382"/>
      <c r="E217" s="384" t="s">
        <v>75</v>
      </c>
      <c r="F217" s="81" t="s">
        <v>86</v>
      </c>
      <c r="G217" s="82">
        <v>1</v>
      </c>
      <c r="H217" s="21">
        <v>0</v>
      </c>
      <c r="I217" s="17">
        <v>0</v>
      </c>
      <c r="J217" s="22">
        <v>0</v>
      </c>
      <c r="K217" s="22">
        <v>0</v>
      </c>
      <c r="L217" s="22">
        <v>0</v>
      </c>
      <c r="M217" s="22">
        <v>0</v>
      </c>
      <c r="N217" s="22">
        <v>0</v>
      </c>
      <c r="O217" s="22">
        <v>0</v>
      </c>
      <c r="P217" s="22">
        <v>0</v>
      </c>
      <c r="Q217" s="22">
        <v>0</v>
      </c>
      <c r="R217" s="22">
        <v>0</v>
      </c>
      <c r="S217" s="23">
        <v>0</v>
      </c>
      <c r="T217" s="13">
        <f t="shared" si="9"/>
        <v>0</v>
      </c>
    </row>
    <row r="218" spans="1:20" hidden="1" x14ac:dyDescent="0.25">
      <c r="A218" s="446"/>
      <c r="B218" s="428"/>
      <c r="C218" s="379"/>
      <c r="D218" s="382"/>
      <c r="E218" s="385"/>
      <c r="F218" s="81" t="s">
        <v>87</v>
      </c>
      <c r="G218" s="82">
        <v>1</v>
      </c>
      <c r="H218" s="21">
        <v>0</v>
      </c>
      <c r="I218" s="17">
        <v>0</v>
      </c>
      <c r="J218" s="22">
        <v>0</v>
      </c>
      <c r="K218" s="22">
        <v>0</v>
      </c>
      <c r="L218" s="22">
        <v>0</v>
      </c>
      <c r="M218" s="22">
        <v>0</v>
      </c>
      <c r="N218" s="22">
        <v>0</v>
      </c>
      <c r="O218" s="22">
        <v>0</v>
      </c>
      <c r="P218" s="22">
        <v>0</v>
      </c>
      <c r="Q218" s="22">
        <v>0</v>
      </c>
      <c r="R218" s="22">
        <v>0</v>
      </c>
      <c r="S218" s="23">
        <v>0</v>
      </c>
      <c r="T218" s="233">
        <v>0</v>
      </c>
    </row>
    <row r="219" spans="1:20" ht="31.5" hidden="1" x14ac:dyDescent="0.25">
      <c r="A219" s="446"/>
      <c r="B219" s="428"/>
      <c r="C219" s="379"/>
      <c r="D219" s="382"/>
      <c r="E219" s="83"/>
      <c r="F219" s="81" t="s">
        <v>91</v>
      </c>
      <c r="G219" s="82">
        <v>1</v>
      </c>
      <c r="H219" s="21">
        <v>0</v>
      </c>
      <c r="I219" s="17">
        <v>0</v>
      </c>
      <c r="J219" s="22">
        <v>0</v>
      </c>
      <c r="K219" s="22">
        <v>0</v>
      </c>
      <c r="L219" s="22">
        <v>0</v>
      </c>
      <c r="M219" s="22">
        <v>0</v>
      </c>
      <c r="N219" s="22">
        <v>0</v>
      </c>
      <c r="O219" s="22">
        <v>0</v>
      </c>
      <c r="P219" s="22">
        <v>0</v>
      </c>
      <c r="Q219" s="22">
        <v>0</v>
      </c>
      <c r="R219" s="22">
        <v>0</v>
      </c>
      <c r="S219" s="23">
        <v>0</v>
      </c>
      <c r="T219" s="13">
        <v>0</v>
      </c>
    </row>
    <row r="220" spans="1:20" hidden="1" x14ac:dyDescent="0.25">
      <c r="A220" s="446"/>
      <c r="B220" s="428"/>
      <c r="C220" s="379"/>
      <c r="D220" s="382"/>
      <c r="E220" s="83" t="s">
        <v>34</v>
      </c>
      <c r="F220" s="81" t="s">
        <v>35</v>
      </c>
      <c r="G220" s="82">
        <v>1</v>
      </c>
      <c r="H220" s="21">
        <v>0</v>
      </c>
      <c r="I220" s="17">
        <v>0</v>
      </c>
      <c r="J220" s="22">
        <v>0</v>
      </c>
      <c r="K220" s="22">
        <v>0</v>
      </c>
      <c r="L220" s="22">
        <v>0</v>
      </c>
      <c r="M220" s="22">
        <v>0</v>
      </c>
      <c r="N220" s="22">
        <v>0</v>
      </c>
      <c r="O220" s="22">
        <v>0</v>
      </c>
      <c r="P220" s="22">
        <v>0</v>
      </c>
      <c r="Q220" s="22">
        <v>0</v>
      </c>
      <c r="R220" s="22">
        <v>0</v>
      </c>
      <c r="S220" s="23">
        <v>0</v>
      </c>
      <c r="T220" s="13">
        <f t="shared" ref="T220:T244" si="10">SUM(H220:S220)/12</f>
        <v>0</v>
      </c>
    </row>
    <row r="221" spans="1:20" ht="47.25" hidden="1" x14ac:dyDescent="0.25">
      <c r="A221" s="446"/>
      <c r="B221" s="428"/>
      <c r="C221" s="379"/>
      <c r="D221" s="382"/>
      <c r="E221" s="83" t="s">
        <v>36</v>
      </c>
      <c r="F221" s="81" t="s">
        <v>88</v>
      </c>
      <c r="G221" s="82">
        <v>1</v>
      </c>
      <c r="H221" s="21">
        <v>0</v>
      </c>
      <c r="I221" s="17">
        <v>0</v>
      </c>
      <c r="J221" s="22">
        <v>0</v>
      </c>
      <c r="K221" s="22">
        <v>0</v>
      </c>
      <c r="L221" s="22">
        <v>0</v>
      </c>
      <c r="M221" s="22">
        <v>0</v>
      </c>
      <c r="N221" s="22">
        <v>0</v>
      </c>
      <c r="O221" s="22">
        <v>0</v>
      </c>
      <c r="P221" s="22">
        <v>0</v>
      </c>
      <c r="Q221" s="22">
        <v>0</v>
      </c>
      <c r="R221" s="22">
        <v>0</v>
      </c>
      <c r="S221" s="23">
        <v>0</v>
      </c>
      <c r="T221" s="13">
        <f t="shared" si="10"/>
        <v>0</v>
      </c>
    </row>
    <row r="222" spans="1:20" ht="16.5" hidden="1" thickBot="1" x14ac:dyDescent="0.3">
      <c r="A222" s="446"/>
      <c r="B222" s="428"/>
      <c r="C222" s="379"/>
      <c r="D222" s="382"/>
      <c r="E222" s="83" t="s">
        <v>38</v>
      </c>
      <c r="F222" s="88" t="s">
        <v>52</v>
      </c>
      <c r="G222" s="85">
        <v>1</v>
      </c>
      <c r="H222" s="29">
        <v>0</v>
      </c>
      <c r="I222" s="30">
        <v>0</v>
      </c>
      <c r="J222" s="31">
        <v>0</v>
      </c>
      <c r="K222" s="31">
        <v>0</v>
      </c>
      <c r="L222" s="31">
        <v>0</v>
      </c>
      <c r="M222" s="31">
        <v>0</v>
      </c>
      <c r="N222" s="31">
        <v>0</v>
      </c>
      <c r="O222" s="31">
        <v>0</v>
      </c>
      <c r="P222" s="31">
        <v>0</v>
      </c>
      <c r="Q222" s="31">
        <v>0</v>
      </c>
      <c r="R222" s="31">
        <v>0</v>
      </c>
      <c r="S222" s="32">
        <v>0</v>
      </c>
      <c r="T222" s="13">
        <f t="shared" si="10"/>
        <v>0</v>
      </c>
    </row>
    <row r="223" spans="1:20" hidden="1" x14ac:dyDescent="0.25">
      <c r="A223" s="446"/>
      <c r="B223" s="428"/>
      <c r="C223" s="421" t="s">
        <v>207</v>
      </c>
      <c r="D223" s="323" t="s">
        <v>105</v>
      </c>
      <c r="E223" s="390" t="s">
        <v>106</v>
      </c>
      <c r="F223" s="99" t="s">
        <v>107</v>
      </c>
      <c r="G223" s="100">
        <v>1</v>
      </c>
      <c r="H223" s="86">
        <v>0</v>
      </c>
      <c r="I223" s="17">
        <v>0</v>
      </c>
      <c r="J223" s="11">
        <v>0</v>
      </c>
      <c r="K223" s="36">
        <v>0</v>
      </c>
      <c r="L223" s="36">
        <v>0</v>
      </c>
      <c r="M223" s="36">
        <v>0</v>
      </c>
      <c r="N223" s="36">
        <v>0</v>
      </c>
      <c r="O223" s="36">
        <v>0</v>
      </c>
      <c r="P223" s="36">
        <v>0</v>
      </c>
      <c r="Q223" s="36">
        <v>0</v>
      </c>
      <c r="R223" s="36">
        <v>0</v>
      </c>
      <c r="S223" s="37">
        <v>0</v>
      </c>
      <c r="T223" s="13">
        <f t="shared" si="10"/>
        <v>0</v>
      </c>
    </row>
    <row r="224" spans="1:20" ht="31.5" hidden="1" x14ac:dyDescent="0.25">
      <c r="A224" s="446"/>
      <c r="B224" s="428"/>
      <c r="C224" s="422"/>
      <c r="D224" s="324"/>
      <c r="E224" s="391"/>
      <c r="F224" s="101" t="s">
        <v>59</v>
      </c>
      <c r="G224" s="102">
        <v>1</v>
      </c>
      <c r="H224" s="44">
        <v>0</v>
      </c>
      <c r="I224" s="47">
        <v>0</v>
      </c>
      <c r="J224" s="45">
        <v>0</v>
      </c>
      <c r="K224" s="45">
        <v>0</v>
      </c>
      <c r="L224" s="22">
        <v>0</v>
      </c>
      <c r="M224" s="22">
        <v>0</v>
      </c>
      <c r="N224" s="22">
        <v>0</v>
      </c>
      <c r="O224" s="45">
        <v>0</v>
      </c>
      <c r="P224" s="45">
        <v>0</v>
      </c>
      <c r="Q224" s="45">
        <v>0</v>
      </c>
      <c r="R224" s="45">
        <v>0</v>
      </c>
      <c r="S224" s="46">
        <v>0</v>
      </c>
      <c r="T224" s="13">
        <f t="shared" si="10"/>
        <v>0</v>
      </c>
    </row>
    <row r="225" spans="1:20" hidden="1" x14ac:dyDescent="0.25">
      <c r="A225" s="446"/>
      <c r="B225" s="428"/>
      <c r="C225" s="422"/>
      <c r="D225" s="324"/>
      <c r="E225" s="296" t="s">
        <v>108</v>
      </c>
      <c r="F225" s="103" t="s">
        <v>60</v>
      </c>
      <c r="G225" s="102">
        <v>1</v>
      </c>
      <c r="H225" s="44">
        <v>0</v>
      </c>
      <c r="I225" s="47">
        <v>0</v>
      </c>
      <c r="J225" s="45">
        <v>0</v>
      </c>
      <c r="K225" s="45">
        <v>0</v>
      </c>
      <c r="L225" s="22">
        <v>0</v>
      </c>
      <c r="M225" s="22">
        <v>0</v>
      </c>
      <c r="N225" s="22">
        <v>0</v>
      </c>
      <c r="O225" s="22">
        <v>0</v>
      </c>
      <c r="P225" s="45">
        <v>0</v>
      </c>
      <c r="Q225" s="45">
        <v>0</v>
      </c>
      <c r="R225" s="45">
        <v>0</v>
      </c>
      <c r="S225" s="46">
        <v>0</v>
      </c>
      <c r="T225" s="13">
        <f t="shared" si="10"/>
        <v>0</v>
      </c>
    </row>
    <row r="226" spans="1:20" ht="31.5" hidden="1" x14ac:dyDescent="0.25">
      <c r="A226" s="446"/>
      <c r="B226" s="428"/>
      <c r="C226" s="422"/>
      <c r="D226" s="324"/>
      <c r="E226" s="296"/>
      <c r="F226" s="103" t="s">
        <v>109</v>
      </c>
      <c r="G226" s="102">
        <v>1</v>
      </c>
      <c r="H226" s="21">
        <v>0</v>
      </c>
      <c r="I226" s="17">
        <v>0</v>
      </c>
      <c r="J226" s="22">
        <v>0</v>
      </c>
      <c r="K226" s="22">
        <v>0</v>
      </c>
      <c r="L226" s="22">
        <v>0</v>
      </c>
      <c r="M226" s="22">
        <v>0</v>
      </c>
      <c r="N226" s="22">
        <v>0</v>
      </c>
      <c r="O226" s="22">
        <v>0</v>
      </c>
      <c r="P226" s="22">
        <v>0</v>
      </c>
      <c r="Q226" s="22">
        <v>0</v>
      </c>
      <c r="R226" s="22">
        <v>0</v>
      </c>
      <c r="S226" s="23">
        <v>0</v>
      </c>
      <c r="T226" s="13">
        <f t="shared" si="10"/>
        <v>0</v>
      </c>
    </row>
    <row r="227" spans="1:20" hidden="1" x14ac:dyDescent="0.25">
      <c r="A227" s="446"/>
      <c r="B227" s="428"/>
      <c r="C227" s="422"/>
      <c r="D227" s="324"/>
      <c r="E227" s="296"/>
      <c r="F227" s="103" t="s">
        <v>79</v>
      </c>
      <c r="G227" s="102">
        <v>1</v>
      </c>
      <c r="H227" s="21">
        <v>0</v>
      </c>
      <c r="I227" s="17">
        <v>0</v>
      </c>
      <c r="J227" s="22">
        <v>0</v>
      </c>
      <c r="K227" s="22">
        <v>0</v>
      </c>
      <c r="L227" s="22">
        <v>0</v>
      </c>
      <c r="M227" s="22">
        <v>0</v>
      </c>
      <c r="N227" s="22">
        <v>0</v>
      </c>
      <c r="O227" s="22">
        <v>0</v>
      </c>
      <c r="P227" s="22">
        <v>0</v>
      </c>
      <c r="Q227" s="22">
        <v>0</v>
      </c>
      <c r="R227" s="22">
        <v>0</v>
      </c>
      <c r="S227" s="23">
        <v>0</v>
      </c>
      <c r="T227" s="13">
        <f t="shared" si="10"/>
        <v>0</v>
      </c>
    </row>
    <row r="228" spans="1:20" hidden="1" x14ac:dyDescent="0.25">
      <c r="A228" s="446"/>
      <c r="B228" s="428"/>
      <c r="C228" s="422"/>
      <c r="D228" s="324"/>
      <c r="E228" s="296" t="s">
        <v>111</v>
      </c>
      <c r="F228" s="101" t="s">
        <v>107</v>
      </c>
      <c r="G228" s="102">
        <v>1</v>
      </c>
      <c r="H228" s="44">
        <v>0</v>
      </c>
      <c r="I228" s="17">
        <v>0</v>
      </c>
      <c r="J228" s="22">
        <v>0</v>
      </c>
      <c r="K228" s="22">
        <v>0</v>
      </c>
      <c r="L228" s="22">
        <v>0</v>
      </c>
      <c r="M228" s="22">
        <v>0</v>
      </c>
      <c r="N228" s="22">
        <v>0</v>
      </c>
      <c r="O228" s="22">
        <v>0</v>
      </c>
      <c r="P228" s="22">
        <v>0</v>
      </c>
      <c r="Q228" s="22">
        <v>0</v>
      </c>
      <c r="R228" s="22">
        <v>0</v>
      </c>
      <c r="S228" s="23">
        <v>0</v>
      </c>
      <c r="T228" s="13">
        <f t="shared" si="10"/>
        <v>0</v>
      </c>
    </row>
    <row r="229" spans="1:20" ht="47.25" hidden="1" x14ac:dyDescent="0.25">
      <c r="A229" s="446"/>
      <c r="B229" s="428"/>
      <c r="C229" s="422"/>
      <c r="D229" s="324"/>
      <c r="E229" s="296"/>
      <c r="F229" s="101" t="s">
        <v>112</v>
      </c>
      <c r="G229" s="102">
        <v>1</v>
      </c>
      <c r="H229" s="44">
        <v>0</v>
      </c>
      <c r="I229" s="17">
        <v>0</v>
      </c>
      <c r="J229" s="22">
        <v>0</v>
      </c>
      <c r="K229" s="22">
        <v>0</v>
      </c>
      <c r="L229" s="22">
        <v>0</v>
      </c>
      <c r="M229" s="22">
        <v>0</v>
      </c>
      <c r="N229" s="22">
        <v>0</v>
      </c>
      <c r="O229" s="45">
        <v>0</v>
      </c>
      <c r="P229" s="45">
        <v>0</v>
      </c>
      <c r="Q229" s="45">
        <v>0</v>
      </c>
      <c r="R229" s="45">
        <v>0</v>
      </c>
      <c r="S229" s="46">
        <v>0</v>
      </c>
      <c r="T229" s="13">
        <f t="shared" si="10"/>
        <v>0</v>
      </c>
    </row>
    <row r="230" spans="1:20" hidden="1" x14ac:dyDescent="0.25">
      <c r="A230" s="446"/>
      <c r="B230" s="428"/>
      <c r="C230" s="422"/>
      <c r="D230" s="324"/>
      <c r="E230" s="296"/>
      <c r="F230" s="103" t="s">
        <v>79</v>
      </c>
      <c r="G230" s="102">
        <v>1</v>
      </c>
      <c r="H230" s="21">
        <v>0</v>
      </c>
      <c r="I230" s="17">
        <v>0</v>
      </c>
      <c r="J230" s="22">
        <v>0</v>
      </c>
      <c r="K230" s="22">
        <v>0</v>
      </c>
      <c r="L230" s="22">
        <v>0</v>
      </c>
      <c r="M230" s="22">
        <v>0</v>
      </c>
      <c r="N230" s="22">
        <v>0</v>
      </c>
      <c r="O230" s="22">
        <v>0</v>
      </c>
      <c r="P230" s="22">
        <v>0</v>
      </c>
      <c r="Q230" s="22">
        <v>0</v>
      </c>
      <c r="R230" s="22">
        <v>0</v>
      </c>
      <c r="S230" s="23">
        <v>0</v>
      </c>
      <c r="T230" s="13">
        <f t="shared" si="10"/>
        <v>0</v>
      </c>
    </row>
    <row r="231" spans="1:20" hidden="1" x14ac:dyDescent="0.25">
      <c r="A231" s="446"/>
      <c r="B231" s="428"/>
      <c r="C231" s="422"/>
      <c r="D231" s="324"/>
      <c r="E231" s="104" t="s">
        <v>34</v>
      </c>
      <c r="F231" s="103" t="s">
        <v>35</v>
      </c>
      <c r="G231" s="102">
        <v>1</v>
      </c>
      <c r="H231" s="21">
        <v>0</v>
      </c>
      <c r="I231" s="17">
        <v>0</v>
      </c>
      <c r="J231" s="22">
        <v>0</v>
      </c>
      <c r="K231" s="22">
        <v>0</v>
      </c>
      <c r="L231" s="22">
        <v>0</v>
      </c>
      <c r="M231" s="22">
        <v>0</v>
      </c>
      <c r="N231" s="22">
        <v>0</v>
      </c>
      <c r="O231" s="22">
        <v>0</v>
      </c>
      <c r="P231" s="22">
        <v>0</v>
      </c>
      <c r="Q231" s="22">
        <v>0</v>
      </c>
      <c r="R231" s="22">
        <v>0</v>
      </c>
      <c r="S231" s="23">
        <v>0</v>
      </c>
      <c r="T231" s="13">
        <f t="shared" si="10"/>
        <v>0</v>
      </c>
    </row>
    <row r="232" spans="1:20" ht="63.75" hidden="1" thickBot="1" x14ac:dyDescent="0.3">
      <c r="A232" s="446"/>
      <c r="B232" s="428"/>
      <c r="C232" s="422"/>
      <c r="D232" s="325"/>
      <c r="E232" s="105" t="s">
        <v>36</v>
      </c>
      <c r="F232" s="106" t="s">
        <v>113</v>
      </c>
      <c r="G232" s="107">
        <v>1</v>
      </c>
      <c r="H232" s="21">
        <v>0</v>
      </c>
      <c r="I232" s="22">
        <v>0</v>
      </c>
      <c r="J232" s="22">
        <v>0</v>
      </c>
      <c r="K232" s="22">
        <v>0</v>
      </c>
      <c r="L232" s="22">
        <v>0</v>
      </c>
      <c r="M232" s="22">
        <v>0</v>
      </c>
      <c r="N232" s="22">
        <v>0</v>
      </c>
      <c r="O232" s="22">
        <v>0</v>
      </c>
      <c r="P232" s="22">
        <v>0</v>
      </c>
      <c r="Q232" s="22">
        <v>0</v>
      </c>
      <c r="R232" s="22">
        <v>0</v>
      </c>
      <c r="S232" s="23">
        <v>0</v>
      </c>
      <c r="T232" s="13">
        <f t="shared" si="10"/>
        <v>0</v>
      </c>
    </row>
    <row r="233" spans="1:20" ht="30" hidden="1" x14ac:dyDescent="0.25">
      <c r="A233" s="446"/>
      <c r="B233" s="428"/>
      <c r="C233" s="422"/>
      <c r="D233" s="392" t="s">
        <v>114</v>
      </c>
      <c r="E233" s="108" t="s">
        <v>115</v>
      </c>
      <c r="F233" s="109" t="s">
        <v>116</v>
      </c>
      <c r="G233" s="110">
        <v>1</v>
      </c>
      <c r="H233" s="86">
        <v>0</v>
      </c>
      <c r="I233" s="36">
        <v>0</v>
      </c>
      <c r="J233" s="11">
        <v>0</v>
      </c>
      <c r="K233" s="36">
        <v>0</v>
      </c>
      <c r="L233" s="36">
        <v>0</v>
      </c>
      <c r="M233" s="36">
        <v>0</v>
      </c>
      <c r="N233" s="36">
        <v>0</v>
      </c>
      <c r="O233" s="36">
        <v>0</v>
      </c>
      <c r="P233" s="36">
        <v>0</v>
      </c>
      <c r="Q233" s="36">
        <v>0</v>
      </c>
      <c r="R233" s="36">
        <v>0</v>
      </c>
      <c r="S233" s="37">
        <v>0</v>
      </c>
      <c r="T233" s="13">
        <f t="shared" si="10"/>
        <v>0</v>
      </c>
    </row>
    <row r="234" spans="1:20" hidden="1" x14ac:dyDescent="0.25">
      <c r="A234" s="446"/>
      <c r="B234" s="428"/>
      <c r="C234" s="422"/>
      <c r="D234" s="392"/>
      <c r="E234" s="111" t="s">
        <v>117</v>
      </c>
      <c r="F234" s="109" t="s">
        <v>59</v>
      </c>
      <c r="G234" s="112">
        <v>1</v>
      </c>
      <c r="H234" s="44">
        <v>0</v>
      </c>
      <c r="I234" s="47">
        <v>0</v>
      </c>
      <c r="J234" s="45">
        <v>0</v>
      </c>
      <c r="K234" s="45">
        <v>0</v>
      </c>
      <c r="L234" s="22">
        <v>0</v>
      </c>
      <c r="M234" s="45">
        <v>0</v>
      </c>
      <c r="N234" s="45">
        <v>0</v>
      </c>
      <c r="O234" s="45">
        <v>0</v>
      </c>
      <c r="P234" s="45">
        <v>0</v>
      </c>
      <c r="Q234" s="45">
        <v>0</v>
      </c>
      <c r="R234" s="45">
        <v>0</v>
      </c>
      <c r="S234" s="46">
        <v>0</v>
      </c>
      <c r="T234" s="13">
        <f t="shared" si="10"/>
        <v>0</v>
      </c>
    </row>
    <row r="235" spans="1:20" hidden="1" x14ac:dyDescent="0.25">
      <c r="A235" s="446"/>
      <c r="B235" s="428"/>
      <c r="C235" s="422"/>
      <c r="D235" s="392"/>
      <c r="E235" s="341" t="s">
        <v>75</v>
      </c>
      <c r="F235" s="113" t="s">
        <v>60</v>
      </c>
      <c r="G235" s="112">
        <v>1</v>
      </c>
      <c r="H235" s="44">
        <v>0</v>
      </c>
      <c r="I235" s="47">
        <v>0</v>
      </c>
      <c r="J235" s="45">
        <v>0</v>
      </c>
      <c r="K235" s="22">
        <v>0</v>
      </c>
      <c r="L235" s="22">
        <v>0</v>
      </c>
      <c r="M235" s="22">
        <v>0</v>
      </c>
      <c r="N235" s="22">
        <v>0</v>
      </c>
      <c r="O235" s="45">
        <v>0</v>
      </c>
      <c r="P235" s="45">
        <v>0</v>
      </c>
      <c r="Q235" s="45">
        <v>0</v>
      </c>
      <c r="R235" s="45">
        <v>0</v>
      </c>
      <c r="S235" s="46">
        <v>0</v>
      </c>
      <c r="T235" s="13">
        <f t="shared" si="10"/>
        <v>0</v>
      </c>
    </row>
    <row r="236" spans="1:20" ht="30" hidden="1" x14ac:dyDescent="0.25">
      <c r="A236" s="446"/>
      <c r="B236" s="428"/>
      <c r="C236" s="422"/>
      <c r="D236" s="392"/>
      <c r="E236" s="342"/>
      <c r="F236" s="113" t="s">
        <v>208</v>
      </c>
      <c r="G236" s="112">
        <v>0</v>
      </c>
      <c r="H236" s="21">
        <v>0</v>
      </c>
      <c r="I236" s="17">
        <v>0</v>
      </c>
      <c r="J236" s="22">
        <v>0</v>
      </c>
      <c r="K236" s="22">
        <v>0</v>
      </c>
      <c r="L236" s="22">
        <v>0</v>
      </c>
      <c r="M236" s="22">
        <v>0</v>
      </c>
      <c r="N236" s="22">
        <v>0</v>
      </c>
      <c r="O236" s="22">
        <v>0</v>
      </c>
      <c r="P236" s="22">
        <v>0</v>
      </c>
      <c r="Q236" s="22">
        <v>0</v>
      </c>
      <c r="R236" s="22">
        <v>0</v>
      </c>
      <c r="S236" s="23">
        <v>0</v>
      </c>
      <c r="T236" s="13">
        <f t="shared" si="10"/>
        <v>0</v>
      </c>
    </row>
    <row r="237" spans="1:20" hidden="1" x14ac:dyDescent="0.25">
      <c r="A237" s="446"/>
      <c r="B237" s="428"/>
      <c r="C237" s="422"/>
      <c r="D237" s="392"/>
      <c r="E237" s="343"/>
      <c r="F237" s="113" t="s">
        <v>79</v>
      </c>
      <c r="G237" s="112">
        <v>1</v>
      </c>
      <c r="H237" s="21">
        <v>0</v>
      </c>
      <c r="I237" s="17">
        <v>0</v>
      </c>
      <c r="J237" s="22">
        <v>0</v>
      </c>
      <c r="K237" s="22">
        <v>0</v>
      </c>
      <c r="L237" s="22">
        <v>0</v>
      </c>
      <c r="M237" s="22">
        <v>0</v>
      </c>
      <c r="N237" s="22">
        <v>0</v>
      </c>
      <c r="O237" s="22">
        <v>0</v>
      </c>
      <c r="P237" s="22">
        <v>0</v>
      </c>
      <c r="Q237" s="22">
        <v>0</v>
      </c>
      <c r="R237" s="22">
        <v>0</v>
      </c>
      <c r="S237" s="23">
        <v>0</v>
      </c>
      <c r="T237" s="13">
        <f t="shared" si="10"/>
        <v>0</v>
      </c>
    </row>
    <row r="238" spans="1:20" hidden="1" x14ac:dyDescent="0.25">
      <c r="A238" s="446"/>
      <c r="B238" s="428"/>
      <c r="C238" s="422"/>
      <c r="D238" s="392"/>
      <c r="E238" s="111" t="s">
        <v>34</v>
      </c>
      <c r="F238" s="113" t="s">
        <v>35</v>
      </c>
      <c r="G238" s="112">
        <v>1</v>
      </c>
      <c r="H238" s="21">
        <v>0</v>
      </c>
      <c r="I238" s="17">
        <v>0</v>
      </c>
      <c r="J238" s="22">
        <v>0</v>
      </c>
      <c r="K238" s="22">
        <v>0</v>
      </c>
      <c r="L238" s="22">
        <v>0</v>
      </c>
      <c r="M238" s="22">
        <v>0</v>
      </c>
      <c r="N238" s="22">
        <v>0</v>
      </c>
      <c r="O238" s="22">
        <v>0</v>
      </c>
      <c r="P238" s="22">
        <v>0</v>
      </c>
      <c r="Q238" s="22">
        <v>0</v>
      </c>
      <c r="R238" s="22">
        <v>0</v>
      </c>
      <c r="S238" s="23">
        <v>0</v>
      </c>
      <c r="T238" s="13">
        <f t="shared" si="10"/>
        <v>0</v>
      </c>
    </row>
    <row r="239" spans="1:20" ht="45" hidden="1" x14ac:dyDescent="0.25">
      <c r="A239" s="446"/>
      <c r="B239" s="428"/>
      <c r="C239" s="422"/>
      <c r="D239" s="392"/>
      <c r="E239" s="111" t="s">
        <v>36</v>
      </c>
      <c r="F239" s="113" t="s">
        <v>119</v>
      </c>
      <c r="G239" s="112">
        <v>1</v>
      </c>
      <c r="H239" s="21">
        <v>0</v>
      </c>
      <c r="I239" s="17">
        <v>0</v>
      </c>
      <c r="J239" s="22">
        <v>0</v>
      </c>
      <c r="K239" s="22">
        <v>0</v>
      </c>
      <c r="L239" s="22">
        <v>0</v>
      </c>
      <c r="M239" s="22">
        <v>0</v>
      </c>
      <c r="N239" s="22">
        <v>0</v>
      </c>
      <c r="O239" s="22">
        <v>0</v>
      </c>
      <c r="P239" s="22">
        <v>0</v>
      </c>
      <c r="Q239" s="22">
        <v>0</v>
      </c>
      <c r="R239" s="22">
        <v>0</v>
      </c>
      <c r="S239" s="23">
        <v>0</v>
      </c>
      <c r="T239" s="13">
        <f t="shared" si="10"/>
        <v>0</v>
      </c>
    </row>
    <row r="240" spans="1:20" ht="16.5" hidden="1" thickBot="1" x14ac:dyDescent="0.3">
      <c r="A240" s="446"/>
      <c r="B240" s="428"/>
      <c r="C240" s="422"/>
      <c r="D240" s="393"/>
      <c r="E240" s="114" t="s">
        <v>38</v>
      </c>
      <c r="F240" s="115" t="s">
        <v>52</v>
      </c>
      <c r="G240" s="116">
        <v>1</v>
      </c>
      <c r="H240" s="29">
        <v>0</v>
      </c>
      <c r="I240" s="30">
        <v>0</v>
      </c>
      <c r="J240" s="31">
        <v>0</v>
      </c>
      <c r="K240" s="31">
        <v>0</v>
      </c>
      <c r="L240" s="31">
        <v>0</v>
      </c>
      <c r="M240" s="31">
        <v>0</v>
      </c>
      <c r="N240" s="31">
        <v>0</v>
      </c>
      <c r="O240" s="31">
        <v>0</v>
      </c>
      <c r="P240" s="31">
        <v>0</v>
      </c>
      <c r="Q240" s="31">
        <v>0</v>
      </c>
      <c r="R240" s="31">
        <v>0</v>
      </c>
      <c r="S240" s="32">
        <v>0</v>
      </c>
      <c r="T240" s="13">
        <f t="shared" si="10"/>
        <v>0</v>
      </c>
    </row>
    <row r="241" spans="1:20" ht="47.25" hidden="1" x14ac:dyDescent="0.25">
      <c r="A241" s="446"/>
      <c r="B241" s="428"/>
      <c r="C241" s="422"/>
      <c r="D241" s="356" t="s">
        <v>136</v>
      </c>
      <c r="E241" s="135" t="s">
        <v>137</v>
      </c>
      <c r="F241" s="90" t="s">
        <v>116</v>
      </c>
      <c r="G241" s="91">
        <v>1</v>
      </c>
      <c r="H241" s="86">
        <v>0</v>
      </c>
      <c r="I241" s="47">
        <v>0</v>
      </c>
      <c r="J241" s="11">
        <v>0</v>
      </c>
      <c r="K241" s="36">
        <v>0</v>
      </c>
      <c r="L241" s="36">
        <v>0</v>
      </c>
      <c r="M241" s="87">
        <v>0</v>
      </c>
      <c r="N241" s="36">
        <v>0</v>
      </c>
      <c r="O241" s="36">
        <v>0</v>
      </c>
      <c r="P241" s="36">
        <v>0</v>
      </c>
      <c r="Q241" s="36">
        <v>0</v>
      </c>
      <c r="R241" s="36">
        <v>0</v>
      </c>
      <c r="S241" s="37">
        <v>0</v>
      </c>
      <c r="T241" s="13">
        <f t="shared" si="10"/>
        <v>0</v>
      </c>
    </row>
    <row r="242" spans="1:20" ht="31.5" hidden="1" x14ac:dyDescent="0.25">
      <c r="A242" s="446"/>
      <c r="B242" s="428"/>
      <c r="C242" s="422"/>
      <c r="D242" s="357"/>
      <c r="E242" s="95" t="s">
        <v>122</v>
      </c>
      <c r="F242" s="136" t="s">
        <v>130</v>
      </c>
      <c r="G242" s="93">
        <v>1</v>
      </c>
      <c r="H242" s="44">
        <v>0</v>
      </c>
      <c r="I242" s="47">
        <v>0</v>
      </c>
      <c r="J242" s="22">
        <v>0</v>
      </c>
      <c r="K242" s="22">
        <v>0</v>
      </c>
      <c r="L242" s="22">
        <v>0</v>
      </c>
      <c r="M242" s="45">
        <v>0</v>
      </c>
      <c r="N242" s="45">
        <v>0</v>
      </c>
      <c r="O242" s="45">
        <v>0</v>
      </c>
      <c r="P242" s="45">
        <v>0</v>
      </c>
      <c r="Q242" s="45">
        <v>0</v>
      </c>
      <c r="R242" s="45">
        <v>0</v>
      </c>
      <c r="S242" s="46">
        <v>0</v>
      </c>
      <c r="T242" s="13">
        <f t="shared" si="10"/>
        <v>0</v>
      </c>
    </row>
    <row r="243" spans="1:20" ht="31.5" hidden="1" x14ac:dyDescent="0.25">
      <c r="A243" s="446"/>
      <c r="B243" s="428"/>
      <c r="C243" s="422"/>
      <c r="D243" s="357"/>
      <c r="E243" s="359" t="s">
        <v>75</v>
      </c>
      <c r="F243" s="136" t="s">
        <v>138</v>
      </c>
      <c r="G243" s="93">
        <v>1</v>
      </c>
      <c r="H243" s="21">
        <v>0</v>
      </c>
      <c r="I243" s="17">
        <v>0</v>
      </c>
      <c r="J243" s="22">
        <v>0</v>
      </c>
      <c r="K243" s="22">
        <v>0</v>
      </c>
      <c r="L243" s="22">
        <v>0</v>
      </c>
      <c r="M243" s="22">
        <v>0</v>
      </c>
      <c r="N243" s="22">
        <v>0</v>
      </c>
      <c r="O243" s="22">
        <v>0</v>
      </c>
      <c r="P243" s="22">
        <v>0</v>
      </c>
      <c r="Q243" s="22">
        <v>0</v>
      </c>
      <c r="R243" s="22">
        <v>0</v>
      </c>
      <c r="S243" s="23">
        <v>0</v>
      </c>
      <c r="T243" s="13">
        <f t="shared" si="10"/>
        <v>0</v>
      </c>
    </row>
    <row r="244" spans="1:20" ht="31.5" hidden="1" x14ac:dyDescent="0.25">
      <c r="A244" s="446"/>
      <c r="B244" s="428"/>
      <c r="C244" s="422"/>
      <c r="D244" s="357"/>
      <c r="E244" s="359"/>
      <c r="F244" s="136" t="s">
        <v>139</v>
      </c>
      <c r="G244" s="93">
        <v>1</v>
      </c>
      <c r="H244" s="21">
        <v>0</v>
      </c>
      <c r="I244" s="17">
        <v>0</v>
      </c>
      <c r="J244" s="22">
        <v>0</v>
      </c>
      <c r="K244" s="22">
        <v>0</v>
      </c>
      <c r="L244" s="22">
        <v>0</v>
      </c>
      <c r="M244" s="22">
        <v>0</v>
      </c>
      <c r="N244" s="22">
        <v>0</v>
      </c>
      <c r="O244" s="22">
        <v>0</v>
      </c>
      <c r="P244" s="22">
        <v>0</v>
      </c>
      <c r="Q244" s="22">
        <v>0</v>
      </c>
      <c r="R244" s="22">
        <v>0</v>
      </c>
      <c r="S244" s="23">
        <v>0</v>
      </c>
      <c r="T244" s="13">
        <f t="shared" si="10"/>
        <v>0</v>
      </c>
    </row>
    <row r="245" spans="1:20" hidden="1" x14ac:dyDescent="0.25">
      <c r="A245" s="446"/>
      <c r="B245" s="428"/>
      <c r="C245" s="422"/>
      <c r="D245" s="357"/>
      <c r="E245" s="360"/>
      <c r="F245" s="136" t="s">
        <v>79</v>
      </c>
      <c r="G245" s="93">
        <v>1</v>
      </c>
      <c r="H245" s="21">
        <v>0</v>
      </c>
      <c r="I245" s="17">
        <v>0</v>
      </c>
      <c r="J245" s="22">
        <v>0</v>
      </c>
      <c r="K245" s="22">
        <v>0</v>
      </c>
      <c r="L245" s="22">
        <v>0</v>
      </c>
      <c r="M245" s="22">
        <v>0</v>
      </c>
      <c r="N245" s="22">
        <v>0</v>
      </c>
      <c r="O245" s="22">
        <v>0</v>
      </c>
      <c r="P245" s="22">
        <v>0</v>
      </c>
      <c r="Q245" s="22">
        <v>0</v>
      </c>
      <c r="R245" s="22">
        <v>0</v>
      </c>
      <c r="S245" s="23">
        <v>0</v>
      </c>
      <c r="T245" s="13"/>
    </row>
    <row r="246" spans="1:20" hidden="1" x14ac:dyDescent="0.25">
      <c r="A246" s="446"/>
      <c r="B246" s="428"/>
      <c r="C246" s="422"/>
      <c r="D246" s="357"/>
      <c r="E246" s="95" t="s">
        <v>34</v>
      </c>
      <c r="F246" s="136" t="s">
        <v>80</v>
      </c>
      <c r="G246" s="93">
        <v>1</v>
      </c>
      <c r="H246" s="21">
        <v>0</v>
      </c>
      <c r="I246" s="17">
        <v>0</v>
      </c>
      <c r="J246" s="22">
        <v>0</v>
      </c>
      <c r="K246" s="22">
        <v>0</v>
      </c>
      <c r="L246" s="22">
        <v>0</v>
      </c>
      <c r="M246" s="22">
        <v>0</v>
      </c>
      <c r="N246" s="22">
        <v>0</v>
      </c>
      <c r="O246" s="22">
        <v>0</v>
      </c>
      <c r="P246" s="22">
        <v>0</v>
      </c>
      <c r="Q246" s="22">
        <v>0</v>
      </c>
      <c r="R246" s="22">
        <v>0</v>
      </c>
      <c r="S246" s="23">
        <v>0</v>
      </c>
      <c r="T246" s="13">
        <f t="shared" ref="T246:T251" si="11">SUM(H246:S246)/12</f>
        <v>0</v>
      </c>
    </row>
    <row r="247" spans="1:20" ht="47.25" hidden="1" x14ac:dyDescent="0.25">
      <c r="A247" s="446"/>
      <c r="B247" s="428"/>
      <c r="C247" s="422"/>
      <c r="D247" s="357"/>
      <c r="E247" s="95" t="s">
        <v>36</v>
      </c>
      <c r="F247" s="136" t="s">
        <v>140</v>
      </c>
      <c r="G247" s="93">
        <v>1</v>
      </c>
      <c r="H247" s="21">
        <v>0</v>
      </c>
      <c r="I247" s="17">
        <v>0</v>
      </c>
      <c r="J247" s="22">
        <v>0</v>
      </c>
      <c r="K247" s="22">
        <v>0</v>
      </c>
      <c r="L247" s="22">
        <v>0</v>
      </c>
      <c r="M247" s="22">
        <v>0</v>
      </c>
      <c r="N247" s="22">
        <v>0</v>
      </c>
      <c r="O247" s="22">
        <v>0</v>
      </c>
      <c r="P247" s="22">
        <v>0</v>
      </c>
      <c r="Q247" s="22">
        <v>0</v>
      </c>
      <c r="R247" s="22">
        <v>0</v>
      </c>
      <c r="S247" s="23">
        <v>0</v>
      </c>
      <c r="T247" s="13">
        <f t="shared" si="11"/>
        <v>0</v>
      </c>
    </row>
    <row r="248" spans="1:20" ht="16.5" hidden="1" thickBot="1" x14ac:dyDescent="0.3">
      <c r="A248" s="446"/>
      <c r="B248" s="428"/>
      <c r="C248" s="422"/>
      <c r="D248" s="358"/>
      <c r="E248" s="137" t="s">
        <v>38</v>
      </c>
      <c r="F248" s="138" t="s">
        <v>52</v>
      </c>
      <c r="G248" s="139">
        <v>1</v>
      </c>
      <c r="H248" s="29">
        <v>0</v>
      </c>
      <c r="I248" s="30">
        <v>0</v>
      </c>
      <c r="J248" s="31">
        <v>0</v>
      </c>
      <c r="K248" s="31">
        <v>0</v>
      </c>
      <c r="L248" s="31">
        <v>0</v>
      </c>
      <c r="M248" s="22">
        <v>0</v>
      </c>
      <c r="N248" s="31">
        <v>0</v>
      </c>
      <c r="O248" s="31">
        <v>0</v>
      </c>
      <c r="P248" s="31">
        <v>0</v>
      </c>
      <c r="Q248" s="31">
        <v>0</v>
      </c>
      <c r="R248" s="31">
        <v>0</v>
      </c>
      <c r="S248" s="32">
        <v>0</v>
      </c>
      <c r="T248" s="13">
        <f t="shared" si="11"/>
        <v>0</v>
      </c>
    </row>
    <row r="249" spans="1:20" ht="31.5" hidden="1" x14ac:dyDescent="0.25">
      <c r="A249" s="446"/>
      <c r="B249" s="428"/>
      <c r="C249" s="422"/>
      <c r="D249" s="402" t="s">
        <v>141</v>
      </c>
      <c r="E249" s="140" t="s">
        <v>142</v>
      </c>
      <c r="F249" s="141" t="s">
        <v>51</v>
      </c>
      <c r="G249" s="142">
        <v>1</v>
      </c>
      <c r="H249" s="86">
        <v>0</v>
      </c>
      <c r="I249" s="47">
        <v>0</v>
      </c>
      <c r="J249" s="11">
        <v>0</v>
      </c>
      <c r="K249" s="36">
        <v>0</v>
      </c>
      <c r="L249" s="36">
        <v>0</v>
      </c>
      <c r="M249" s="87">
        <v>0</v>
      </c>
      <c r="N249" s="36">
        <v>0</v>
      </c>
      <c r="O249" s="36">
        <v>0</v>
      </c>
      <c r="P249" s="36">
        <v>0</v>
      </c>
      <c r="Q249" s="36">
        <v>0</v>
      </c>
      <c r="R249" s="36">
        <v>0</v>
      </c>
      <c r="S249" s="37">
        <v>0</v>
      </c>
      <c r="T249" s="13">
        <f t="shared" si="11"/>
        <v>0</v>
      </c>
    </row>
    <row r="250" spans="1:20" ht="31.5" hidden="1" x14ac:dyDescent="0.25">
      <c r="A250" s="446"/>
      <c r="B250" s="428"/>
      <c r="C250" s="422"/>
      <c r="D250" s="403"/>
      <c r="E250" s="143" t="s">
        <v>143</v>
      </c>
      <c r="F250" s="144" t="s">
        <v>59</v>
      </c>
      <c r="G250" s="145">
        <v>1</v>
      </c>
      <c r="H250" s="44">
        <v>0</v>
      </c>
      <c r="I250" s="47">
        <v>0</v>
      </c>
      <c r="J250" s="22">
        <v>0</v>
      </c>
      <c r="K250" s="22">
        <v>0</v>
      </c>
      <c r="L250" s="22">
        <v>0</v>
      </c>
      <c r="M250" s="45">
        <v>0</v>
      </c>
      <c r="N250" s="45">
        <v>0</v>
      </c>
      <c r="O250" s="45">
        <v>0</v>
      </c>
      <c r="P250" s="45">
        <v>0</v>
      </c>
      <c r="Q250" s="45">
        <v>0</v>
      </c>
      <c r="R250" s="45">
        <v>0</v>
      </c>
      <c r="S250" s="46">
        <v>0</v>
      </c>
      <c r="T250" s="13">
        <f t="shared" si="11"/>
        <v>0</v>
      </c>
    </row>
    <row r="251" spans="1:20" hidden="1" x14ac:dyDescent="0.25">
      <c r="A251" s="446"/>
      <c r="B251" s="428"/>
      <c r="C251" s="422"/>
      <c r="D251" s="403"/>
      <c r="E251" s="405" t="s">
        <v>144</v>
      </c>
      <c r="F251" s="144" t="s">
        <v>60</v>
      </c>
      <c r="G251" s="145">
        <v>1</v>
      </c>
      <c r="H251" s="44">
        <v>0</v>
      </c>
      <c r="I251" s="47">
        <v>0</v>
      </c>
      <c r="J251" s="22">
        <v>0</v>
      </c>
      <c r="K251" s="22">
        <v>0</v>
      </c>
      <c r="L251" s="22">
        <v>0</v>
      </c>
      <c r="M251" s="18">
        <v>0</v>
      </c>
      <c r="N251" s="45">
        <v>0</v>
      </c>
      <c r="O251" s="45">
        <v>0</v>
      </c>
      <c r="P251" s="45">
        <v>0</v>
      </c>
      <c r="Q251" s="45">
        <v>0</v>
      </c>
      <c r="R251" s="45">
        <v>0</v>
      </c>
      <c r="S251" s="46">
        <v>0</v>
      </c>
      <c r="T251" s="13">
        <f t="shared" si="11"/>
        <v>0</v>
      </c>
    </row>
    <row r="252" spans="1:20" hidden="1" x14ac:dyDescent="0.25">
      <c r="A252" s="446"/>
      <c r="B252" s="428"/>
      <c r="C252" s="422"/>
      <c r="D252" s="403"/>
      <c r="E252" s="406"/>
      <c r="F252" s="144" t="s">
        <v>79</v>
      </c>
      <c r="G252" s="145">
        <v>1</v>
      </c>
      <c r="H252" s="21">
        <v>0</v>
      </c>
      <c r="I252" s="17">
        <v>0</v>
      </c>
      <c r="J252" s="22">
        <v>0</v>
      </c>
      <c r="K252" s="22">
        <v>0</v>
      </c>
      <c r="L252" s="22">
        <v>0</v>
      </c>
      <c r="M252" s="22">
        <v>0</v>
      </c>
      <c r="N252" s="22">
        <v>0</v>
      </c>
      <c r="O252" s="22">
        <v>0</v>
      </c>
      <c r="P252" s="22">
        <v>0</v>
      </c>
      <c r="Q252" s="22">
        <v>0</v>
      </c>
      <c r="R252" s="22">
        <v>0</v>
      </c>
      <c r="S252" s="23">
        <v>0</v>
      </c>
      <c r="T252" s="13"/>
    </row>
    <row r="253" spans="1:20" hidden="1" x14ac:dyDescent="0.25">
      <c r="A253" s="446"/>
      <c r="B253" s="428"/>
      <c r="C253" s="422"/>
      <c r="D253" s="403"/>
      <c r="E253" s="146" t="s">
        <v>34</v>
      </c>
      <c r="F253" s="144" t="s">
        <v>35</v>
      </c>
      <c r="G253" s="145">
        <v>1</v>
      </c>
      <c r="H253" s="21">
        <v>0</v>
      </c>
      <c r="I253" s="17">
        <v>0</v>
      </c>
      <c r="J253" s="22">
        <v>0</v>
      </c>
      <c r="K253" s="22">
        <v>0</v>
      </c>
      <c r="L253" s="22">
        <v>0</v>
      </c>
      <c r="M253" s="22">
        <v>0</v>
      </c>
      <c r="N253" s="22">
        <v>0</v>
      </c>
      <c r="O253" s="22">
        <v>0</v>
      </c>
      <c r="P253" s="22">
        <v>0</v>
      </c>
      <c r="Q253" s="22">
        <v>0</v>
      </c>
      <c r="R253" s="22">
        <v>0</v>
      </c>
      <c r="S253" s="23">
        <v>0</v>
      </c>
      <c r="T253" s="13">
        <f t="shared" ref="T253:T267" si="12">SUM(H253:S253)/12</f>
        <v>0</v>
      </c>
    </row>
    <row r="254" spans="1:20" hidden="1" x14ac:dyDescent="0.25">
      <c r="A254" s="446"/>
      <c r="B254" s="428"/>
      <c r="C254" s="422"/>
      <c r="D254" s="403"/>
      <c r="E254" s="146" t="s">
        <v>36</v>
      </c>
      <c r="F254" s="144" t="s">
        <v>95</v>
      </c>
      <c r="G254" s="145">
        <v>1</v>
      </c>
      <c r="H254" s="21">
        <v>0</v>
      </c>
      <c r="I254" s="17">
        <v>0</v>
      </c>
      <c r="J254" s="22">
        <v>0</v>
      </c>
      <c r="K254" s="22">
        <v>0</v>
      </c>
      <c r="L254" s="22">
        <v>0</v>
      </c>
      <c r="M254" s="22">
        <v>0</v>
      </c>
      <c r="N254" s="22">
        <v>0</v>
      </c>
      <c r="O254" s="22">
        <v>0</v>
      </c>
      <c r="P254" s="22">
        <v>0</v>
      </c>
      <c r="Q254" s="22">
        <v>0</v>
      </c>
      <c r="R254" s="22">
        <v>0</v>
      </c>
      <c r="S254" s="23">
        <v>0</v>
      </c>
      <c r="T254" s="13">
        <f t="shared" si="12"/>
        <v>0</v>
      </c>
    </row>
    <row r="255" spans="1:20" ht="16.5" hidden="1" thickBot="1" x14ac:dyDescent="0.3">
      <c r="A255" s="446"/>
      <c r="B255" s="428"/>
      <c r="C255" s="422"/>
      <c r="D255" s="404"/>
      <c r="E255" s="147" t="s">
        <v>38</v>
      </c>
      <c r="F255" s="148" t="s">
        <v>39</v>
      </c>
      <c r="G255" s="149">
        <v>1</v>
      </c>
      <c r="H255" s="29">
        <v>0</v>
      </c>
      <c r="I255" s="30">
        <v>0</v>
      </c>
      <c r="J255" s="31">
        <v>0</v>
      </c>
      <c r="K255" s="31">
        <v>0</v>
      </c>
      <c r="L255" s="31">
        <v>0</v>
      </c>
      <c r="M255" s="31">
        <v>0</v>
      </c>
      <c r="N255" s="31">
        <v>0</v>
      </c>
      <c r="O255" s="31">
        <v>0</v>
      </c>
      <c r="P255" s="31">
        <v>0</v>
      </c>
      <c r="Q255" s="31">
        <v>0</v>
      </c>
      <c r="R255" s="31">
        <v>0</v>
      </c>
      <c r="S255" s="32">
        <v>0</v>
      </c>
      <c r="T255" s="13">
        <f t="shared" si="12"/>
        <v>0</v>
      </c>
    </row>
    <row r="256" spans="1:20" ht="31.5" hidden="1" x14ac:dyDescent="0.25">
      <c r="A256" s="446"/>
      <c r="B256" s="428"/>
      <c r="C256" s="422"/>
      <c r="D256" s="330" t="s">
        <v>145</v>
      </c>
      <c r="E256" s="150" t="s">
        <v>146</v>
      </c>
      <c r="F256" s="151" t="s">
        <v>116</v>
      </c>
      <c r="G256" s="152">
        <v>1</v>
      </c>
      <c r="H256" s="86">
        <v>0</v>
      </c>
      <c r="I256" s="47">
        <v>0</v>
      </c>
      <c r="J256" s="11">
        <v>0</v>
      </c>
      <c r="K256" s="11">
        <v>0</v>
      </c>
      <c r="L256" s="36">
        <v>0</v>
      </c>
      <c r="M256" s="36">
        <v>0</v>
      </c>
      <c r="N256" s="36">
        <v>0</v>
      </c>
      <c r="O256" s="36">
        <v>0</v>
      </c>
      <c r="P256" s="36">
        <v>0</v>
      </c>
      <c r="Q256" s="36">
        <v>0</v>
      </c>
      <c r="R256" s="36">
        <v>0</v>
      </c>
      <c r="S256" s="37">
        <v>0</v>
      </c>
      <c r="T256" s="13">
        <f t="shared" si="12"/>
        <v>0</v>
      </c>
    </row>
    <row r="257" spans="1:20" ht="31.5" hidden="1" x14ac:dyDescent="0.25">
      <c r="A257" s="446"/>
      <c r="B257" s="428"/>
      <c r="C257" s="422"/>
      <c r="D257" s="331"/>
      <c r="E257" s="153" t="s">
        <v>122</v>
      </c>
      <c r="F257" s="154" t="s">
        <v>147</v>
      </c>
      <c r="G257" s="155">
        <v>1</v>
      </c>
      <c r="H257" s="44">
        <v>0</v>
      </c>
      <c r="I257" s="47">
        <v>0</v>
      </c>
      <c r="J257" s="22">
        <v>0</v>
      </c>
      <c r="K257" s="22">
        <v>0</v>
      </c>
      <c r="L257" s="22">
        <v>0</v>
      </c>
      <c r="M257" s="45">
        <v>0</v>
      </c>
      <c r="N257" s="45">
        <v>0</v>
      </c>
      <c r="O257" s="45">
        <v>0</v>
      </c>
      <c r="P257" s="45">
        <v>0</v>
      </c>
      <c r="Q257" s="45">
        <v>0</v>
      </c>
      <c r="R257" s="45">
        <v>0</v>
      </c>
      <c r="S257" s="46">
        <v>0</v>
      </c>
      <c r="T257" s="13">
        <f t="shared" si="12"/>
        <v>0</v>
      </c>
    </row>
    <row r="258" spans="1:20" ht="31.5" hidden="1" x14ac:dyDescent="0.25">
      <c r="A258" s="446"/>
      <c r="B258" s="428"/>
      <c r="C258" s="422"/>
      <c r="D258" s="331"/>
      <c r="E258" s="333" t="s">
        <v>144</v>
      </c>
      <c r="F258" s="154" t="s">
        <v>77</v>
      </c>
      <c r="G258" s="155">
        <v>1</v>
      </c>
      <c r="H258" s="21">
        <v>0</v>
      </c>
      <c r="I258" s="17">
        <v>0</v>
      </c>
      <c r="J258" s="22">
        <v>0</v>
      </c>
      <c r="K258" s="22">
        <v>0</v>
      </c>
      <c r="L258" s="22">
        <v>0</v>
      </c>
      <c r="M258" s="22">
        <v>0</v>
      </c>
      <c r="N258" s="22">
        <v>0</v>
      </c>
      <c r="O258" s="22">
        <v>0</v>
      </c>
      <c r="P258" s="22">
        <v>0</v>
      </c>
      <c r="Q258" s="22">
        <v>0</v>
      </c>
      <c r="R258" s="22">
        <v>0</v>
      </c>
      <c r="S258" s="23">
        <v>0</v>
      </c>
      <c r="T258" s="13">
        <f t="shared" si="12"/>
        <v>0</v>
      </c>
    </row>
    <row r="259" spans="1:20" ht="31.5" hidden="1" x14ac:dyDescent="0.25">
      <c r="A259" s="446"/>
      <c r="B259" s="428"/>
      <c r="C259" s="422"/>
      <c r="D259" s="331"/>
      <c r="E259" s="333"/>
      <c r="F259" s="154" t="s">
        <v>209</v>
      </c>
      <c r="G259" s="155">
        <v>1</v>
      </c>
      <c r="H259" s="21">
        <v>0</v>
      </c>
      <c r="I259" s="17">
        <v>0</v>
      </c>
      <c r="J259" s="22">
        <v>0</v>
      </c>
      <c r="K259" s="22">
        <v>0</v>
      </c>
      <c r="L259" s="22">
        <v>0</v>
      </c>
      <c r="M259" s="22">
        <v>0</v>
      </c>
      <c r="N259" s="22">
        <v>0</v>
      </c>
      <c r="O259" s="22">
        <v>0</v>
      </c>
      <c r="P259" s="22">
        <v>0</v>
      </c>
      <c r="Q259" s="22">
        <v>0</v>
      </c>
      <c r="R259" s="22">
        <v>0</v>
      </c>
      <c r="S259" s="23">
        <v>0</v>
      </c>
      <c r="T259" s="13">
        <f t="shared" si="12"/>
        <v>0</v>
      </c>
    </row>
    <row r="260" spans="1:20" hidden="1" x14ac:dyDescent="0.25">
      <c r="A260" s="446"/>
      <c r="B260" s="428"/>
      <c r="C260" s="422"/>
      <c r="D260" s="331"/>
      <c r="E260" s="334"/>
      <c r="F260" s="154" t="s">
        <v>79</v>
      </c>
      <c r="G260" s="155">
        <v>1</v>
      </c>
      <c r="H260" s="21">
        <v>0</v>
      </c>
      <c r="I260" s="17">
        <v>0</v>
      </c>
      <c r="J260" s="22">
        <v>0</v>
      </c>
      <c r="K260" s="22">
        <v>0</v>
      </c>
      <c r="L260" s="22">
        <v>0</v>
      </c>
      <c r="M260" s="22">
        <v>0</v>
      </c>
      <c r="N260" s="22">
        <v>0</v>
      </c>
      <c r="O260" s="22">
        <v>0</v>
      </c>
      <c r="P260" s="22">
        <v>0</v>
      </c>
      <c r="Q260" s="22">
        <v>0</v>
      </c>
      <c r="R260" s="22">
        <v>0</v>
      </c>
      <c r="S260" s="23">
        <v>0</v>
      </c>
      <c r="T260" s="13">
        <f t="shared" si="12"/>
        <v>0</v>
      </c>
    </row>
    <row r="261" spans="1:20" hidden="1" x14ac:dyDescent="0.25">
      <c r="A261" s="446"/>
      <c r="B261" s="428"/>
      <c r="C261" s="422"/>
      <c r="D261" s="331"/>
      <c r="E261" s="156" t="s">
        <v>34</v>
      </c>
      <c r="F261" s="154" t="s">
        <v>35</v>
      </c>
      <c r="G261" s="155">
        <v>1</v>
      </c>
      <c r="H261" s="21">
        <v>0</v>
      </c>
      <c r="I261" s="17">
        <v>0</v>
      </c>
      <c r="J261" s="22">
        <v>0</v>
      </c>
      <c r="K261" s="22">
        <v>0</v>
      </c>
      <c r="L261" s="22">
        <v>0</v>
      </c>
      <c r="M261" s="22">
        <v>0</v>
      </c>
      <c r="N261" s="22">
        <v>0</v>
      </c>
      <c r="O261" s="22">
        <v>0</v>
      </c>
      <c r="P261" s="22">
        <v>0</v>
      </c>
      <c r="Q261" s="22">
        <v>0</v>
      </c>
      <c r="R261" s="22">
        <v>0</v>
      </c>
      <c r="S261" s="23">
        <v>0</v>
      </c>
      <c r="T261" s="13">
        <f t="shared" si="12"/>
        <v>0</v>
      </c>
    </row>
    <row r="262" spans="1:20" ht="47.25" hidden="1" x14ac:dyDescent="0.25">
      <c r="A262" s="446"/>
      <c r="B262" s="428"/>
      <c r="C262" s="422"/>
      <c r="D262" s="331"/>
      <c r="E262" s="156" t="s">
        <v>36</v>
      </c>
      <c r="F262" s="154" t="s">
        <v>210</v>
      </c>
      <c r="G262" s="155">
        <v>1</v>
      </c>
      <c r="H262" s="21">
        <v>0</v>
      </c>
      <c r="I262" s="17">
        <v>0</v>
      </c>
      <c r="J262" s="22">
        <v>0</v>
      </c>
      <c r="K262" s="22">
        <v>0</v>
      </c>
      <c r="L262" s="22">
        <v>0</v>
      </c>
      <c r="M262" s="22">
        <v>0</v>
      </c>
      <c r="N262" s="22">
        <v>0</v>
      </c>
      <c r="O262" s="22">
        <v>0</v>
      </c>
      <c r="P262" s="22">
        <v>0</v>
      </c>
      <c r="Q262" s="22">
        <v>0</v>
      </c>
      <c r="R262" s="22">
        <v>0</v>
      </c>
      <c r="S262" s="23">
        <v>0</v>
      </c>
      <c r="T262" s="13">
        <f t="shared" si="12"/>
        <v>0</v>
      </c>
    </row>
    <row r="263" spans="1:20" ht="16.5" hidden="1" thickBot="1" x14ac:dyDescent="0.3">
      <c r="A263" s="446"/>
      <c r="B263" s="428"/>
      <c r="C263" s="422"/>
      <c r="D263" s="332"/>
      <c r="E263" s="157" t="s">
        <v>38</v>
      </c>
      <c r="F263" s="158" t="s">
        <v>39</v>
      </c>
      <c r="G263" s="159">
        <v>1</v>
      </c>
      <c r="H263" s="29">
        <v>0</v>
      </c>
      <c r="I263" s="30">
        <v>0</v>
      </c>
      <c r="J263" s="31">
        <v>0</v>
      </c>
      <c r="K263" s="31">
        <v>0</v>
      </c>
      <c r="L263" s="31">
        <v>0</v>
      </c>
      <c r="M263" s="31">
        <v>0</v>
      </c>
      <c r="N263" s="31">
        <v>0</v>
      </c>
      <c r="O263" s="31">
        <v>0</v>
      </c>
      <c r="P263" s="31">
        <v>0</v>
      </c>
      <c r="Q263" s="31">
        <v>0</v>
      </c>
      <c r="R263" s="31">
        <v>0</v>
      </c>
      <c r="S263" s="32">
        <v>0</v>
      </c>
      <c r="T263" s="13">
        <f t="shared" si="12"/>
        <v>0</v>
      </c>
    </row>
    <row r="264" spans="1:20" ht="31.5" hidden="1" x14ac:dyDescent="0.25">
      <c r="A264" s="446"/>
      <c r="B264" s="428"/>
      <c r="C264" s="422"/>
      <c r="D264" s="335" t="s">
        <v>149</v>
      </c>
      <c r="E264" s="160" t="s">
        <v>150</v>
      </c>
      <c r="F264" s="161" t="s">
        <v>116</v>
      </c>
      <c r="G264" s="162">
        <v>1</v>
      </c>
      <c r="H264" s="86">
        <v>0</v>
      </c>
      <c r="I264" s="17">
        <v>0</v>
      </c>
      <c r="J264" s="36">
        <v>0</v>
      </c>
      <c r="K264" s="36">
        <v>0</v>
      </c>
      <c r="L264" s="36">
        <v>0</v>
      </c>
      <c r="M264" s="36">
        <v>0</v>
      </c>
      <c r="N264" s="36">
        <v>0</v>
      </c>
      <c r="O264" s="36">
        <v>0</v>
      </c>
      <c r="P264" s="36">
        <v>0</v>
      </c>
      <c r="Q264" s="36">
        <v>0</v>
      </c>
      <c r="R264" s="36">
        <v>0</v>
      </c>
      <c r="S264" s="37">
        <v>0</v>
      </c>
      <c r="T264" s="13">
        <f t="shared" si="12"/>
        <v>0</v>
      </c>
    </row>
    <row r="265" spans="1:20" ht="31.5" hidden="1" x14ac:dyDescent="0.25">
      <c r="A265" s="446"/>
      <c r="B265" s="428"/>
      <c r="C265" s="422"/>
      <c r="D265" s="336"/>
      <c r="E265" s="163" t="s">
        <v>151</v>
      </c>
      <c r="F265" s="164" t="s">
        <v>130</v>
      </c>
      <c r="G265" s="165">
        <v>1</v>
      </c>
      <c r="H265" s="44">
        <v>0</v>
      </c>
      <c r="I265" s="17">
        <v>0</v>
      </c>
      <c r="J265" s="22">
        <v>0</v>
      </c>
      <c r="K265" s="45">
        <v>0</v>
      </c>
      <c r="L265" s="45">
        <v>0</v>
      </c>
      <c r="M265" s="45">
        <v>0</v>
      </c>
      <c r="N265" s="22">
        <v>0</v>
      </c>
      <c r="O265" s="22">
        <v>0</v>
      </c>
      <c r="P265" s="45">
        <v>0</v>
      </c>
      <c r="Q265" s="45">
        <v>0</v>
      </c>
      <c r="R265" s="45">
        <v>0</v>
      </c>
      <c r="S265" s="46">
        <v>0</v>
      </c>
      <c r="T265" s="13">
        <f t="shared" si="12"/>
        <v>0</v>
      </c>
    </row>
    <row r="266" spans="1:20" ht="31.5" hidden="1" x14ac:dyDescent="0.25">
      <c r="A266" s="446"/>
      <c r="B266" s="428"/>
      <c r="C266" s="422"/>
      <c r="D266" s="336"/>
      <c r="E266" s="338" t="s">
        <v>152</v>
      </c>
      <c r="F266" s="166" t="s">
        <v>153</v>
      </c>
      <c r="G266" s="165">
        <v>0</v>
      </c>
      <c r="H266" s="21">
        <v>0</v>
      </c>
      <c r="I266" s="17">
        <v>0</v>
      </c>
      <c r="J266" s="22">
        <v>0</v>
      </c>
      <c r="K266" s="22">
        <v>0</v>
      </c>
      <c r="L266" s="22">
        <v>0</v>
      </c>
      <c r="M266" s="22">
        <v>0</v>
      </c>
      <c r="N266" s="22">
        <v>0</v>
      </c>
      <c r="O266" s="22">
        <v>0</v>
      </c>
      <c r="P266" s="22">
        <v>0</v>
      </c>
      <c r="Q266" s="22">
        <v>0</v>
      </c>
      <c r="R266" s="22">
        <v>0</v>
      </c>
      <c r="S266" s="23">
        <v>0</v>
      </c>
      <c r="T266" s="13">
        <f t="shared" si="12"/>
        <v>0</v>
      </c>
    </row>
    <row r="267" spans="1:20" ht="31.5" hidden="1" x14ac:dyDescent="0.25">
      <c r="A267" s="446"/>
      <c r="B267" s="428"/>
      <c r="C267" s="422"/>
      <c r="D267" s="336"/>
      <c r="E267" s="339"/>
      <c r="F267" s="166" t="s">
        <v>154</v>
      </c>
      <c r="G267" s="165">
        <v>1</v>
      </c>
      <c r="H267" s="21">
        <v>0</v>
      </c>
      <c r="I267" s="17">
        <v>0</v>
      </c>
      <c r="J267" s="22">
        <v>0</v>
      </c>
      <c r="K267" s="22">
        <v>0</v>
      </c>
      <c r="L267" s="22">
        <v>0</v>
      </c>
      <c r="M267" s="22">
        <v>0</v>
      </c>
      <c r="N267" s="22">
        <v>0</v>
      </c>
      <c r="O267" s="22">
        <v>0</v>
      </c>
      <c r="P267" s="22">
        <v>0</v>
      </c>
      <c r="Q267" s="22">
        <v>0</v>
      </c>
      <c r="R267" s="22">
        <v>0</v>
      </c>
      <c r="S267" s="23">
        <v>0</v>
      </c>
      <c r="T267" s="13">
        <f t="shared" si="12"/>
        <v>0</v>
      </c>
    </row>
    <row r="268" spans="1:20" ht="31.5" hidden="1" x14ac:dyDescent="0.25">
      <c r="A268" s="446"/>
      <c r="B268" s="428"/>
      <c r="C268" s="422"/>
      <c r="D268" s="336"/>
      <c r="E268" s="339"/>
      <c r="F268" s="166" t="s">
        <v>155</v>
      </c>
      <c r="G268" s="165">
        <v>1</v>
      </c>
      <c r="H268" s="167">
        <v>0</v>
      </c>
      <c r="I268" s="168">
        <v>0</v>
      </c>
      <c r="J268" s="167">
        <v>0</v>
      </c>
      <c r="K268" s="167">
        <v>0</v>
      </c>
      <c r="L268" s="167">
        <v>0</v>
      </c>
      <c r="M268" s="167">
        <v>0</v>
      </c>
      <c r="N268" s="167">
        <v>0</v>
      </c>
      <c r="O268" s="167">
        <v>0</v>
      </c>
      <c r="P268" s="167">
        <v>0</v>
      </c>
      <c r="Q268" s="167">
        <v>0</v>
      </c>
      <c r="R268" s="167">
        <v>0</v>
      </c>
      <c r="S268" s="169">
        <v>0</v>
      </c>
      <c r="T268" s="13">
        <v>0</v>
      </c>
    </row>
    <row r="269" spans="1:20" ht="31.5" hidden="1" x14ac:dyDescent="0.25">
      <c r="A269" s="446"/>
      <c r="B269" s="428"/>
      <c r="C269" s="422"/>
      <c r="D269" s="336"/>
      <c r="E269" s="340"/>
      <c r="F269" s="166" t="s">
        <v>156</v>
      </c>
      <c r="G269" s="165">
        <v>1</v>
      </c>
      <c r="H269" s="21">
        <v>0</v>
      </c>
      <c r="I269" s="17">
        <v>0</v>
      </c>
      <c r="J269" s="22">
        <v>0</v>
      </c>
      <c r="K269" s="22">
        <v>0</v>
      </c>
      <c r="L269" s="22">
        <v>0</v>
      </c>
      <c r="M269" s="22">
        <v>0</v>
      </c>
      <c r="N269" s="22">
        <v>0</v>
      </c>
      <c r="O269" s="22">
        <v>0</v>
      </c>
      <c r="P269" s="22">
        <v>0</v>
      </c>
      <c r="Q269" s="22">
        <v>0</v>
      </c>
      <c r="R269" s="22">
        <v>0</v>
      </c>
      <c r="S269" s="23">
        <v>0</v>
      </c>
      <c r="T269" s="13">
        <f t="shared" ref="T269:T275" si="13">SUM(H269:S269)/12</f>
        <v>0</v>
      </c>
    </row>
    <row r="270" spans="1:20" hidden="1" x14ac:dyDescent="0.25">
      <c r="A270" s="446"/>
      <c r="B270" s="428"/>
      <c r="C270" s="422"/>
      <c r="D270" s="336"/>
      <c r="E270" s="163" t="s">
        <v>34</v>
      </c>
      <c r="F270" s="166" t="s">
        <v>35</v>
      </c>
      <c r="G270" s="165">
        <v>1</v>
      </c>
      <c r="H270" s="21">
        <v>0</v>
      </c>
      <c r="I270" s="17">
        <v>0</v>
      </c>
      <c r="J270" s="22">
        <v>0</v>
      </c>
      <c r="K270" s="22">
        <v>0</v>
      </c>
      <c r="L270" s="22">
        <v>0</v>
      </c>
      <c r="M270" s="22">
        <v>0</v>
      </c>
      <c r="N270" s="22">
        <v>0</v>
      </c>
      <c r="O270" s="22">
        <v>0</v>
      </c>
      <c r="P270" s="22">
        <v>0</v>
      </c>
      <c r="Q270" s="22">
        <v>0</v>
      </c>
      <c r="R270" s="22">
        <v>0</v>
      </c>
      <c r="S270" s="23">
        <v>0</v>
      </c>
      <c r="T270" s="13">
        <f t="shared" si="13"/>
        <v>0</v>
      </c>
    </row>
    <row r="271" spans="1:20" ht="31.5" hidden="1" x14ac:dyDescent="0.25">
      <c r="A271" s="446"/>
      <c r="B271" s="428"/>
      <c r="C271" s="422"/>
      <c r="D271" s="336"/>
      <c r="E271" s="163" t="s">
        <v>36</v>
      </c>
      <c r="F271" s="166" t="s">
        <v>157</v>
      </c>
      <c r="G271" s="165">
        <v>1</v>
      </c>
      <c r="H271" s="21">
        <v>0</v>
      </c>
      <c r="I271" s="17">
        <v>0</v>
      </c>
      <c r="J271" s="22">
        <v>0</v>
      </c>
      <c r="K271" s="22">
        <v>0</v>
      </c>
      <c r="L271" s="22">
        <v>0</v>
      </c>
      <c r="M271" s="22">
        <v>0</v>
      </c>
      <c r="N271" s="22">
        <v>0</v>
      </c>
      <c r="O271" s="22">
        <v>0</v>
      </c>
      <c r="P271" s="22">
        <v>0</v>
      </c>
      <c r="Q271" s="22">
        <v>0</v>
      </c>
      <c r="R271" s="22">
        <v>0</v>
      </c>
      <c r="S271" s="23">
        <v>0</v>
      </c>
      <c r="T271" s="13">
        <f t="shared" si="13"/>
        <v>0</v>
      </c>
    </row>
    <row r="272" spans="1:20" ht="16.5" hidden="1" thickBot="1" x14ac:dyDescent="0.3">
      <c r="A272" s="446"/>
      <c r="B272" s="428"/>
      <c r="C272" s="422"/>
      <c r="D272" s="337"/>
      <c r="E272" s="170" t="s">
        <v>38</v>
      </c>
      <c r="F272" s="171" t="s">
        <v>39</v>
      </c>
      <c r="G272" s="172">
        <v>1</v>
      </c>
      <c r="H272" s="29">
        <v>0</v>
      </c>
      <c r="I272" s="30">
        <v>0</v>
      </c>
      <c r="J272" s="31">
        <v>0</v>
      </c>
      <c r="K272" s="31">
        <v>0</v>
      </c>
      <c r="L272" s="31">
        <v>0</v>
      </c>
      <c r="M272" s="31">
        <v>0</v>
      </c>
      <c r="N272" s="31">
        <v>0</v>
      </c>
      <c r="O272" s="31">
        <v>0</v>
      </c>
      <c r="P272" s="31">
        <v>0</v>
      </c>
      <c r="Q272" s="31">
        <v>0</v>
      </c>
      <c r="R272" s="31">
        <v>0</v>
      </c>
      <c r="S272" s="32">
        <v>0</v>
      </c>
      <c r="T272" s="13">
        <f t="shared" si="13"/>
        <v>0</v>
      </c>
    </row>
    <row r="273" spans="1:20" hidden="1" x14ac:dyDescent="0.25">
      <c r="A273" s="446"/>
      <c r="B273" s="428"/>
      <c r="C273" s="422"/>
      <c r="D273" s="300" t="s">
        <v>211</v>
      </c>
      <c r="E273" s="174" t="s">
        <v>212</v>
      </c>
      <c r="F273" s="174" t="s">
        <v>160</v>
      </c>
      <c r="G273" s="175">
        <v>1</v>
      </c>
      <c r="H273" s="86">
        <v>0</v>
      </c>
      <c r="I273" s="47">
        <v>0</v>
      </c>
      <c r="J273" s="11">
        <v>0</v>
      </c>
      <c r="K273" s="11">
        <v>0</v>
      </c>
      <c r="L273" s="36">
        <v>0</v>
      </c>
      <c r="M273" s="36">
        <v>0</v>
      </c>
      <c r="N273" s="36">
        <v>0</v>
      </c>
      <c r="O273" s="36">
        <v>0</v>
      </c>
      <c r="P273" s="36">
        <v>0</v>
      </c>
      <c r="Q273" s="36">
        <v>0</v>
      </c>
      <c r="R273" s="36">
        <v>0</v>
      </c>
      <c r="S273" s="37">
        <v>0</v>
      </c>
      <c r="T273" s="13">
        <f t="shared" si="13"/>
        <v>0</v>
      </c>
    </row>
    <row r="274" spans="1:20" ht="31.5" hidden="1" x14ac:dyDescent="0.25">
      <c r="A274" s="446"/>
      <c r="B274" s="428"/>
      <c r="C274" s="422"/>
      <c r="D274" s="301"/>
      <c r="E274" s="176" t="s">
        <v>213</v>
      </c>
      <c r="F274" s="177" t="s">
        <v>130</v>
      </c>
      <c r="G274" s="178">
        <v>1</v>
      </c>
      <c r="H274" s="44">
        <v>0</v>
      </c>
      <c r="I274" s="47">
        <v>0</v>
      </c>
      <c r="J274" s="22">
        <v>0</v>
      </c>
      <c r="K274" s="22">
        <v>0</v>
      </c>
      <c r="L274" s="22">
        <v>0</v>
      </c>
      <c r="M274" s="22">
        <v>0</v>
      </c>
      <c r="N274" s="45">
        <v>0</v>
      </c>
      <c r="O274" s="45">
        <v>0</v>
      </c>
      <c r="P274" s="45">
        <v>0</v>
      </c>
      <c r="Q274" s="45">
        <v>0</v>
      </c>
      <c r="R274" s="22">
        <v>0</v>
      </c>
      <c r="S274" s="46">
        <v>0</v>
      </c>
      <c r="T274" s="13">
        <f t="shared" si="13"/>
        <v>0</v>
      </c>
    </row>
    <row r="275" spans="1:20" ht="31.5" hidden="1" x14ac:dyDescent="0.25">
      <c r="A275" s="446"/>
      <c r="B275" s="428"/>
      <c r="C275" s="422"/>
      <c r="D275" s="301"/>
      <c r="E275" s="303" t="s">
        <v>75</v>
      </c>
      <c r="F275" s="177" t="s">
        <v>77</v>
      </c>
      <c r="G275" s="178">
        <v>1</v>
      </c>
      <c r="H275" s="21">
        <v>0</v>
      </c>
      <c r="I275" s="17">
        <v>0</v>
      </c>
      <c r="J275" s="22">
        <v>0</v>
      </c>
      <c r="K275" s="22">
        <v>0</v>
      </c>
      <c r="L275" s="22">
        <v>0</v>
      </c>
      <c r="M275" s="22">
        <v>0</v>
      </c>
      <c r="N275" s="22">
        <v>0</v>
      </c>
      <c r="O275" s="22">
        <v>0</v>
      </c>
      <c r="P275" s="22">
        <v>0</v>
      </c>
      <c r="Q275" s="22">
        <v>0</v>
      </c>
      <c r="R275" s="22">
        <v>0</v>
      </c>
      <c r="S275" s="23">
        <v>0</v>
      </c>
      <c r="T275" s="13">
        <f t="shared" si="13"/>
        <v>0</v>
      </c>
    </row>
    <row r="276" spans="1:20" ht="31.5" hidden="1" x14ac:dyDescent="0.25">
      <c r="A276" s="446"/>
      <c r="B276" s="428"/>
      <c r="C276" s="422"/>
      <c r="D276" s="301"/>
      <c r="E276" s="304"/>
      <c r="F276" s="177" t="s">
        <v>125</v>
      </c>
      <c r="G276" s="178">
        <v>1</v>
      </c>
      <c r="H276" s="21">
        <v>0</v>
      </c>
      <c r="I276" s="17">
        <v>0</v>
      </c>
      <c r="J276" s="22">
        <v>0</v>
      </c>
      <c r="K276" s="22">
        <v>0</v>
      </c>
      <c r="L276" s="22">
        <v>0</v>
      </c>
      <c r="M276" s="22">
        <v>0</v>
      </c>
      <c r="N276" s="22">
        <v>0</v>
      </c>
      <c r="O276" s="22">
        <v>0</v>
      </c>
      <c r="P276" s="22">
        <v>0</v>
      </c>
      <c r="Q276" s="22">
        <v>0</v>
      </c>
      <c r="R276" s="22">
        <v>0</v>
      </c>
      <c r="S276" s="23">
        <v>0</v>
      </c>
      <c r="T276" s="13">
        <v>0</v>
      </c>
    </row>
    <row r="277" spans="1:20" ht="31.5" hidden="1" x14ac:dyDescent="0.25">
      <c r="A277" s="446"/>
      <c r="B277" s="428"/>
      <c r="C277" s="422"/>
      <c r="D277" s="301"/>
      <c r="E277" s="304"/>
      <c r="F277" s="179" t="s">
        <v>163</v>
      </c>
      <c r="G277" s="178">
        <v>1</v>
      </c>
      <c r="H277" s="21">
        <v>0</v>
      </c>
      <c r="I277" s="17">
        <v>0</v>
      </c>
      <c r="J277" s="22">
        <v>0</v>
      </c>
      <c r="K277" s="22">
        <v>0</v>
      </c>
      <c r="L277" s="22">
        <v>0</v>
      </c>
      <c r="M277" s="22">
        <v>0</v>
      </c>
      <c r="N277" s="22">
        <v>0</v>
      </c>
      <c r="O277" s="22">
        <v>0</v>
      </c>
      <c r="P277" s="22">
        <v>0</v>
      </c>
      <c r="Q277" s="22">
        <v>0</v>
      </c>
      <c r="R277" s="22">
        <v>0</v>
      </c>
      <c r="S277" s="23">
        <v>0</v>
      </c>
      <c r="T277" s="13">
        <v>0</v>
      </c>
    </row>
    <row r="278" spans="1:20" hidden="1" x14ac:dyDescent="0.25">
      <c r="A278" s="446"/>
      <c r="B278" s="428"/>
      <c r="C278" s="422"/>
      <c r="D278" s="301"/>
      <c r="E278" s="305"/>
      <c r="F278" s="177" t="s">
        <v>79</v>
      </c>
      <c r="G278" s="178">
        <v>1</v>
      </c>
      <c r="H278" s="21">
        <v>0</v>
      </c>
      <c r="I278" s="17">
        <v>0</v>
      </c>
      <c r="J278" s="22">
        <v>0</v>
      </c>
      <c r="K278" s="22">
        <v>0</v>
      </c>
      <c r="L278" s="22">
        <v>0</v>
      </c>
      <c r="M278" s="22">
        <v>0</v>
      </c>
      <c r="N278" s="22">
        <v>0</v>
      </c>
      <c r="O278" s="22">
        <v>0</v>
      </c>
      <c r="P278" s="22">
        <v>0</v>
      </c>
      <c r="Q278" s="22">
        <v>0</v>
      </c>
      <c r="R278" s="22">
        <v>0</v>
      </c>
      <c r="S278" s="23">
        <v>0</v>
      </c>
      <c r="T278" s="13">
        <v>0</v>
      </c>
    </row>
    <row r="279" spans="1:20" hidden="1" x14ac:dyDescent="0.25">
      <c r="A279" s="446"/>
      <c r="B279" s="428"/>
      <c r="C279" s="422"/>
      <c r="D279" s="301"/>
      <c r="E279" s="180" t="s">
        <v>34</v>
      </c>
      <c r="F279" s="179" t="s">
        <v>35</v>
      </c>
      <c r="G279" s="178">
        <v>1</v>
      </c>
      <c r="H279" s="21">
        <v>0</v>
      </c>
      <c r="I279" s="17">
        <v>0</v>
      </c>
      <c r="J279" s="22">
        <v>0</v>
      </c>
      <c r="K279" s="22">
        <v>0</v>
      </c>
      <c r="L279" s="22">
        <v>0</v>
      </c>
      <c r="M279" s="22">
        <v>0</v>
      </c>
      <c r="N279" s="22">
        <v>0</v>
      </c>
      <c r="O279" s="22">
        <v>0</v>
      </c>
      <c r="P279" s="22">
        <v>0</v>
      </c>
      <c r="Q279" s="22">
        <v>0</v>
      </c>
      <c r="R279" s="22">
        <v>0</v>
      </c>
      <c r="S279" s="23">
        <v>0</v>
      </c>
      <c r="T279" s="13">
        <v>0</v>
      </c>
    </row>
    <row r="280" spans="1:20" ht="47.25" hidden="1" x14ac:dyDescent="0.25">
      <c r="A280" s="446"/>
      <c r="B280" s="428"/>
      <c r="C280" s="422"/>
      <c r="D280" s="301"/>
      <c r="E280" s="180" t="s">
        <v>36</v>
      </c>
      <c r="F280" s="179" t="s">
        <v>214</v>
      </c>
      <c r="G280" s="178">
        <v>1</v>
      </c>
      <c r="H280" s="21">
        <v>0</v>
      </c>
      <c r="I280" s="17">
        <v>0</v>
      </c>
      <c r="J280" s="22">
        <v>0</v>
      </c>
      <c r="K280" s="22">
        <v>0</v>
      </c>
      <c r="L280" s="22">
        <v>0</v>
      </c>
      <c r="M280" s="22">
        <v>0</v>
      </c>
      <c r="N280" s="22">
        <v>0</v>
      </c>
      <c r="O280" s="22">
        <v>0</v>
      </c>
      <c r="P280" s="22">
        <v>0</v>
      </c>
      <c r="Q280" s="22">
        <v>0</v>
      </c>
      <c r="R280" s="22">
        <v>0</v>
      </c>
      <c r="S280" s="23">
        <v>0</v>
      </c>
      <c r="T280" s="13">
        <v>0</v>
      </c>
    </row>
    <row r="281" spans="1:20" ht="16.5" hidden="1" thickBot="1" x14ac:dyDescent="0.3">
      <c r="A281" s="446"/>
      <c r="B281" s="428"/>
      <c r="C281" s="423"/>
      <c r="D281" s="302"/>
      <c r="E281" s="181" t="s">
        <v>38</v>
      </c>
      <c r="F281" s="182" t="s">
        <v>52</v>
      </c>
      <c r="G281" s="183">
        <v>1</v>
      </c>
      <c r="H281" s="29">
        <v>0</v>
      </c>
      <c r="I281" s="30">
        <v>0</v>
      </c>
      <c r="J281" s="31">
        <v>0</v>
      </c>
      <c r="K281" s="31">
        <v>0</v>
      </c>
      <c r="L281" s="31">
        <v>0</v>
      </c>
      <c r="M281" s="31">
        <v>0</v>
      </c>
      <c r="N281" s="31">
        <v>0</v>
      </c>
      <c r="O281" s="31">
        <v>0</v>
      </c>
      <c r="P281" s="31">
        <v>0</v>
      </c>
      <c r="Q281" s="31">
        <v>0</v>
      </c>
      <c r="R281" s="31">
        <v>0</v>
      </c>
      <c r="S281" s="32">
        <v>0</v>
      </c>
      <c r="T281" s="13">
        <v>0</v>
      </c>
    </row>
    <row r="282" spans="1:20" hidden="1" x14ac:dyDescent="0.25">
      <c r="A282" s="446"/>
      <c r="B282" s="428"/>
      <c r="C282" s="307" t="s">
        <v>165</v>
      </c>
      <c r="D282" s="308" t="s">
        <v>166</v>
      </c>
      <c r="E282" s="184" t="s">
        <v>167</v>
      </c>
      <c r="F282" s="185" t="s">
        <v>116</v>
      </c>
      <c r="G282" s="186">
        <v>1</v>
      </c>
      <c r="H282" s="86">
        <v>0</v>
      </c>
      <c r="I282" s="187">
        <v>0</v>
      </c>
      <c r="J282" s="11">
        <v>0</v>
      </c>
      <c r="K282" s="11">
        <v>0</v>
      </c>
      <c r="L282" s="36">
        <v>0</v>
      </c>
      <c r="M282" s="18">
        <v>0</v>
      </c>
      <c r="N282" s="36">
        <v>0</v>
      </c>
      <c r="O282" s="18">
        <v>0</v>
      </c>
      <c r="P282" s="18">
        <v>0</v>
      </c>
      <c r="Q282" s="18">
        <v>0</v>
      </c>
      <c r="R282" s="18">
        <v>0</v>
      </c>
      <c r="S282" s="37">
        <v>0</v>
      </c>
      <c r="T282" s="13">
        <v>0</v>
      </c>
    </row>
    <row r="283" spans="1:20" ht="47.25" hidden="1" x14ac:dyDescent="0.25">
      <c r="A283" s="446"/>
      <c r="B283" s="428"/>
      <c r="C283" s="307"/>
      <c r="D283" s="309"/>
      <c r="E283" s="188" t="s">
        <v>168</v>
      </c>
      <c r="F283" s="189" t="s">
        <v>130</v>
      </c>
      <c r="G283" s="190">
        <v>1</v>
      </c>
      <c r="H283" s="16">
        <v>0</v>
      </c>
      <c r="I283" s="47">
        <v>0</v>
      </c>
      <c r="J283" s="19">
        <v>0</v>
      </c>
      <c r="K283" s="19">
        <v>0</v>
      </c>
      <c r="L283" s="18">
        <v>0</v>
      </c>
      <c r="M283" s="18">
        <v>0</v>
      </c>
      <c r="N283" s="18">
        <v>0</v>
      </c>
      <c r="O283" s="18">
        <v>0</v>
      </c>
      <c r="P283" s="18">
        <v>0</v>
      </c>
      <c r="Q283" s="18">
        <v>0</v>
      </c>
      <c r="R283" s="18">
        <v>0</v>
      </c>
      <c r="S283" s="20">
        <v>0</v>
      </c>
      <c r="T283" s="13">
        <v>0</v>
      </c>
    </row>
    <row r="284" spans="1:20" ht="31.5" hidden="1" x14ac:dyDescent="0.25">
      <c r="A284" s="446"/>
      <c r="B284" s="428"/>
      <c r="C284" s="307"/>
      <c r="D284" s="309"/>
      <c r="E284" s="191" t="s">
        <v>169</v>
      </c>
      <c r="F284" s="192" t="s">
        <v>170</v>
      </c>
      <c r="G284" s="193">
        <v>1</v>
      </c>
      <c r="H284" s="44">
        <v>0</v>
      </c>
      <c r="I284" s="17">
        <v>0</v>
      </c>
      <c r="J284" s="45">
        <v>0</v>
      </c>
      <c r="K284" s="22">
        <v>0</v>
      </c>
      <c r="L284" s="45">
        <v>0</v>
      </c>
      <c r="M284" s="22">
        <v>0</v>
      </c>
      <c r="N284" s="45">
        <v>0</v>
      </c>
      <c r="O284" s="22">
        <v>0</v>
      </c>
      <c r="P284" s="18">
        <v>0</v>
      </c>
      <c r="Q284" s="22">
        <v>0</v>
      </c>
      <c r="R284" s="45">
        <v>0</v>
      </c>
      <c r="S284" s="23">
        <v>0</v>
      </c>
      <c r="T284" s="13">
        <f t="shared" ref="T284:T311" si="14">SUM(H284:S284)/12</f>
        <v>0</v>
      </c>
    </row>
    <row r="285" spans="1:20" hidden="1" x14ac:dyDescent="0.25">
      <c r="A285" s="446"/>
      <c r="B285" s="428"/>
      <c r="C285" s="307"/>
      <c r="D285" s="309"/>
      <c r="E285" s="311" t="s">
        <v>144</v>
      </c>
      <c r="F285" s="192" t="s">
        <v>171</v>
      </c>
      <c r="G285" s="193">
        <v>1</v>
      </c>
      <c r="H285" s="21">
        <v>0</v>
      </c>
      <c r="I285" s="17">
        <v>0</v>
      </c>
      <c r="J285" s="22">
        <v>0</v>
      </c>
      <c r="K285" s="22">
        <v>0</v>
      </c>
      <c r="L285" s="22">
        <v>0</v>
      </c>
      <c r="M285" s="22">
        <v>0</v>
      </c>
      <c r="N285" s="22">
        <v>0</v>
      </c>
      <c r="O285" s="22">
        <v>0</v>
      </c>
      <c r="P285" s="22">
        <v>0</v>
      </c>
      <c r="Q285" s="22">
        <v>0</v>
      </c>
      <c r="R285" s="22">
        <v>0</v>
      </c>
      <c r="S285" s="23">
        <v>0</v>
      </c>
      <c r="T285" s="13">
        <f t="shared" si="14"/>
        <v>0</v>
      </c>
    </row>
    <row r="286" spans="1:20" ht="31.5" hidden="1" x14ac:dyDescent="0.25">
      <c r="A286" s="446"/>
      <c r="B286" s="428"/>
      <c r="C286" s="307"/>
      <c r="D286" s="309"/>
      <c r="E286" s="312"/>
      <c r="F286" s="189" t="s">
        <v>172</v>
      </c>
      <c r="G286" s="193">
        <v>1</v>
      </c>
      <c r="H286" s="167">
        <v>0</v>
      </c>
      <c r="I286" s="168">
        <v>0</v>
      </c>
      <c r="J286" s="167">
        <v>0</v>
      </c>
      <c r="K286" s="167">
        <v>0</v>
      </c>
      <c r="L286" s="167">
        <v>0</v>
      </c>
      <c r="M286" s="167">
        <v>0</v>
      </c>
      <c r="N286" s="167">
        <v>0</v>
      </c>
      <c r="O286" s="167">
        <v>0</v>
      </c>
      <c r="P286" s="167">
        <v>0</v>
      </c>
      <c r="Q286" s="167">
        <v>0</v>
      </c>
      <c r="R286" s="167">
        <v>0</v>
      </c>
      <c r="S286" s="169">
        <v>0</v>
      </c>
      <c r="T286" s="13">
        <f t="shared" si="14"/>
        <v>0</v>
      </c>
    </row>
    <row r="287" spans="1:20" ht="31.5" hidden="1" x14ac:dyDescent="0.25">
      <c r="A287" s="446"/>
      <c r="B287" s="428"/>
      <c r="C287" s="307"/>
      <c r="D287" s="309"/>
      <c r="E287" s="312"/>
      <c r="F287" s="189" t="s">
        <v>173</v>
      </c>
      <c r="G287" s="193">
        <v>0.99</v>
      </c>
      <c r="H287" s="21">
        <v>0</v>
      </c>
      <c r="I287" s="17">
        <v>0</v>
      </c>
      <c r="J287" s="22">
        <v>0</v>
      </c>
      <c r="K287" s="22">
        <v>0</v>
      </c>
      <c r="L287" s="22">
        <v>0</v>
      </c>
      <c r="M287" s="22">
        <v>0</v>
      </c>
      <c r="N287" s="22">
        <v>0</v>
      </c>
      <c r="O287" s="22">
        <v>0</v>
      </c>
      <c r="P287" s="22">
        <v>0</v>
      </c>
      <c r="Q287" s="22">
        <v>0</v>
      </c>
      <c r="R287" s="22">
        <v>0</v>
      </c>
      <c r="S287" s="23">
        <v>0</v>
      </c>
      <c r="T287" s="13">
        <f t="shared" si="14"/>
        <v>0</v>
      </c>
    </row>
    <row r="288" spans="1:20" ht="31.5" hidden="1" x14ac:dyDescent="0.25">
      <c r="A288" s="446"/>
      <c r="B288" s="428"/>
      <c r="C288" s="307"/>
      <c r="D288" s="309"/>
      <c r="E288" s="312"/>
      <c r="F288" s="189" t="s">
        <v>174</v>
      </c>
      <c r="G288" s="193">
        <v>1</v>
      </c>
      <c r="H288" s="21">
        <v>0</v>
      </c>
      <c r="I288" s="17">
        <v>0</v>
      </c>
      <c r="J288" s="22">
        <v>0</v>
      </c>
      <c r="K288" s="22">
        <v>0</v>
      </c>
      <c r="L288" s="22">
        <v>0</v>
      </c>
      <c r="M288" s="22">
        <v>0</v>
      </c>
      <c r="N288" s="22">
        <v>0</v>
      </c>
      <c r="O288" s="22">
        <v>0</v>
      </c>
      <c r="P288" s="22">
        <v>0</v>
      </c>
      <c r="Q288" s="22">
        <v>0</v>
      </c>
      <c r="R288" s="22">
        <v>0</v>
      </c>
      <c r="S288" s="23">
        <v>0</v>
      </c>
      <c r="T288" s="13">
        <f t="shared" si="14"/>
        <v>0</v>
      </c>
    </row>
    <row r="289" spans="1:20" hidden="1" x14ac:dyDescent="0.25">
      <c r="A289" s="446"/>
      <c r="B289" s="428"/>
      <c r="C289" s="307"/>
      <c r="D289" s="309"/>
      <c r="E289" s="313"/>
      <c r="F289" s="189" t="s">
        <v>79</v>
      </c>
      <c r="G289" s="193">
        <v>1</v>
      </c>
      <c r="H289" s="21">
        <v>0</v>
      </c>
      <c r="I289" s="17">
        <v>0</v>
      </c>
      <c r="J289" s="22">
        <v>0</v>
      </c>
      <c r="K289" s="22">
        <v>0</v>
      </c>
      <c r="L289" s="22">
        <v>0</v>
      </c>
      <c r="M289" s="22">
        <v>0</v>
      </c>
      <c r="N289" s="22">
        <v>0</v>
      </c>
      <c r="O289" s="22">
        <v>0</v>
      </c>
      <c r="P289" s="22">
        <v>0</v>
      </c>
      <c r="Q289" s="22">
        <v>0</v>
      </c>
      <c r="R289" s="22">
        <v>0</v>
      </c>
      <c r="S289" s="23">
        <v>0</v>
      </c>
      <c r="T289" s="13">
        <f t="shared" si="14"/>
        <v>0</v>
      </c>
    </row>
    <row r="290" spans="1:20" hidden="1" x14ac:dyDescent="0.25">
      <c r="A290" s="446"/>
      <c r="B290" s="428"/>
      <c r="C290" s="307"/>
      <c r="D290" s="309"/>
      <c r="E290" s="191" t="s">
        <v>34</v>
      </c>
      <c r="F290" s="194" t="s">
        <v>35</v>
      </c>
      <c r="G290" s="193">
        <v>1</v>
      </c>
      <c r="H290" s="21">
        <v>0</v>
      </c>
      <c r="I290" s="17">
        <v>0</v>
      </c>
      <c r="J290" s="22">
        <v>0</v>
      </c>
      <c r="K290" s="22">
        <v>0</v>
      </c>
      <c r="L290" s="22">
        <v>0</v>
      </c>
      <c r="M290" s="22">
        <v>0</v>
      </c>
      <c r="N290" s="22">
        <v>0</v>
      </c>
      <c r="O290" s="22">
        <v>0</v>
      </c>
      <c r="P290" s="22">
        <v>0</v>
      </c>
      <c r="Q290" s="22">
        <v>0</v>
      </c>
      <c r="R290" s="22">
        <v>0</v>
      </c>
      <c r="S290" s="23">
        <v>0</v>
      </c>
      <c r="T290" s="13">
        <f t="shared" si="14"/>
        <v>0</v>
      </c>
    </row>
    <row r="291" spans="1:20" ht="47.25" hidden="1" x14ac:dyDescent="0.25">
      <c r="A291" s="446"/>
      <c r="B291" s="428"/>
      <c r="C291" s="307"/>
      <c r="D291" s="309"/>
      <c r="E291" s="191" t="s">
        <v>36</v>
      </c>
      <c r="F291" s="194" t="s">
        <v>175</v>
      </c>
      <c r="G291" s="193">
        <v>1</v>
      </c>
      <c r="H291" s="21">
        <v>0</v>
      </c>
      <c r="I291" s="17">
        <v>0</v>
      </c>
      <c r="J291" s="22">
        <v>0</v>
      </c>
      <c r="K291" s="22">
        <v>0</v>
      </c>
      <c r="L291" s="22">
        <v>0</v>
      </c>
      <c r="M291" s="22">
        <v>0</v>
      </c>
      <c r="N291" s="22">
        <v>0</v>
      </c>
      <c r="O291" s="22">
        <v>0</v>
      </c>
      <c r="P291" s="22">
        <v>0</v>
      </c>
      <c r="Q291" s="22">
        <v>0</v>
      </c>
      <c r="R291" s="22">
        <v>0</v>
      </c>
      <c r="S291" s="23">
        <v>0</v>
      </c>
      <c r="T291" s="13">
        <f t="shared" si="14"/>
        <v>0</v>
      </c>
    </row>
    <row r="292" spans="1:20" ht="16.5" hidden="1" thickBot="1" x14ac:dyDescent="0.3">
      <c r="A292" s="446"/>
      <c r="B292" s="428"/>
      <c r="C292" s="307"/>
      <c r="D292" s="310"/>
      <c r="E292" s="195" t="s">
        <v>176</v>
      </c>
      <c r="F292" s="196" t="s">
        <v>52</v>
      </c>
      <c r="G292" s="197">
        <v>1</v>
      </c>
      <c r="H292" s="198">
        <v>0</v>
      </c>
      <c r="I292" s="31">
        <v>0</v>
      </c>
      <c r="J292" s="53">
        <v>0</v>
      </c>
      <c r="K292" s="53">
        <v>0</v>
      </c>
      <c r="L292" s="53">
        <v>0</v>
      </c>
      <c r="M292" s="53">
        <v>0</v>
      </c>
      <c r="N292" s="53">
        <v>0</v>
      </c>
      <c r="O292" s="53">
        <v>0</v>
      </c>
      <c r="P292" s="53">
        <v>0</v>
      </c>
      <c r="Q292" s="53">
        <v>0</v>
      </c>
      <c r="R292" s="53">
        <v>0</v>
      </c>
      <c r="S292" s="54">
        <v>0</v>
      </c>
      <c r="T292" s="13">
        <f t="shared" si="14"/>
        <v>0</v>
      </c>
    </row>
    <row r="293" spans="1:20" hidden="1" x14ac:dyDescent="0.25">
      <c r="A293" s="446"/>
      <c r="B293" s="428"/>
      <c r="C293" s="314" t="s">
        <v>177</v>
      </c>
      <c r="D293" s="317" t="s">
        <v>178</v>
      </c>
      <c r="E293" s="199" t="s">
        <v>179</v>
      </c>
      <c r="F293" s="200" t="s">
        <v>116</v>
      </c>
      <c r="G293" s="201">
        <v>1</v>
      </c>
      <c r="H293" s="86">
        <v>0</v>
      </c>
      <c r="I293" s="47">
        <v>0</v>
      </c>
      <c r="J293" s="11">
        <v>0</v>
      </c>
      <c r="K293" s="11">
        <v>0</v>
      </c>
      <c r="L293" s="36">
        <v>0</v>
      </c>
      <c r="M293" s="36">
        <v>0</v>
      </c>
      <c r="N293" s="36">
        <v>0</v>
      </c>
      <c r="O293" s="36">
        <v>0</v>
      </c>
      <c r="P293" s="36">
        <v>0</v>
      </c>
      <c r="Q293" s="36">
        <v>0</v>
      </c>
      <c r="R293" s="36">
        <v>0</v>
      </c>
      <c r="S293" s="37">
        <v>0</v>
      </c>
      <c r="T293" s="13">
        <f t="shared" si="14"/>
        <v>0</v>
      </c>
    </row>
    <row r="294" spans="1:20" ht="47.25" hidden="1" x14ac:dyDescent="0.25">
      <c r="A294" s="446"/>
      <c r="B294" s="428"/>
      <c r="C294" s="315"/>
      <c r="D294" s="318"/>
      <c r="E294" s="202" t="s">
        <v>180</v>
      </c>
      <c r="F294" s="203" t="s">
        <v>181</v>
      </c>
      <c r="G294" s="204">
        <v>1</v>
      </c>
      <c r="H294" s="44">
        <v>0</v>
      </c>
      <c r="I294" s="47">
        <v>0</v>
      </c>
      <c r="J294" s="45">
        <v>0</v>
      </c>
      <c r="K294" s="45">
        <v>0</v>
      </c>
      <c r="L294" s="22">
        <v>0</v>
      </c>
      <c r="M294" s="22">
        <v>0</v>
      </c>
      <c r="N294" s="45">
        <v>0</v>
      </c>
      <c r="O294" s="45">
        <v>0</v>
      </c>
      <c r="P294" s="45">
        <v>0</v>
      </c>
      <c r="Q294" s="45">
        <v>0</v>
      </c>
      <c r="R294" s="45">
        <v>0</v>
      </c>
      <c r="S294" s="46">
        <v>0</v>
      </c>
      <c r="T294" s="13">
        <f t="shared" si="14"/>
        <v>0</v>
      </c>
    </row>
    <row r="295" spans="1:20" ht="63" hidden="1" x14ac:dyDescent="0.25">
      <c r="A295" s="446"/>
      <c r="B295" s="428"/>
      <c r="C295" s="315"/>
      <c r="D295" s="318"/>
      <c r="E295" s="202" t="s">
        <v>182</v>
      </c>
      <c r="F295" s="203" t="s">
        <v>183</v>
      </c>
      <c r="G295" s="204">
        <v>1</v>
      </c>
      <c r="H295" s="44">
        <v>0</v>
      </c>
      <c r="I295" s="47">
        <v>0</v>
      </c>
      <c r="J295" s="45">
        <v>0</v>
      </c>
      <c r="K295" s="45">
        <v>0</v>
      </c>
      <c r="L295" s="22">
        <v>0</v>
      </c>
      <c r="M295" s="22">
        <v>0</v>
      </c>
      <c r="N295" s="22">
        <v>0</v>
      </c>
      <c r="O295" s="22">
        <v>0</v>
      </c>
      <c r="P295" s="22">
        <v>0</v>
      </c>
      <c r="Q295" s="22">
        <v>0</v>
      </c>
      <c r="R295" s="22">
        <v>0</v>
      </c>
      <c r="S295" s="23">
        <v>0</v>
      </c>
      <c r="T295" s="13">
        <f t="shared" si="14"/>
        <v>0</v>
      </c>
    </row>
    <row r="296" spans="1:20" ht="31.5" hidden="1" x14ac:dyDescent="0.25">
      <c r="A296" s="446"/>
      <c r="B296" s="428"/>
      <c r="C296" s="315"/>
      <c r="D296" s="318"/>
      <c r="E296" s="320" t="s">
        <v>75</v>
      </c>
      <c r="F296" s="203" t="s">
        <v>77</v>
      </c>
      <c r="G296" s="204">
        <v>1</v>
      </c>
      <c r="H296" s="21">
        <v>0</v>
      </c>
      <c r="I296" s="17">
        <v>0</v>
      </c>
      <c r="J296" s="22">
        <v>0</v>
      </c>
      <c r="K296" s="22">
        <v>0</v>
      </c>
      <c r="L296" s="22">
        <v>0</v>
      </c>
      <c r="M296" s="22">
        <v>0</v>
      </c>
      <c r="N296" s="22">
        <v>0</v>
      </c>
      <c r="O296" s="22">
        <v>0</v>
      </c>
      <c r="P296" s="22">
        <v>0</v>
      </c>
      <c r="Q296" s="22">
        <v>0</v>
      </c>
      <c r="R296" s="22">
        <v>0</v>
      </c>
      <c r="S296" s="23">
        <v>0</v>
      </c>
      <c r="T296" s="13">
        <f t="shared" si="14"/>
        <v>0</v>
      </c>
    </row>
    <row r="297" spans="1:20" hidden="1" x14ac:dyDescent="0.25">
      <c r="A297" s="446"/>
      <c r="B297" s="428"/>
      <c r="C297" s="315"/>
      <c r="D297" s="318"/>
      <c r="E297" s="321"/>
      <c r="F297" s="205" t="s">
        <v>60</v>
      </c>
      <c r="G297" s="204">
        <v>1</v>
      </c>
      <c r="H297" s="21">
        <v>0</v>
      </c>
      <c r="I297" s="17">
        <v>0</v>
      </c>
      <c r="J297" s="22">
        <v>0</v>
      </c>
      <c r="K297" s="22">
        <v>0</v>
      </c>
      <c r="L297" s="22">
        <v>0</v>
      </c>
      <c r="M297" s="22">
        <v>0</v>
      </c>
      <c r="N297" s="22">
        <v>0</v>
      </c>
      <c r="O297" s="22">
        <v>0</v>
      </c>
      <c r="P297" s="22">
        <v>0</v>
      </c>
      <c r="Q297" s="22">
        <v>0</v>
      </c>
      <c r="R297" s="22">
        <v>0</v>
      </c>
      <c r="S297" s="23">
        <v>0</v>
      </c>
      <c r="T297" s="13">
        <f t="shared" si="14"/>
        <v>0</v>
      </c>
    </row>
    <row r="298" spans="1:20" ht="31.5" hidden="1" x14ac:dyDescent="0.25">
      <c r="A298" s="446"/>
      <c r="B298" s="428"/>
      <c r="C298" s="315"/>
      <c r="D298" s="318"/>
      <c r="E298" s="321"/>
      <c r="F298" s="205" t="s">
        <v>125</v>
      </c>
      <c r="G298" s="204">
        <v>0.96</v>
      </c>
      <c r="H298" s="21">
        <v>0</v>
      </c>
      <c r="I298" s="17">
        <v>0</v>
      </c>
      <c r="J298" s="22">
        <v>0</v>
      </c>
      <c r="K298" s="22">
        <v>0</v>
      </c>
      <c r="L298" s="22">
        <v>0</v>
      </c>
      <c r="M298" s="22">
        <v>0</v>
      </c>
      <c r="N298" s="22">
        <v>0</v>
      </c>
      <c r="O298" s="22">
        <v>0</v>
      </c>
      <c r="P298" s="22">
        <v>0</v>
      </c>
      <c r="Q298" s="22">
        <v>0</v>
      </c>
      <c r="R298" s="22">
        <v>0</v>
      </c>
      <c r="S298" s="23">
        <v>0</v>
      </c>
      <c r="T298" s="13">
        <f t="shared" si="14"/>
        <v>0</v>
      </c>
    </row>
    <row r="299" spans="1:20" hidden="1" x14ac:dyDescent="0.25">
      <c r="A299" s="446"/>
      <c r="B299" s="428"/>
      <c r="C299" s="315"/>
      <c r="D299" s="318"/>
      <c r="E299" s="322"/>
      <c r="F299" s="205" t="s">
        <v>79</v>
      </c>
      <c r="G299" s="204">
        <v>1</v>
      </c>
      <c r="H299" s="21">
        <v>0</v>
      </c>
      <c r="I299" s="17">
        <v>0</v>
      </c>
      <c r="J299" s="22">
        <v>0</v>
      </c>
      <c r="K299" s="22">
        <v>0</v>
      </c>
      <c r="L299" s="22">
        <v>0</v>
      </c>
      <c r="M299" s="22">
        <v>0</v>
      </c>
      <c r="N299" s="22">
        <v>0</v>
      </c>
      <c r="O299" s="22">
        <v>0</v>
      </c>
      <c r="P299" s="22">
        <v>0</v>
      </c>
      <c r="Q299" s="22">
        <v>0</v>
      </c>
      <c r="R299" s="22">
        <v>0</v>
      </c>
      <c r="S299" s="23">
        <v>0</v>
      </c>
      <c r="T299" s="13">
        <f t="shared" si="14"/>
        <v>0</v>
      </c>
    </row>
    <row r="300" spans="1:20" hidden="1" x14ac:dyDescent="0.25">
      <c r="A300" s="446"/>
      <c r="B300" s="428"/>
      <c r="C300" s="315"/>
      <c r="D300" s="318"/>
      <c r="E300" s="202" t="s">
        <v>34</v>
      </c>
      <c r="F300" s="205" t="s">
        <v>35</v>
      </c>
      <c r="G300" s="204">
        <v>1</v>
      </c>
      <c r="H300" s="21">
        <v>0</v>
      </c>
      <c r="I300" s="17">
        <v>0</v>
      </c>
      <c r="J300" s="22">
        <v>0</v>
      </c>
      <c r="K300" s="22">
        <v>0</v>
      </c>
      <c r="L300" s="22">
        <v>0</v>
      </c>
      <c r="M300" s="22">
        <v>0</v>
      </c>
      <c r="N300" s="22">
        <v>0</v>
      </c>
      <c r="O300" s="22">
        <v>0</v>
      </c>
      <c r="P300" s="22">
        <v>0</v>
      </c>
      <c r="Q300" s="22">
        <v>0</v>
      </c>
      <c r="R300" s="22">
        <v>0</v>
      </c>
      <c r="S300" s="23">
        <v>0</v>
      </c>
      <c r="T300" s="13">
        <f t="shared" si="14"/>
        <v>0</v>
      </c>
    </row>
    <row r="301" spans="1:20" ht="47.25" hidden="1" x14ac:dyDescent="0.25">
      <c r="A301" s="446"/>
      <c r="B301" s="428"/>
      <c r="C301" s="315"/>
      <c r="D301" s="318"/>
      <c r="E301" s="202" t="s">
        <v>36</v>
      </c>
      <c r="F301" s="205" t="s">
        <v>185</v>
      </c>
      <c r="G301" s="204">
        <v>1</v>
      </c>
      <c r="H301" s="21">
        <v>0</v>
      </c>
      <c r="I301" s="17">
        <v>0</v>
      </c>
      <c r="J301" s="22">
        <v>0</v>
      </c>
      <c r="K301" s="22">
        <v>0</v>
      </c>
      <c r="L301" s="22">
        <v>0</v>
      </c>
      <c r="M301" s="22">
        <v>0</v>
      </c>
      <c r="N301" s="22">
        <v>0</v>
      </c>
      <c r="O301" s="22">
        <v>0</v>
      </c>
      <c r="P301" s="22">
        <v>0</v>
      </c>
      <c r="Q301" s="22">
        <v>0</v>
      </c>
      <c r="R301" s="22">
        <v>0</v>
      </c>
      <c r="S301" s="23">
        <v>0</v>
      </c>
      <c r="T301" s="13">
        <f t="shared" si="14"/>
        <v>0</v>
      </c>
    </row>
    <row r="302" spans="1:20" ht="16.5" hidden="1" thickBot="1" x14ac:dyDescent="0.3">
      <c r="A302" s="446"/>
      <c r="B302" s="428"/>
      <c r="C302" s="315"/>
      <c r="D302" s="319"/>
      <c r="E302" s="206" t="s">
        <v>38</v>
      </c>
      <c r="F302" s="207" t="s">
        <v>52</v>
      </c>
      <c r="G302" s="208">
        <v>1</v>
      </c>
      <c r="H302" s="51">
        <v>0</v>
      </c>
      <c r="I302" s="52">
        <v>0</v>
      </c>
      <c r="J302" s="53">
        <v>0</v>
      </c>
      <c r="K302" s="53">
        <v>0</v>
      </c>
      <c r="L302" s="53">
        <v>0</v>
      </c>
      <c r="M302" s="53">
        <v>0</v>
      </c>
      <c r="N302" s="53">
        <v>0</v>
      </c>
      <c r="O302" s="53">
        <v>0</v>
      </c>
      <c r="P302" s="53">
        <v>0</v>
      </c>
      <c r="Q302" s="53">
        <v>0</v>
      </c>
      <c r="R302" s="53">
        <v>0</v>
      </c>
      <c r="S302" s="54">
        <v>0</v>
      </c>
      <c r="T302" s="13">
        <f t="shared" si="14"/>
        <v>0</v>
      </c>
    </row>
    <row r="303" spans="1:20" ht="31.5" hidden="1" x14ac:dyDescent="0.25">
      <c r="A303" s="446"/>
      <c r="B303" s="428"/>
      <c r="C303" s="315"/>
      <c r="D303" s="323" t="s">
        <v>186</v>
      </c>
      <c r="E303" s="326" t="s">
        <v>187</v>
      </c>
      <c r="F303" s="99" t="s">
        <v>188</v>
      </c>
      <c r="G303" s="209">
        <v>1</v>
      </c>
      <c r="H303" s="210">
        <v>0</v>
      </c>
      <c r="I303" s="187">
        <v>0</v>
      </c>
      <c r="J303" s="36">
        <v>0</v>
      </c>
      <c r="K303" s="36">
        <v>0</v>
      </c>
      <c r="L303" s="11">
        <v>0</v>
      </c>
      <c r="M303" s="11">
        <v>0</v>
      </c>
      <c r="N303" s="36">
        <v>0</v>
      </c>
      <c r="O303" s="36">
        <v>0</v>
      </c>
      <c r="P303" s="36">
        <v>0</v>
      </c>
      <c r="Q303" s="36">
        <v>0</v>
      </c>
      <c r="R303" s="36">
        <v>0</v>
      </c>
      <c r="S303" s="37">
        <v>0</v>
      </c>
      <c r="T303" s="13">
        <f t="shared" si="14"/>
        <v>0</v>
      </c>
    </row>
    <row r="304" spans="1:20" ht="31.5" hidden="1" x14ac:dyDescent="0.25">
      <c r="A304" s="446"/>
      <c r="B304" s="428"/>
      <c r="C304" s="315"/>
      <c r="D304" s="324"/>
      <c r="E304" s="296"/>
      <c r="F304" s="101" t="s">
        <v>189</v>
      </c>
      <c r="G304" s="211">
        <v>1</v>
      </c>
      <c r="H304" s="212">
        <v>0</v>
      </c>
      <c r="I304" s="124">
        <v>0</v>
      </c>
      <c r="J304" s="45">
        <v>0</v>
      </c>
      <c r="K304" s="45">
        <v>0</v>
      </c>
      <c r="L304" s="45">
        <v>0</v>
      </c>
      <c r="M304" s="45">
        <v>0</v>
      </c>
      <c r="N304" s="22">
        <v>0</v>
      </c>
      <c r="O304" s="22">
        <v>0</v>
      </c>
      <c r="P304" s="45">
        <v>0</v>
      </c>
      <c r="Q304" s="45">
        <v>0</v>
      </c>
      <c r="R304" s="45">
        <v>0</v>
      </c>
      <c r="S304" s="46">
        <v>0</v>
      </c>
      <c r="T304" s="13">
        <f t="shared" si="14"/>
        <v>0</v>
      </c>
    </row>
    <row r="305" spans="1:21" ht="31.5" hidden="1" x14ac:dyDescent="0.25">
      <c r="A305" s="446"/>
      <c r="B305" s="428"/>
      <c r="C305" s="315"/>
      <c r="D305" s="324"/>
      <c r="E305" s="296" t="s">
        <v>75</v>
      </c>
      <c r="F305" s="101" t="s">
        <v>109</v>
      </c>
      <c r="G305" s="211">
        <v>1</v>
      </c>
      <c r="H305" s="213">
        <v>0</v>
      </c>
      <c r="I305" s="67">
        <v>0</v>
      </c>
      <c r="J305" s="22">
        <v>0</v>
      </c>
      <c r="K305" s="22">
        <v>0</v>
      </c>
      <c r="L305" s="22">
        <v>0</v>
      </c>
      <c r="M305" s="22">
        <v>0</v>
      </c>
      <c r="N305" s="22">
        <v>0</v>
      </c>
      <c r="O305" s="22">
        <v>0</v>
      </c>
      <c r="P305" s="22">
        <v>0</v>
      </c>
      <c r="Q305" s="22">
        <v>0</v>
      </c>
      <c r="R305" s="22">
        <v>0</v>
      </c>
      <c r="S305" s="23">
        <v>0</v>
      </c>
      <c r="T305" s="13">
        <f t="shared" si="14"/>
        <v>0</v>
      </c>
    </row>
    <row r="306" spans="1:21" ht="31.5" hidden="1" x14ac:dyDescent="0.25">
      <c r="A306" s="446"/>
      <c r="B306" s="428"/>
      <c r="C306" s="315"/>
      <c r="D306" s="324"/>
      <c r="E306" s="296"/>
      <c r="F306" s="101" t="s">
        <v>77</v>
      </c>
      <c r="G306" s="211">
        <v>1</v>
      </c>
      <c r="H306" s="213">
        <v>0</v>
      </c>
      <c r="I306" s="67">
        <v>0</v>
      </c>
      <c r="J306" s="22">
        <v>0</v>
      </c>
      <c r="K306" s="22">
        <v>0</v>
      </c>
      <c r="L306" s="22">
        <v>0</v>
      </c>
      <c r="M306" s="22">
        <v>0</v>
      </c>
      <c r="N306" s="22">
        <v>0</v>
      </c>
      <c r="O306" s="22">
        <v>0</v>
      </c>
      <c r="P306" s="22">
        <v>0</v>
      </c>
      <c r="Q306" s="22">
        <v>0</v>
      </c>
      <c r="R306" s="22">
        <v>0</v>
      </c>
      <c r="S306" s="23">
        <v>0</v>
      </c>
      <c r="T306" s="13">
        <f t="shared" si="14"/>
        <v>0</v>
      </c>
    </row>
    <row r="307" spans="1:21" hidden="1" x14ac:dyDescent="0.25">
      <c r="A307" s="446"/>
      <c r="B307" s="428"/>
      <c r="C307" s="315"/>
      <c r="D307" s="324"/>
      <c r="E307" s="296"/>
      <c r="F307" s="101" t="s">
        <v>79</v>
      </c>
      <c r="G307" s="211">
        <v>1</v>
      </c>
      <c r="H307" s="213">
        <v>0</v>
      </c>
      <c r="I307" s="67">
        <v>0</v>
      </c>
      <c r="J307" s="22">
        <v>0</v>
      </c>
      <c r="K307" s="22">
        <v>0</v>
      </c>
      <c r="L307" s="22">
        <v>0</v>
      </c>
      <c r="M307" s="22">
        <v>0</v>
      </c>
      <c r="N307" s="22">
        <v>0</v>
      </c>
      <c r="O307" s="22">
        <v>0</v>
      </c>
      <c r="P307" s="22">
        <v>0</v>
      </c>
      <c r="Q307" s="22">
        <v>0</v>
      </c>
      <c r="R307" s="22">
        <v>0</v>
      </c>
      <c r="S307" s="23">
        <v>0</v>
      </c>
      <c r="T307" s="13">
        <f t="shared" si="14"/>
        <v>0</v>
      </c>
    </row>
    <row r="308" spans="1:21" hidden="1" x14ac:dyDescent="0.25">
      <c r="A308" s="446"/>
      <c r="B308" s="428"/>
      <c r="C308" s="315"/>
      <c r="D308" s="324"/>
      <c r="E308" s="104" t="s">
        <v>34</v>
      </c>
      <c r="F308" s="103" t="s">
        <v>35</v>
      </c>
      <c r="G308" s="211">
        <v>1</v>
      </c>
      <c r="H308" s="213">
        <v>0</v>
      </c>
      <c r="I308" s="67">
        <v>0</v>
      </c>
      <c r="J308" s="22">
        <v>0</v>
      </c>
      <c r="K308" s="22">
        <v>0</v>
      </c>
      <c r="L308" s="22">
        <v>0</v>
      </c>
      <c r="M308" s="22">
        <v>0</v>
      </c>
      <c r="N308" s="22">
        <v>0</v>
      </c>
      <c r="O308" s="22">
        <v>0</v>
      </c>
      <c r="P308" s="22">
        <v>0</v>
      </c>
      <c r="Q308" s="22">
        <v>0</v>
      </c>
      <c r="R308" s="22">
        <v>0</v>
      </c>
      <c r="S308" s="23">
        <v>0</v>
      </c>
      <c r="T308" s="13">
        <f t="shared" si="14"/>
        <v>0</v>
      </c>
    </row>
    <row r="309" spans="1:21" ht="47.25" hidden="1" x14ac:dyDescent="0.25">
      <c r="A309" s="446"/>
      <c r="B309" s="428"/>
      <c r="C309" s="315"/>
      <c r="D309" s="324"/>
      <c r="E309" s="104" t="s">
        <v>36</v>
      </c>
      <c r="F309" s="103" t="s">
        <v>190</v>
      </c>
      <c r="G309" s="211">
        <v>1</v>
      </c>
      <c r="H309" s="213">
        <v>0</v>
      </c>
      <c r="I309" s="67">
        <v>0</v>
      </c>
      <c r="J309" s="22">
        <v>0</v>
      </c>
      <c r="K309" s="22">
        <v>0</v>
      </c>
      <c r="L309" s="22">
        <v>0</v>
      </c>
      <c r="M309" s="22">
        <v>0</v>
      </c>
      <c r="N309" s="22">
        <v>0</v>
      </c>
      <c r="O309" s="22">
        <v>0</v>
      </c>
      <c r="P309" s="22">
        <v>0</v>
      </c>
      <c r="Q309" s="22">
        <v>0</v>
      </c>
      <c r="R309" s="22">
        <v>0</v>
      </c>
      <c r="S309" s="23">
        <v>0</v>
      </c>
      <c r="T309" s="13">
        <f t="shared" si="14"/>
        <v>0</v>
      </c>
    </row>
    <row r="310" spans="1:21" ht="16.5" hidden="1" thickBot="1" x14ac:dyDescent="0.3">
      <c r="A310" s="446"/>
      <c r="B310" s="429"/>
      <c r="C310" s="316"/>
      <c r="D310" s="325"/>
      <c r="E310" s="105" t="s">
        <v>38</v>
      </c>
      <c r="F310" s="106" t="s">
        <v>52</v>
      </c>
      <c r="G310" s="214">
        <v>1</v>
      </c>
      <c r="H310" s="234">
        <v>0</v>
      </c>
      <c r="I310" s="235">
        <v>0</v>
      </c>
      <c r="J310" s="31">
        <v>0</v>
      </c>
      <c r="K310" s="31">
        <v>0</v>
      </c>
      <c r="L310" s="31">
        <v>0</v>
      </c>
      <c r="M310" s="31">
        <v>0</v>
      </c>
      <c r="N310" s="31">
        <v>0</v>
      </c>
      <c r="O310" s="31">
        <v>0</v>
      </c>
      <c r="P310" s="31">
        <v>0</v>
      </c>
      <c r="Q310" s="31">
        <v>0</v>
      </c>
      <c r="R310" s="31">
        <v>0</v>
      </c>
      <c r="S310" s="32">
        <v>0</v>
      </c>
      <c r="T310" s="13">
        <f t="shared" si="14"/>
        <v>0</v>
      </c>
    </row>
    <row r="311" spans="1:21" ht="16.5" hidden="1" thickBot="1" x14ac:dyDescent="0.3">
      <c r="A311" s="446"/>
      <c r="B311" s="297" t="s">
        <v>191</v>
      </c>
      <c r="C311" s="298"/>
      <c r="D311" s="298"/>
      <c r="E311" s="298"/>
      <c r="F311" s="298"/>
      <c r="G311" s="299"/>
      <c r="H311" s="236">
        <f t="shared" ref="H311:S311" si="15">SUM(H170:H181)/136</f>
        <v>0</v>
      </c>
      <c r="I311" s="236">
        <f t="shared" si="15"/>
        <v>0</v>
      </c>
      <c r="J311" s="236">
        <f t="shared" si="15"/>
        <v>0</v>
      </c>
      <c r="K311" s="236">
        <f t="shared" si="15"/>
        <v>0</v>
      </c>
      <c r="L311" s="236">
        <f t="shared" si="15"/>
        <v>0</v>
      </c>
      <c r="M311" s="236">
        <f t="shared" si="15"/>
        <v>0</v>
      </c>
      <c r="N311" s="236">
        <f t="shared" si="15"/>
        <v>0</v>
      </c>
      <c r="O311" s="236">
        <f t="shared" si="15"/>
        <v>0</v>
      </c>
      <c r="P311" s="236">
        <f t="shared" si="15"/>
        <v>0</v>
      </c>
      <c r="Q311" s="236">
        <f t="shared" si="15"/>
        <v>0</v>
      </c>
      <c r="R311" s="236">
        <f t="shared" si="15"/>
        <v>0</v>
      </c>
      <c r="S311" s="236">
        <f t="shared" si="15"/>
        <v>0</v>
      </c>
      <c r="T311" s="237">
        <f t="shared" si="14"/>
        <v>0</v>
      </c>
    </row>
    <row r="312" spans="1:21" x14ac:dyDescent="0.25">
      <c r="A312" s="446"/>
      <c r="B312" s="363" t="s">
        <v>215</v>
      </c>
      <c r="C312" s="365" t="s">
        <v>24</v>
      </c>
      <c r="D312" s="367" t="s">
        <v>25</v>
      </c>
      <c r="E312" s="370" t="s">
        <v>26</v>
      </c>
      <c r="F312" s="7" t="s">
        <v>27</v>
      </c>
      <c r="G312" s="8">
        <v>0.96</v>
      </c>
      <c r="H312" s="9">
        <v>1</v>
      </c>
      <c r="I312" s="9">
        <v>1</v>
      </c>
      <c r="J312" s="9">
        <v>1</v>
      </c>
      <c r="K312" s="11">
        <v>1</v>
      </c>
      <c r="L312" s="11">
        <v>1</v>
      </c>
      <c r="M312" s="11">
        <v>1</v>
      </c>
      <c r="N312" s="11">
        <v>1</v>
      </c>
      <c r="O312" s="11">
        <v>0</v>
      </c>
      <c r="P312" s="11">
        <v>0</v>
      </c>
      <c r="Q312" s="11">
        <v>0</v>
      </c>
      <c r="R312" s="11">
        <v>0</v>
      </c>
      <c r="S312" s="12">
        <v>0</v>
      </c>
      <c r="T312" s="13">
        <f t="shared" ref="T312:T317" si="16">SUM(H312:S312)/12</f>
        <v>0.58333333333333337</v>
      </c>
    </row>
    <row r="313" spans="1:21" ht="16.5" thickBot="1" x14ac:dyDescent="0.3">
      <c r="A313" s="446"/>
      <c r="B313" s="364"/>
      <c r="C313" s="366"/>
      <c r="D313" s="368"/>
      <c r="E313" s="371"/>
      <c r="F313" s="14" t="s">
        <v>28</v>
      </c>
      <c r="G313" s="15">
        <v>0.96</v>
      </c>
      <c r="H313" s="16">
        <v>0</v>
      </c>
      <c r="I313" s="17">
        <v>0</v>
      </c>
      <c r="J313" s="18">
        <v>0</v>
      </c>
      <c r="K313" s="18">
        <v>0</v>
      </c>
      <c r="L313" s="18">
        <v>0</v>
      </c>
      <c r="M313" s="19" t="s">
        <v>238</v>
      </c>
      <c r="N313" s="18" t="s">
        <v>238</v>
      </c>
      <c r="O313" s="18">
        <v>0</v>
      </c>
      <c r="P313" s="18">
        <v>0</v>
      </c>
      <c r="Q313" s="19">
        <v>0</v>
      </c>
      <c r="R313" s="18">
        <v>0</v>
      </c>
      <c r="S313" s="20">
        <v>0</v>
      </c>
      <c r="T313" s="13">
        <f t="shared" si="16"/>
        <v>0</v>
      </c>
    </row>
    <row r="314" spans="1:21" x14ac:dyDescent="0.25">
      <c r="A314" s="446"/>
      <c r="B314" s="364"/>
      <c r="C314" s="366"/>
      <c r="D314" s="368"/>
      <c r="E314" s="372" t="s">
        <v>29</v>
      </c>
      <c r="F314" s="14" t="s">
        <v>30</v>
      </c>
      <c r="G314" s="15">
        <v>1</v>
      </c>
      <c r="H314" s="9">
        <v>1</v>
      </c>
      <c r="I314" s="17">
        <v>1</v>
      </c>
      <c r="J314" s="22">
        <v>1</v>
      </c>
      <c r="K314" s="266">
        <v>1</v>
      </c>
      <c r="L314" s="266">
        <v>1</v>
      </c>
      <c r="M314" s="266">
        <v>1</v>
      </c>
      <c r="N314" s="266">
        <v>1</v>
      </c>
      <c r="O314" s="22">
        <v>0</v>
      </c>
      <c r="P314" s="22">
        <v>0</v>
      </c>
      <c r="Q314" s="22">
        <v>0</v>
      </c>
      <c r="R314" s="22">
        <v>0</v>
      </c>
      <c r="S314" s="23">
        <v>0</v>
      </c>
      <c r="T314" s="13">
        <f t="shared" si="16"/>
        <v>0.58333333333333337</v>
      </c>
    </row>
    <row r="315" spans="1:21" ht="31.5" x14ac:dyDescent="0.25">
      <c r="A315" s="446"/>
      <c r="B315" s="364"/>
      <c r="C315" s="366"/>
      <c r="D315" s="368"/>
      <c r="E315" s="371"/>
      <c r="F315" s="14" t="s">
        <v>31</v>
      </c>
      <c r="G315" s="15">
        <v>1</v>
      </c>
      <c r="H315" s="21">
        <v>1</v>
      </c>
      <c r="I315" s="17">
        <v>1</v>
      </c>
      <c r="J315" s="22">
        <v>1</v>
      </c>
      <c r="K315" s="22">
        <v>1</v>
      </c>
      <c r="L315" s="22">
        <v>1</v>
      </c>
      <c r="M315" s="22">
        <v>1</v>
      </c>
      <c r="N315" s="22">
        <v>1</v>
      </c>
      <c r="O315" s="22">
        <v>0</v>
      </c>
      <c r="P315" s="22">
        <v>0</v>
      </c>
      <c r="Q315" s="22">
        <v>0</v>
      </c>
      <c r="R315" s="22">
        <v>0</v>
      </c>
      <c r="S315" s="23">
        <v>0</v>
      </c>
      <c r="T315" s="13">
        <f t="shared" si="16"/>
        <v>0.58333333333333337</v>
      </c>
    </row>
    <row r="316" spans="1:21" x14ac:dyDescent="0.25">
      <c r="A316" s="446"/>
      <c r="B316" s="364"/>
      <c r="C316" s="366"/>
      <c r="D316" s="368"/>
      <c r="E316" s="24" t="s">
        <v>32</v>
      </c>
      <c r="F316" s="14" t="s">
        <v>33</v>
      </c>
      <c r="G316" s="15">
        <v>1</v>
      </c>
      <c r="H316" s="21">
        <v>1</v>
      </c>
      <c r="I316" s="17">
        <v>1</v>
      </c>
      <c r="J316" s="266">
        <v>1</v>
      </c>
      <c r="K316" s="266">
        <v>1</v>
      </c>
      <c r="L316" s="22">
        <v>1</v>
      </c>
      <c r="M316" s="22">
        <v>1</v>
      </c>
      <c r="N316" s="266">
        <v>1</v>
      </c>
      <c r="O316" s="22">
        <v>0</v>
      </c>
      <c r="P316" s="22">
        <v>0</v>
      </c>
      <c r="Q316" s="22">
        <v>0</v>
      </c>
      <c r="R316" s="22">
        <v>0</v>
      </c>
      <c r="S316" s="23">
        <v>0</v>
      </c>
      <c r="T316" s="13">
        <f t="shared" si="16"/>
        <v>0.58333333333333337</v>
      </c>
    </row>
    <row r="317" spans="1:21" x14ac:dyDescent="0.25">
      <c r="A317" s="446"/>
      <c r="B317" s="364"/>
      <c r="C317" s="366"/>
      <c r="D317" s="368"/>
      <c r="E317" s="24" t="s">
        <v>34</v>
      </c>
      <c r="F317" s="25" t="s">
        <v>35</v>
      </c>
      <c r="G317" s="15">
        <v>1</v>
      </c>
      <c r="H317" s="21">
        <v>1</v>
      </c>
      <c r="I317" s="17">
        <v>1</v>
      </c>
      <c r="J317" s="22">
        <v>1</v>
      </c>
      <c r="K317" s="22">
        <v>1</v>
      </c>
      <c r="L317" s="22">
        <v>1</v>
      </c>
      <c r="M317" s="22">
        <v>1</v>
      </c>
      <c r="N317" s="22">
        <v>1</v>
      </c>
      <c r="O317" s="22">
        <v>0</v>
      </c>
      <c r="P317" s="22">
        <v>0</v>
      </c>
      <c r="Q317" s="22">
        <v>0</v>
      </c>
      <c r="R317" s="22">
        <v>0</v>
      </c>
      <c r="S317" s="23">
        <v>0</v>
      </c>
      <c r="T317" s="13">
        <f t="shared" si="16"/>
        <v>0.58333333333333337</v>
      </c>
    </row>
    <row r="318" spans="1:21" ht="31.5" x14ac:dyDescent="0.25">
      <c r="A318" s="446"/>
      <c r="B318" s="364"/>
      <c r="C318" s="366"/>
      <c r="D318" s="368"/>
      <c r="E318" s="24" t="s">
        <v>36</v>
      </c>
      <c r="F318" s="14" t="s">
        <v>37</v>
      </c>
      <c r="G318" s="15">
        <v>0.95</v>
      </c>
      <c r="H318" s="21">
        <v>1</v>
      </c>
      <c r="I318" s="17">
        <v>0.5</v>
      </c>
      <c r="J318" s="22">
        <v>0.5</v>
      </c>
      <c r="K318" s="22">
        <v>1</v>
      </c>
      <c r="L318" s="22">
        <v>1</v>
      </c>
      <c r="M318" s="22">
        <v>1</v>
      </c>
      <c r="N318" s="22">
        <v>0.85</v>
      </c>
      <c r="O318" s="22">
        <v>0</v>
      </c>
      <c r="P318" s="22">
        <v>0</v>
      </c>
      <c r="Q318" s="22">
        <v>0</v>
      </c>
      <c r="R318" s="22">
        <v>0</v>
      </c>
      <c r="S318" s="23">
        <v>0</v>
      </c>
      <c r="T318" s="13">
        <f>SUM(H314:N318)/12</f>
        <v>2.8208333333333333</v>
      </c>
    </row>
    <row r="319" spans="1:21" ht="16.5" thickBot="1" x14ac:dyDescent="0.3">
      <c r="A319" s="446"/>
      <c r="B319" s="364"/>
      <c r="C319" s="366"/>
      <c r="D319" s="369"/>
      <c r="E319" s="26" t="s">
        <v>38</v>
      </c>
      <c r="F319" s="27" t="s">
        <v>39</v>
      </c>
      <c r="G319" s="28">
        <v>1</v>
      </c>
      <c r="H319" s="29">
        <v>0</v>
      </c>
      <c r="I319" s="30">
        <v>0</v>
      </c>
      <c r="J319" s="31">
        <v>0</v>
      </c>
      <c r="K319" s="31">
        <v>0</v>
      </c>
      <c r="L319" s="31">
        <v>0</v>
      </c>
      <c r="M319" s="289">
        <v>1</v>
      </c>
      <c r="N319" s="289">
        <v>1</v>
      </c>
      <c r="O319" s="31">
        <v>0</v>
      </c>
      <c r="P319" s="31">
        <v>0</v>
      </c>
      <c r="Q319" s="31">
        <v>0</v>
      </c>
      <c r="R319" s="31">
        <v>0</v>
      </c>
      <c r="S319" s="32">
        <v>0</v>
      </c>
      <c r="T319" s="13">
        <f>SUM(H319:S319)/12</f>
        <v>0.16666666666666666</v>
      </c>
    </row>
    <row r="320" spans="1:21" ht="31.5" x14ac:dyDescent="0.25">
      <c r="A320" s="446"/>
      <c r="B320" s="364"/>
      <c r="C320" s="373" t="s">
        <v>40</v>
      </c>
      <c r="D320" s="373" t="s">
        <v>41</v>
      </c>
      <c r="E320" s="33" t="s">
        <v>42</v>
      </c>
      <c r="F320" s="34" t="s">
        <v>43</v>
      </c>
      <c r="G320" s="35">
        <v>1</v>
      </c>
      <c r="H320" s="9">
        <v>1</v>
      </c>
      <c r="I320" s="36">
        <v>1</v>
      </c>
      <c r="J320" s="267">
        <v>1</v>
      </c>
      <c r="K320" s="36">
        <v>1</v>
      </c>
      <c r="L320" s="36">
        <v>1</v>
      </c>
      <c r="M320" s="36">
        <v>1</v>
      </c>
      <c r="N320" s="36">
        <v>1</v>
      </c>
      <c r="O320" s="36">
        <v>0</v>
      </c>
      <c r="P320" s="36">
        <v>0</v>
      </c>
      <c r="Q320" s="36">
        <v>0</v>
      </c>
      <c r="R320" s="36">
        <v>0</v>
      </c>
      <c r="S320" s="37">
        <v>0</v>
      </c>
      <c r="T320" s="13">
        <f>SUM(H320:S320)/12</f>
        <v>0.58333333333333337</v>
      </c>
      <c r="U320" s="38"/>
    </row>
    <row r="321" spans="1:21" x14ac:dyDescent="0.25">
      <c r="A321" s="446"/>
      <c r="B321" s="364"/>
      <c r="C321" s="374"/>
      <c r="D321" s="374"/>
      <c r="E321" s="376" t="s">
        <v>44</v>
      </c>
      <c r="F321" s="39" t="s">
        <v>45</v>
      </c>
      <c r="G321" s="40">
        <v>1</v>
      </c>
      <c r="H321" s="41">
        <v>0</v>
      </c>
      <c r="I321" s="19">
        <v>0</v>
      </c>
      <c r="J321" s="18">
        <v>0</v>
      </c>
      <c r="K321" s="18">
        <v>0</v>
      </c>
      <c r="L321" s="18">
        <v>0</v>
      </c>
      <c r="M321" s="18">
        <v>0</v>
      </c>
      <c r="N321" s="18">
        <v>1</v>
      </c>
      <c r="O321" s="18">
        <v>0</v>
      </c>
      <c r="P321" s="18">
        <v>0</v>
      </c>
      <c r="Q321" s="18">
        <v>0</v>
      </c>
      <c r="R321" s="18">
        <v>0</v>
      </c>
      <c r="S321" s="20">
        <v>0</v>
      </c>
      <c r="T321" s="13"/>
      <c r="U321" s="38"/>
    </row>
    <row r="322" spans="1:21" ht="31.5" x14ac:dyDescent="0.25">
      <c r="A322" s="446"/>
      <c r="B322" s="364"/>
      <c r="C322" s="374"/>
      <c r="D322" s="374"/>
      <c r="E322" s="377"/>
      <c r="F322" s="39" t="s">
        <v>46</v>
      </c>
      <c r="G322" s="40">
        <v>1</v>
      </c>
      <c r="H322" s="41">
        <v>1</v>
      </c>
      <c r="I322" s="19">
        <v>1</v>
      </c>
      <c r="J322" s="19">
        <v>1</v>
      </c>
      <c r="K322" s="19">
        <v>1</v>
      </c>
      <c r="L322" s="19">
        <v>0.8</v>
      </c>
      <c r="M322" s="19">
        <v>1</v>
      </c>
      <c r="N322" s="269">
        <v>0.5</v>
      </c>
      <c r="O322" s="19">
        <v>0</v>
      </c>
      <c r="P322" s="19">
        <v>0</v>
      </c>
      <c r="Q322" s="19">
        <v>0</v>
      </c>
      <c r="R322" s="19">
        <v>0</v>
      </c>
      <c r="S322" s="42">
        <v>0</v>
      </c>
      <c r="T322" s="13">
        <f t="shared" ref="T322:T328" si="17">SUM(H322:S322)/12</f>
        <v>0.52500000000000002</v>
      </c>
      <c r="U322" s="38"/>
    </row>
    <row r="323" spans="1:21" ht="47.25" x14ac:dyDescent="0.25">
      <c r="A323" s="446"/>
      <c r="B323" s="364"/>
      <c r="C323" s="374"/>
      <c r="D323" s="374"/>
      <c r="E323" s="43" t="s">
        <v>47</v>
      </c>
      <c r="F323" s="39" t="s">
        <v>48</v>
      </c>
      <c r="G323" s="40">
        <v>1</v>
      </c>
      <c r="H323" s="44">
        <v>1</v>
      </c>
      <c r="I323" s="22">
        <v>1</v>
      </c>
      <c r="J323" s="22">
        <v>1</v>
      </c>
      <c r="K323" s="22">
        <v>1</v>
      </c>
      <c r="L323" s="22">
        <v>0.8</v>
      </c>
      <c r="M323" s="22">
        <v>1</v>
      </c>
      <c r="N323" s="45">
        <v>0.5</v>
      </c>
      <c r="O323" s="45">
        <v>0</v>
      </c>
      <c r="P323" s="45">
        <v>0</v>
      </c>
      <c r="Q323" s="45">
        <v>0</v>
      </c>
      <c r="R323" s="45">
        <v>0</v>
      </c>
      <c r="S323" s="46">
        <v>0</v>
      </c>
      <c r="T323" s="13">
        <f t="shared" si="17"/>
        <v>0.52500000000000002</v>
      </c>
      <c r="U323" s="38"/>
    </row>
    <row r="324" spans="1:21" ht="47.25" x14ac:dyDescent="0.25">
      <c r="A324" s="446"/>
      <c r="B324" s="364"/>
      <c r="C324" s="374"/>
      <c r="D324" s="374"/>
      <c r="E324" s="43" t="s">
        <v>49</v>
      </c>
      <c r="F324" s="39" t="s">
        <v>48</v>
      </c>
      <c r="G324" s="40">
        <v>1</v>
      </c>
      <c r="H324" s="44">
        <v>1</v>
      </c>
      <c r="I324" s="47">
        <v>1</v>
      </c>
      <c r="J324" s="45">
        <v>1</v>
      </c>
      <c r="K324" s="22">
        <v>1</v>
      </c>
      <c r="L324" s="22">
        <v>0.8</v>
      </c>
      <c r="M324" s="22">
        <v>1</v>
      </c>
      <c r="N324" s="22">
        <v>0.5</v>
      </c>
      <c r="O324" s="22">
        <v>0</v>
      </c>
      <c r="P324" s="45">
        <v>0</v>
      </c>
      <c r="Q324" s="45">
        <v>0</v>
      </c>
      <c r="R324" s="45">
        <v>0</v>
      </c>
      <c r="S324" s="46">
        <v>0</v>
      </c>
      <c r="T324" s="13">
        <f t="shared" si="17"/>
        <v>0.52500000000000002</v>
      </c>
      <c r="U324" s="38"/>
    </row>
    <row r="325" spans="1:21" ht="31.5" x14ac:dyDescent="0.25">
      <c r="A325" s="446"/>
      <c r="B325" s="364"/>
      <c r="C325" s="374"/>
      <c r="D325" s="374"/>
      <c r="E325" s="43" t="s">
        <v>50</v>
      </c>
      <c r="F325" s="39" t="s">
        <v>51</v>
      </c>
      <c r="G325" s="40">
        <v>1</v>
      </c>
      <c r="H325" s="44">
        <v>1</v>
      </c>
      <c r="I325" s="47">
        <v>1</v>
      </c>
      <c r="J325" s="22">
        <v>1</v>
      </c>
      <c r="K325" s="45">
        <v>0</v>
      </c>
      <c r="L325" s="45">
        <v>0</v>
      </c>
      <c r="M325" s="22">
        <v>0</v>
      </c>
      <c r="N325" s="45">
        <v>0</v>
      </c>
      <c r="O325" s="45">
        <v>0</v>
      </c>
      <c r="P325" s="22">
        <v>0</v>
      </c>
      <c r="Q325" s="45">
        <v>0</v>
      </c>
      <c r="R325" s="45">
        <v>0</v>
      </c>
      <c r="S325" s="46">
        <v>0</v>
      </c>
      <c r="T325" s="13">
        <f t="shared" si="17"/>
        <v>0.25</v>
      </c>
      <c r="U325" s="38"/>
    </row>
    <row r="326" spans="1:21" ht="16.5" thickBot="1" x14ac:dyDescent="0.3">
      <c r="A326" s="446"/>
      <c r="B326" s="364"/>
      <c r="C326" s="374"/>
      <c r="D326" s="375"/>
      <c r="E326" s="48" t="s">
        <v>38</v>
      </c>
      <c r="F326" s="49" t="s">
        <v>52</v>
      </c>
      <c r="G326" s="50">
        <v>1</v>
      </c>
      <c r="H326" s="51">
        <v>1</v>
      </c>
      <c r="I326" s="52">
        <v>1</v>
      </c>
      <c r="J326" s="53">
        <v>1</v>
      </c>
      <c r="K326" s="53">
        <v>0</v>
      </c>
      <c r="L326" s="53">
        <v>0</v>
      </c>
      <c r="M326" s="53">
        <v>0</v>
      </c>
      <c r="N326" s="53">
        <v>0</v>
      </c>
      <c r="O326" s="53">
        <v>0</v>
      </c>
      <c r="P326" s="53">
        <v>0</v>
      </c>
      <c r="Q326" s="53">
        <v>0</v>
      </c>
      <c r="R326" s="53">
        <v>0</v>
      </c>
      <c r="S326" s="54">
        <v>0</v>
      </c>
      <c r="T326" s="13">
        <f t="shared" si="17"/>
        <v>0.25</v>
      </c>
      <c r="U326" s="38"/>
    </row>
    <row r="327" spans="1:21" ht="63" x14ac:dyDescent="0.25">
      <c r="A327" s="446"/>
      <c r="B327" s="364"/>
      <c r="C327" s="374"/>
      <c r="D327" s="373" t="s">
        <v>53</v>
      </c>
      <c r="E327" s="33" t="s">
        <v>54</v>
      </c>
      <c r="F327" s="34" t="s">
        <v>55</v>
      </c>
      <c r="G327" s="35">
        <v>1</v>
      </c>
      <c r="H327" s="9">
        <v>1</v>
      </c>
      <c r="I327" s="10">
        <v>1</v>
      </c>
      <c r="J327" s="268">
        <v>1</v>
      </c>
      <c r="K327" s="268">
        <v>1</v>
      </c>
      <c r="L327" s="11">
        <v>1</v>
      </c>
      <c r="M327" s="11">
        <v>1</v>
      </c>
      <c r="N327" s="268">
        <v>1</v>
      </c>
      <c r="O327" s="11">
        <v>0</v>
      </c>
      <c r="P327" s="11">
        <v>0</v>
      </c>
      <c r="Q327" s="11">
        <v>0</v>
      </c>
      <c r="R327" s="11">
        <v>0</v>
      </c>
      <c r="S327" s="12">
        <v>0</v>
      </c>
      <c r="T327" s="13">
        <f t="shared" si="17"/>
        <v>0.58333333333333337</v>
      </c>
      <c r="U327" s="38"/>
    </row>
    <row r="328" spans="1:21" ht="63" x14ac:dyDescent="0.25">
      <c r="A328" s="446"/>
      <c r="B328" s="364"/>
      <c r="C328" s="374"/>
      <c r="D328" s="374"/>
      <c r="E328" s="43" t="s">
        <v>56</v>
      </c>
      <c r="F328" s="55" t="s">
        <v>57</v>
      </c>
      <c r="G328" s="56">
        <v>1</v>
      </c>
      <c r="H328" s="21">
        <v>1</v>
      </c>
      <c r="I328" s="17">
        <v>1</v>
      </c>
      <c r="J328" s="266">
        <v>1</v>
      </c>
      <c r="K328" s="266">
        <v>1</v>
      </c>
      <c r="L328" s="22">
        <v>1</v>
      </c>
      <c r="M328" s="22">
        <v>1</v>
      </c>
      <c r="N328" s="266">
        <v>1</v>
      </c>
      <c r="O328" s="22">
        <v>0</v>
      </c>
      <c r="P328" s="22">
        <v>0</v>
      </c>
      <c r="Q328" s="22">
        <v>0</v>
      </c>
      <c r="R328" s="22">
        <v>0</v>
      </c>
      <c r="S328" s="23">
        <v>0</v>
      </c>
      <c r="T328" s="13">
        <f t="shared" si="17"/>
        <v>0.58333333333333337</v>
      </c>
      <c r="U328" s="38"/>
    </row>
    <row r="329" spans="1:21" ht="31.5" x14ac:dyDescent="0.25">
      <c r="A329" s="446"/>
      <c r="B329" s="364"/>
      <c r="C329" s="374"/>
      <c r="D329" s="374"/>
      <c r="E329" s="376" t="s">
        <v>58</v>
      </c>
      <c r="F329" s="55" t="s">
        <v>59</v>
      </c>
      <c r="G329" s="56">
        <v>1</v>
      </c>
      <c r="H329" s="44">
        <v>1</v>
      </c>
      <c r="I329" s="17">
        <v>1</v>
      </c>
      <c r="J329" s="22">
        <v>1</v>
      </c>
      <c r="K329" s="266">
        <v>1</v>
      </c>
      <c r="L329" s="22">
        <v>1</v>
      </c>
      <c r="M329" s="266">
        <v>1</v>
      </c>
      <c r="N329" s="22">
        <v>1</v>
      </c>
      <c r="O329" s="22">
        <v>0</v>
      </c>
      <c r="P329" s="22">
        <v>0</v>
      </c>
      <c r="Q329" s="22">
        <v>0</v>
      </c>
      <c r="R329" s="22">
        <v>0</v>
      </c>
      <c r="S329" s="23">
        <v>0</v>
      </c>
      <c r="T329" s="13">
        <f>SUM(H329:S329)/12</f>
        <v>0.58333333333333337</v>
      </c>
    </row>
    <row r="330" spans="1:21" x14ac:dyDescent="0.25">
      <c r="A330" s="446"/>
      <c r="B330" s="364"/>
      <c r="C330" s="374"/>
      <c r="D330" s="374"/>
      <c r="E330" s="397"/>
      <c r="F330" s="55" t="s">
        <v>60</v>
      </c>
      <c r="G330" s="56">
        <v>1</v>
      </c>
      <c r="H330" s="44">
        <v>1</v>
      </c>
      <c r="I330" s="17">
        <v>1</v>
      </c>
      <c r="J330" s="22">
        <v>1</v>
      </c>
      <c r="K330" s="22">
        <v>1</v>
      </c>
      <c r="L330" s="22">
        <v>1</v>
      </c>
      <c r="M330" s="22">
        <v>1</v>
      </c>
      <c r="N330" s="22">
        <v>1</v>
      </c>
      <c r="O330" s="22">
        <v>0</v>
      </c>
      <c r="P330" s="22">
        <v>0</v>
      </c>
      <c r="Q330" s="22">
        <v>0</v>
      </c>
      <c r="R330" s="22">
        <v>0</v>
      </c>
      <c r="S330" s="23">
        <v>0</v>
      </c>
      <c r="T330" s="13">
        <f>SUM(H330:S330)/12</f>
        <v>0.58333333333333337</v>
      </c>
    </row>
    <row r="331" spans="1:21" ht="32.25" thickBot="1" x14ac:dyDescent="0.3">
      <c r="A331" s="446"/>
      <c r="B331" s="364"/>
      <c r="C331" s="375"/>
      <c r="D331" s="375"/>
      <c r="E331" s="398"/>
      <c r="F331" s="57" t="s">
        <v>61</v>
      </c>
      <c r="G331" s="58">
        <v>1</v>
      </c>
      <c r="H331" s="59">
        <v>0.59</v>
      </c>
      <c r="I331" s="30">
        <v>0.62</v>
      </c>
      <c r="J331" s="31">
        <v>0.59</v>
      </c>
      <c r="K331" s="31">
        <v>0.69</v>
      </c>
      <c r="L331" s="31">
        <v>0.64</v>
      </c>
      <c r="M331" s="31">
        <v>0.79</v>
      </c>
      <c r="N331" s="31">
        <v>0.85</v>
      </c>
      <c r="O331" s="31">
        <v>0</v>
      </c>
      <c r="P331" s="31">
        <v>0</v>
      </c>
      <c r="Q331" s="31">
        <v>0</v>
      </c>
      <c r="R331" s="31">
        <v>0</v>
      </c>
      <c r="S331" s="32">
        <v>0</v>
      </c>
      <c r="T331" s="13"/>
    </row>
    <row r="332" spans="1:21" ht="63" x14ac:dyDescent="0.25">
      <c r="A332" s="446"/>
      <c r="B332" s="364"/>
      <c r="C332" s="399" t="s">
        <v>40</v>
      </c>
      <c r="D332" s="373" t="s">
        <v>62</v>
      </c>
      <c r="E332" s="60" t="s">
        <v>63</v>
      </c>
      <c r="F332" s="49" t="s">
        <v>64</v>
      </c>
      <c r="G332" s="50">
        <v>1</v>
      </c>
      <c r="H332" s="41">
        <v>1</v>
      </c>
      <c r="I332" s="17">
        <v>1</v>
      </c>
      <c r="J332" s="269">
        <v>1</v>
      </c>
      <c r="K332" s="269">
        <v>1</v>
      </c>
      <c r="L332" s="19">
        <v>1</v>
      </c>
      <c r="M332" s="19">
        <v>1</v>
      </c>
      <c r="N332" s="269">
        <v>1</v>
      </c>
      <c r="O332" s="19">
        <v>0</v>
      </c>
      <c r="P332" s="19">
        <v>0</v>
      </c>
      <c r="Q332" s="19">
        <v>0</v>
      </c>
      <c r="R332" s="19">
        <v>0</v>
      </c>
      <c r="S332" s="42">
        <v>0</v>
      </c>
      <c r="T332" s="13">
        <f>SUM(H332:S332)/12</f>
        <v>0.58333333333333337</v>
      </c>
    </row>
    <row r="333" spans="1:21" ht="47.25" x14ac:dyDescent="0.25">
      <c r="A333" s="446"/>
      <c r="B333" s="364"/>
      <c r="C333" s="400"/>
      <c r="D333" s="374"/>
      <c r="E333" s="376" t="s">
        <v>65</v>
      </c>
      <c r="F333" s="55" t="s">
        <v>66</v>
      </c>
      <c r="G333" s="56">
        <v>1</v>
      </c>
      <c r="H333" s="21">
        <v>0</v>
      </c>
      <c r="I333" s="17">
        <v>0</v>
      </c>
      <c r="J333" s="22">
        <v>0</v>
      </c>
      <c r="K333" s="266">
        <v>1</v>
      </c>
      <c r="L333" s="22">
        <v>1</v>
      </c>
      <c r="M333" s="22">
        <v>1</v>
      </c>
      <c r="N333" s="266">
        <v>1</v>
      </c>
      <c r="O333" s="22">
        <v>0</v>
      </c>
      <c r="P333" s="22">
        <v>0</v>
      </c>
      <c r="Q333" s="22">
        <v>0</v>
      </c>
      <c r="R333" s="22">
        <v>0</v>
      </c>
      <c r="S333" s="23">
        <v>0</v>
      </c>
      <c r="T333" s="13">
        <f>SUM(H333:S333)/12</f>
        <v>0.33333333333333331</v>
      </c>
    </row>
    <row r="334" spans="1:21" x14ac:dyDescent="0.25">
      <c r="A334" s="446"/>
      <c r="B334" s="364"/>
      <c r="C334" s="400"/>
      <c r="D334" s="374"/>
      <c r="E334" s="377"/>
      <c r="F334" s="55" t="s">
        <v>67</v>
      </c>
      <c r="G334" s="56">
        <v>1</v>
      </c>
      <c r="H334" s="21">
        <v>1</v>
      </c>
      <c r="I334" s="17">
        <v>1</v>
      </c>
      <c r="J334" s="22">
        <v>1</v>
      </c>
      <c r="K334" s="22">
        <v>1</v>
      </c>
      <c r="L334" s="22">
        <v>1</v>
      </c>
      <c r="M334" s="22">
        <v>1</v>
      </c>
      <c r="N334" s="22">
        <v>1</v>
      </c>
      <c r="O334" s="22">
        <v>0</v>
      </c>
      <c r="P334" s="22">
        <v>0</v>
      </c>
      <c r="Q334" s="22">
        <v>0</v>
      </c>
      <c r="R334" s="22">
        <v>0</v>
      </c>
      <c r="S334" s="23">
        <v>0</v>
      </c>
      <c r="T334" s="13"/>
    </row>
    <row r="335" spans="1:21" ht="79.5" thickBot="1" x14ac:dyDescent="0.3">
      <c r="A335" s="446"/>
      <c r="B335" s="364"/>
      <c r="C335" s="401"/>
      <c r="D335" s="375"/>
      <c r="E335" s="61" t="s">
        <v>68</v>
      </c>
      <c r="F335" s="62" t="s">
        <v>69</v>
      </c>
      <c r="G335" s="63">
        <v>1</v>
      </c>
      <c r="H335" s="29">
        <v>1</v>
      </c>
      <c r="I335" s="30">
        <v>1</v>
      </c>
      <c r="J335" s="31">
        <v>1</v>
      </c>
      <c r="K335" s="31">
        <v>1</v>
      </c>
      <c r="L335" s="31">
        <v>1</v>
      </c>
      <c r="M335" s="31">
        <v>1</v>
      </c>
      <c r="N335" s="31">
        <v>1</v>
      </c>
      <c r="O335" s="31">
        <v>0</v>
      </c>
      <c r="P335" s="31">
        <v>0</v>
      </c>
      <c r="Q335" s="31">
        <v>0</v>
      </c>
      <c r="R335" s="31">
        <v>0</v>
      </c>
      <c r="S335" s="32">
        <v>0</v>
      </c>
      <c r="T335" s="13">
        <f>SUM(H335:S335)/12</f>
        <v>0.58333333333333337</v>
      </c>
    </row>
    <row r="336" spans="1:21" ht="31.5" x14ac:dyDescent="0.25">
      <c r="A336" s="446"/>
      <c r="B336" s="364"/>
      <c r="C336" s="361" t="s">
        <v>70</v>
      </c>
      <c r="D336" s="344" t="s">
        <v>71</v>
      </c>
      <c r="E336" s="287" t="s">
        <v>72</v>
      </c>
      <c r="F336" s="65" t="s">
        <v>73</v>
      </c>
      <c r="G336" s="66">
        <v>1</v>
      </c>
      <c r="H336" s="21">
        <v>1</v>
      </c>
      <c r="I336" s="67">
        <v>1</v>
      </c>
      <c r="J336" s="45">
        <v>1</v>
      </c>
      <c r="K336" s="45">
        <v>1</v>
      </c>
      <c r="L336" s="45">
        <v>1</v>
      </c>
      <c r="M336" s="45">
        <v>1</v>
      </c>
      <c r="N336" s="45">
        <v>1</v>
      </c>
      <c r="O336" s="45">
        <v>0</v>
      </c>
      <c r="P336" s="45">
        <v>0</v>
      </c>
      <c r="Q336" s="45">
        <v>0</v>
      </c>
      <c r="R336" s="45">
        <v>0</v>
      </c>
      <c r="S336" s="46">
        <v>0</v>
      </c>
      <c r="T336" s="13">
        <v>0</v>
      </c>
    </row>
    <row r="337" spans="1:20" ht="31.5" x14ac:dyDescent="0.25">
      <c r="A337" s="446"/>
      <c r="B337" s="364"/>
      <c r="C337" s="361"/>
      <c r="D337" s="345"/>
      <c r="E337" s="68" t="s">
        <v>74</v>
      </c>
      <c r="F337" s="69" t="s">
        <v>59</v>
      </c>
      <c r="G337" s="70">
        <v>1</v>
      </c>
      <c r="H337" s="44">
        <v>1</v>
      </c>
      <c r="I337" s="47">
        <v>1</v>
      </c>
      <c r="J337" s="22">
        <v>1</v>
      </c>
      <c r="K337" s="22">
        <v>1</v>
      </c>
      <c r="L337" s="45">
        <v>1</v>
      </c>
      <c r="M337" s="45">
        <v>1</v>
      </c>
      <c r="N337" s="290">
        <v>1</v>
      </c>
      <c r="O337" s="45">
        <v>0</v>
      </c>
      <c r="P337" s="45">
        <v>0</v>
      </c>
      <c r="Q337" s="45">
        <v>0</v>
      </c>
      <c r="R337" s="45">
        <v>0</v>
      </c>
      <c r="S337" s="46">
        <v>0</v>
      </c>
      <c r="T337" s="13">
        <f>SUM(H337:S337)/12</f>
        <v>0.58333333333333337</v>
      </c>
    </row>
    <row r="338" spans="1:20" ht="31.5" x14ac:dyDescent="0.25">
      <c r="A338" s="446"/>
      <c r="B338" s="364"/>
      <c r="C338" s="361"/>
      <c r="D338" s="345"/>
      <c r="E338" s="347" t="s">
        <v>75</v>
      </c>
      <c r="F338" s="71" t="s">
        <v>76</v>
      </c>
      <c r="G338" s="72">
        <v>1</v>
      </c>
      <c r="H338" s="44">
        <v>1</v>
      </c>
      <c r="I338" s="47">
        <v>1</v>
      </c>
      <c r="J338" s="45">
        <v>1</v>
      </c>
      <c r="K338" s="45">
        <v>1</v>
      </c>
      <c r="L338" s="22">
        <v>1</v>
      </c>
      <c r="M338" s="45">
        <v>1</v>
      </c>
      <c r="N338" s="45">
        <v>1</v>
      </c>
      <c r="O338" s="45">
        <v>0</v>
      </c>
      <c r="P338" s="45">
        <v>0</v>
      </c>
      <c r="Q338" s="45">
        <v>0</v>
      </c>
      <c r="R338" s="45">
        <v>0</v>
      </c>
      <c r="S338" s="46">
        <v>0</v>
      </c>
      <c r="T338" s="13">
        <f>SUM(H338:S338)/12</f>
        <v>0.58333333333333337</v>
      </c>
    </row>
    <row r="339" spans="1:20" ht="31.5" x14ac:dyDescent="0.25">
      <c r="A339" s="446"/>
      <c r="B339" s="364"/>
      <c r="C339" s="361"/>
      <c r="D339" s="345"/>
      <c r="E339" s="348"/>
      <c r="F339" s="270" t="s">
        <v>77</v>
      </c>
      <c r="G339" s="72">
        <v>1</v>
      </c>
      <c r="H339" s="21">
        <v>0.94699999999999995</v>
      </c>
      <c r="I339" s="17">
        <v>0.93700000000000006</v>
      </c>
      <c r="J339" s="22">
        <v>0.95799999999999996</v>
      </c>
      <c r="K339" s="22">
        <v>0.97499999999999998</v>
      </c>
      <c r="L339" s="22">
        <v>0.98</v>
      </c>
      <c r="M339" s="22">
        <v>0.95</v>
      </c>
      <c r="N339" s="266">
        <v>0.98299999999999998</v>
      </c>
      <c r="O339" s="22">
        <v>0</v>
      </c>
      <c r="P339" s="22">
        <v>0</v>
      </c>
      <c r="Q339" s="22">
        <v>0</v>
      </c>
      <c r="R339" s="22">
        <v>0</v>
      </c>
      <c r="S339" s="23">
        <v>0</v>
      </c>
      <c r="T339" s="13">
        <f>SUM(H339:S339)/12</f>
        <v>0.56083333333333329</v>
      </c>
    </row>
    <row r="340" spans="1:20" x14ac:dyDescent="0.25">
      <c r="A340" s="446"/>
      <c r="B340" s="364"/>
      <c r="C340" s="361"/>
      <c r="D340" s="345"/>
      <c r="E340" s="348"/>
      <c r="F340" s="277" t="s">
        <v>78</v>
      </c>
      <c r="G340" s="72">
        <v>1</v>
      </c>
      <c r="H340" s="21">
        <v>0</v>
      </c>
      <c r="I340" s="17">
        <v>0</v>
      </c>
      <c r="J340" s="22">
        <v>0</v>
      </c>
      <c r="K340" s="22">
        <v>0</v>
      </c>
      <c r="L340" s="22">
        <v>0</v>
      </c>
      <c r="M340" s="22">
        <v>0</v>
      </c>
      <c r="N340" s="22">
        <v>1</v>
      </c>
      <c r="O340" s="22">
        <v>0</v>
      </c>
      <c r="P340" s="22">
        <v>0</v>
      </c>
      <c r="Q340" s="22">
        <v>0</v>
      </c>
      <c r="R340" s="22">
        <v>0</v>
      </c>
      <c r="S340" s="23">
        <v>0</v>
      </c>
      <c r="T340" s="13"/>
    </row>
    <row r="341" spans="1:20" x14ac:dyDescent="0.25">
      <c r="A341" s="446"/>
      <c r="B341" s="364"/>
      <c r="C341" s="361"/>
      <c r="D341" s="345"/>
      <c r="E341" s="349"/>
      <c r="F341" s="73" t="s">
        <v>79</v>
      </c>
      <c r="G341" s="72">
        <v>1</v>
      </c>
      <c r="H341" s="21">
        <v>0.59</v>
      </c>
      <c r="I341" s="17">
        <v>0.62</v>
      </c>
      <c r="J341" s="22">
        <v>0.59</v>
      </c>
      <c r="K341" s="22">
        <v>0.69</v>
      </c>
      <c r="L341" s="22">
        <v>0.64</v>
      </c>
      <c r="M341" s="22">
        <v>0.79</v>
      </c>
      <c r="N341" s="22">
        <v>0.85</v>
      </c>
      <c r="O341" s="22">
        <v>0</v>
      </c>
      <c r="P341" s="22">
        <v>0</v>
      </c>
      <c r="Q341" s="22">
        <v>0</v>
      </c>
      <c r="R341" s="22">
        <v>0</v>
      </c>
      <c r="S341" s="23">
        <v>0</v>
      </c>
      <c r="T341" s="13">
        <f t="shared" ref="T341:T347" si="18">SUM(H341:S341)/12</f>
        <v>0.39749999999999996</v>
      </c>
    </row>
    <row r="342" spans="1:20" x14ac:dyDescent="0.25">
      <c r="A342" s="446"/>
      <c r="B342" s="364"/>
      <c r="C342" s="361"/>
      <c r="D342" s="345"/>
      <c r="E342" s="68" t="s">
        <v>34</v>
      </c>
      <c r="F342" s="73" t="s">
        <v>80</v>
      </c>
      <c r="G342" s="72">
        <v>1</v>
      </c>
      <c r="H342" s="21">
        <v>1</v>
      </c>
      <c r="I342" s="17">
        <v>1</v>
      </c>
      <c r="J342" s="22">
        <v>1</v>
      </c>
      <c r="K342" s="19">
        <v>1</v>
      </c>
      <c r="L342" s="19">
        <v>1</v>
      </c>
      <c r="M342" s="19">
        <v>1</v>
      </c>
      <c r="N342" s="19">
        <v>1</v>
      </c>
      <c r="O342" s="22">
        <v>0</v>
      </c>
      <c r="P342" s="22">
        <v>0</v>
      </c>
      <c r="Q342" s="22">
        <v>0</v>
      </c>
      <c r="R342" s="22">
        <v>0</v>
      </c>
      <c r="S342" s="23">
        <v>0</v>
      </c>
      <c r="T342" s="13">
        <f t="shared" si="18"/>
        <v>0.58333333333333337</v>
      </c>
    </row>
    <row r="343" spans="1:20" ht="31.5" x14ac:dyDescent="0.25">
      <c r="A343" s="446"/>
      <c r="B343" s="364"/>
      <c r="C343" s="361"/>
      <c r="D343" s="345"/>
      <c r="E343" s="68" t="s">
        <v>36</v>
      </c>
      <c r="F343" s="73" t="s">
        <v>81</v>
      </c>
      <c r="G343" s="72">
        <v>1</v>
      </c>
      <c r="H343" s="21">
        <v>0.5</v>
      </c>
      <c r="I343" s="17">
        <v>0.5</v>
      </c>
      <c r="J343" s="22">
        <v>0.5</v>
      </c>
      <c r="K343" s="22">
        <v>0.5</v>
      </c>
      <c r="L343" s="22">
        <v>1</v>
      </c>
      <c r="M343" s="22">
        <v>1</v>
      </c>
      <c r="N343" s="22">
        <v>0.83</v>
      </c>
      <c r="O343" s="22">
        <v>0</v>
      </c>
      <c r="P343" s="22">
        <v>0</v>
      </c>
      <c r="Q343" s="22">
        <v>0</v>
      </c>
      <c r="R343" s="22">
        <v>0</v>
      </c>
      <c r="S343" s="23">
        <v>0</v>
      </c>
      <c r="T343" s="13">
        <f t="shared" si="18"/>
        <v>0.40250000000000002</v>
      </c>
    </row>
    <row r="344" spans="1:20" ht="16.5" thickBot="1" x14ac:dyDescent="0.3">
      <c r="A344" s="446"/>
      <c r="B344" s="364"/>
      <c r="C344" s="362"/>
      <c r="D344" s="346"/>
      <c r="E344" s="74" t="s">
        <v>38</v>
      </c>
      <c r="F344" s="75" t="s">
        <v>39</v>
      </c>
      <c r="G344" s="76">
        <v>1</v>
      </c>
      <c r="H344" s="29">
        <v>1</v>
      </c>
      <c r="I344" s="30">
        <v>1</v>
      </c>
      <c r="J344" s="31">
        <v>1</v>
      </c>
      <c r="K344" s="31">
        <v>1</v>
      </c>
      <c r="L344" s="31">
        <v>1</v>
      </c>
      <c r="M344" s="31">
        <v>1</v>
      </c>
      <c r="N344" s="31">
        <v>1</v>
      </c>
      <c r="O344" s="31">
        <v>0</v>
      </c>
      <c r="P344" s="31">
        <v>0</v>
      </c>
      <c r="Q344" s="31">
        <v>0</v>
      </c>
      <c r="R344" s="31">
        <v>0</v>
      </c>
      <c r="S344" s="32">
        <v>0</v>
      </c>
      <c r="T344" s="13">
        <f t="shared" si="18"/>
        <v>0.58333333333333337</v>
      </c>
    </row>
    <row r="345" spans="1:20" x14ac:dyDescent="0.25">
      <c r="A345" s="446"/>
      <c r="B345" s="364"/>
      <c r="C345" s="378" t="s">
        <v>82</v>
      </c>
      <c r="D345" s="381" t="s">
        <v>83</v>
      </c>
      <c r="E345" s="77" t="s">
        <v>84</v>
      </c>
      <c r="F345" s="78" t="s">
        <v>73</v>
      </c>
      <c r="G345" s="79">
        <v>1</v>
      </c>
      <c r="H345" s="9">
        <v>1</v>
      </c>
      <c r="I345" s="47">
        <v>1</v>
      </c>
      <c r="J345" s="36">
        <v>1</v>
      </c>
      <c r="K345" s="267">
        <v>1</v>
      </c>
      <c r="L345" s="36">
        <v>1</v>
      </c>
      <c r="M345" s="36">
        <v>1</v>
      </c>
      <c r="N345" s="36">
        <v>1</v>
      </c>
      <c r="O345" s="36">
        <v>0</v>
      </c>
      <c r="P345" s="36">
        <v>0</v>
      </c>
      <c r="Q345" s="36">
        <v>0</v>
      </c>
      <c r="R345" s="36">
        <v>0</v>
      </c>
      <c r="S345" s="37">
        <v>0</v>
      </c>
      <c r="T345" s="13">
        <f t="shared" si="18"/>
        <v>0.58333333333333337</v>
      </c>
    </row>
    <row r="346" spans="1:20" ht="31.5" x14ac:dyDescent="0.25">
      <c r="A346" s="446"/>
      <c r="B346" s="364"/>
      <c r="C346" s="379"/>
      <c r="D346" s="382"/>
      <c r="E346" s="80" t="s">
        <v>85</v>
      </c>
      <c r="F346" s="81" t="s">
        <v>59</v>
      </c>
      <c r="G346" s="82">
        <v>1</v>
      </c>
      <c r="H346" s="44">
        <v>0</v>
      </c>
      <c r="I346" s="47">
        <v>0</v>
      </c>
      <c r="J346" s="22">
        <v>0</v>
      </c>
      <c r="K346" s="22">
        <v>0</v>
      </c>
      <c r="L346" s="45">
        <v>0</v>
      </c>
      <c r="M346" s="266">
        <v>1</v>
      </c>
      <c r="N346" s="290">
        <v>1</v>
      </c>
      <c r="O346" s="45">
        <v>0</v>
      </c>
      <c r="P346" s="22">
        <v>0</v>
      </c>
      <c r="Q346" s="45">
        <v>0</v>
      </c>
      <c r="R346" s="45">
        <v>0</v>
      </c>
      <c r="S346" s="46">
        <v>0</v>
      </c>
      <c r="T346" s="13">
        <f t="shared" si="18"/>
        <v>0.16666666666666666</v>
      </c>
    </row>
    <row r="347" spans="1:20" x14ac:dyDescent="0.25">
      <c r="A347" s="446"/>
      <c r="B347" s="364"/>
      <c r="C347" s="379"/>
      <c r="D347" s="382"/>
      <c r="E347" s="384" t="s">
        <v>75</v>
      </c>
      <c r="F347" s="81" t="s">
        <v>86</v>
      </c>
      <c r="G347" s="82">
        <v>1</v>
      </c>
      <c r="H347" s="21">
        <v>0</v>
      </c>
      <c r="I347" s="17">
        <v>0</v>
      </c>
      <c r="J347" s="22">
        <v>0</v>
      </c>
      <c r="K347" s="266">
        <v>1</v>
      </c>
      <c r="L347" s="22">
        <v>1</v>
      </c>
      <c r="M347" s="22">
        <v>1</v>
      </c>
      <c r="N347" s="266">
        <v>1</v>
      </c>
      <c r="O347" s="22">
        <v>0</v>
      </c>
      <c r="P347" s="22">
        <v>0</v>
      </c>
      <c r="Q347" s="22">
        <v>0</v>
      </c>
      <c r="R347" s="22">
        <v>0</v>
      </c>
      <c r="S347" s="23">
        <v>0</v>
      </c>
      <c r="T347" s="13">
        <f t="shared" si="18"/>
        <v>0.33333333333333331</v>
      </c>
    </row>
    <row r="348" spans="1:20" x14ac:dyDescent="0.25">
      <c r="A348" s="446"/>
      <c r="B348" s="364"/>
      <c r="C348" s="379"/>
      <c r="D348" s="382"/>
      <c r="E348" s="385"/>
      <c r="F348" s="81" t="s">
        <v>87</v>
      </c>
      <c r="G348" s="82">
        <v>1</v>
      </c>
      <c r="H348" s="21">
        <v>0</v>
      </c>
      <c r="I348" s="17">
        <v>0</v>
      </c>
      <c r="J348" s="22">
        <v>0</v>
      </c>
      <c r="K348" s="22">
        <v>1</v>
      </c>
      <c r="L348" s="22">
        <v>1</v>
      </c>
      <c r="M348" s="22">
        <v>1</v>
      </c>
      <c r="N348" s="266">
        <v>1</v>
      </c>
      <c r="O348" s="22">
        <v>0</v>
      </c>
      <c r="P348" s="22">
        <v>0</v>
      </c>
      <c r="Q348" s="22">
        <v>0</v>
      </c>
      <c r="R348" s="22">
        <v>0</v>
      </c>
      <c r="S348" s="23">
        <v>0</v>
      </c>
      <c r="T348" s="13"/>
    </row>
    <row r="349" spans="1:20" x14ac:dyDescent="0.25">
      <c r="A349" s="446"/>
      <c r="B349" s="364"/>
      <c r="C349" s="379"/>
      <c r="D349" s="382"/>
      <c r="E349" s="83" t="s">
        <v>34</v>
      </c>
      <c r="F349" s="81" t="s">
        <v>35</v>
      </c>
      <c r="G349" s="82">
        <v>1</v>
      </c>
      <c r="H349" s="21">
        <v>1</v>
      </c>
      <c r="I349" s="17">
        <v>1</v>
      </c>
      <c r="J349" s="22">
        <v>1</v>
      </c>
      <c r="K349" s="22">
        <v>1</v>
      </c>
      <c r="L349" s="22">
        <v>1</v>
      </c>
      <c r="M349" s="22">
        <v>1</v>
      </c>
      <c r="N349" s="22">
        <v>1</v>
      </c>
      <c r="O349" s="22">
        <v>0</v>
      </c>
      <c r="P349" s="22">
        <v>0</v>
      </c>
      <c r="Q349" s="22">
        <v>0</v>
      </c>
      <c r="R349" s="22">
        <v>0</v>
      </c>
      <c r="S349" s="23">
        <v>0</v>
      </c>
      <c r="T349" s="13">
        <f>SUM(H349:S349)/12</f>
        <v>0.58333333333333337</v>
      </c>
    </row>
    <row r="350" spans="1:20" ht="47.25" x14ac:dyDescent="0.25">
      <c r="A350" s="446"/>
      <c r="B350" s="364"/>
      <c r="C350" s="379"/>
      <c r="D350" s="382"/>
      <c r="E350" s="83" t="s">
        <v>36</v>
      </c>
      <c r="F350" s="81" t="s">
        <v>88</v>
      </c>
      <c r="G350" s="82">
        <v>1</v>
      </c>
      <c r="H350" s="21">
        <v>0.5</v>
      </c>
      <c r="I350" s="17">
        <v>0.5</v>
      </c>
      <c r="J350" s="22">
        <v>0.5</v>
      </c>
      <c r="K350" s="22">
        <v>0.5</v>
      </c>
      <c r="L350" s="22">
        <v>1</v>
      </c>
      <c r="M350" s="22">
        <v>1</v>
      </c>
      <c r="N350" s="22">
        <v>0.83</v>
      </c>
      <c r="O350" s="22">
        <v>0</v>
      </c>
      <c r="P350" s="22">
        <v>0</v>
      </c>
      <c r="Q350" s="22">
        <v>0</v>
      </c>
      <c r="R350" s="22">
        <v>0</v>
      </c>
      <c r="S350" s="23">
        <v>0</v>
      </c>
      <c r="T350" s="13">
        <f>SUM(H350:S350)/12</f>
        <v>0.40250000000000002</v>
      </c>
    </row>
    <row r="351" spans="1:20" ht="16.5" thickBot="1" x14ac:dyDescent="0.3">
      <c r="A351" s="446"/>
      <c r="B351" s="364"/>
      <c r="C351" s="379"/>
      <c r="D351" s="382"/>
      <c r="E351" s="83" t="s">
        <v>38</v>
      </c>
      <c r="F351" s="84" t="s">
        <v>39</v>
      </c>
      <c r="G351" s="85">
        <v>1</v>
      </c>
      <c r="H351" s="29">
        <v>1</v>
      </c>
      <c r="I351" s="30">
        <v>1</v>
      </c>
      <c r="J351" s="31">
        <v>1</v>
      </c>
      <c r="K351" s="31">
        <v>1</v>
      </c>
      <c r="L351" s="31">
        <v>1</v>
      </c>
      <c r="M351" s="31">
        <v>1</v>
      </c>
      <c r="N351" s="31">
        <v>1</v>
      </c>
      <c r="O351" s="31">
        <v>0</v>
      </c>
      <c r="P351" s="31">
        <v>0</v>
      </c>
      <c r="Q351" s="31">
        <v>0</v>
      </c>
      <c r="R351" s="31">
        <v>0</v>
      </c>
      <c r="S351" s="32">
        <v>0</v>
      </c>
      <c r="T351" s="13">
        <f>SUM(H351:S351)/12</f>
        <v>0.58333333333333337</v>
      </c>
    </row>
    <row r="352" spans="1:20" ht="31.5" x14ac:dyDescent="0.25">
      <c r="A352" s="446"/>
      <c r="B352" s="364"/>
      <c r="C352" s="379"/>
      <c r="D352" s="382"/>
      <c r="E352" s="386" t="s">
        <v>89</v>
      </c>
      <c r="F352" s="78" t="s">
        <v>90</v>
      </c>
      <c r="G352" s="79">
        <v>1</v>
      </c>
      <c r="H352" s="86">
        <v>0</v>
      </c>
      <c r="I352" s="47">
        <v>0</v>
      </c>
      <c r="J352" s="11">
        <v>0</v>
      </c>
      <c r="K352" s="11">
        <v>0</v>
      </c>
      <c r="L352" s="11">
        <v>0</v>
      </c>
      <c r="M352" s="87">
        <v>0</v>
      </c>
      <c r="N352" s="267">
        <v>1</v>
      </c>
      <c r="O352" s="36">
        <v>0</v>
      </c>
      <c r="P352" s="36">
        <v>0</v>
      </c>
      <c r="Q352" s="36">
        <v>0</v>
      </c>
      <c r="R352" s="36">
        <v>0</v>
      </c>
      <c r="S352" s="37">
        <v>0</v>
      </c>
      <c r="T352" s="13">
        <f>SUM(H352:S352)/12</f>
        <v>8.3333333333333329E-2</v>
      </c>
    </row>
    <row r="353" spans="1:20" ht="31.5" x14ac:dyDescent="0.25">
      <c r="A353" s="446"/>
      <c r="B353" s="364"/>
      <c r="C353" s="379"/>
      <c r="D353" s="382"/>
      <c r="E353" s="387"/>
      <c r="F353" s="88" t="s">
        <v>91</v>
      </c>
      <c r="G353" s="82">
        <v>1</v>
      </c>
      <c r="H353" s="21">
        <v>1</v>
      </c>
      <c r="I353" s="17">
        <v>1</v>
      </c>
      <c r="J353" s="22">
        <v>1</v>
      </c>
      <c r="K353" s="22">
        <v>1</v>
      </c>
      <c r="L353" s="22">
        <v>1</v>
      </c>
      <c r="M353" s="22">
        <v>1</v>
      </c>
      <c r="N353" s="22">
        <v>1</v>
      </c>
      <c r="O353" s="22">
        <v>0</v>
      </c>
      <c r="P353" s="22">
        <v>0</v>
      </c>
      <c r="Q353" s="22">
        <v>0</v>
      </c>
      <c r="R353" s="22">
        <v>0</v>
      </c>
      <c r="S353" s="23">
        <v>0</v>
      </c>
      <c r="T353" s="13">
        <f>SUM(H353:S353)/12</f>
        <v>0.58333333333333337</v>
      </c>
    </row>
    <row r="354" spans="1:20" ht="31.5" x14ac:dyDescent="0.25">
      <c r="A354" s="446"/>
      <c r="B354" s="364"/>
      <c r="C354" s="379"/>
      <c r="D354" s="382"/>
      <c r="E354" s="387"/>
      <c r="F354" s="88" t="s">
        <v>92</v>
      </c>
      <c r="G354" s="82">
        <v>1</v>
      </c>
      <c r="H354" s="21">
        <v>1</v>
      </c>
      <c r="I354" s="17">
        <v>1</v>
      </c>
      <c r="J354" s="22">
        <v>1</v>
      </c>
      <c r="K354" s="266">
        <v>1</v>
      </c>
      <c r="L354" s="22">
        <v>1</v>
      </c>
      <c r="M354" s="22">
        <v>1</v>
      </c>
      <c r="N354" s="266">
        <v>1</v>
      </c>
      <c r="O354" s="22">
        <v>0</v>
      </c>
      <c r="P354" s="22">
        <v>0</v>
      </c>
      <c r="Q354" s="22">
        <v>0</v>
      </c>
      <c r="R354" s="22">
        <v>0</v>
      </c>
      <c r="S354" s="23">
        <v>0</v>
      </c>
      <c r="T354" s="13"/>
    </row>
    <row r="355" spans="1:20" ht="47.25" x14ac:dyDescent="0.25">
      <c r="A355" s="446"/>
      <c r="B355" s="364"/>
      <c r="C355" s="379"/>
      <c r="D355" s="382"/>
      <c r="E355" s="387"/>
      <c r="F355" s="81" t="s">
        <v>93</v>
      </c>
      <c r="G355" s="82">
        <v>1</v>
      </c>
      <c r="H355" s="21">
        <v>0.5</v>
      </c>
      <c r="I355" s="17">
        <v>0.5</v>
      </c>
      <c r="J355" s="22">
        <v>0.5</v>
      </c>
      <c r="K355" s="22">
        <v>0.5</v>
      </c>
      <c r="L355" s="22">
        <v>1</v>
      </c>
      <c r="M355" s="22">
        <v>1</v>
      </c>
      <c r="N355" s="22">
        <v>0.83</v>
      </c>
      <c r="O355" s="22">
        <v>0</v>
      </c>
      <c r="P355" s="22">
        <v>0</v>
      </c>
      <c r="Q355" s="22">
        <v>0</v>
      </c>
      <c r="R355" s="22">
        <v>0</v>
      </c>
      <c r="S355" s="23">
        <v>0</v>
      </c>
      <c r="T355" s="13">
        <f>SUM(H355:S355)/12</f>
        <v>0.40250000000000002</v>
      </c>
    </row>
    <row r="356" spans="1:20" ht="63" x14ac:dyDescent="0.25">
      <c r="A356" s="446"/>
      <c r="B356" s="364"/>
      <c r="C356" s="379"/>
      <c r="D356" s="382"/>
      <c r="E356" s="387"/>
      <c r="F356" s="81" t="s">
        <v>94</v>
      </c>
      <c r="G356" s="82">
        <v>1</v>
      </c>
      <c r="H356" s="21">
        <v>0.76</v>
      </c>
      <c r="I356" s="17">
        <v>0.87</v>
      </c>
      <c r="J356" s="22">
        <v>0.83</v>
      </c>
      <c r="K356" s="22">
        <v>0.93</v>
      </c>
      <c r="L356" s="22">
        <v>0.8</v>
      </c>
      <c r="M356" s="22">
        <v>0.7</v>
      </c>
      <c r="N356" s="22">
        <v>0.81</v>
      </c>
      <c r="O356" s="22">
        <v>0</v>
      </c>
      <c r="P356" s="22">
        <v>0</v>
      </c>
      <c r="Q356" s="22">
        <v>0</v>
      </c>
      <c r="R356" s="22">
        <v>0</v>
      </c>
      <c r="S356" s="23">
        <v>0</v>
      </c>
      <c r="T356" s="13"/>
    </row>
    <row r="357" spans="1:20" x14ac:dyDescent="0.25">
      <c r="A357" s="446"/>
      <c r="B357" s="364"/>
      <c r="C357" s="379"/>
      <c r="D357" s="382"/>
      <c r="E357" s="387"/>
      <c r="F357" s="88" t="s">
        <v>95</v>
      </c>
      <c r="G357" s="82">
        <v>1</v>
      </c>
      <c r="H357" s="21">
        <v>0.5</v>
      </c>
      <c r="I357" s="17">
        <v>0.5</v>
      </c>
      <c r="J357" s="22">
        <v>0.5</v>
      </c>
      <c r="K357" s="22">
        <v>0.5</v>
      </c>
      <c r="L357" s="22">
        <v>1</v>
      </c>
      <c r="M357" s="22">
        <v>1</v>
      </c>
      <c r="N357" s="22">
        <v>0.87</v>
      </c>
      <c r="O357" s="22">
        <v>0</v>
      </c>
      <c r="P357" s="22">
        <v>0</v>
      </c>
      <c r="Q357" s="22">
        <v>0</v>
      </c>
      <c r="R357" s="22">
        <v>0</v>
      </c>
      <c r="S357" s="23">
        <v>0</v>
      </c>
      <c r="T357" s="13">
        <f t="shared" ref="T357:T362" si="19">SUM(H357:S357)/12</f>
        <v>0.40583333333333332</v>
      </c>
    </row>
    <row r="358" spans="1:20" ht="16.5" thickBot="1" x14ac:dyDescent="0.3">
      <c r="A358" s="446"/>
      <c r="B358" s="364"/>
      <c r="C358" s="380"/>
      <c r="D358" s="383"/>
      <c r="E358" s="388"/>
      <c r="F358" s="89" t="s">
        <v>52</v>
      </c>
      <c r="G358" s="85">
        <v>1</v>
      </c>
      <c r="H358" s="29">
        <v>1</v>
      </c>
      <c r="I358" s="30">
        <v>1</v>
      </c>
      <c r="J358" s="31">
        <v>1</v>
      </c>
      <c r="K358" s="31">
        <v>1</v>
      </c>
      <c r="L358" s="31">
        <v>1</v>
      </c>
      <c r="M358" s="31">
        <v>1</v>
      </c>
      <c r="N358" s="31">
        <v>1</v>
      </c>
      <c r="O358" s="31">
        <v>0</v>
      </c>
      <c r="P358" s="31">
        <v>0</v>
      </c>
      <c r="Q358" s="31">
        <v>0</v>
      </c>
      <c r="R358" s="31">
        <v>0</v>
      </c>
      <c r="S358" s="32">
        <v>0</v>
      </c>
      <c r="T358" s="13">
        <f t="shared" si="19"/>
        <v>0.58333333333333337</v>
      </c>
    </row>
    <row r="359" spans="1:20" x14ac:dyDescent="0.25">
      <c r="A359" s="446"/>
      <c r="B359" s="364"/>
      <c r="C359" s="409" t="s">
        <v>96</v>
      </c>
      <c r="D359" s="356" t="s">
        <v>97</v>
      </c>
      <c r="E359" s="410" t="s">
        <v>98</v>
      </c>
      <c r="F359" s="90" t="s">
        <v>73</v>
      </c>
      <c r="G359" s="91">
        <v>1</v>
      </c>
      <c r="H359" s="86">
        <v>1</v>
      </c>
      <c r="I359" s="17">
        <v>1</v>
      </c>
      <c r="J359" s="36">
        <v>1</v>
      </c>
      <c r="K359" s="36">
        <v>1</v>
      </c>
      <c r="L359" s="36">
        <v>1</v>
      </c>
      <c r="M359" s="36">
        <v>1</v>
      </c>
      <c r="N359" s="36">
        <v>1</v>
      </c>
      <c r="O359" s="36">
        <v>0</v>
      </c>
      <c r="P359" s="36">
        <v>0</v>
      </c>
      <c r="Q359" s="36">
        <v>0</v>
      </c>
      <c r="R359" s="36">
        <v>0</v>
      </c>
      <c r="S359" s="37">
        <v>0</v>
      </c>
      <c r="T359" s="13">
        <f t="shared" si="19"/>
        <v>0.58333333333333337</v>
      </c>
    </row>
    <row r="360" spans="1:20" ht="31.5" x14ac:dyDescent="0.25">
      <c r="A360" s="446"/>
      <c r="B360" s="364"/>
      <c r="C360" s="389"/>
      <c r="D360" s="357"/>
      <c r="E360" s="360"/>
      <c r="F360" s="92" t="s">
        <v>59</v>
      </c>
      <c r="G360" s="93">
        <v>1</v>
      </c>
      <c r="H360" s="44">
        <v>0</v>
      </c>
      <c r="I360" s="47">
        <v>0</v>
      </c>
      <c r="J360" s="45">
        <v>0</v>
      </c>
      <c r="K360" s="45">
        <v>0</v>
      </c>
      <c r="L360" s="22">
        <v>0</v>
      </c>
      <c r="M360" s="266">
        <v>1</v>
      </c>
      <c r="N360" s="22">
        <v>1</v>
      </c>
      <c r="O360" s="45">
        <v>0</v>
      </c>
      <c r="P360" s="45">
        <v>0</v>
      </c>
      <c r="Q360" s="45">
        <v>0</v>
      </c>
      <c r="R360" s="45">
        <v>0</v>
      </c>
      <c r="S360" s="46">
        <v>0</v>
      </c>
      <c r="T360" s="13">
        <f t="shared" si="19"/>
        <v>0.16666666666666666</v>
      </c>
    </row>
    <row r="361" spans="1:20" ht="47.25" x14ac:dyDescent="0.25">
      <c r="A361" s="446"/>
      <c r="B361" s="364"/>
      <c r="C361" s="389"/>
      <c r="D361" s="357"/>
      <c r="E361" s="411" t="s">
        <v>99</v>
      </c>
      <c r="F361" s="286" t="s">
        <v>100</v>
      </c>
      <c r="G361" s="93">
        <v>0.95</v>
      </c>
      <c r="H361" s="21">
        <v>0.76</v>
      </c>
      <c r="I361" s="17">
        <v>0.87</v>
      </c>
      <c r="J361" s="22">
        <v>0.83</v>
      </c>
      <c r="K361" s="22">
        <v>0.93</v>
      </c>
      <c r="L361" s="22">
        <v>0.62</v>
      </c>
      <c r="M361" s="22">
        <v>0.77</v>
      </c>
      <c r="N361" s="22">
        <v>1</v>
      </c>
      <c r="O361" s="22">
        <v>0</v>
      </c>
      <c r="P361" s="22">
        <v>0</v>
      </c>
      <c r="Q361" s="22">
        <v>0</v>
      </c>
      <c r="R361" s="22">
        <v>0</v>
      </c>
      <c r="S361" s="23">
        <v>0</v>
      </c>
      <c r="T361" s="13">
        <f t="shared" si="19"/>
        <v>0.48166666666666663</v>
      </c>
    </row>
    <row r="362" spans="1:20" ht="63" x14ac:dyDescent="0.25">
      <c r="A362" s="446"/>
      <c r="B362" s="364"/>
      <c r="C362" s="389"/>
      <c r="D362" s="357"/>
      <c r="E362" s="359"/>
      <c r="F362" s="286" t="s">
        <v>101</v>
      </c>
      <c r="G362" s="93">
        <v>1</v>
      </c>
      <c r="H362" s="21">
        <v>1</v>
      </c>
      <c r="I362" s="17">
        <v>1</v>
      </c>
      <c r="J362" s="22">
        <v>1</v>
      </c>
      <c r="K362" s="22">
        <v>1</v>
      </c>
      <c r="L362" s="22">
        <v>1</v>
      </c>
      <c r="M362" s="22">
        <v>1</v>
      </c>
      <c r="N362" s="22">
        <v>1</v>
      </c>
      <c r="O362" s="22">
        <v>0</v>
      </c>
      <c r="P362" s="22">
        <v>0</v>
      </c>
      <c r="Q362" s="22">
        <v>0</v>
      </c>
      <c r="R362" s="22">
        <v>0</v>
      </c>
      <c r="S362" s="23">
        <v>0</v>
      </c>
      <c r="T362" s="13">
        <f t="shared" si="19"/>
        <v>0.58333333333333337</v>
      </c>
    </row>
    <row r="363" spans="1:20" ht="31.5" x14ac:dyDescent="0.25">
      <c r="A363" s="446"/>
      <c r="B363" s="364"/>
      <c r="C363" s="389"/>
      <c r="D363" s="357"/>
      <c r="E363" s="359"/>
      <c r="F363" s="92" t="s">
        <v>102</v>
      </c>
      <c r="G363" s="93">
        <v>1</v>
      </c>
      <c r="H363" s="21">
        <v>1</v>
      </c>
      <c r="I363" s="17">
        <v>1</v>
      </c>
      <c r="J363" s="22">
        <v>1</v>
      </c>
      <c r="K363" s="266">
        <v>1</v>
      </c>
      <c r="L363" s="22">
        <v>1</v>
      </c>
      <c r="M363" s="266">
        <v>1</v>
      </c>
      <c r="N363" s="22">
        <v>1</v>
      </c>
      <c r="O363" s="22">
        <v>0</v>
      </c>
      <c r="P363" s="22">
        <v>0</v>
      </c>
      <c r="Q363" s="22">
        <v>0</v>
      </c>
      <c r="R363" s="22">
        <v>0</v>
      </c>
      <c r="S363" s="23">
        <v>0</v>
      </c>
      <c r="T363" s="13"/>
    </row>
    <row r="364" spans="1:20" x14ac:dyDescent="0.25">
      <c r="A364" s="446"/>
      <c r="B364" s="364"/>
      <c r="C364" s="389"/>
      <c r="D364" s="357"/>
      <c r="E364" s="360"/>
      <c r="F364" s="271" t="s">
        <v>79</v>
      </c>
      <c r="G364" s="93">
        <v>0.99</v>
      </c>
      <c r="H364" s="21">
        <v>0.59</v>
      </c>
      <c r="I364" s="17">
        <v>0.62</v>
      </c>
      <c r="J364" s="22">
        <v>0.59</v>
      </c>
      <c r="K364" s="22">
        <v>0.69</v>
      </c>
      <c r="L364" s="22">
        <v>0.64</v>
      </c>
      <c r="M364" s="22">
        <v>0.79</v>
      </c>
      <c r="N364" s="22">
        <v>0.85</v>
      </c>
      <c r="O364" s="22">
        <v>0</v>
      </c>
      <c r="P364" s="22">
        <v>0</v>
      </c>
      <c r="Q364" s="22">
        <v>0</v>
      </c>
      <c r="R364" s="22">
        <v>0</v>
      </c>
      <c r="S364" s="23">
        <v>0</v>
      </c>
      <c r="T364" s="13">
        <f t="shared" ref="T364:T398" si="20">SUM(H364:S364)/12</f>
        <v>0.39749999999999996</v>
      </c>
    </row>
    <row r="365" spans="1:20" ht="31.5" x14ac:dyDescent="0.25">
      <c r="A365" s="446"/>
      <c r="B365" s="364"/>
      <c r="C365" s="389"/>
      <c r="D365" s="357"/>
      <c r="E365" s="95" t="s">
        <v>103</v>
      </c>
      <c r="F365" s="92" t="s">
        <v>35</v>
      </c>
      <c r="G365" s="93">
        <v>1</v>
      </c>
      <c r="H365" s="21">
        <v>1</v>
      </c>
      <c r="I365" s="17">
        <v>1</v>
      </c>
      <c r="J365" s="22">
        <v>1</v>
      </c>
      <c r="K365" s="22">
        <v>1</v>
      </c>
      <c r="L365" s="22">
        <v>1</v>
      </c>
      <c r="M365" s="22">
        <v>1</v>
      </c>
      <c r="N365" s="22">
        <v>1</v>
      </c>
      <c r="O365" s="22">
        <v>0</v>
      </c>
      <c r="P365" s="22">
        <v>0</v>
      </c>
      <c r="Q365" s="22">
        <v>0</v>
      </c>
      <c r="R365" s="22">
        <v>0</v>
      </c>
      <c r="S365" s="23">
        <v>0</v>
      </c>
      <c r="T365" s="13">
        <f t="shared" si="20"/>
        <v>0.58333333333333337</v>
      </c>
    </row>
    <row r="366" spans="1:20" ht="47.25" x14ac:dyDescent="0.25">
      <c r="A366" s="446"/>
      <c r="B366" s="364"/>
      <c r="C366" s="389"/>
      <c r="D366" s="357"/>
      <c r="E366" s="95" t="s">
        <v>36</v>
      </c>
      <c r="F366" s="92" t="s">
        <v>104</v>
      </c>
      <c r="G366" s="93">
        <v>1</v>
      </c>
      <c r="H366" s="21">
        <v>0.5</v>
      </c>
      <c r="I366" s="17">
        <v>0.5</v>
      </c>
      <c r="J366" s="22">
        <v>0.5</v>
      </c>
      <c r="K366" s="22">
        <v>0.5</v>
      </c>
      <c r="L366" s="22">
        <v>1</v>
      </c>
      <c r="M366" s="22">
        <v>1</v>
      </c>
      <c r="N366" s="22">
        <v>0.83</v>
      </c>
      <c r="O366" s="22">
        <v>0</v>
      </c>
      <c r="P366" s="22">
        <v>0</v>
      </c>
      <c r="Q366" s="22">
        <v>0</v>
      </c>
      <c r="R366" s="22">
        <v>0</v>
      </c>
      <c r="S366" s="23">
        <v>0</v>
      </c>
      <c r="T366" s="13">
        <f t="shared" si="20"/>
        <v>0.40250000000000002</v>
      </c>
    </row>
    <row r="367" spans="1:20" ht="16.5" thickBot="1" x14ac:dyDescent="0.3">
      <c r="A367" s="446"/>
      <c r="B367" s="364"/>
      <c r="C367" s="389"/>
      <c r="D367" s="358"/>
      <c r="E367" s="96" t="s">
        <v>38</v>
      </c>
      <c r="F367" s="97" t="s">
        <v>52</v>
      </c>
      <c r="G367" s="98">
        <v>1</v>
      </c>
      <c r="H367" s="29">
        <v>1</v>
      </c>
      <c r="I367" s="30">
        <v>1</v>
      </c>
      <c r="J367" s="31">
        <v>1</v>
      </c>
      <c r="K367" s="31">
        <v>1</v>
      </c>
      <c r="L367" s="31">
        <v>1</v>
      </c>
      <c r="M367" s="31">
        <v>1</v>
      </c>
      <c r="N367" s="31">
        <v>1</v>
      </c>
      <c r="O367" s="31">
        <v>0</v>
      </c>
      <c r="P367" s="31">
        <v>0</v>
      </c>
      <c r="Q367" s="31">
        <v>0</v>
      </c>
      <c r="R367" s="31">
        <v>0</v>
      </c>
      <c r="S367" s="32">
        <v>0</v>
      </c>
      <c r="T367" s="13">
        <f t="shared" si="20"/>
        <v>0.58333333333333337</v>
      </c>
    </row>
    <row r="368" spans="1:20" x14ac:dyDescent="0.25">
      <c r="A368" s="446"/>
      <c r="B368" s="364"/>
      <c r="C368" s="389"/>
      <c r="D368" s="413" t="s">
        <v>105</v>
      </c>
      <c r="E368" s="390" t="s">
        <v>106</v>
      </c>
      <c r="F368" s="99" t="s">
        <v>107</v>
      </c>
      <c r="G368" s="100">
        <v>1</v>
      </c>
      <c r="H368" s="86">
        <v>1</v>
      </c>
      <c r="I368" s="17">
        <v>1</v>
      </c>
      <c r="J368" s="11">
        <v>1</v>
      </c>
      <c r="K368" s="36">
        <v>1</v>
      </c>
      <c r="L368" s="36">
        <v>1</v>
      </c>
      <c r="M368" s="36">
        <v>1</v>
      </c>
      <c r="N368" s="36">
        <v>1</v>
      </c>
      <c r="O368" s="36">
        <v>0</v>
      </c>
      <c r="P368" s="36">
        <v>0</v>
      </c>
      <c r="Q368" s="36">
        <v>0</v>
      </c>
      <c r="R368" s="36">
        <v>0</v>
      </c>
      <c r="S368" s="37">
        <v>0</v>
      </c>
      <c r="T368" s="13">
        <f t="shared" si="20"/>
        <v>0.58333333333333337</v>
      </c>
    </row>
    <row r="369" spans="1:20" ht="31.5" x14ac:dyDescent="0.25">
      <c r="A369" s="446"/>
      <c r="B369" s="364"/>
      <c r="C369" s="389"/>
      <c r="D369" s="324"/>
      <c r="E369" s="391"/>
      <c r="F369" s="101" t="s">
        <v>59</v>
      </c>
      <c r="G369" s="102">
        <v>1</v>
      </c>
      <c r="H369" s="291">
        <v>1</v>
      </c>
      <c r="I369" s="47">
        <v>1</v>
      </c>
      <c r="J369" s="45">
        <v>1</v>
      </c>
      <c r="K369" s="45">
        <v>1</v>
      </c>
      <c r="L369" s="22">
        <v>1</v>
      </c>
      <c r="M369" s="22">
        <v>1</v>
      </c>
      <c r="N369" s="22">
        <v>1</v>
      </c>
      <c r="O369" s="45">
        <v>0</v>
      </c>
      <c r="P369" s="45">
        <v>0</v>
      </c>
      <c r="Q369" s="45">
        <v>0</v>
      </c>
      <c r="R369" s="45">
        <v>0</v>
      </c>
      <c r="S369" s="46">
        <v>0</v>
      </c>
      <c r="T369" s="13">
        <f t="shared" si="20"/>
        <v>0.58333333333333337</v>
      </c>
    </row>
    <row r="370" spans="1:20" x14ac:dyDescent="0.25">
      <c r="A370" s="446"/>
      <c r="B370" s="364"/>
      <c r="C370" s="389"/>
      <c r="D370" s="324"/>
      <c r="E370" s="296" t="s">
        <v>108</v>
      </c>
      <c r="F370" s="103" t="s">
        <v>60</v>
      </c>
      <c r="G370" s="102">
        <v>1</v>
      </c>
      <c r="H370" s="44">
        <v>1</v>
      </c>
      <c r="I370" s="47">
        <v>1</v>
      </c>
      <c r="J370" s="45">
        <v>1</v>
      </c>
      <c r="K370" s="45">
        <v>1</v>
      </c>
      <c r="L370" s="22">
        <v>1</v>
      </c>
      <c r="M370" s="22">
        <v>1</v>
      </c>
      <c r="N370" s="22">
        <v>1</v>
      </c>
      <c r="O370" s="22">
        <v>0</v>
      </c>
      <c r="P370" s="45">
        <v>0</v>
      </c>
      <c r="Q370" s="45">
        <v>0</v>
      </c>
      <c r="R370" s="45">
        <v>0</v>
      </c>
      <c r="S370" s="46">
        <v>0</v>
      </c>
      <c r="T370" s="13">
        <f t="shared" si="20"/>
        <v>0.58333333333333337</v>
      </c>
    </row>
    <row r="371" spans="1:20" ht="31.5" x14ac:dyDescent="0.25">
      <c r="A371" s="446"/>
      <c r="B371" s="364"/>
      <c r="C371" s="389"/>
      <c r="D371" s="324"/>
      <c r="E371" s="296"/>
      <c r="F371" s="103" t="s">
        <v>216</v>
      </c>
      <c r="G371" s="102">
        <v>1</v>
      </c>
      <c r="H371" s="21">
        <v>0.91</v>
      </c>
      <c r="I371" s="17">
        <v>0.56999999999999995</v>
      </c>
      <c r="J371" s="22">
        <v>0.81</v>
      </c>
      <c r="K371" s="22">
        <v>0.91</v>
      </c>
      <c r="L371" s="22">
        <v>0.97</v>
      </c>
      <c r="M371" s="22">
        <v>0.93</v>
      </c>
      <c r="N371" s="22">
        <v>0.97</v>
      </c>
      <c r="O371" s="22">
        <v>0</v>
      </c>
      <c r="P371" s="22">
        <v>0</v>
      </c>
      <c r="Q371" s="22">
        <v>0</v>
      </c>
      <c r="R371" s="22">
        <v>0</v>
      </c>
      <c r="S371" s="23">
        <v>0</v>
      </c>
      <c r="T371" s="13">
        <f t="shared" si="20"/>
        <v>0.50583333333333325</v>
      </c>
    </row>
    <row r="372" spans="1:20" ht="31.5" x14ac:dyDescent="0.25">
      <c r="A372" s="446"/>
      <c r="B372" s="364"/>
      <c r="C372" s="389"/>
      <c r="D372" s="324"/>
      <c r="E372" s="296"/>
      <c r="F372" s="278" t="s">
        <v>110</v>
      </c>
      <c r="G372" s="102">
        <v>1</v>
      </c>
      <c r="H372" s="21">
        <v>0</v>
      </c>
      <c r="I372" s="17">
        <v>0</v>
      </c>
      <c r="J372" s="22">
        <v>0</v>
      </c>
      <c r="K372" s="22">
        <v>0</v>
      </c>
      <c r="L372" s="22">
        <v>0</v>
      </c>
      <c r="M372" s="22">
        <v>0</v>
      </c>
      <c r="N372" s="22">
        <v>0</v>
      </c>
      <c r="O372" s="22">
        <v>0</v>
      </c>
      <c r="P372" s="22">
        <v>0</v>
      </c>
      <c r="Q372" s="22">
        <v>0</v>
      </c>
      <c r="R372" s="22">
        <v>0</v>
      </c>
      <c r="S372" s="23">
        <v>0</v>
      </c>
      <c r="T372" s="13">
        <f t="shared" si="20"/>
        <v>0</v>
      </c>
    </row>
    <row r="373" spans="1:20" x14ac:dyDescent="0.25">
      <c r="A373" s="446"/>
      <c r="B373" s="364"/>
      <c r="C373" s="389"/>
      <c r="D373" s="324"/>
      <c r="E373" s="296"/>
      <c r="F373" s="103" t="s">
        <v>79</v>
      </c>
      <c r="G373" s="102">
        <v>1</v>
      </c>
      <c r="H373" s="21">
        <v>0.59</v>
      </c>
      <c r="I373" s="17">
        <v>0.62</v>
      </c>
      <c r="J373" s="22">
        <v>0.59</v>
      </c>
      <c r="K373" s="22">
        <v>0.69</v>
      </c>
      <c r="L373" s="22">
        <v>0.64</v>
      </c>
      <c r="M373" s="22">
        <v>0.79</v>
      </c>
      <c r="N373" s="22">
        <v>0.85</v>
      </c>
      <c r="O373" s="22">
        <v>0</v>
      </c>
      <c r="P373" s="22">
        <v>0</v>
      </c>
      <c r="Q373" s="22">
        <v>0</v>
      </c>
      <c r="R373" s="22">
        <v>0</v>
      </c>
      <c r="S373" s="23">
        <v>0</v>
      </c>
      <c r="T373" s="13">
        <f t="shared" si="20"/>
        <v>0.39749999999999996</v>
      </c>
    </row>
    <row r="374" spans="1:20" x14ac:dyDescent="0.25">
      <c r="A374" s="446"/>
      <c r="B374" s="364"/>
      <c r="C374" s="389"/>
      <c r="D374" s="324"/>
      <c r="E374" s="420" t="s">
        <v>111</v>
      </c>
      <c r="F374" s="101" t="s">
        <v>107</v>
      </c>
      <c r="G374" s="102">
        <v>1</v>
      </c>
      <c r="H374" s="44">
        <v>1</v>
      </c>
      <c r="I374" s="17">
        <v>1</v>
      </c>
      <c r="J374" s="22">
        <v>1</v>
      </c>
      <c r="K374" s="22">
        <v>1</v>
      </c>
      <c r="L374" s="22">
        <v>1</v>
      </c>
      <c r="M374" s="22">
        <v>1</v>
      </c>
      <c r="N374" s="22">
        <v>1</v>
      </c>
      <c r="O374" s="22">
        <v>0</v>
      </c>
      <c r="P374" s="22">
        <v>0</v>
      </c>
      <c r="Q374" s="22">
        <v>0</v>
      </c>
      <c r="R374" s="22">
        <v>0</v>
      </c>
      <c r="S374" s="23">
        <v>0</v>
      </c>
      <c r="T374" s="13">
        <f t="shared" si="20"/>
        <v>0.58333333333333337</v>
      </c>
    </row>
    <row r="375" spans="1:20" ht="47.25" x14ac:dyDescent="0.25">
      <c r="A375" s="446"/>
      <c r="B375" s="364"/>
      <c r="C375" s="389"/>
      <c r="D375" s="324"/>
      <c r="E375" s="296"/>
      <c r="F375" s="101" t="s">
        <v>112</v>
      </c>
      <c r="G375" s="102">
        <v>1</v>
      </c>
      <c r="H375" s="44">
        <v>0</v>
      </c>
      <c r="I375" s="17">
        <v>0</v>
      </c>
      <c r="J375" s="22">
        <v>0</v>
      </c>
      <c r="K375" s="22">
        <v>0</v>
      </c>
      <c r="L375" s="22">
        <v>0</v>
      </c>
      <c r="M375" s="22">
        <v>0</v>
      </c>
      <c r="N375" s="22">
        <v>0</v>
      </c>
      <c r="O375" s="45">
        <v>0</v>
      </c>
      <c r="P375" s="45">
        <v>0</v>
      </c>
      <c r="Q375" s="45">
        <v>0</v>
      </c>
      <c r="R375" s="45">
        <v>0</v>
      </c>
      <c r="S375" s="46">
        <v>0</v>
      </c>
      <c r="T375" s="13">
        <f t="shared" si="20"/>
        <v>0</v>
      </c>
    </row>
    <row r="376" spans="1:20" x14ac:dyDescent="0.25">
      <c r="A376" s="446"/>
      <c r="B376" s="364"/>
      <c r="C376" s="389"/>
      <c r="D376" s="324"/>
      <c r="E376" s="296"/>
      <c r="F376" s="103" t="s">
        <v>79</v>
      </c>
      <c r="G376" s="102">
        <v>1</v>
      </c>
      <c r="H376" s="21">
        <v>0.59</v>
      </c>
      <c r="I376" s="17">
        <v>0.62</v>
      </c>
      <c r="J376" s="22">
        <v>0.59</v>
      </c>
      <c r="K376" s="22">
        <v>0.69</v>
      </c>
      <c r="L376" s="22">
        <v>0.64</v>
      </c>
      <c r="M376" s="22">
        <v>0.79</v>
      </c>
      <c r="N376" s="22">
        <v>0.85</v>
      </c>
      <c r="O376" s="22">
        <v>0</v>
      </c>
      <c r="P376" s="22">
        <v>0</v>
      </c>
      <c r="Q376" s="22">
        <v>0</v>
      </c>
      <c r="R376" s="22">
        <v>0</v>
      </c>
      <c r="S376" s="23">
        <v>0</v>
      </c>
      <c r="T376" s="13">
        <f t="shared" si="20"/>
        <v>0.39749999999999996</v>
      </c>
    </row>
    <row r="377" spans="1:20" x14ac:dyDescent="0.25">
      <c r="A377" s="446"/>
      <c r="B377" s="364"/>
      <c r="C377" s="389"/>
      <c r="D377" s="324"/>
      <c r="E377" s="104" t="s">
        <v>34</v>
      </c>
      <c r="F377" s="103" t="s">
        <v>35</v>
      </c>
      <c r="G377" s="102">
        <v>1</v>
      </c>
      <c r="H377" s="21">
        <v>0</v>
      </c>
      <c r="I377" s="17">
        <v>0</v>
      </c>
      <c r="J377" s="22">
        <v>0</v>
      </c>
      <c r="K377" s="22">
        <v>0</v>
      </c>
      <c r="L377" s="22">
        <v>0</v>
      </c>
      <c r="M377" s="22">
        <v>0</v>
      </c>
      <c r="N377" s="22">
        <v>0.5</v>
      </c>
      <c r="O377" s="22">
        <v>0</v>
      </c>
      <c r="P377" s="22">
        <v>0</v>
      </c>
      <c r="Q377" s="22">
        <v>0</v>
      </c>
      <c r="R377" s="22">
        <v>0</v>
      </c>
      <c r="S377" s="23">
        <v>0</v>
      </c>
      <c r="T377" s="13">
        <f t="shared" si="20"/>
        <v>4.1666666666666664E-2</v>
      </c>
    </row>
    <row r="378" spans="1:20" ht="63.75" thickBot="1" x14ac:dyDescent="0.3">
      <c r="A378" s="446"/>
      <c r="B378" s="364"/>
      <c r="C378" s="389"/>
      <c r="D378" s="325"/>
      <c r="E378" s="105" t="s">
        <v>36</v>
      </c>
      <c r="F378" s="106" t="s">
        <v>113</v>
      </c>
      <c r="G378" s="107">
        <v>1</v>
      </c>
      <c r="H378" s="21">
        <v>0.5</v>
      </c>
      <c r="I378" s="22">
        <v>0.5</v>
      </c>
      <c r="J378" s="22">
        <v>0.5</v>
      </c>
      <c r="K378" s="22">
        <v>0.5</v>
      </c>
      <c r="L378" s="22">
        <v>1</v>
      </c>
      <c r="M378" s="22">
        <v>1</v>
      </c>
      <c r="N378" s="22">
        <v>0.5</v>
      </c>
      <c r="O378" s="22">
        <v>0</v>
      </c>
      <c r="P378" s="22">
        <v>0</v>
      </c>
      <c r="Q378" s="22">
        <v>0</v>
      </c>
      <c r="R378" s="22">
        <v>0</v>
      </c>
      <c r="S378" s="23">
        <v>0</v>
      </c>
      <c r="T378" s="13">
        <f t="shared" si="20"/>
        <v>0.375</v>
      </c>
    </row>
    <row r="379" spans="1:20" ht="30" x14ac:dyDescent="0.25">
      <c r="A379" s="446"/>
      <c r="B379" s="364"/>
      <c r="C379" s="389"/>
      <c r="D379" s="392" t="s">
        <v>114</v>
      </c>
      <c r="E379" s="108" t="s">
        <v>115</v>
      </c>
      <c r="F379" s="109" t="s">
        <v>116</v>
      </c>
      <c r="G379" s="110">
        <v>1</v>
      </c>
      <c r="H379" s="86">
        <v>0</v>
      </c>
      <c r="I379" s="36">
        <v>0</v>
      </c>
      <c r="J379" s="11">
        <v>0</v>
      </c>
      <c r="K379" s="36">
        <v>0</v>
      </c>
      <c r="L379" s="36">
        <v>1</v>
      </c>
      <c r="M379" s="36">
        <v>1</v>
      </c>
      <c r="N379" s="36">
        <v>1</v>
      </c>
      <c r="O379" s="36">
        <v>0</v>
      </c>
      <c r="P379" s="36">
        <v>0</v>
      </c>
      <c r="Q379" s="36">
        <v>0</v>
      </c>
      <c r="R379" s="36">
        <v>0</v>
      </c>
      <c r="S379" s="37">
        <v>0</v>
      </c>
      <c r="T379" s="13">
        <f t="shared" si="20"/>
        <v>0.25</v>
      </c>
    </row>
    <row r="380" spans="1:20" x14ac:dyDescent="0.25">
      <c r="A380" s="446"/>
      <c r="B380" s="364"/>
      <c r="C380" s="389"/>
      <c r="D380" s="392"/>
      <c r="E380" s="111" t="s">
        <v>117</v>
      </c>
      <c r="F380" s="109" t="s">
        <v>59</v>
      </c>
      <c r="G380" s="112">
        <v>1</v>
      </c>
      <c r="H380" s="44">
        <v>0</v>
      </c>
      <c r="I380" s="47">
        <v>0</v>
      </c>
      <c r="J380" s="45">
        <v>0</v>
      </c>
      <c r="K380" s="45">
        <v>0</v>
      </c>
      <c r="L380" s="22">
        <v>1</v>
      </c>
      <c r="M380" s="45">
        <v>1</v>
      </c>
      <c r="N380" s="45">
        <v>1</v>
      </c>
      <c r="O380" s="45">
        <v>0</v>
      </c>
      <c r="P380" s="45">
        <v>0</v>
      </c>
      <c r="Q380" s="45">
        <v>0</v>
      </c>
      <c r="R380" s="45">
        <v>0</v>
      </c>
      <c r="S380" s="46">
        <v>0</v>
      </c>
      <c r="T380" s="13">
        <f t="shared" si="20"/>
        <v>0.25</v>
      </c>
    </row>
    <row r="381" spans="1:20" x14ac:dyDescent="0.25">
      <c r="A381" s="446"/>
      <c r="B381" s="364"/>
      <c r="C381" s="389"/>
      <c r="D381" s="392"/>
      <c r="E381" s="341" t="s">
        <v>75</v>
      </c>
      <c r="F381" s="113" t="s">
        <v>60</v>
      </c>
      <c r="G381" s="112">
        <v>1</v>
      </c>
      <c r="H381" s="44">
        <v>0</v>
      </c>
      <c r="I381" s="47">
        <v>0</v>
      </c>
      <c r="J381" s="45">
        <v>0</v>
      </c>
      <c r="K381" s="22">
        <v>0</v>
      </c>
      <c r="L381" s="22">
        <v>1</v>
      </c>
      <c r="M381" s="22">
        <v>1</v>
      </c>
      <c r="N381" s="22">
        <v>1</v>
      </c>
      <c r="O381" s="45">
        <v>0</v>
      </c>
      <c r="P381" s="45">
        <v>0</v>
      </c>
      <c r="Q381" s="45">
        <v>0</v>
      </c>
      <c r="R381" s="45">
        <v>0</v>
      </c>
      <c r="S381" s="46">
        <v>0</v>
      </c>
      <c r="T381" s="13">
        <f t="shared" si="20"/>
        <v>0.25</v>
      </c>
    </row>
    <row r="382" spans="1:20" ht="30" x14ac:dyDescent="0.25">
      <c r="A382" s="446"/>
      <c r="B382" s="364"/>
      <c r="C382" s="389"/>
      <c r="D382" s="392"/>
      <c r="E382" s="342"/>
      <c r="F382" s="113" t="s">
        <v>118</v>
      </c>
      <c r="G382" s="279">
        <v>0</v>
      </c>
      <c r="H382" s="21">
        <v>0.23</v>
      </c>
      <c r="I382" s="17">
        <v>0.03</v>
      </c>
      <c r="J382" s="22">
        <v>0.11</v>
      </c>
      <c r="K382" s="22">
        <v>0.02</v>
      </c>
      <c r="L382" s="22">
        <v>0.01</v>
      </c>
      <c r="M382" s="22">
        <v>0</v>
      </c>
      <c r="N382" s="22">
        <v>0.03</v>
      </c>
      <c r="O382" s="22">
        <v>0</v>
      </c>
      <c r="P382" s="22">
        <v>0</v>
      </c>
      <c r="Q382" s="22">
        <v>0</v>
      </c>
      <c r="R382" s="22">
        <v>0</v>
      </c>
      <c r="S382" s="23">
        <v>0</v>
      </c>
      <c r="T382" s="13">
        <f t="shared" si="20"/>
        <v>3.5833333333333335E-2</v>
      </c>
    </row>
    <row r="383" spans="1:20" x14ac:dyDescent="0.25">
      <c r="A383" s="446"/>
      <c r="B383" s="364"/>
      <c r="C383" s="389"/>
      <c r="D383" s="392"/>
      <c r="E383" s="343"/>
      <c r="F383" s="113" t="s">
        <v>79</v>
      </c>
      <c r="G383" s="112">
        <v>1</v>
      </c>
      <c r="H383" s="21">
        <v>0.59</v>
      </c>
      <c r="I383" s="17">
        <v>0.62</v>
      </c>
      <c r="J383" s="22">
        <v>0.59</v>
      </c>
      <c r="K383" s="22">
        <v>0.69</v>
      </c>
      <c r="L383" s="22">
        <v>0.64</v>
      </c>
      <c r="M383" s="22">
        <v>0.79</v>
      </c>
      <c r="N383" s="22">
        <v>0.85</v>
      </c>
      <c r="O383" s="22">
        <v>0</v>
      </c>
      <c r="P383" s="22">
        <v>0</v>
      </c>
      <c r="Q383" s="22">
        <v>0</v>
      </c>
      <c r="R383" s="22">
        <v>0</v>
      </c>
      <c r="S383" s="23">
        <v>0</v>
      </c>
      <c r="T383" s="13">
        <f t="shared" si="20"/>
        <v>0.39749999999999996</v>
      </c>
    </row>
    <row r="384" spans="1:20" x14ac:dyDescent="0.25">
      <c r="A384" s="446"/>
      <c r="B384" s="364"/>
      <c r="C384" s="389"/>
      <c r="D384" s="392"/>
      <c r="E384" s="111" t="s">
        <v>34</v>
      </c>
      <c r="F384" s="113" t="s">
        <v>35</v>
      </c>
      <c r="G384" s="112">
        <v>1</v>
      </c>
      <c r="H384" s="21">
        <v>1</v>
      </c>
      <c r="I384" s="17">
        <v>1</v>
      </c>
      <c r="J384" s="22">
        <v>1</v>
      </c>
      <c r="K384" s="22">
        <v>1</v>
      </c>
      <c r="L384" s="22">
        <v>1</v>
      </c>
      <c r="M384" s="22">
        <v>1</v>
      </c>
      <c r="N384" s="22">
        <v>1</v>
      </c>
      <c r="O384" s="22">
        <v>0</v>
      </c>
      <c r="P384" s="22">
        <v>0</v>
      </c>
      <c r="Q384" s="22">
        <v>0</v>
      </c>
      <c r="R384" s="22">
        <v>0</v>
      </c>
      <c r="S384" s="23">
        <v>0</v>
      </c>
      <c r="T384" s="13">
        <f t="shared" si="20"/>
        <v>0.58333333333333337</v>
      </c>
    </row>
    <row r="385" spans="1:20" ht="45" x14ac:dyDescent="0.25">
      <c r="A385" s="446"/>
      <c r="B385" s="364"/>
      <c r="C385" s="389"/>
      <c r="D385" s="392"/>
      <c r="E385" s="111" t="s">
        <v>36</v>
      </c>
      <c r="F385" s="113" t="s">
        <v>119</v>
      </c>
      <c r="G385" s="112">
        <v>1</v>
      </c>
      <c r="H385" s="21">
        <v>0.5</v>
      </c>
      <c r="I385" s="17">
        <v>0.5</v>
      </c>
      <c r="J385" s="22">
        <v>0.5</v>
      </c>
      <c r="K385" s="22">
        <v>1</v>
      </c>
      <c r="L385" s="22">
        <v>1</v>
      </c>
      <c r="M385" s="22">
        <v>1</v>
      </c>
      <c r="N385" s="22">
        <v>1</v>
      </c>
      <c r="O385" s="22">
        <v>0</v>
      </c>
      <c r="P385" s="22">
        <v>0</v>
      </c>
      <c r="Q385" s="22">
        <v>0</v>
      </c>
      <c r="R385" s="22">
        <v>0</v>
      </c>
      <c r="S385" s="23">
        <v>0</v>
      </c>
      <c r="T385" s="13">
        <f t="shared" si="20"/>
        <v>0.45833333333333331</v>
      </c>
    </row>
    <row r="386" spans="1:20" ht="16.5" thickBot="1" x14ac:dyDescent="0.3">
      <c r="A386" s="446"/>
      <c r="B386" s="364"/>
      <c r="C386" s="389"/>
      <c r="D386" s="393"/>
      <c r="E386" s="114" t="s">
        <v>38</v>
      </c>
      <c r="F386" s="115" t="s">
        <v>52</v>
      </c>
      <c r="G386" s="116">
        <v>1</v>
      </c>
      <c r="H386" s="29">
        <v>1</v>
      </c>
      <c r="I386" s="30">
        <v>1</v>
      </c>
      <c r="J386" s="31">
        <v>1</v>
      </c>
      <c r="K386" s="31">
        <v>1</v>
      </c>
      <c r="L386" s="31">
        <v>1</v>
      </c>
      <c r="M386" s="31">
        <v>1</v>
      </c>
      <c r="N386" s="31">
        <v>1</v>
      </c>
      <c r="O386" s="31">
        <v>0</v>
      </c>
      <c r="P386" s="31">
        <v>0</v>
      </c>
      <c r="Q386" s="31">
        <v>0</v>
      </c>
      <c r="R386" s="31">
        <v>0</v>
      </c>
      <c r="S386" s="32">
        <v>0</v>
      </c>
      <c r="T386" s="13">
        <f t="shared" si="20"/>
        <v>0.58333333333333337</v>
      </c>
    </row>
    <row r="387" spans="1:20" x14ac:dyDescent="0.25">
      <c r="A387" s="446"/>
      <c r="B387" s="364"/>
      <c r="C387" s="389"/>
      <c r="D387" s="344" t="s">
        <v>120</v>
      </c>
      <c r="E387" s="117" t="s">
        <v>121</v>
      </c>
      <c r="F387" s="118" t="s">
        <v>116</v>
      </c>
      <c r="G387" s="119">
        <v>1</v>
      </c>
      <c r="H387" s="120">
        <v>0</v>
      </c>
      <c r="I387" s="52">
        <v>0</v>
      </c>
      <c r="J387" s="121">
        <v>0</v>
      </c>
      <c r="K387" s="121">
        <v>0</v>
      </c>
      <c r="L387" s="87">
        <v>0</v>
      </c>
      <c r="M387" s="87">
        <v>0</v>
      </c>
      <c r="N387" s="87">
        <v>0.5</v>
      </c>
      <c r="O387" s="87">
        <v>0</v>
      </c>
      <c r="P387" s="87">
        <v>0</v>
      </c>
      <c r="Q387" s="87">
        <v>0</v>
      </c>
      <c r="R387" s="87">
        <v>0</v>
      </c>
      <c r="S387" s="122">
        <v>0</v>
      </c>
      <c r="T387" s="13">
        <f t="shared" si="20"/>
        <v>4.1666666666666664E-2</v>
      </c>
    </row>
    <row r="388" spans="1:20" ht="31.5" x14ac:dyDescent="0.25">
      <c r="A388" s="446"/>
      <c r="B388" s="364"/>
      <c r="C388" s="389"/>
      <c r="D388" s="345"/>
      <c r="E388" s="68" t="s">
        <v>122</v>
      </c>
      <c r="F388" s="123" t="s">
        <v>59</v>
      </c>
      <c r="G388" s="72">
        <v>1</v>
      </c>
      <c r="H388" s="44">
        <v>0</v>
      </c>
      <c r="I388" s="124">
        <v>0</v>
      </c>
      <c r="J388" s="45">
        <v>0</v>
      </c>
      <c r="K388" s="22">
        <v>0</v>
      </c>
      <c r="L388" s="22">
        <v>1</v>
      </c>
      <c r="M388" s="22">
        <v>1</v>
      </c>
      <c r="N388" s="266">
        <v>1</v>
      </c>
      <c r="O388" s="45">
        <v>0</v>
      </c>
      <c r="P388" s="45">
        <v>0</v>
      </c>
      <c r="Q388" s="45">
        <v>0</v>
      </c>
      <c r="R388" s="45">
        <v>0</v>
      </c>
      <c r="S388" s="46">
        <v>0</v>
      </c>
      <c r="T388" s="13">
        <f t="shared" si="20"/>
        <v>0.25</v>
      </c>
    </row>
    <row r="389" spans="1:20" x14ac:dyDescent="0.25">
      <c r="A389" s="446"/>
      <c r="B389" s="364"/>
      <c r="C389" s="389"/>
      <c r="D389" s="345"/>
      <c r="E389" s="347" t="s">
        <v>75</v>
      </c>
      <c r="F389" s="125" t="s">
        <v>60</v>
      </c>
      <c r="G389" s="72">
        <v>1</v>
      </c>
      <c r="H389" s="44">
        <v>0</v>
      </c>
      <c r="I389" s="47">
        <v>0</v>
      </c>
      <c r="J389" s="45">
        <v>0</v>
      </c>
      <c r="K389" s="22">
        <v>0</v>
      </c>
      <c r="L389" s="22">
        <v>0</v>
      </c>
      <c r="M389" s="22">
        <v>1</v>
      </c>
      <c r="N389" s="22">
        <v>1</v>
      </c>
      <c r="O389" s="45">
        <v>0</v>
      </c>
      <c r="P389" s="45">
        <v>0</v>
      </c>
      <c r="Q389" s="45">
        <v>0</v>
      </c>
      <c r="R389" s="45">
        <v>0</v>
      </c>
      <c r="S389" s="46">
        <v>0</v>
      </c>
      <c r="T389" s="13">
        <f t="shared" si="20"/>
        <v>0.16666666666666666</v>
      </c>
    </row>
    <row r="390" spans="1:20" x14ac:dyDescent="0.25">
      <c r="A390" s="446"/>
      <c r="B390" s="364"/>
      <c r="C390" s="389"/>
      <c r="D390" s="345"/>
      <c r="E390" s="348"/>
      <c r="F390" s="125" t="s">
        <v>79</v>
      </c>
      <c r="G390" s="72">
        <v>1</v>
      </c>
      <c r="H390" s="21">
        <v>0.59</v>
      </c>
      <c r="I390" s="17">
        <v>0.62</v>
      </c>
      <c r="J390" s="22">
        <v>0.59</v>
      </c>
      <c r="K390" s="22">
        <v>0.69</v>
      </c>
      <c r="L390" s="22">
        <v>0.64</v>
      </c>
      <c r="M390" s="22">
        <v>0.79</v>
      </c>
      <c r="N390" s="22">
        <v>0.85</v>
      </c>
      <c r="O390" s="22">
        <v>0</v>
      </c>
      <c r="P390" s="22">
        <v>0</v>
      </c>
      <c r="Q390" s="22">
        <v>0</v>
      </c>
      <c r="R390" s="22">
        <v>0</v>
      </c>
      <c r="S390" s="23">
        <v>0</v>
      </c>
      <c r="T390" s="13">
        <f t="shared" si="20"/>
        <v>0.39749999999999996</v>
      </c>
    </row>
    <row r="391" spans="1:20" ht="31.5" x14ac:dyDescent="0.25">
      <c r="A391" s="446"/>
      <c r="B391" s="364"/>
      <c r="C391" s="389"/>
      <c r="D391" s="345"/>
      <c r="E391" s="348"/>
      <c r="F391" s="125" t="s">
        <v>123</v>
      </c>
      <c r="G391" s="126">
        <v>0.14000000000000001</v>
      </c>
      <c r="H391" s="21">
        <v>0.16700000000000001</v>
      </c>
      <c r="I391" s="17">
        <v>0.14399999999999999</v>
      </c>
      <c r="J391" s="22">
        <v>0.22</v>
      </c>
      <c r="K391" s="22">
        <v>0.185</v>
      </c>
      <c r="L391" s="22">
        <v>0.115</v>
      </c>
      <c r="M391" s="22">
        <v>4.2999999999999997E-2</v>
      </c>
      <c r="N391" s="22">
        <v>3.1E-2</v>
      </c>
      <c r="O391" s="22">
        <v>0</v>
      </c>
      <c r="P391" s="22">
        <v>0</v>
      </c>
      <c r="Q391" s="22">
        <v>0</v>
      </c>
      <c r="R391" s="22">
        <v>0</v>
      </c>
      <c r="S391" s="23">
        <v>0</v>
      </c>
      <c r="T391" s="13">
        <f t="shared" si="20"/>
        <v>7.5416666666666674E-2</v>
      </c>
    </row>
    <row r="392" spans="1:20" x14ac:dyDescent="0.25">
      <c r="A392" s="446"/>
      <c r="B392" s="364"/>
      <c r="C392" s="389"/>
      <c r="D392" s="345"/>
      <c r="E392" s="348"/>
      <c r="F392" s="125" t="s">
        <v>124</v>
      </c>
      <c r="G392" s="72">
        <v>1</v>
      </c>
      <c r="H392" s="21">
        <v>1</v>
      </c>
      <c r="I392" s="17">
        <v>1</v>
      </c>
      <c r="J392" s="266">
        <v>1</v>
      </c>
      <c r="K392" s="22">
        <v>1</v>
      </c>
      <c r="L392" s="22">
        <v>1</v>
      </c>
      <c r="M392" s="22">
        <v>1</v>
      </c>
      <c r="N392" s="22">
        <v>1</v>
      </c>
      <c r="O392" s="22">
        <v>0</v>
      </c>
      <c r="P392" s="22">
        <v>0</v>
      </c>
      <c r="Q392" s="22">
        <v>0</v>
      </c>
      <c r="R392" s="22">
        <v>0</v>
      </c>
      <c r="S392" s="23">
        <v>0</v>
      </c>
      <c r="T392" s="13">
        <f t="shared" si="20"/>
        <v>0.58333333333333337</v>
      </c>
    </row>
    <row r="393" spans="1:20" ht="31.5" x14ac:dyDescent="0.25">
      <c r="A393" s="446"/>
      <c r="B393" s="364"/>
      <c r="C393" s="389"/>
      <c r="D393" s="345"/>
      <c r="E393" s="349"/>
      <c r="F393" s="292" t="s">
        <v>216</v>
      </c>
      <c r="G393" s="72">
        <v>1</v>
      </c>
      <c r="H393" s="21">
        <v>0.91</v>
      </c>
      <c r="I393" s="17">
        <v>0.56999999999999995</v>
      </c>
      <c r="J393" s="22">
        <v>0.81</v>
      </c>
      <c r="K393" s="22">
        <v>0.91</v>
      </c>
      <c r="L393" s="22">
        <v>0.97</v>
      </c>
      <c r="M393" s="22">
        <v>0.93</v>
      </c>
      <c r="N393" s="22">
        <v>0.97</v>
      </c>
      <c r="O393" s="22">
        <v>0</v>
      </c>
      <c r="P393" s="22">
        <v>0</v>
      </c>
      <c r="Q393" s="22">
        <v>0</v>
      </c>
      <c r="R393" s="22">
        <v>0</v>
      </c>
      <c r="S393" s="23">
        <v>0</v>
      </c>
      <c r="T393" s="13">
        <f t="shared" si="20"/>
        <v>0.50583333333333325</v>
      </c>
    </row>
    <row r="394" spans="1:20" x14ac:dyDescent="0.25">
      <c r="A394" s="446"/>
      <c r="B394" s="364"/>
      <c r="C394" s="389"/>
      <c r="D394" s="345"/>
      <c r="E394" s="68" t="s">
        <v>34</v>
      </c>
      <c r="F394" s="125" t="s">
        <v>35</v>
      </c>
      <c r="G394" s="72">
        <v>1</v>
      </c>
      <c r="H394" s="21">
        <v>1</v>
      </c>
      <c r="I394" s="17">
        <v>1</v>
      </c>
      <c r="J394" s="22">
        <v>1</v>
      </c>
      <c r="K394" s="22">
        <v>1</v>
      </c>
      <c r="L394" s="22">
        <v>1</v>
      </c>
      <c r="M394" s="22">
        <v>1</v>
      </c>
      <c r="N394" s="22">
        <v>1</v>
      </c>
      <c r="O394" s="22">
        <v>0</v>
      </c>
      <c r="P394" s="22">
        <v>0</v>
      </c>
      <c r="Q394" s="22">
        <v>0</v>
      </c>
      <c r="R394" s="22">
        <v>0</v>
      </c>
      <c r="S394" s="23">
        <v>0</v>
      </c>
      <c r="T394" s="13">
        <f t="shared" si="20"/>
        <v>0.58333333333333337</v>
      </c>
    </row>
    <row r="395" spans="1:20" ht="63" x14ac:dyDescent="0.25">
      <c r="A395" s="446"/>
      <c r="B395" s="364"/>
      <c r="C395" s="389"/>
      <c r="D395" s="345"/>
      <c r="E395" s="68" t="s">
        <v>36</v>
      </c>
      <c r="F395" s="125" t="s">
        <v>126</v>
      </c>
      <c r="G395" s="72">
        <v>1</v>
      </c>
      <c r="H395" s="21">
        <v>0.5</v>
      </c>
      <c r="I395" s="17">
        <v>0.5</v>
      </c>
      <c r="J395" s="22">
        <v>0.5</v>
      </c>
      <c r="K395" s="22">
        <v>0.82</v>
      </c>
      <c r="L395" s="22">
        <v>0.84</v>
      </c>
      <c r="M395" s="22">
        <v>0.85</v>
      </c>
      <c r="N395" s="22">
        <v>0.85</v>
      </c>
      <c r="O395" s="22">
        <v>0</v>
      </c>
      <c r="P395" s="22">
        <v>0</v>
      </c>
      <c r="Q395" s="22">
        <v>0</v>
      </c>
      <c r="R395" s="22">
        <v>0</v>
      </c>
      <c r="S395" s="23">
        <v>0</v>
      </c>
      <c r="T395" s="13">
        <f t="shared" si="20"/>
        <v>0.40499999999999997</v>
      </c>
    </row>
    <row r="396" spans="1:20" ht="16.5" thickBot="1" x14ac:dyDescent="0.3">
      <c r="A396" s="446"/>
      <c r="B396" s="364"/>
      <c r="C396" s="389"/>
      <c r="D396" s="346"/>
      <c r="E396" s="74" t="s">
        <v>38</v>
      </c>
      <c r="F396" s="127" t="s">
        <v>39</v>
      </c>
      <c r="G396" s="76">
        <v>1</v>
      </c>
      <c r="H396" s="29">
        <v>1</v>
      </c>
      <c r="I396" s="30">
        <v>1</v>
      </c>
      <c r="J396" s="31">
        <v>1</v>
      </c>
      <c r="K396" s="31">
        <v>1</v>
      </c>
      <c r="L396" s="31">
        <v>1</v>
      </c>
      <c r="M396" s="31">
        <v>1</v>
      </c>
      <c r="N396" s="31">
        <v>1</v>
      </c>
      <c r="O396" s="31">
        <v>0</v>
      </c>
      <c r="P396" s="31">
        <v>0</v>
      </c>
      <c r="Q396" s="31">
        <v>0</v>
      </c>
      <c r="R396" s="31">
        <v>0</v>
      </c>
      <c r="S396" s="32">
        <v>0</v>
      </c>
      <c r="T396" s="13">
        <f t="shared" si="20"/>
        <v>0.58333333333333337</v>
      </c>
    </row>
    <row r="397" spans="1:20" x14ac:dyDescent="0.25">
      <c r="A397" s="446"/>
      <c r="B397" s="364"/>
      <c r="C397" s="389"/>
      <c r="D397" s="350" t="s">
        <v>127</v>
      </c>
      <c r="E397" s="288" t="s">
        <v>235</v>
      </c>
      <c r="F397" s="78" t="s">
        <v>116</v>
      </c>
      <c r="G397" s="79">
        <v>1</v>
      </c>
      <c r="H397" s="9">
        <v>0</v>
      </c>
      <c r="I397" s="17">
        <v>0</v>
      </c>
      <c r="J397" s="36">
        <v>0</v>
      </c>
      <c r="K397" s="36">
        <v>0</v>
      </c>
      <c r="L397" s="36">
        <v>0</v>
      </c>
      <c r="M397" s="36">
        <v>1</v>
      </c>
      <c r="N397" s="36">
        <v>1</v>
      </c>
      <c r="O397" s="36">
        <v>0</v>
      </c>
      <c r="P397" s="36">
        <v>0</v>
      </c>
      <c r="Q397" s="36">
        <v>0</v>
      </c>
      <c r="R397" s="36">
        <v>0</v>
      </c>
      <c r="S397" s="37">
        <v>0</v>
      </c>
      <c r="T397" s="13">
        <f t="shared" si="20"/>
        <v>0.16666666666666666</v>
      </c>
    </row>
    <row r="398" spans="1:20" ht="47.25" x14ac:dyDescent="0.25">
      <c r="A398" s="446"/>
      <c r="B398" s="364"/>
      <c r="C398" s="389"/>
      <c r="D398" s="351"/>
      <c r="E398" s="129" t="s">
        <v>129</v>
      </c>
      <c r="F398" s="130" t="s">
        <v>130</v>
      </c>
      <c r="G398" s="82">
        <v>1</v>
      </c>
      <c r="H398" s="44">
        <v>1</v>
      </c>
      <c r="I398" s="17">
        <v>1</v>
      </c>
      <c r="J398" s="22">
        <v>1</v>
      </c>
      <c r="K398" s="22">
        <v>1</v>
      </c>
      <c r="L398" s="22">
        <v>1</v>
      </c>
      <c r="M398" s="22">
        <v>1</v>
      </c>
      <c r="N398" s="22">
        <v>1</v>
      </c>
      <c r="O398" s="22">
        <v>0</v>
      </c>
      <c r="P398" s="22">
        <v>0</v>
      </c>
      <c r="Q398" s="22">
        <v>0</v>
      </c>
      <c r="R398" s="22">
        <v>0</v>
      </c>
      <c r="S398" s="23">
        <v>0</v>
      </c>
      <c r="T398" s="13">
        <f t="shared" si="20"/>
        <v>0.58333333333333337</v>
      </c>
    </row>
    <row r="399" spans="1:20" ht="31.5" x14ac:dyDescent="0.25">
      <c r="A399" s="446"/>
      <c r="B399" s="364"/>
      <c r="C399" s="389"/>
      <c r="D399" s="351"/>
      <c r="E399" s="353" t="s">
        <v>75</v>
      </c>
      <c r="F399" s="130" t="s">
        <v>131</v>
      </c>
      <c r="G399" s="82">
        <v>8.0000000000000002E-3</v>
      </c>
      <c r="H399" s="44">
        <v>0.01</v>
      </c>
      <c r="I399" s="17">
        <v>5.1999999999999998E-2</v>
      </c>
      <c r="J399" s="266">
        <v>4.1000000000000002E-2</v>
      </c>
      <c r="K399" s="266">
        <v>1.0999999999999999E-2</v>
      </c>
      <c r="L399" s="22">
        <v>3.1E-2</v>
      </c>
      <c r="M399" s="22">
        <v>2.5999999999999999E-2</v>
      </c>
      <c r="N399" s="266">
        <v>0</v>
      </c>
      <c r="O399" s="22">
        <v>0</v>
      </c>
      <c r="P399" s="22">
        <v>0</v>
      </c>
      <c r="Q399" s="22">
        <v>0</v>
      </c>
      <c r="R399" s="22">
        <v>0</v>
      </c>
      <c r="S399" s="22">
        <v>0</v>
      </c>
      <c r="T399" s="131">
        <f>SUM(H399:S399)/12</f>
        <v>1.4250000000000001E-2</v>
      </c>
    </row>
    <row r="400" spans="1:20" ht="47.25" x14ac:dyDescent="0.25">
      <c r="A400" s="446"/>
      <c r="B400" s="364"/>
      <c r="C400" s="389"/>
      <c r="D400" s="351"/>
      <c r="E400" s="354"/>
      <c r="F400" s="130" t="s">
        <v>132</v>
      </c>
      <c r="G400" s="82">
        <v>1</v>
      </c>
      <c r="H400" s="21">
        <v>0.86</v>
      </c>
      <c r="I400" s="17">
        <v>0.67</v>
      </c>
      <c r="J400" s="22">
        <v>0.78</v>
      </c>
      <c r="K400" s="22">
        <v>0.5</v>
      </c>
      <c r="L400" s="22">
        <v>0.67</v>
      </c>
      <c r="M400" s="22">
        <v>0.83</v>
      </c>
      <c r="N400" s="22">
        <v>1</v>
      </c>
      <c r="O400" s="22">
        <v>0</v>
      </c>
      <c r="P400" s="22">
        <v>0</v>
      </c>
      <c r="Q400" s="22">
        <v>0</v>
      </c>
      <c r="R400" s="22">
        <v>0</v>
      </c>
      <c r="S400" s="22">
        <v>0</v>
      </c>
      <c r="T400" s="131">
        <f>SUM(H400:S400)/12</f>
        <v>0.44249999999999995</v>
      </c>
    </row>
    <row r="401" spans="1:20" ht="31.5" x14ac:dyDescent="0.25">
      <c r="A401" s="446"/>
      <c r="B401" s="364"/>
      <c r="C401" s="389"/>
      <c r="D401" s="351"/>
      <c r="E401" s="354"/>
      <c r="F401" s="293" t="s">
        <v>236</v>
      </c>
      <c r="G401" s="82">
        <v>1</v>
      </c>
      <c r="H401" s="21">
        <v>1</v>
      </c>
      <c r="I401" s="17">
        <v>0</v>
      </c>
      <c r="J401" s="266">
        <v>0</v>
      </c>
      <c r="K401" s="22">
        <v>1</v>
      </c>
      <c r="L401" s="266">
        <v>0</v>
      </c>
      <c r="M401" s="266">
        <v>0</v>
      </c>
      <c r="N401" s="22">
        <v>1</v>
      </c>
      <c r="O401" s="22">
        <v>0</v>
      </c>
      <c r="P401" s="22">
        <v>0</v>
      </c>
      <c r="Q401" s="22">
        <v>0</v>
      </c>
      <c r="R401" s="22">
        <v>0</v>
      </c>
      <c r="S401" s="22">
        <v>0</v>
      </c>
      <c r="T401" s="131">
        <f>SUM(H401:S401)/12</f>
        <v>0.25</v>
      </c>
    </row>
    <row r="402" spans="1:20" x14ac:dyDescent="0.25">
      <c r="A402" s="446"/>
      <c r="B402" s="364"/>
      <c r="C402" s="389"/>
      <c r="D402" s="351"/>
      <c r="E402" s="355"/>
      <c r="F402" s="130" t="s">
        <v>79</v>
      </c>
      <c r="G402" s="82">
        <v>1</v>
      </c>
      <c r="H402" s="21">
        <v>0.59</v>
      </c>
      <c r="I402" s="17">
        <v>0.62</v>
      </c>
      <c r="J402" s="22">
        <v>0.59</v>
      </c>
      <c r="K402" s="22">
        <v>0.69</v>
      </c>
      <c r="L402" s="22">
        <v>0.64</v>
      </c>
      <c r="M402" s="22">
        <v>0.79</v>
      </c>
      <c r="N402" s="22">
        <v>0.85</v>
      </c>
      <c r="O402" s="22">
        <v>0</v>
      </c>
      <c r="P402" s="22">
        <v>0</v>
      </c>
      <c r="Q402" s="22">
        <v>0</v>
      </c>
      <c r="R402" s="132">
        <v>0</v>
      </c>
      <c r="S402" s="23">
        <v>0</v>
      </c>
      <c r="T402" s="13">
        <f t="shared" ref="T402:T407" si="21">SUM(H402:S402)/12</f>
        <v>0.39749999999999996</v>
      </c>
    </row>
    <row r="403" spans="1:20" x14ac:dyDescent="0.25">
      <c r="A403" s="446"/>
      <c r="B403" s="364"/>
      <c r="C403" s="389"/>
      <c r="D403" s="351"/>
      <c r="E403" s="129" t="s">
        <v>34</v>
      </c>
      <c r="F403" s="130" t="s">
        <v>35</v>
      </c>
      <c r="G403" s="82">
        <v>1</v>
      </c>
      <c r="H403" s="21">
        <v>1</v>
      </c>
      <c r="I403" s="17">
        <v>1</v>
      </c>
      <c r="J403" s="22">
        <v>1</v>
      </c>
      <c r="K403" s="22">
        <v>1</v>
      </c>
      <c r="L403" s="22">
        <v>1</v>
      </c>
      <c r="M403" s="22">
        <v>1</v>
      </c>
      <c r="N403" s="22">
        <v>1</v>
      </c>
      <c r="O403" s="22">
        <v>0</v>
      </c>
      <c r="P403" s="22">
        <v>0</v>
      </c>
      <c r="Q403" s="22">
        <v>0</v>
      </c>
      <c r="R403" s="22">
        <v>0</v>
      </c>
      <c r="S403" s="23">
        <v>0</v>
      </c>
      <c r="T403" s="13">
        <f t="shared" si="21"/>
        <v>0.58333333333333337</v>
      </c>
    </row>
    <row r="404" spans="1:20" ht="47.25" x14ac:dyDescent="0.25">
      <c r="A404" s="446"/>
      <c r="B404" s="364"/>
      <c r="C404" s="389"/>
      <c r="D404" s="351"/>
      <c r="E404" s="129" t="s">
        <v>36</v>
      </c>
      <c r="F404" s="130" t="s">
        <v>134</v>
      </c>
      <c r="G404" s="82">
        <v>1</v>
      </c>
      <c r="H404" s="21">
        <v>0.5</v>
      </c>
      <c r="I404" s="17">
        <v>0.5</v>
      </c>
      <c r="J404" s="22">
        <v>0.5</v>
      </c>
      <c r="K404" s="22">
        <v>0.5</v>
      </c>
      <c r="L404" s="22">
        <v>0.83</v>
      </c>
      <c r="M404" s="22">
        <v>0.75</v>
      </c>
      <c r="N404" s="22">
        <v>0.75</v>
      </c>
      <c r="O404" s="22">
        <v>0</v>
      </c>
      <c r="P404" s="22">
        <v>0</v>
      </c>
      <c r="Q404" s="22">
        <v>0</v>
      </c>
      <c r="R404" s="22">
        <v>0</v>
      </c>
      <c r="S404" s="23">
        <v>0</v>
      </c>
      <c r="T404" s="13">
        <f t="shared" si="21"/>
        <v>0.36083333333333334</v>
      </c>
    </row>
    <row r="405" spans="1:20" ht="32.25" thickBot="1" x14ac:dyDescent="0.3">
      <c r="A405" s="446"/>
      <c r="B405" s="364"/>
      <c r="C405" s="389"/>
      <c r="D405" s="352"/>
      <c r="E405" s="133" t="s">
        <v>38</v>
      </c>
      <c r="F405" s="134" t="s">
        <v>135</v>
      </c>
      <c r="G405" s="85">
        <v>1</v>
      </c>
      <c r="H405" s="29">
        <v>1</v>
      </c>
      <c r="I405" s="272">
        <v>1</v>
      </c>
      <c r="J405" s="31">
        <v>1</v>
      </c>
      <c r="K405" s="31">
        <v>1</v>
      </c>
      <c r="L405" s="31">
        <v>1</v>
      </c>
      <c r="M405" s="22">
        <v>1</v>
      </c>
      <c r="N405" s="289">
        <v>1</v>
      </c>
      <c r="O405" s="31">
        <v>0</v>
      </c>
      <c r="P405" s="31">
        <v>0</v>
      </c>
      <c r="Q405" s="31">
        <v>0</v>
      </c>
      <c r="R405" s="31">
        <v>0</v>
      </c>
      <c r="S405" s="32">
        <v>0</v>
      </c>
      <c r="T405" s="13">
        <f t="shared" si="21"/>
        <v>0.58333333333333337</v>
      </c>
    </row>
    <row r="406" spans="1:20" ht="47.25" x14ac:dyDescent="0.25">
      <c r="A406" s="446"/>
      <c r="B406" s="364"/>
      <c r="C406" s="389"/>
      <c r="D406" s="356" t="s">
        <v>136</v>
      </c>
      <c r="E406" s="135" t="s">
        <v>137</v>
      </c>
      <c r="F406" s="90" t="s">
        <v>116</v>
      </c>
      <c r="G406" s="91">
        <v>1</v>
      </c>
      <c r="H406" s="86">
        <v>0</v>
      </c>
      <c r="I406" s="47">
        <v>0</v>
      </c>
      <c r="J406" s="11">
        <v>1</v>
      </c>
      <c r="K406" s="36">
        <v>1</v>
      </c>
      <c r="L406" s="36">
        <v>1</v>
      </c>
      <c r="M406" s="87">
        <v>1</v>
      </c>
      <c r="N406" s="36">
        <v>1</v>
      </c>
      <c r="O406" s="36">
        <v>0</v>
      </c>
      <c r="P406" s="36">
        <v>0</v>
      </c>
      <c r="Q406" s="36">
        <v>0</v>
      </c>
      <c r="R406" s="36">
        <v>0</v>
      </c>
      <c r="S406" s="37">
        <v>0</v>
      </c>
      <c r="T406" s="13">
        <f t="shared" si="21"/>
        <v>0.41666666666666669</v>
      </c>
    </row>
    <row r="407" spans="1:20" ht="31.5" x14ac:dyDescent="0.25">
      <c r="A407" s="446"/>
      <c r="B407" s="364"/>
      <c r="C407" s="389"/>
      <c r="D407" s="357"/>
      <c r="E407" s="95" t="s">
        <v>122</v>
      </c>
      <c r="F407" s="136" t="s">
        <v>130</v>
      </c>
      <c r="G407" s="93">
        <v>1</v>
      </c>
      <c r="H407" s="44">
        <v>0</v>
      </c>
      <c r="I407" s="47">
        <v>0</v>
      </c>
      <c r="J407" s="22">
        <v>1</v>
      </c>
      <c r="K407" s="266">
        <v>1</v>
      </c>
      <c r="L407" s="22">
        <v>1</v>
      </c>
      <c r="M407" s="45">
        <v>1</v>
      </c>
      <c r="N407" s="45">
        <v>1</v>
      </c>
      <c r="O407" s="45">
        <v>0</v>
      </c>
      <c r="P407" s="45">
        <v>0</v>
      </c>
      <c r="Q407" s="45">
        <v>0</v>
      </c>
      <c r="R407" s="45">
        <v>0</v>
      </c>
      <c r="S407" s="46">
        <v>0</v>
      </c>
      <c r="T407" s="13">
        <f t="shared" si="21"/>
        <v>0.41666666666666669</v>
      </c>
    </row>
    <row r="408" spans="1:20" ht="31.5" x14ac:dyDescent="0.25">
      <c r="A408" s="446"/>
      <c r="B408" s="364"/>
      <c r="C408" s="389"/>
      <c r="D408" s="357"/>
      <c r="E408" s="359" t="s">
        <v>75</v>
      </c>
      <c r="F408" s="282" t="s">
        <v>234</v>
      </c>
      <c r="G408" s="283">
        <v>0.14000000000000001</v>
      </c>
      <c r="H408" s="21">
        <v>0.16700000000000001</v>
      </c>
      <c r="I408" s="17">
        <v>0.14399999999999999</v>
      </c>
      <c r="J408" s="22">
        <v>0.22</v>
      </c>
      <c r="K408" s="22">
        <v>0.185</v>
      </c>
      <c r="L408" s="22">
        <v>0.115</v>
      </c>
      <c r="M408" s="22">
        <v>4.2999999999999997E-2</v>
      </c>
      <c r="N408" s="22">
        <v>3.1E-2</v>
      </c>
      <c r="O408" s="22">
        <v>0</v>
      </c>
      <c r="P408" s="22">
        <v>0</v>
      </c>
      <c r="Q408" s="22">
        <v>0</v>
      </c>
      <c r="R408" s="22">
        <v>0</v>
      </c>
      <c r="S408" s="23">
        <v>0</v>
      </c>
      <c r="T408" s="13">
        <f>SUM(H408:S408)/12</f>
        <v>7.5416666666666674E-2</v>
      </c>
    </row>
    <row r="409" spans="1:20" ht="31.5" x14ac:dyDescent="0.25">
      <c r="A409" s="446"/>
      <c r="B409" s="364"/>
      <c r="C409" s="389"/>
      <c r="D409" s="357"/>
      <c r="E409" s="359"/>
      <c r="F409" s="136" t="s">
        <v>139</v>
      </c>
      <c r="G409" s="93">
        <v>1</v>
      </c>
      <c r="H409" s="21">
        <v>1</v>
      </c>
      <c r="I409" s="17">
        <v>1</v>
      </c>
      <c r="J409" s="22">
        <v>1</v>
      </c>
      <c r="K409" s="22">
        <v>1</v>
      </c>
      <c r="L409" s="22">
        <v>1</v>
      </c>
      <c r="M409" s="22">
        <v>1</v>
      </c>
      <c r="N409" s="266">
        <v>1</v>
      </c>
      <c r="O409" s="22">
        <v>0</v>
      </c>
      <c r="P409" s="22">
        <v>0</v>
      </c>
      <c r="Q409" s="22">
        <v>0</v>
      </c>
      <c r="R409" s="22">
        <v>0</v>
      </c>
      <c r="S409" s="23">
        <v>0</v>
      </c>
      <c r="T409" s="13">
        <f>SUM(H409:S409)/12</f>
        <v>0.58333333333333337</v>
      </c>
    </row>
    <row r="410" spans="1:20" x14ac:dyDescent="0.25">
      <c r="A410" s="446"/>
      <c r="B410" s="364"/>
      <c r="C410" s="389"/>
      <c r="D410" s="357"/>
      <c r="E410" s="360"/>
      <c r="F410" s="136" t="s">
        <v>79</v>
      </c>
      <c r="G410" s="93">
        <v>1</v>
      </c>
      <c r="H410" s="21">
        <v>0.59</v>
      </c>
      <c r="I410" s="17">
        <v>0.62</v>
      </c>
      <c r="J410" s="22">
        <v>0.59</v>
      </c>
      <c r="K410" s="22">
        <v>0.69</v>
      </c>
      <c r="L410" s="22">
        <v>0.64</v>
      </c>
      <c r="M410" s="22">
        <v>0.79</v>
      </c>
      <c r="N410" s="22">
        <v>0.85</v>
      </c>
      <c r="O410" s="22">
        <v>0</v>
      </c>
      <c r="P410" s="22">
        <v>0</v>
      </c>
      <c r="Q410" s="22">
        <v>0</v>
      </c>
      <c r="R410" s="22">
        <v>0</v>
      </c>
      <c r="S410" s="23">
        <v>0</v>
      </c>
      <c r="T410" s="13"/>
    </row>
    <row r="411" spans="1:20" x14ac:dyDescent="0.25">
      <c r="A411" s="446"/>
      <c r="B411" s="364"/>
      <c r="C411" s="389"/>
      <c r="D411" s="357"/>
      <c r="E411" s="95" t="s">
        <v>34</v>
      </c>
      <c r="F411" s="136" t="s">
        <v>80</v>
      </c>
      <c r="G411" s="93">
        <v>1</v>
      </c>
      <c r="H411" s="21">
        <v>1</v>
      </c>
      <c r="I411" s="17">
        <v>1</v>
      </c>
      <c r="J411" s="22">
        <v>1</v>
      </c>
      <c r="K411" s="22">
        <v>1</v>
      </c>
      <c r="L411" s="22">
        <v>1</v>
      </c>
      <c r="M411" s="22">
        <v>1</v>
      </c>
      <c r="N411" s="22">
        <v>1</v>
      </c>
      <c r="O411" s="22">
        <v>0</v>
      </c>
      <c r="P411" s="22">
        <v>0</v>
      </c>
      <c r="Q411" s="22">
        <v>0</v>
      </c>
      <c r="R411" s="22">
        <v>0</v>
      </c>
      <c r="S411" s="23">
        <v>0</v>
      </c>
      <c r="T411" s="13">
        <f t="shared" ref="T411:T416" si="22">SUM(H411:S411)/12</f>
        <v>0.58333333333333337</v>
      </c>
    </row>
    <row r="412" spans="1:20" ht="47.25" x14ac:dyDescent="0.25">
      <c r="A412" s="446"/>
      <c r="B412" s="364"/>
      <c r="C412" s="389"/>
      <c r="D412" s="357"/>
      <c r="E412" s="95" t="s">
        <v>36</v>
      </c>
      <c r="F412" s="136" t="s">
        <v>140</v>
      </c>
      <c r="G412" s="93">
        <v>1</v>
      </c>
      <c r="H412" s="21">
        <v>0.5</v>
      </c>
      <c r="I412" s="17">
        <v>0.5</v>
      </c>
      <c r="J412" s="22">
        <v>0.5</v>
      </c>
      <c r="K412" s="22">
        <v>0.5</v>
      </c>
      <c r="L412" s="22">
        <v>0.87</v>
      </c>
      <c r="M412" s="22">
        <v>0.83</v>
      </c>
      <c r="N412" s="22">
        <v>0.85</v>
      </c>
      <c r="O412" s="22">
        <v>0</v>
      </c>
      <c r="P412" s="22">
        <v>0</v>
      </c>
      <c r="Q412" s="22">
        <v>0</v>
      </c>
      <c r="R412" s="22">
        <v>0</v>
      </c>
      <c r="S412" s="23">
        <v>0</v>
      </c>
      <c r="T412" s="13">
        <f t="shared" si="22"/>
        <v>0.37916666666666665</v>
      </c>
    </row>
    <row r="413" spans="1:20" ht="16.5" thickBot="1" x14ac:dyDescent="0.3">
      <c r="A413" s="446"/>
      <c r="B413" s="364"/>
      <c r="C413" s="389"/>
      <c r="D413" s="358"/>
      <c r="E413" s="137" t="s">
        <v>38</v>
      </c>
      <c r="F413" s="138" t="s">
        <v>52</v>
      </c>
      <c r="G413" s="139">
        <v>1</v>
      </c>
      <c r="H413" s="29">
        <v>1</v>
      </c>
      <c r="I413" s="30">
        <v>1</v>
      </c>
      <c r="J413" s="31">
        <v>1</v>
      </c>
      <c r="K413" s="31">
        <v>1</v>
      </c>
      <c r="L413" s="31">
        <v>1</v>
      </c>
      <c r="M413" s="22">
        <v>1</v>
      </c>
      <c r="N413" s="31">
        <v>1</v>
      </c>
      <c r="O413" s="31">
        <v>0</v>
      </c>
      <c r="P413" s="31">
        <v>0</v>
      </c>
      <c r="Q413" s="31">
        <v>0</v>
      </c>
      <c r="R413" s="31">
        <v>0</v>
      </c>
      <c r="S413" s="32">
        <v>0</v>
      </c>
      <c r="T413" s="13">
        <f t="shared" si="22"/>
        <v>0.58333333333333337</v>
      </c>
    </row>
    <row r="414" spans="1:20" ht="31.5" x14ac:dyDescent="0.25">
      <c r="A414" s="446"/>
      <c r="B414" s="364"/>
      <c r="C414" s="389"/>
      <c r="D414" s="402" t="s">
        <v>141</v>
      </c>
      <c r="E414" s="140" t="s">
        <v>142</v>
      </c>
      <c r="F414" s="141" t="s">
        <v>51</v>
      </c>
      <c r="G414" s="142">
        <v>1</v>
      </c>
      <c r="H414" s="86">
        <v>0</v>
      </c>
      <c r="I414" s="47">
        <v>0</v>
      </c>
      <c r="J414" s="11">
        <v>0</v>
      </c>
      <c r="K414" s="36">
        <v>0</v>
      </c>
      <c r="L414" s="36">
        <v>0</v>
      </c>
      <c r="M414" s="87">
        <v>0</v>
      </c>
      <c r="N414" s="36">
        <v>1</v>
      </c>
      <c r="O414" s="36">
        <v>0</v>
      </c>
      <c r="P414" s="36">
        <v>0</v>
      </c>
      <c r="Q414" s="36">
        <v>0</v>
      </c>
      <c r="R414" s="36">
        <v>0</v>
      </c>
      <c r="S414" s="37">
        <v>0</v>
      </c>
      <c r="T414" s="13">
        <f t="shared" si="22"/>
        <v>8.3333333333333329E-2</v>
      </c>
    </row>
    <row r="415" spans="1:20" ht="31.5" x14ac:dyDescent="0.25">
      <c r="A415" s="446"/>
      <c r="B415" s="364"/>
      <c r="C415" s="389"/>
      <c r="D415" s="403"/>
      <c r="E415" s="143" t="s">
        <v>143</v>
      </c>
      <c r="F415" s="273" t="s">
        <v>59</v>
      </c>
      <c r="G415" s="145">
        <v>1</v>
      </c>
      <c r="H415" s="44">
        <v>0</v>
      </c>
      <c r="I415" s="47">
        <v>0</v>
      </c>
      <c r="J415" s="22">
        <v>0</v>
      </c>
      <c r="K415" s="22">
        <v>0</v>
      </c>
      <c r="L415" s="22">
        <v>0</v>
      </c>
      <c r="M415" s="45">
        <v>0</v>
      </c>
      <c r="N415" s="45">
        <v>0</v>
      </c>
      <c r="O415" s="45">
        <v>0</v>
      </c>
      <c r="P415" s="45">
        <v>0</v>
      </c>
      <c r="Q415" s="45">
        <v>0</v>
      </c>
      <c r="R415" s="45">
        <v>0</v>
      </c>
      <c r="S415" s="46">
        <v>0</v>
      </c>
      <c r="T415" s="13">
        <f t="shared" si="22"/>
        <v>0</v>
      </c>
    </row>
    <row r="416" spans="1:20" x14ac:dyDescent="0.25">
      <c r="A416" s="446"/>
      <c r="B416" s="364"/>
      <c r="C416" s="389"/>
      <c r="D416" s="403"/>
      <c r="E416" s="405" t="s">
        <v>144</v>
      </c>
      <c r="F416" s="144" t="s">
        <v>60</v>
      </c>
      <c r="G416" s="145">
        <v>1</v>
      </c>
      <c r="H416" s="44">
        <v>0</v>
      </c>
      <c r="I416" s="47">
        <v>0</v>
      </c>
      <c r="J416" s="22">
        <v>0</v>
      </c>
      <c r="K416" s="22">
        <v>0</v>
      </c>
      <c r="L416" s="22">
        <v>0</v>
      </c>
      <c r="M416" s="18">
        <v>0</v>
      </c>
      <c r="N416" s="45">
        <v>0</v>
      </c>
      <c r="O416" s="45">
        <v>0</v>
      </c>
      <c r="P416" s="45">
        <v>0</v>
      </c>
      <c r="Q416" s="45">
        <v>0</v>
      </c>
      <c r="R416" s="45">
        <v>0</v>
      </c>
      <c r="S416" s="46">
        <v>0</v>
      </c>
      <c r="T416" s="13">
        <f t="shared" si="22"/>
        <v>0</v>
      </c>
    </row>
    <row r="417" spans="1:20" x14ac:dyDescent="0.25">
      <c r="A417" s="446"/>
      <c r="B417" s="364"/>
      <c r="C417" s="389"/>
      <c r="D417" s="403"/>
      <c r="E417" s="406"/>
      <c r="F417" s="144" t="s">
        <v>79</v>
      </c>
      <c r="G417" s="145">
        <v>1</v>
      </c>
      <c r="H417" s="21">
        <v>0.59</v>
      </c>
      <c r="I417" s="17">
        <v>0.62</v>
      </c>
      <c r="J417" s="22">
        <v>0.59</v>
      </c>
      <c r="K417" s="22">
        <v>0.69</v>
      </c>
      <c r="L417" s="22">
        <v>0.64</v>
      </c>
      <c r="M417" s="22">
        <v>0.79</v>
      </c>
      <c r="N417" s="22">
        <v>0.85</v>
      </c>
      <c r="O417" s="22">
        <v>0</v>
      </c>
      <c r="P417" s="22">
        <v>0</v>
      </c>
      <c r="Q417" s="22">
        <v>0</v>
      </c>
      <c r="R417" s="22">
        <v>0</v>
      </c>
      <c r="S417" s="23">
        <v>0</v>
      </c>
      <c r="T417" s="13"/>
    </row>
    <row r="418" spans="1:20" x14ac:dyDescent="0.25">
      <c r="A418" s="446"/>
      <c r="B418" s="364"/>
      <c r="C418" s="389"/>
      <c r="D418" s="403"/>
      <c r="E418" s="146" t="s">
        <v>34</v>
      </c>
      <c r="F418" s="144" t="s">
        <v>35</v>
      </c>
      <c r="G418" s="145">
        <v>1</v>
      </c>
      <c r="H418" s="21">
        <v>1</v>
      </c>
      <c r="I418" s="17">
        <v>1</v>
      </c>
      <c r="J418" s="22">
        <v>1</v>
      </c>
      <c r="K418" s="22">
        <v>1</v>
      </c>
      <c r="L418" s="22">
        <v>1</v>
      </c>
      <c r="M418" s="22">
        <v>1</v>
      </c>
      <c r="N418" s="22">
        <v>1</v>
      </c>
      <c r="O418" s="22">
        <v>0</v>
      </c>
      <c r="P418" s="22">
        <v>0</v>
      </c>
      <c r="Q418" s="22">
        <v>0</v>
      </c>
      <c r="R418" s="22">
        <v>0</v>
      </c>
      <c r="S418" s="23">
        <v>0</v>
      </c>
      <c r="T418" s="13">
        <f t="shared" ref="T418:T432" si="23">SUM(H418:S418)/12</f>
        <v>0.58333333333333337</v>
      </c>
    </row>
    <row r="419" spans="1:20" x14ac:dyDescent="0.25">
      <c r="A419" s="446"/>
      <c r="B419" s="364"/>
      <c r="C419" s="389"/>
      <c r="D419" s="403"/>
      <c r="E419" s="146" t="s">
        <v>36</v>
      </c>
      <c r="F419" s="144" t="s">
        <v>95</v>
      </c>
      <c r="G419" s="145">
        <v>1</v>
      </c>
      <c r="H419" s="21">
        <v>1</v>
      </c>
      <c r="I419" s="17">
        <v>1</v>
      </c>
      <c r="J419" s="22">
        <v>1</v>
      </c>
      <c r="K419" s="22">
        <v>1</v>
      </c>
      <c r="L419" s="22">
        <v>1</v>
      </c>
      <c r="M419" s="22">
        <v>1</v>
      </c>
      <c r="N419" s="22">
        <v>1</v>
      </c>
      <c r="O419" s="22">
        <v>0</v>
      </c>
      <c r="P419" s="22">
        <v>0</v>
      </c>
      <c r="Q419" s="22">
        <v>0</v>
      </c>
      <c r="R419" s="22">
        <v>0</v>
      </c>
      <c r="S419" s="23">
        <v>0</v>
      </c>
      <c r="T419" s="13">
        <f t="shared" si="23"/>
        <v>0.58333333333333337</v>
      </c>
    </row>
    <row r="420" spans="1:20" ht="16.5" thickBot="1" x14ac:dyDescent="0.3">
      <c r="A420" s="446"/>
      <c r="B420" s="364"/>
      <c r="C420" s="389"/>
      <c r="D420" s="404"/>
      <c r="E420" s="147" t="s">
        <v>38</v>
      </c>
      <c r="F420" s="148" t="s">
        <v>39</v>
      </c>
      <c r="G420" s="149">
        <v>1</v>
      </c>
      <c r="H420" s="29">
        <v>1</v>
      </c>
      <c r="I420" s="30">
        <v>1</v>
      </c>
      <c r="J420" s="31">
        <v>1</v>
      </c>
      <c r="K420" s="31">
        <v>1</v>
      </c>
      <c r="L420" s="31">
        <v>1</v>
      </c>
      <c r="M420" s="31">
        <v>1</v>
      </c>
      <c r="N420" s="31">
        <v>1</v>
      </c>
      <c r="O420" s="31">
        <v>0</v>
      </c>
      <c r="P420" s="31">
        <v>0</v>
      </c>
      <c r="Q420" s="31">
        <v>0</v>
      </c>
      <c r="R420" s="31">
        <v>0</v>
      </c>
      <c r="S420" s="32">
        <v>0</v>
      </c>
      <c r="T420" s="13">
        <f t="shared" si="23"/>
        <v>0.58333333333333337</v>
      </c>
    </row>
    <row r="421" spans="1:20" ht="31.5" x14ac:dyDescent="0.25">
      <c r="A421" s="446"/>
      <c r="B421" s="364"/>
      <c r="C421" s="389"/>
      <c r="D421" s="330" t="s">
        <v>145</v>
      </c>
      <c r="E421" s="150" t="s">
        <v>146</v>
      </c>
      <c r="F421" s="151" t="s">
        <v>116</v>
      </c>
      <c r="G421" s="152">
        <v>1</v>
      </c>
      <c r="H421" s="86">
        <v>1</v>
      </c>
      <c r="I421" s="47">
        <v>1</v>
      </c>
      <c r="J421" s="11">
        <v>1</v>
      </c>
      <c r="K421" s="11">
        <v>1</v>
      </c>
      <c r="L421" s="36">
        <v>1</v>
      </c>
      <c r="M421" s="36">
        <v>1</v>
      </c>
      <c r="N421" s="36">
        <v>1</v>
      </c>
      <c r="O421" s="36">
        <v>0</v>
      </c>
      <c r="P421" s="36">
        <v>0</v>
      </c>
      <c r="Q421" s="36">
        <v>0</v>
      </c>
      <c r="R421" s="36">
        <v>0</v>
      </c>
      <c r="S421" s="37">
        <v>0</v>
      </c>
      <c r="T421" s="13">
        <f t="shared" si="23"/>
        <v>0.58333333333333337</v>
      </c>
    </row>
    <row r="422" spans="1:20" ht="31.5" x14ac:dyDescent="0.25">
      <c r="A422" s="446"/>
      <c r="B422" s="364"/>
      <c r="C422" s="389"/>
      <c r="D422" s="331"/>
      <c r="E422" s="153" t="s">
        <v>122</v>
      </c>
      <c r="F422" s="154" t="s">
        <v>147</v>
      </c>
      <c r="G422" s="155">
        <v>1</v>
      </c>
      <c r="H422" s="44">
        <v>1</v>
      </c>
      <c r="I422" s="47">
        <v>1</v>
      </c>
      <c r="J422" s="22">
        <v>1</v>
      </c>
      <c r="K422" s="22">
        <v>1</v>
      </c>
      <c r="L422" s="22">
        <v>1</v>
      </c>
      <c r="M422" s="45">
        <v>1</v>
      </c>
      <c r="N422" s="45">
        <v>1</v>
      </c>
      <c r="O422" s="45">
        <v>0</v>
      </c>
      <c r="P422" s="45">
        <v>0</v>
      </c>
      <c r="Q422" s="45">
        <v>0</v>
      </c>
      <c r="R422" s="45">
        <v>0</v>
      </c>
      <c r="S422" s="46">
        <v>0</v>
      </c>
      <c r="T422" s="13">
        <f t="shared" si="23"/>
        <v>0.58333333333333337</v>
      </c>
    </row>
    <row r="423" spans="1:20" ht="31.5" x14ac:dyDescent="0.25">
      <c r="A423" s="446"/>
      <c r="B423" s="364"/>
      <c r="C423" s="389"/>
      <c r="D423" s="331"/>
      <c r="E423" s="333" t="s">
        <v>144</v>
      </c>
      <c r="F423" s="154" t="s">
        <v>77</v>
      </c>
      <c r="G423" s="155">
        <v>1</v>
      </c>
      <c r="H423" s="21">
        <v>0.94699999999999995</v>
      </c>
      <c r="I423" s="17">
        <v>0.93700000000000006</v>
      </c>
      <c r="J423" s="22">
        <v>0.95799999999999996</v>
      </c>
      <c r="K423" s="22">
        <v>0.97499999999999998</v>
      </c>
      <c r="L423" s="22">
        <v>0.98</v>
      </c>
      <c r="M423" s="22">
        <v>0.95</v>
      </c>
      <c r="N423" s="266">
        <v>0.98299999999999998</v>
      </c>
      <c r="O423" s="22">
        <v>0</v>
      </c>
      <c r="P423" s="22">
        <v>0</v>
      </c>
      <c r="Q423" s="22">
        <v>0</v>
      </c>
      <c r="R423" s="22">
        <v>0</v>
      </c>
      <c r="S423" s="23">
        <v>0</v>
      </c>
      <c r="T423" s="13">
        <f t="shared" si="23"/>
        <v>0.56083333333333329</v>
      </c>
    </row>
    <row r="424" spans="1:20" ht="31.5" x14ac:dyDescent="0.25">
      <c r="A424" s="446"/>
      <c r="B424" s="364"/>
      <c r="C424" s="389"/>
      <c r="D424" s="331"/>
      <c r="E424" s="333"/>
      <c r="F424" s="154" t="s">
        <v>217</v>
      </c>
      <c r="G424" s="155">
        <v>1</v>
      </c>
      <c r="H424" s="21">
        <v>0.91</v>
      </c>
      <c r="I424" s="17">
        <v>0.56999999999999995</v>
      </c>
      <c r="J424" s="22">
        <v>0.81</v>
      </c>
      <c r="K424" s="22">
        <v>0.91</v>
      </c>
      <c r="L424" s="22">
        <v>0.97</v>
      </c>
      <c r="M424" s="22">
        <v>0.93</v>
      </c>
      <c r="N424" s="22">
        <v>0.97</v>
      </c>
      <c r="O424" s="22">
        <v>0</v>
      </c>
      <c r="P424" s="22">
        <v>0</v>
      </c>
      <c r="Q424" s="22">
        <v>0</v>
      </c>
      <c r="R424" s="22">
        <v>0</v>
      </c>
      <c r="S424" s="23">
        <v>0</v>
      </c>
      <c r="T424" s="13">
        <f t="shared" si="23"/>
        <v>0.50583333333333325</v>
      </c>
    </row>
    <row r="425" spans="1:20" x14ac:dyDescent="0.25">
      <c r="A425" s="446"/>
      <c r="B425" s="364"/>
      <c r="C425" s="389"/>
      <c r="D425" s="331"/>
      <c r="E425" s="334"/>
      <c r="F425" s="154" t="s">
        <v>79</v>
      </c>
      <c r="G425" s="155">
        <v>1</v>
      </c>
      <c r="H425" s="21">
        <v>0.59</v>
      </c>
      <c r="I425" s="17">
        <v>0.62</v>
      </c>
      <c r="J425" s="22">
        <v>0.59</v>
      </c>
      <c r="K425" s="22">
        <v>0.69</v>
      </c>
      <c r="L425" s="22">
        <v>0.64</v>
      </c>
      <c r="M425" s="22">
        <v>0.79</v>
      </c>
      <c r="N425" s="22">
        <v>0.85</v>
      </c>
      <c r="O425" s="22">
        <v>0</v>
      </c>
      <c r="P425" s="22">
        <v>0</v>
      </c>
      <c r="Q425" s="22">
        <v>0</v>
      </c>
      <c r="R425" s="22">
        <v>0</v>
      </c>
      <c r="S425" s="23">
        <v>0</v>
      </c>
      <c r="T425" s="13">
        <f t="shared" si="23"/>
        <v>0.39749999999999996</v>
      </c>
    </row>
    <row r="426" spans="1:20" x14ac:dyDescent="0.25">
      <c r="A426" s="446"/>
      <c r="B426" s="364"/>
      <c r="C426" s="389"/>
      <c r="D426" s="331"/>
      <c r="E426" s="156" t="s">
        <v>34</v>
      </c>
      <c r="F426" s="154" t="s">
        <v>35</v>
      </c>
      <c r="G426" s="155">
        <v>1</v>
      </c>
      <c r="H426" s="21">
        <v>1</v>
      </c>
      <c r="I426" s="17">
        <v>1</v>
      </c>
      <c r="J426" s="22">
        <v>1</v>
      </c>
      <c r="K426" s="22">
        <v>1</v>
      </c>
      <c r="L426" s="22">
        <v>1</v>
      </c>
      <c r="M426" s="22">
        <v>1</v>
      </c>
      <c r="N426" s="22">
        <v>1</v>
      </c>
      <c r="O426" s="22">
        <v>0</v>
      </c>
      <c r="P426" s="22">
        <v>0</v>
      </c>
      <c r="Q426" s="22">
        <v>0</v>
      </c>
      <c r="R426" s="22">
        <v>0</v>
      </c>
      <c r="S426" s="23">
        <v>0</v>
      </c>
      <c r="T426" s="13">
        <f t="shared" si="23"/>
        <v>0.58333333333333337</v>
      </c>
    </row>
    <row r="427" spans="1:20" x14ac:dyDescent="0.25">
      <c r="A427" s="446"/>
      <c r="B427" s="364"/>
      <c r="C427" s="389"/>
      <c r="D427" s="331"/>
      <c r="E427" s="156" t="s">
        <v>36</v>
      </c>
      <c r="F427" s="154" t="s">
        <v>95</v>
      </c>
      <c r="G427" s="155">
        <v>1</v>
      </c>
      <c r="H427" s="21">
        <v>0.5</v>
      </c>
      <c r="I427" s="17">
        <v>0.5</v>
      </c>
      <c r="J427" s="22">
        <v>0.5</v>
      </c>
      <c r="K427" s="22">
        <v>0.5</v>
      </c>
      <c r="L427" s="22">
        <v>0.5</v>
      </c>
      <c r="M427" s="22">
        <v>0.5</v>
      </c>
      <c r="N427" s="22">
        <v>0.5</v>
      </c>
      <c r="O427" s="22">
        <v>0</v>
      </c>
      <c r="P427" s="22">
        <v>0</v>
      </c>
      <c r="Q427" s="22">
        <v>0</v>
      </c>
      <c r="R427" s="22">
        <v>0</v>
      </c>
      <c r="S427" s="23">
        <v>0</v>
      </c>
      <c r="T427" s="13">
        <f t="shared" si="23"/>
        <v>0.29166666666666669</v>
      </c>
    </row>
    <row r="428" spans="1:20" ht="16.5" thickBot="1" x14ac:dyDescent="0.3">
      <c r="A428" s="446"/>
      <c r="B428" s="364"/>
      <c r="C428" s="389"/>
      <c r="D428" s="332"/>
      <c r="E428" s="157" t="s">
        <v>38</v>
      </c>
      <c r="F428" s="158" t="s">
        <v>39</v>
      </c>
      <c r="G428" s="159">
        <v>1</v>
      </c>
      <c r="H428" s="29">
        <v>1</v>
      </c>
      <c r="I428" s="30">
        <v>1</v>
      </c>
      <c r="J428" s="31">
        <v>1</v>
      </c>
      <c r="K428" s="31">
        <v>1</v>
      </c>
      <c r="L428" s="31">
        <v>1</v>
      </c>
      <c r="M428" s="31">
        <v>1</v>
      </c>
      <c r="N428" s="31">
        <v>1</v>
      </c>
      <c r="O428" s="31">
        <v>0</v>
      </c>
      <c r="P428" s="31">
        <v>0</v>
      </c>
      <c r="Q428" s="31">
        <v>0</v>
      </c>
      <c r="R428" s="31">
        <v>0</v>
      </c>
      <c r="S428" s="32">
        <v>0</v>
      </c>
      <c r="T428" s="13">
        <f t="shared" si="23"/>
        <v>0.58333333333333337</v>
      </c>
    </row>
    <row r="429" spans="1:20" ht="31.5" x14ac:dyDescent="0.25">
      <c r="A429" s="446"/>
      <c r="B429" s="364"/>
      <c r="C429" s="389"/>
      <c r="D429" s="335" t="s">
        <v>149</v>
      </c>
      <c r="E429" s="160" t="s">
        <v>150</v>
      </c>
      <c r="F429" s="161" t="s">
        <v>116</v>
      </c>
      <c r="G429" s="162">
        <v>1</v>
      </c>
      <c r="H429" s="86">
        <v>1</v>
      </c>
      <c r="I429" s="17">
        <v>1</v>
      </c>
      <c r="J429" s="36">
        <v>1</v>
      </c>
      <c r="K429" s="36">
        <v>1</v>
      </c>
      <c r="L429" s="36">
        <v>1</v>
      </c>
      <c r="M429" s="36">
        <v>1</v>
      </c>
      <c r="N429" s="36">
        <v>1</v>
      </c>
      <c r="O429" s="36">
        <v>0</v>
      </c>
      <c r="P429" s="36">
        <v>0</v>
      </c>
      <c r="Q429" s="36">
        <v>0</v>
      </c>
      <c r="R429" s="36">
        <v>0</v>
      </c>
      <c r="S429" s="37">
        <v>0</v>
      </c>
      <c r="T429" s="13">
        <f t="shared" si="23"/>
        <v>0.58333333333333337</v>
      </c>
    </row>
    <row r="430" spans="1:20" ht="31.5" x14ac:dyDescent="0.25">
      <c r="A430" s="446"/>
      <c r="B430" s="364"/>
      <c r="C430" s="389"/>
      <c r="D430" s="336"/>
      <c r="E430" s="163" t="s">
        <v>151</v>
      </c>
      <c r="F430" s="164" t="s">
        <v>130</v>
      </c>
      <c r="G430" s="165">
        <v>1</v>
      </c>
      <c r="H430" s="44">
        <v>1</v>
      </c>
      <c r="I430" s="17">
        <v>1</v>
      </c>
      <c r="J430" s="22">
        <v>1</v>
      </c>
      <c r="K430" s="45">
        <v>1</v>
      </c>
      <c r="L430" s="45">
        <v>1</v>
      </c>
      <c r="M430" s="45">
        <v>1</v>
      </c>
      <c r="N430" s="22">
        <v>1</v>
      </c>
      <c r="O430" s="22">
        <v>0</v>
      </c>
      <c r="P430" s="45">
        <v>0</v>
      </c>
      <c r="Q430" s="45">
        <v>0</v>
      </c>
      <c r="R430" s="45">
        <v>0</v>
      </c>
      <c r="S430" s="46">
        <v>0</v>
      </c>
      <c r="T430" s="13">
        <f t="shared" si="23"/>
        <v>0.58333333333333337</v>
      </c>
    </row>
    <row r="431" spans="1:20" ht="31.5" x14ac:dyDescent="0.25">
      <c r="A431" s="446"/>
      <c r="B431" s="364"/>
      <c r="C431" s="389"/>
      <c r="D431" s="336"/>
      <c r="E431" s="338" t="s">
        <v>152</v>
      </c>
      <c r="F431" s="280" t="s">
        <v>153</v>
      </c>
      <c r="G431" s="281">
        <v>0</v>
      </c>
      <c r="H431" s="21">
        <v>0.99</v>
      </c>
      <c r="I431" s="17">
        <v>0.96</v>
      </c>
      <c r="J431" s="266">
        <v>0.99</v>
      </c>
      <c r="K431" s="22">
        <v>1</v>
      </c>
      <c r="L431" s="22">
        <v>1</v>
      </c>
      <c r="M431" s="22">
        <v>1</v>
      </c>
      <c r="N431" s="22">
        <v>1</v>
      </c>
      <c r="O431" s="22">
        <v>0</v>
      </c>
      <c r="P431" s="22">
        <v>0</v>
      </c>
      <c r="Q431" s="22">
        <v>0</v>
      </c>
      <c r="R431" s="22">
        <v>0</v>
      </c>
      <c r="S431" s="23">
        <v>0</v>
      </c>
      <c r="T431" s="13">
        <f t="shared" si="23"/>
        <v>0.57833333333333325</v>
      </c>
    </row>
    <row r="432" spans="1:20" ht="31.5" x14ac:dyDescent="0.25">
      <c r="A432" s="446"/>
      <c r="B432" s="364"/>
      <c r="C432" s="389"/>
      <c r="D432" s="336"/>
      <c r="E432" s="339"/>
      <c r="F432" s="166" t="s">
        <v>154</v>
      </c>
      <c r="G432" s="165">
        <v>1</v>
      </c>
      <c r="H432" s="21">
        <v>0.59</v>
      </c>
      <c r="I432" s="17">
        <v>0.62</v>
      </c>
      <c r="J432" s="22">
        <v>0.59</v>
      </c>
      <c r="K432" s="22">
        <v>0.69</v>
      </c>
      <c r="L432" s="22">
        <v>0.64</v>
      </c>
      <c r="M432" s="22">
        <v>0.79</v>
      </c>
      <c r="N432" s="22">
        <v>0.85</v>
      </c>
      <c r="O432" s="22">
        <v>0</v>
      </c>
      <c r="P432" s="22">
        <v>0</v>
      </c>
      <c r="Q432" s="22">
        <v>0</v>
      </c>
      <c r="R432" s="22">
        <v>0</v>
      </c>
      <c r="S432" s="23">
        <v>0</v>
      </c>
      <c r="T432" s="13">
        <f t="shared" si="23"/>
        <v>0.39749999999999996</v>
      </c>
    </row>
    <row r="433" spans="1:20" ht="31.5" x14ac:dyDescent="0.25">
      <c r="A433" s="446"/>
      <c r="B433" s="364"/>
      <c r="C433" s="389"/>
      <c r="D433" s="336"/>
      <c r="E433" s="339"/>
      <c r="F433" s="166" t="s">
        <v>155</v>
      </c>
      <c r="G433" s="165">
        <v>1</v>
      </c>
      <c r="H433" s="167">
        <v>1</v>
      </c>
      <c r="I433" s="168">
        <v>1</v>
      </c>
      <c r="J433" s="167">
        <v>1</v>
      </c>
      <c r="K433" s="167">
        <v>1</v>
      </c>
      <c r="L433" s="167">
        <v>1</v>
      </c>
      <c r="M433" s="167">
        <v>1</v>
      </c>
      <c r="N433" s="294">
        <v>1</v>
      </c>
      <c r="O433" s="167">
        <v>0</v>
      </c>
      <c r="P433" s="167">
        <v>0</v>
      </c>
      <c r="Q433" s="167">
        <v>0</v>
      </c>
      <c r="R433" s="167">
        <v>0</v>
      </c>
      <c r="S433" s="169">
        <v>0</v>
      </c>
      <c r="T433" s="13"/>
    </row>
    <row r="434" spans="1:20" ht="31.5" x14ac:dyDescent="0.25">
      <c r="A434" s="446"/>
      <c r="B434" s="364"/>
      <c r="C434" s="389"/>
      <c r="D434" s="336"/>
      <c r="E434" s="340"/>
      <c r="F434" s="166" t="s">
        <v>156</v>
      </c>
      <c r="G434" s="165">
        <v>1</v>
      </c>
      <c r="H434" s="21">
        <v>1</v>
      </c>
      <c r="I434" s="17">
        <v>1</v>
      </c>
      <c r="J434" s="22">
        <v>1</v>
      </c>
      <c r="K434" s="22">
        <v>1</v>
      </c>
      <c r="L434" s="22">
        <v>1</v>
      </c>
      <c r="M434" s="22">
        <v>1</v>
      </c>
      <c r="N434" s="22">
        <v>1</v>
      </c>
      <c r="O434" s="22">
        <v>0</v>
      </c>
      <c r="P434" s="22">
        <v>0</v>
      </c>
      <c r="Q434" s="22">
        <v>0</v>
      </c>
      <c r="R434" s="22">
        <v>0</v>
      </c>
      <c r="S434" s="23">
        <v>0</v>
      </c>
      <c r="T434" s="13">
        <f t="shared" ref="T434:T449" si="24">SUM(H434:S434)/12</f>
        <v>0.58333333333333337</v>
      </c>
    </row>
    <row r="435" spans="1:20" x14ac:dyDescent="0.25">
      <c r="A435" s="446"/>
      <c r="B435" s="364"/>
      <c r="C435" s="389"/>
      <c r="D435" s="336"/>
      <c r="E435" s="163" t="s">
        <v>34</v>
      </c>
      <c r="F435" s="166" t="s">
        <v>35</v>
      </c>
      <c r="G435" s="165">
        <v>1</v>
      </c>
      <c r="H435" s="21">
        <v>1</v>
      </c>
      <c r="I435" s="17">
        <v>1</v>
      </c>
      <c r="J435" s="22">
        <v>1</v>
      </c>
      <c r="K435" s="22">
        <v>1</v>
      </c>
      <c r="L435" s="22">
        <v>1</v>
      </c>
      <c r="M435" s="22">
        <v>1</v>
      </c>
      <c r="N435" s="22">
        <v>1</v>
      </c>
      <c r="O435" s="22">
        <v>0</v>
      </c>
      <c r="P435" s="22">
        <v>0</v>
      </c>
      <c r="Q435" s="22">
        <v>0</v>
      </c>
      <c r="R435" s="22">
        <v>0</v>
      </c>
      <c r="S435" s="23">
        <v>0</v>
      </c>
      <c r="T435" s="13">
        <f t="shared" si="24"/>
        <v>0.58333333333333337</v>
      </c>
    </row>
    <row r="436" spans="1:20" ht="31.5" x14ac:dyDescent="0.25">
      <c r="A436" s="446"/>
      <c r="B436" s="364"/>
      <c r="C436" s="389"/>
      <c r="D436" s="336"/>
      <c r="E436" s="163" t="s">
        <v>36</v>
      </c>
      <c r="F436" s="166" t="s">
        <v>157</v>
      </c>
      <c r="G436" s="165">
        <v>1</v>
      </c>
      <c r="H436" s="21">
        <v>0.5</v>
      </c>
      <c r="I436" s="17">
        <v>0.5</v>
      </c>
      <c r="J436" s="22">
        <v>0.5</v>
      </c>
      <c r="K436" s="22">
        <v>0.5</v>
      </c>
      <c r="L436" s="22">
        <v>0.87</v>
      </c>
      <c r="M436" s="22">
        <v>0.83</v>
      </c>
      <c r="N436" s="22">
        <v>0.85</v>
      </c>
      <c r="O436" s="22">
        <v>0</v>
      </c>
      <c r="P436" s="22">
        <v>0</v>
      </c>
      <c r="Q436" s="22">
        <v>0</v>
      </c>
      <c r="R436" s="22">
        <v>0</v>
      </c>
      <c r="S436" s="23">
        <v>0</v>
      </c>
      <c r="T436" s="13">
        <f t="shared" si="24"/>
        <v>0.37916666666666665</v>
      </c>
    </row>
    <row r="437" spans="1:20" ht="16.5" thickBot="1" x14ac:dyDescent="0.3">
      <c r="A437" s="446"/>
      <c r="B437" s="364"/>
      <c r="C437" s="389"/>
      <c r="D437" s="337"/>
      <c r="E437" s="170" t="s">
        <v>38</v>
      </c>
      <c r="F437" s="171" t="s">
        <v>39</v>
      </c>
      <c r="G437" s="172">
        <v>1</v>
      </c>
      <c r="H437" s="29">
        <v>1</v>
      </c>
      <c r="I437" s="30">
        <v>1</v>
      </c>
      <c r="J437" s="31">
        <v>1</v>
      </c>
      <c r="K437" s="31">
        <v>1</v>
      </c>
      <c r="L437" s="31">
        <v>1</v>
      </c>
      <c r="M437" s="31">
        <v>1</v>
      </c>
      <c r="N437" s="31">
        <v>1</v>
      </c>
      <c r="O437" s="31">
        <v>0</v>
      </c>
      <c r="P437" s="31">
        <v>0</v>
      </c>
      <c r="Q437" s="31">
        <v>0</v>
      </c>
      <c r="R437" s="31">
        <v>0</v>
      </c>
      <c r="S437" s="32">
        <v>0</v>
      </c>
      <c r="T437" s="13">
        <f t="shared" si="24"/>
        <v>0.58333333333333337</v>
      </c>
    </row>
    <row r="438" spans="1:20" ht="30" x14ac:dyDescent="0.25">
      <c r="A438" s="446"/>
      <c r="B438" s="364"/>
      <c r="C438" s="389"/>
      <c r="D438" s="414" t="s">
        <v>218</v>
      </c>
      <c r="E438" s="238" t="s">
        <v>219</v>
      </c>
      <c r="F438" s="239" t="s">
        <v>116</v>
      </c>
      <c r="G438" s="240">
        <v>1</v>
      </c>
      <c r="H438" s="210">
        <v>0</v>
      </c>
      <c r="I438" s="187">
        <v>0</v>
      </c>
      <c r="J438" s="36">
        <v>0</v>
      </c>
      <c r="K438" s="11">
        <v>1</v>
      </c>
      <c r="L438" s="36">
        <v>1</v>
      </c>
      <c r="M438" s="36">
        <v>1</v>
      </c>
      <c r="N438" s="36">
        <v>1</v>
      </c>
      <c r="O438" s="36">
        <v>0</v>
      </c>
      <c r="P438" s="36">
        <v>0</v>
      </c>
      <c r="Q438" s="36">
        <v>0</v>
      </c>
      <c r="R438" s="36">
        <v>0</v>
      </c>
      <c r="S438" s="37">
        <v>0</v>
      </c>
      <c r="T438" s="13">
        <f t="shared" si="24"/>
        <v>0.33333333333333331</v>
      </c>
    </row>
    <row r="439" spans="1:20" ht="31.5" x14ac:dyDescent="0.25">
      <c r="A439" s="446"/>
      <c r="B439" s="364"/>
      <c r="C439" s="389"/>
      <c r="D439" s="415"/>
      <c r="E439" s="241" t="s">
        <v>220</v>
      </c>
      <c r="F439" s="242" t="s">
        <v>59</v>
      </c>
      <c r="G439" s="243">
        <v>1</v>
      </c>
      <c r="H439" s="212">
        <v>1</v>
      </c>
      <c r="I439" s="47">
        <v>1</v>
      </c>
      <c r="J439" s="45">
        <v>1</v>
      </c>
      <c r="K439" s="45">
        <v>1</v>
      </c>
      <c r="L439" s="22">
        <v>1</v>
      </c>
      <c r="M439" s="22">
        <v>1</v>
      </c>
      <c r="N439" s="22">
        <v>1</v>
      </c>
      <c r="O439" s="22">
        <v>0</v>
      </c>
      <c r="P439" s="45">
        <v>0</v>
      </c>
      <c r="Q439" s="45">
        <v>0</v>
      </c>
      <c r="R439" s="45">
        <v>0</v>
      </c>
      <c r="S439" s="46">
        <v>0</v>
      </c>
      <c r="T439" s="13">
        <f t="shared" si="24"/>
        <v>0.58333333333333337</v>
      </c>
    </row>
    <row r="440" spans="1:20" ht="31.5" x14ac:dyDescent="0.25">
      <c r="A440" s="446"/>
      <c r="B440" s="364"/>
      <c r="C440" s="389"/>
      <c r="D440" s="415"/>
      <c r="E440" s="244" t="s">
        <v>221</v>
      </c>
      <c r="F440" s="245" t="s">
        <v>77</v>
      </c>
      <c r="G440" s="243">
        <v>1</v>
      </c>
      <c r="H440" s="21">
        <v>0.94699999999999995</v>
      </c>
      <c r="I440" s="17">
        <v>0.93700000000000006</v>
      </c>
      <c r="J440" s="22">
        <v>0.95799999999999996</v>
      </c>
      <c r="K440" s="22">
        <v>0.97499999999999998</v>
      </c>
      <c r="L440" s="22">
        <v>0.98</v>
      </c>
      <c r="M440" s="22">
        <v>0.95</v>
      </c>
      <c r="N440" s="266">
        <v>0.98299999999999998</v>
      </c>
      <c r="O440" s="22">
        <v>0</v>
      </c>
      <c r="P440" s="22">
        <v>0</v>
      </c>
      <c r="Q440" s="22">
        <v>0</v>
      </c>
      <c r="R440" s="22">
        <v>0</v>
      </c>
      <c r="S440" s="23">
        <v>0</v>
      </c>
      <c r="T440" s="13">
        <f t="shared" si="24"/>
        <v>0.56083333333333329</v>
      </c>
    </row>
    <row r="441" spans="1:20" ht="31.5" x14ac:dyDescent="0.25">
      <c r="A441" s="446"/>
      <c r="B441" s="364"/>
      <c r="C441" s="389"/>
      <c r="D441" s="415"/>
      <c r="E441" s="417" t="s">
        <v>75</v>
      </c>
      <c r="F441" s="245" t="s">
        <v>216</v>
      </c>
      <c r="G441" s="243">
        <v>0.95</v>
      </c>
      <c r="H441" s="21">
        <v>0.91</v>
      </c>
      <c r="I441" s="17">
        <v>0.56999999999999995</v>
      </c>
      <c r="J441" s="22">
        <v>0.81</v>
      </c>
      <c r="K441" s="22">
        <v>0.91</v>
      </c>
      <c r="L441" s="22">
        <v>0.97</v>
      </c>
      <c r="M441" s="22">
        <v>0.93</v>
      </c>
      <c r="N441" s="22">
        <v>0.97</v>
      </c>
      <c r="O441" s="22">
        <v>0</v>
      </c>
      <c r="P441" s="22">
        <v>0</v>
      </c>
      <c r="Q441" s="22">
        <v>0</v>
      </c>
      <c r="R441" s="22">
        <v>0</v>
      </c>
      <c r="S441" s="23">
        <v>0</v>
      </c>
      <c r="T441" s="13">
        <f t="shared" si="24"/>
        <v>0.50583333333333325</v>
      </c>
    </row>
    <row r="442" spans="1:20" ht="31.5" x14ac:dyDescent="0.25">
      <c r="A442" s="446"/>
      <c r="B442" s="364"/>
      <c r="C442" s="389"/>
      <c r="D442" s="415"/>
      <c r="E442" s="418"/>
      <c r="F442" s="284" t="s">
        <v>234</v>
      </c>
      <c r="G442" s="285">
        <v>0.14000000000000001</v>
      </c>
      <c r="H442" s="21">
        <v>0.16700000000000001</v>
      </c>
      <c r="I442" s="17">
        <v>0.14399999999999999</v>
      </c>
      <c r="J442" s="22">
        <v>0.22</v>
      </c>
      <c r="K442" s="22">
        <v>0.185</v>
      </c>
      <c r="L442" s="22">
        <v>0.115</v>
      </c>
      <c r="M442" s="22">
        <v>4.2999999999999997E-2</v>
      </c>
      <c r="N442" s="22">
        <v>3.1E-2</v>
      </c>
      <c r="O442" s="22">
        <v>0</v>
      </c>
      <c r="P442" s="22">
        <v>0</v>
      </c>
      <c r="Q442" s="22">
        <v>0</v>
      </c>
      <c r="R442" s="22">
        <v>0</v>
      </c>
      <c r="S442" s="23">
        <v>0</v>
      </c>
      <c r="T442" s="13">
        <f t="shared" si="24"/>
        <v>7.5416666666666674E-2</v>
      </c>
    </row>
    <row r="443" spans="1:20" x14ac:dyDescent="0.25">
      <c r="A443" s="446"/>
      <c r="B443" s="364"/>
      <c r="C443" s="389"/>
      <c r="D443" s="415"/>
      <c r="E443" s="419"/>
      <c r="F443" s="245" t="s">
        <v>79</v>
      </c>
      <c r="G443" s="243">
        <v>1</v>
      </c>
      <c r="H443" s="21">
        <v>0.59</v>
      </c>
      <c r="I443" s="17">
        <v>0.62</v>
      </c>
      <c r="J443" s="22">
        <v>0.59</v>
      </c>
      <c r="K443" s="22">
        <v>0.69</v>
      </c>
      <c r="L443" s="22">
        <v>0.64</v>
      </c>
      <c r="M443" s="22">
        <v>0.79</v>
      </c>
      <c r="N443" s="22">
        <v>0.85</v>
      </c>
      <c r="O443" s="22">
        <v>0</v>
      </c>
      <c r="P443" s="22">
        <v>0</v>
      </c>
      <c r="Q443" s="22">
        <v>0</v>
      </c>
      <c r="R443" s="22">
        <v>0</v>
      </c>
      <c r="S443" s="23">
        <v>0</v>
      </c>
      <c r="T443" s="13">
        <f t="shared" si="24"/>
        <v>0.39749999999999996</v>
      </c>
    </row>
    <row r="444" spans="1:20" x14ac:dyDescent="0.25">
      <c r="A444" s="446"/>
      <c r="B444" s="364"/>
      <c r="C444" s="389"/>
      <c r="D444" s="415"/>
      <c r="E444" s="246" t="s">
        <v>34</v>
      </c>
      <c r="F444" s="245" t="s">
        <v>35</v>
      </c>
      <c r="G444" s="243">
        <v>1</v>
      </c>
      <c r="H444" s="213">
        <v>1</v>
      </c>
      <c r="I444" s="17">
        <v>1</v>
      </c>
      <c r="J444" s="22">
        <v>1</v>
      </c>
      <c r="K444" s="22">
        <v>1</v>
      </c>
      <c r="L444" s="22">
        <v>1</v>
      </c>
      <c r="M444" s="22">
        <v>1</v>
      </c>
      <c r="N444" s="22">
        <v>1</v>
      </c>
      <c r="O444" s="22">
        <v>0</v>
      </c>
      <c r="P444" s="22">
        <v>0</v>
      </c>
      <c r="Q444" s="22">
        <v>0</v>
      </c>
      <c r="R444" s="22">
        <v>0</v>
      </c>
      <c r="S444" s="23">
        <v>0</v>
      </c>
      <c r="T444" s="13">
        <f t="shared" si="24"/>
        <v>0.58333333333333337</v>
      </c>
    </row>
    <row r="445" spans="1:20" x14ac:dyDescent="0.25">
      <c r="A445" s="446"/>
      <c r="B445" s="364"/>
      <c r="C445" s="389"/>
      <c r="D445" s="415"/>
      <c r="E445" s="246" t="s">
        <v>36</v>
      </c>
      <c r="F445" s="245" t="s">
        <v>95</v>
      </c>
      <c r="G445" s="243">
        <v>1</v>
      </c>
      <c r="H445" s="213">
        <v>0.5</v>
      </c>
      <c r="I445" s="17">
        <v>0.5</v>
      </c>
      <c r="J445" s="22">
        <v>0.5</v>
      </c>
      <c r="K445" s="22">
        <v>0.5</v>
      </c>
      <c r="L445" s="22">
        <v>0.87</v>
      </c>
      <c r="M445" s="22">
        <v>0.83</v>
      </c>
      <c r="N445" s="22">
        <v>0.85</v>
      </c>
      <c r="O445" s="22">
        <v>0</v>
      </c>
      <c r="P445" s="22">
        <v>0</v>
      </c>
      <c r="Q445" s="22">
        <v>0</v>
      </c>
      <c r="R445" s="22">
        <v>0</v>
      </c>
      <c r="S445" s="23">
        <v>0</v>
      </c>
      <c r="T445" s="13">
        <f t="shared" si="24"/>
        <v>0.37916666666666665</v>
      </c>
    </row>
    <row r="446" spans="1:20" ht="16.5" thickBot="1" x14ac:dyDescent="0.3">
      <c r="A446" s="446"/>
      <c r="B446" s="364"/>
      <c r="C446" s="389"/>
      <c r="D446" s="416"/>
      <c r="E446" s="247" t="s">
        <v>38</v>
      </c>
      <c r="F446" s="248" t="s">
        <v>39</v>
      </c>
      <c r="G446" s="249">
        <v>1</v>
      </c>
      <c r="H446" s="29">
        <v>1</v>
      </c>
      <c r="I446" s="30">
        <v>1</v>
      </c>
      <c r="J446" s="31">
        <v>1</v>
      </c>
      <c r="K446" s="31">
        <v>1</v>
      </c>
      <c r="L446" s="31">
        <v>1</v>
      </c>
      <c r="M446" s="31">
        <v>1</v>
      </c>
      <c r="N446" s="31">
        <v>1</v>
      </c>
      <c r="O446" s="31">
        <v>0</v>
      </c>
      <c r="P446" s="31">
        <v>0</v>
      </c>
      <c r="Q446" s="31">
        <v>0</v>
      </c>
      <c r="R446" s="31">
        <v>0</v>
      </c>
      <c r="S446" s="32">
        <v>0</v>
      </c>
      <c r="T446" s="13">
        <f t="shared" si="24"/>
        <v>0.58333333333333337</v>
      </c>
    </row>
    <row r="447" spans="1:20" ht="31.5" x14ac:dyDescent="0.25">
      <c r="A447" s="446"/>
      <c r="B447" s="364"/>
      <c r="C447" s="389"/>
      <c r="D447" s="300" t="s">
        <v>158</v>
      </c>
      <c r="E447" s="173" t="s">
        <v>159</v>
      </c>
      <c r="F447" s="174" t="s">
        <v>160</v>
      </c>
      <c r="G447" s="175">
        <v>1</v>
      </c>
      <c r="H447" s="86">
        <v>1</v>
      </c>
      <c r="I447" s="47">
        <v>1</v>
      </c>
      <c r="J447" s="11">
        <v>1</v>
      </c>
      <c r="K447" s="11">
        <v>1</v>
      </c>
      <c r="L447" s="36">
        <v>1</v>
      </c>
      <c r="M447" s="267">
        <v>1</v>
      </c>
      <c r="N447" s="36">
        <v>1</v>
      </c>
      <c r="O447" s="36">
        <v>0</v>
      </c>
      <c r="P447" s="36">
        <v>0</v>
      </c>
      <c r="Q447" s="36">
        <v>0</v>
      </c>
      <c r="R447" s="36">
        <v>0</v>
      </c>
      <c r="S447" s="37">
        <v>0</v>
      </c>
      <c r="T447" s="13">
        <f t="shared" si="24"/>
        <v>0.58333333333333337</v>
      </c>
    </row>
    <row r="448" spans="1:20" ht="31.5" x14ac:dyDescent="0.25">
      <c r="A448" s="446"/>
      <c r="B448" s="364"/>
      <c r="C448" s="389"/>
      <c r="D448" s="301"/>
      <c r="E448" s="176" t="s">
        <v>161</v>
      </c>
      <c r="F448" s="177" t="s">
        <v>130</v>
      </c>
      <c r="G448" s="178">
        <v>1</v>
      </c>
      <c r="H448" s="44">
        <v>1</v>
      </c>
      <c r="I448" s="47">
        <v>1</v>
      </c>
      <c r="J448" s="22">
        <v>1</v>
      </c>
      <c r="K448" s="22">
        <v>1</v>
      </c>
      <c r="L448" s="22">
        <v>1</v>
      </c>
      <c r="M448" s="22">
        <v>1</v>
      </c>
      <c r="N448" s="45">
        <v>0</v>
      </c>
      <c r="O448" s="45">
        <v>0</v>
      </c>
      <c r="P448" s="45">
        <v>0</v>
      </c>
      <c r="Q448" s="45">
        <v>0</v>
      </c>
      <c r="R448" s="22">
        <v>0</v>
      </c>
      <c r="S448" s="46">
        <v>0</v>
      </c>
      <c r="T448" s="13">
        <f t="shared" si="24"/>
        <v>0.5</v>
      </c>
    </row>
    <row r="449" spans="1:20" ht="31.5" x14ac:dyDescent="0.25">
      <c r="A449" s="446"/>
      <c r="B449" s="364"/>
      <c r="C449" s="389"/>
      <c r="D449" s="301"/>
      <c r="E449" s="303" t="s">
        <v>75</v>
      </c>
      <c r="F449" s="177" t="s">
        <v>77</v>
      </c>
      <c r="G449" s="178">
        <v>1</v>
      </c>
      <c r="H449" s="21">
        <v>0.94699999999999995</v>
      </c>
      <c r="I449" s="17">
        <v>0.93700000000000006</v>
      </c>
      <c r="J449" s="22">
        <v>0.95799999999999996</v>
      </c>
      <c r="K449" s="22">
        <v>0.97499999999999998</v>
      </c>
      <c r="L449" s="22">
        <v>0.98</v>
      </c>
      <c r="M449" s="22">
        <v>0.95</v>
      </c>
      <c r="N449" s="266">
        <v>0.98299999999999998</v>
      </c>
      <c r="O449" s="22">
        <v>0</v>
      </c>
      <c r="P449" s="22">
        <v>0</v>
      </c>
      <c r="Q449" s="22">
        <v>0</v>
      </c>
      <c r="R449" s="22">
        <v>0</v>
      </c>
      <c r="S449" s="23">
        <v>0</v>
      </c>
      <c r="T449" s="13">
        <f t="shared" si="24"/>
        <v>0.56083333333333329</v>
      </c>
    </row>
    <row r="450" spans="1:20" ht="47.25" x14ac:dyDescent="0.25">
      <c r="A450" s="446"/>
      <c r="B450" s="364"/>
      <c r="C450" s="389"/>
      <c r="D450" s="301"/>
      <c r="E450" s="304"/>
      <c r="F450" s="177" t="s">
        <v>162</v>
      </c>
      <c r="G450" s="178">
        <v>1</v>
      </c>
      <c r="H450" s="21">
        <v>0</v>
      </c>
      <c r="I450" s="17">
        <v>0</v>
      </c>
      <c r="J450" s="22">
        <v>1</v>
      </c>
      <c r="K450" s="22">
        <v>1</v>
      </c>
      <c r="L450" s="22">
        <v>1</v>
      </c>
      <c r="M450" s="22">
        <v>1</v>
      </c>
      <c r="N450" s="22">
        <v>1</v>
      </c>
      <c r="O450" s="22">
        <v>0</v>
      </c>
      <c r="P450" s="22">
        <v>0</v>
      </c>
      <c r="Q450" s="22">
        <v>0</v>
      </c>
      <c r="R450" s="22">
        <v>0</v>
      </c>
      <c r="S450" s="23">
        <v>0</v>
      </c>
      <c r="T450" s="13">
        <v>0</v>
      </c>
    </row>
    <row r="451" spans="1:20" ht="31.5" x14ac:dyDescent="0.25">
      <c r="A451" s="446"/>
      <c r="B451" s="364"/>
      <c r="C451" s="389"/>
      <c r="D451" s="301"/>
      <c r="E451" s="304"/>
      <c r="F451" s="274" t="s">
        <v>216</v>
      </c>
      <c r="G451" s="178">
        <v>1</v>
      </c>
      <c r="H451" s="21">
        <v>0.91</v>
      </c>
      <c r="I451" s="17">
        <v>0.56999999999999995</v>
      </c>
      <c r="J451" s="22">
        <v>0.81</v>
      </c>
      <c r="K451" s="22">
        <v>0.91</v>
      </c>
      <c r="L451" s="22">
        <v>0.97</v>
      </c>
      <c r="M451" s="22">
        <v>0.93</v>
      </c>
      <c r="N451" s="22">
        <v>0.97</v>
      </c>
      <c r="O451" s="167">
        <v>0</v>
      </c>
      <c r="P451" s="167">
        <v>0</v>
      </c>
      <c r="Q451" s="167">
        <v>0</v>
      </c>
      <c r="R451" s="167">
        <v>0</v>
      </c>
      <c r="S451" s="169">
        <v>0</v>
      </c>
      <c r="T451" s="13">
        <v>0</v>
      </c>
    </row>
    <row r="452" spans="1:20" ht="31.5" x14ac:dyDescent="0.25">
      <c r="A452" s="446"/>
      <c r="B452" s="364"/>
      <c r="C452" s="389"/>
      <c r="D452" s="301"/>
      <c r="E452" s="304"/>
      <c r="F452" s="179" t="s">
        <v>163</v>
      </c>
      <c r="G452" s="178">
        <v>1</v>
      </c>
      <c r="H452" s="21">
        <v>0</v>
      </c>
      <c r="I452" s="17">
        <v>0</v>
      </c>
      <c r="J452" s="22">
        <v>0</v>
      </c>
      <c r="K452" s="22">
        <v>0</v>
      </c>
      <c r="L452" s="22">
        <v>0</v>
      </c>
      <c r="M452" s="22">
        <v>0</v>
      </c>
      <c r="N452" s="22">
        <v>0</v>
      </c>
      <c r="O452" s="22">
        <v>0</v>
      </c>
      <c r="P452" s="22">
        <v>0</v>
      </c>
      <c r="Q452" s="22">
        <v>0</v>
      </c>
      <c r="R452" s="22">
        <v>0</v>
      </c>
      <c r="S452" s="23">
        <v>0</v>
      </c>
      <c r="T452" s="13">
        <v>0</v>
      </c>
    </row>
    <row r="453" spans="1:20" x14ac:dyDescent="0.25">
      <c r="A453" s="446"/>
      <c r="B453" s="364"/>
      <c r="C453" s="389"/>
      <c r="D453" s="301"/>
      <c r="E453" s="305"/>
      <c r="F453" s="177" t="s">
        <v>79</v>
      </c>
      <c r="G453" s="178">
        <v>1</v>
      </c>
      <c r="H453" s="21">
        <v>0.59</v>
      </c>
      <c r="I453" s="17">
        <v>0.62</v>
      </c>
      <c r="J453" s="22">
        <v>0.59</v>
      </c>
      <c r="K453" s="22">
        <v>0.69</v>
      </c>
      <c r="L453" s="22">
        <v>0.64</v>
      </c>
      <c r="M453" s="22">
        <v>0.79</v>
      </c>
      <c r="N453" s="22">
        <v>0.85</v>
      </c>
      <c r="O453" s="22">
        <v>0</v>
      </c>
      <c r="P453" s="22">
        <v>0</v>
      </c>
      <c r="Q453" s="22">
        <v>0</v>
      </c>
      <c r="R453" s="22">
        <v>0</v>
      </c>
      <c r="S453" s="23">
        <v>0</v>
      </c>
      <c r="T453" s="13">
        <v>0</v>
      </c>
    </row>
    <row r="454" spans="1:20" x14ac:dyDescent="0.25">
      <c r="A454" s="446"/>
      <c r="B454" s="364"/>
      <c r="C454" s="389"/>
      <c r="D454" s="301"/>
      <c r="E454" s="180" t="s">
        <v>34</v>
      </c>
      <c r="F454" s="179" t="s">
        <v>35</v>
      </c>
      <c r="G454" s="178">
        <v>1</v>
      </c>
      <c r="H454" s="21">
        <v>1</v>
      </c>
      <c r="I454" s="17">
        <v>1</v>
      </c>
      <c r="J454" s="22">
        <v>1</v>
      </c>
      <c r="K454" s="22">
        <v>1</v>
      </c>
      <c r="L454" s="22">
        <v>0</v>
      </c>
      <c r="M454" s="22">
        <v>0</v>
      </c>
      <c r="N454" s="22">
        <v>0</v>
      </c>
      <c r="O454" s="22">
        <v>0</v>
      </c>
      <c r="P454" s="22">
        <v>0</v>
      </c>
      <c r="Q454" s="22">
        <v>0</v>
      </c>
      <c r="R454" s="22">
        <v>0</v>
      </c>
      <c r="S454" s="23">
        <v>0</v>
      </c>
      <c r="T454" s="13">
        <v>0</v>
      </c>
    </row>
    <row r="455" spans="1:20" ht="47.25" x14ac:dyDescent="0.25">
      <c r="A455" s="446"/>
      <c r="B455" s="364"/>
      <c r="C455" s="389"/>
      <c r="D455" s="301"/>
      <c r="E455" s="180" t="s">
        <v>36</v>
      </c>
      <c r="F455" s="179" t="s">
        <v>164</v>
      </c>
      <c r="G455" s="178">
        <v>1</v>
      </c>
      <c r="H455" s="21">
        <v>0.5</v>
      </c>
      <c r="I455" s="17">
        <v>0.5</v>
      </c>
      <c r="J455" s="22">
        <v>0.5</v>
      </c>
      <c r="K455" s="22">
        <v>0.5</v>
      </c>
      <c r="L455" s="22">
        <v>0.55000000000000004</v>
      </c>
      <c r="M455" s="22">
        <v>0.55000000000000004</v>
      </c>
      <c r="N455" s="22">
        <v>0.55000000000000004</v>
      </c>
      <c r="O455" s="22">
        <v>0</v>
      </c>
      <c r="P455" s="22">
        <v>0</v>
      </c>
      <c r="Q455" s="22">
        <v>0</v>
      </c>
      <c r="R455" s="22">
        <v>0</v>
      </c>
      <c r="S455" s="23">
        <v>0</v>
      </c>
      <c r="T455" s="13">
        <v>0</v>
      </c>
    </row>
    <row r="456" spans="1:20" ht="16.5" thickBot="1" x14ac:dyDescent="0.3">
      <c r="A456" s="446"/>
      <c r="B456" s="364"/>
      <c r="C456" s="389"/>
      <c r="D456" s="302"/>
      <c r="E456" s="181" t="s">
        <v>38</v>
      </c>
      <c r="F456" s="182" t="s">
        <v>52</v>
      </c>
      <c r="G456" s="183">
        <v>1</v>
      </c>
      <c r="H456" s="29">
        <v>1</v>
      </c>
      <c r="I456" s="30">
        <v>1</v>
      </c>
      <c r="J456" s="31">
        <v>1</v>
      </c>
      <c r="K456" s="31">
        <v>1</v>
      </c>
      <c r="L456" s="31">
        <v>1</v>
      </c>
      <c r="M456" s="31">
        <v>1</v>
      </c>
      <c r="N456" s="31">
        <v>1</v>
      </c>
      <c r="O456" s="31">
        <v>0</v>
      </c>
      <c r="P456" s="31">
        <v>0</v>
      </c>
      <c r="Q456" s="31">
        <v>0</v>
      </c>
      <c r="R456" s="31">
        <v>0</v>
      </c>
      <c r="S456" s="32">
        <v>0</v>
      </c>
      <c r="T456" s="13">
        <v>0</v>
      </c>
    </row>
    <row r="457" spans="1:20" x14ac:dyDescent="0.25">
      <c r="A457" s="446"/>
      <c r="B457" s="364"/>
      <c r="C457" s="306" t="s">
        <v>165</v>
      </c>
      <c r="D457" s="308" t="s">
        <v>166</v>
      </c>
      <c r="E457" s="184" t="s">
        <v>167</v>
      </c>
      <c r="F457" s="185" t="s">
        <v>116</v>
      </c>
      <c r="G457" s="186">
        <v>1</v>
      </c>
      <c r="H457" s="86">
        <v>1</v>
      </c>
      <c r="I457" s="187">
        <v>1</v>
      </c>
      <c r="J457" s="11">
        <v>1</v>
      </c>
      <c r="K457" s="11">
        <v>1</v>
      </c>
      <c r="L457" s="36">
        <v>1</v>
      </c>
      <c r="M457" s="18">
        <v>1</v>
      </c>
      <c r="N457" s="36">
        <v>1</v>
      </c>
      <c r="O457" s="18">
        <v>0</v>
      </c>
      <c r="P457" s="18">
        <v>0</v>
      </c>
      <c r="Q457" s="18">
        <v>0</v>
      </c>
      <c r="R457" s="18">
        <v>0</v>
      </c>
      <c r="S457" s="37">
        <v>0</v>
      </c>
      <c r="T457" s="13">
        <v>0</v>
      </c>
    </row>
    <row r="458" spans="1:20" ht="47.25" x14ac:dyDescent="0.25">
      <c r="A458" s="446"/>
      <c r="B458" s="364"/>
      <c r="C458" s="307"/>
      <c r="D458" s="309"/>
      <c r="E458" s="188" t="s">
        <v>168</v>
      </c>
      <c r="F458" s="189" t="s">
        <v>130</v>
      </c>
      <c r="G458" s="190">
        <v>1</v>
      </c>
      <c r="H458" s="16">
        <v>1</v>
      </c>
      <c r="I458" s="47">
        <v>1</v>
      </c>
      <c r="J458" s="19">
        <v>1</v>
      </c>
      <c r="K458" s="19">
        <v>1</v>
      </c>
      <c r="L458" s="18">
        <v>1</v>
      </c>
      <c r="M458" s="18">
        <v>1</v>
      </c>
      <c r="N458" s="18">
        <v>1</v>
      </c>
      <c r="O458" s="18">
        <v>0</v>
      </c>
      <c r="P458" s="18">
        <v>0</v>
      </c>
      <c r="Q458" s="18">
        <v>0</v>
      </c>
      <c r="R458" s="18">
        <v>0</v>
      </c>
      <c r="S458" s="20">
        <v>0</v>
      </c>
      <c r="T458" s="13">
        <v>0</v>
      </c>
    </row>
    <row r="459" spans="1:20" ht="31.5" x14ac:dyDescent="0.25">
      <c r="A459" s="446"/>
      <c r="B459" s="364"/>
      <c r="C459" s="307"/>
      <c r="D459" s="309"/>
      <c r="E459" s="191" t="s">
        <v>169</v>
      </c>
      <c r="F459" s="192" t="s">
        <v>170</v>
      </c>
      <c r="G459" s="193">
        <v>1</v>
      </c>
      <c r="H459" s="44">
        <v>1</v>
      </c>
      <c r="I459" s="17">
        <v>1</v>
      </c>
      <c r="J459" s="45">
        <v>1</v>
      </c>
      <c r="K459" s="22">
        <v>1</v>
      </c>
      <c r="L459" s="45">
        <v>1</v>
      </c>
      <c r="M459" s="22">
        <v>1</v>
      </c>
      <c r="N459" s="45">
        <v>1</v>
      </c>
      <c r="O459" s="22">
        <v>0</v>
      </c>
      <c r="P459" s="18">
        <v>0</v>
      </c>
      <c r="Q459" s="22">
        <v>0</v>
      </c>
      <c r="R459" s="45">
        <v>0</v>
      </c>
      <c r="S459" s="23">
        <v>0</v>
      </c>
      <c r="T459" s="13">
        <f t="shared" ref="T459:T486" si="25">SUM(H459:S459)/12</f>
        <v>0.58333333333333337</v>
      </c>
    </row>
    <row r="460" spans="1:20" x14ac:dyDescent="0.25">
      <c r="A460" s="446"/>
      <c r="B460" s="364"/>
      <c r="C460" s="307"/>
      <c r="D460" s="309"/>
      <c r="E460" s="311" t="s">
        <v>144</v>
      </c>
      <c r="F460" s="192" t="s">
        <v>171</v>
      </c>
      <c r="G460" s="193">
        <v>1</v>
      </c>
      <c r="H460" s="275">
        <v>1</v>
      </c>
      <c r="I460" s="276">
        <v>1</v>
      </c>
      <c r="J460" s="266">
        <v>1</v>
      </c>
      <c r="K460" s="22">
        <v>1</v>
      </c>
      <c r="L460" s="22">
        <v>1</v>
      </c>
      <c r="M460" s="22">
        <v>1</v>
      </c>
      <c r="N460" s="266">
        <v>1</v>
      </c>
      <c r="O460" s="22">
        <v>0</v>
      </c>
      <c r="P460" s="22">
        <v>0</v>
      </c>
      <c r="Q460" s="22">
        <v>0</v>
      </c>
      <c r="R460" s="22">
        <v>0</v>
      </c>
      <c r="S460" s="23">
        <v>0</v>
      </c>
      <c r="T460" s="13">
        <f t="shared" si="25"/>
        <v>0.58333333333333337</v>
      </c>
    </row>
    <row r="461" spans="1:20" ht="31.5" x14ac:dyDescent="0.25">
      <c r="A461" s="446"/>
      <c r="B461" s="364"/>
      <c r="C461" s="307"/>
      <c r="D461" s="309"/>
      <c r="E461" s="312"/>
      <c r="F461" s="189" t="s">
        <v>172</v>
      </c>
      <c r="G461" s="193">
        <v>1</v>
      </c>
      <c r="H461" s="167">
        <v>1</v>
      </c>
      <c r="I461" s="168">
        <v>1</v>
      </c>
      <c r="J461" s="167">
        <v>1</v>
      </c>
      <c r="K461" s="167">
        <v>1</v>
      </c>
      <c r="L461" s="167">
        <v>1</v>
      </c>
      <c r="M461" s="167">
        <v>1</v>
      </c>
      <c r="N461" s="294">
        <v>1</v>
      </c>
      <c r="O461" s="167">
        <v>0</v>
      </c>
      <c r="P461" s="167">
        <v>0</v>
      </c>
      <c r="Q461" s="167">
        <v>0</v>
      </c>
      <c r="R461" s="167">
        <v>0</v>
      </c>
      <c r="S461" s="169">
        <v>0</v>
      </c>
      <c r="T461" s="13">
        <f t="shared" si="25"/>
        <v>0.58333333333333337</v>
      </c>
    </row>
    <row r="462" spans="1:20" ht="31.5" x14ac:dyDescent="0.25">
      <c r="A462" s="446"/>
      <c r="B462" s="364"/>
      <c r="C462" s="307"/>
      <c r="D462" s="309"/>
      <c r="E462" s="312"/>
      <c r="F462" s="295" t="s">
        <v>237</v>
      </c>
      <c r="G462" s="193">
        <v>0.14000000000000001</v>
      </c>
      <c r="H462" s="21">
        <v>0.16700000000000001</v>
      </c>
      <c r="I462" s="17">
        <v>0.14399999999999999</v>
      </c>
      <c r="J462" s="22">
        <v>0.22</v>
      </c>
      <c r="K462" s="22">
        <v>0.185</v>
      </c>
      <c r="L462" s="22">
        <v>0.115</v>
      </c>
      <c r="M462" s="22">
        <v>4.2999999999999997E-2</v>
      </c>
      <c r="N462" s="22">
        <v>3.1E-2</v>
      </c>
      <c r="O462" s="22">
        <v>0</v>
      </c>
      <c r="P462" s="22">
        <v>0</v>
      </c>
      <c r="Q462" s="22">
        <v>0</v>
      </c>
      <c r="R462" s="22">
        <v>0</v>
      </c>
      <c r="S462" s="23">
        <v>0</v>
      </c>
      <c r="T462" s="13">
        <f t="shared" si="25"/>
        <v>7.5416666666666674E-2</v>
      </c>
    </row>
    <row r="463" spans="1:20" ht="31.5" x14ac:dyDescent="0.25">
      <c r="A463" s="446"/>
      <c r="B463" s="364"/>
      <c r="C463" s="307"/>
      <c r="D463" s="309"/>
      <c r="E463" s="312"/>
      <c r="F463" s="295" t="s">
        <v>237</v>
      </c>
      <c r="G463" s="193">
        <v>0.14000000000000001</v>
      </c>
      <c r="H463" s="21">
        <v>0.16700000000000001</v>
      </c>
      <c r="I463" s="17">
        <v>0.14399999999999999</v>
      </c>
      <c r="J463" s="22">
        <v>0.22</v>
      </c>
      <c r="K463" s="22">
        <v>0.185</v>
      </c>
      <c r="L463" s="22">
        <v>0.115</v>
      </c>
      <c r="M463" s="22">
        <v>4.2999999999999997E-2</v>
      </c>
      <c r="N463" s="22">
        <v>3.1E-2</v>
      </c>
      <c r="O463" s="22">
        <v>0</v>
      </c>
      <c r="P463" s="22">
        <v>0</v>
      </c>
      <c r="Q463" s="22">
        <v>0</v>
      </c>
      <c r="R463" s="22">
        <v>0</v>
      </c>
      <c r="S463" s="23">
        <v>0</v>
      </c>
      <c r="T463" s="13">
        <f t="shared" si="25"/>
        <v>7.5416666666666674E-2</v>
      </c>
    </row>
    <row r="464" spans="1:20" x14ac:dyDescent="0.25">
      <c r="A464" s="446"/>
      <c r="B464" s="364"/>
      <c r="C464" s="307"/>
      <c r="D464" s="309"/>
      <c r="E464" s="313"/>
      <c r="F464" s="189" t="s">
        <v>79</v>
      </c>
      <c r="G464" s="193">
        <v>1</v>
      </c>
      <c r="H464" s="21">
        <v>0.59</v>
      </c>
      <c r="I464" s="17">
        <v>0.62</v>
      </c>
      <c r="J464" s="22">
        <v>0.59</v>
      </c>
      <c r="K464" s="22">
        <v>0.69</v>
      </c>
      <c r="L464" s="22">
        <v>0.64</v>
      </c>
      <c r="M464" s="22">
        <v>0.79</v>
      </c>
      <c r="N464" s="22">
        <v>0.85</v>
      </c>
      <c r="O464" s="22">
        <v>0</v>
      </c>
      <c r="P464" s="22">
        <v>0</v>
      </c>
      <c r="Q464" s="22">
        <v>0</v>
      </c>
      <c r="R464" s="22">
        <v>0</v>
      </c>
      <c r="S464" s="23">
        <v>0</v>
      </c>
      <c r="T464" s="13">
        <f t="shared" si="25"/>
        <v>0.39749999999999996</v>
      </c>
    </row>
    <row r="465" spans="1:20" x14ac:dyDescent="0.25">
      <c r="A465" s="446"/>
      <c r="B465" s="364"/>
      <c r="C465" s="307"/>
      <c r="D465" s="309"/>
      <c r="E465" s="191" t="s">
        <v>34</v>
      </c>
      <c r="F465" s="194" t="s">
        <v>35</v>
      </c>
      <c r="G465" s="193">
        <v>1</v>
      </c>
      <c r="H465" s="21">
        <v>1</v>
      </c>
      <c r="I465" s="17">
        <v>1</v>
      </c>
      <c r="J465" s="22">
        <v>1</v>
      </c>
      <c r="K465" s="22">
        <v>1</v>
      </c>
      <c r="L465" s="22">
        <v>1</v>
      </c>
      <c r="M465" s="22">
        <v>1</v>
      </c>
      <c r="N465" s="22">
        <v>1</v>
      </c>
      <c r="O465" s="22">
        <v>0</v>
      </c>
      <c r="P465" s="22">
        <v>0</v>
      </c>
      <c r="Q465" s="22">
        <v>0</v>
      </c>
      <c r="R465" s="22">
        <v>0</v>
      </c>
      <c r="S465" s="23">
        <v>0</v>
      </c>
      <c r="T465" s="13">
        <f t="shared" si="25"/>
        <v>0.58333333333333337</v>
      </c>
    </row>
    <row r="466" spans="1:20" ht="47.25" x14ac:dyDescent="0.25">
      <c r="A466" s="446"/>
      <c r="B466" s="364"/>
      <c r="C466" s="307"/>
      <c r="D466" s="309"/>
      <c r="E466" s="191" t="s">
        <v>36</v>
      </c>
      <c r="F466" s="194" t="s">
        <v>175</v>
      </c>
      <c r="G466" s="193">
        <v>1</v>
      </c>
      <c r="H466" s="21">
        <v>0.5</v>
      </c>
      <c r="I466" s="17">
        <v>0.5</v>
      </c>
      <c r="J466" s="22">
        <v>0.5</v>
      </c>
      <c r="K466" s="22">
        <v>0.5</v>
      </c>
      <c r="L466" s="22">
        <v>0.87</v>
      </c>
      <c r="M466" s="22">
        <v>0.83</v>
      </c>
      <c r="N466" s="22">
        <v>0.85</v>
      </c>
      <c r="O466" s="22">
        <v>0</v>
      </c>
      <c r="P466" s="22">
        <v>0</v>
      </c>
      <c r="Q466" s="22">
        <v>0</v>
      </c>
      <c r="R466" s="22">
        <v>0</v>
      </c>
      <c r="S466" s="23">
        <v>0</v>
      </c>
      <c r="T466" s="13">
        <f t="shared" si="25"/>
        <v>0.37916666666666665</v>
      </c>
    </row>
    <row r="467" spans="1:20" ht="16.5" thickBot="1" x14ac:dyDescent="0.3">
      <c r="A467" s="446"/>
      <c r="B467" s="364"/>
      <c r="C467" s="307"/>
      <c r="D467" s="310"/>
      <c r="E467" s="195" t="s">
        <v>176</v>
      </c>
      <c r="F467" s="196" t="s">
        <v>52</v>
      </c>
      <c r="G467" s="197">
        <v>1</v>
      </c>
      <c r="H467" s="29">
        <v>1</v>
      </c>
      <c r="I467" s="30">
        <v>1</v>
      </c>
      <c r="J467" s="31">
        <v>1</v>
      </c>
      <c r="K467" s="31">
        <v>1</v>
      </c>
      <c r="L467" s="31">
        <v>1</v>
      </c>
      <c r="M467" s="31">
        <v>1</v>
      </c>
      <c r="N467" s="31">
        <v>1</v>
      </c>
      <c r="O467" s="53">
        <v>0</v>
      </c>
      <c r="P467" s="53">
        <v>0</v>
      </c>
      <c r="Q467" s="53">
        <v>0</v>
      </c>
      <c r="R467" s="53">
        <v>0</v>
      </c>
      <c r="S467" s="54">
        <v>0</v>
      </c>
      <c r="T467" s="13">
        <f t="shared" si="25"/>
        <v>0.58333333333333337</v>
      </c>
    </row>
    <row r="468" spans="1:20" x14ac:dyDescent="0.25">
      <c r="A468" s="446"/>
      <c r="B468" s="364"/>
      <c r="C468" s="314" t="s">
        <v>177</v>
      </c>
      <c r="D468" s="317" t="s">
        <v>178</v>
      </c>
      <c r="E468" s="199" t="s">
        <v>179</v>
      </c>
      <c r="F468" s="200" t="s">
        <v>116</v>
      </c>
      <c r="G468" s="201">
        <v>1</v>
      </c>
      <c r="H468" s="86">
        <v>1</v>
      </c>
      <c r="I468" s="47">
        <v>1</v>
      </c>
      <c r="J468" s="11">
        <v>1</v>
      </c>
      <c r="K468" s="11">
        <v>1</v>
      </c>
      <c r="L468" s="36">
        <v>1</v>
      </c>
      <c r="M468" s="36">
        <v>1</v>
      </c>
      <c r="N468" s="36">
        <v>1</v>
      </c>
      <c r="O468" s="36">
        <v>0</v>
      </c>
      <c r="P468" s="36">
        <v>0</v>
      </c>
      <c r="Q468" s="36">
        <v>0</v>
      </c>
      <c r="R468" s="36">
        <v>0</v>
      </c>
      <c r="S468" s="37">
        <v>0</v>
      </c>
      <c r="T468" s="13">
        <f t="shared" si="25"/>
        <v>0.58333333333333337</v>
      </c>
    </row>
    <row r="469" spans="1:20" ht="47.25" x14ac:dyDescent="0.25">
      <c r="A469" s="446"/>
      <c r="B469" s="364"/>
      <c r="C469" s="315"/>
      <c r="D469" s="318"/>
      <c r="E469" s="202" t="s">
        <v>180</v>
      </c>
      <c r="F469" s="203" t="s">
        <v>181</v>
      </c>
      <c r="G469" s="204">
        <v>1</v>
      </c>
      <c r="H469" s="44">
        <v>0.5</v>
      </c>
      <c r="I469" s="47">
        <v>0.5</v>
      </c>
      <c r="J469" s="45">
        <v>0.5</v>
      </c>
      <c r="K469" s="45">
        <v>0.5</v>
      </c>
      <c r="L469" s="266">
        <v>1</v>
      </c>
      <c r="M469" s="22">
        <v>1</v>
      </c>
      <c r="N469" s="290">
        <v>1</v>
      </c>
      <c r="O469" s="45">
        <v>0</v>
      </c>
      <c r="P469" s="45">
        <v>0</v>
      </c>
      <c r="Q469" s="45">
        <v>0</v>
      </c>
      <c r="R469" s="45">
        <v>0</v>
      </c>
      <c r="S469" s="46">
        <v>0</v>
      </c>
      <c r="T469" s="13">
        <f t="shared" si="25"/>
        <v>0.41666666666666669</v>
      </c>
    </row>
    <row r="470" spans="1:20" ht="63" x14ac:dyDescent="0.25">
      <c r="A470" s="446"/>
      <c r="B470" s="364"/>
      <c r="C470" s="315"/>
      <c r="D470" s="318"/>
      <c r="E470" s="202" t="s">
        <v>182</v>
      </c>
      <c r="F470" s="203" t="s">
        <v>183</v>
      </c>
      <c r="G470" s="204">
        <v>1</v>
      </c>
      <c r="H470" s="44">
        <v>0.5</v>
      </c>
      <c r="I470" s="47">
        <v>0.5</v>
      </c>
      <c r="J470" s="45">
        <v>0.5</v>
      </c>
      <c r="K470" s="45">
        <v>0.5</v>
      </c>
      <c r="L470" s="22">
        <v>1</v>
      </c>
      <c r="M470" s="22">
        <v>1</v>
      </c>
      <c r="N470" s="22">
        <v>1</v>
      </c>
      <c r="O470" s="22">
        <v>0</v>
      </c>
      <c r="P470" s="22">
        <v>0</v>
      </c>
      <c r="Q470" s="22">
        <v>0</v>
      </c>
      <c r="R470" s="22">
        <v>0</v>
      </c>
      <c r="S470" s="23">
        <v>0</v>
      </c>
      <c r="T470" s="13">
        <f t="shared" si="25"/>
        <v>0.41666666666666669</v>
      </c>
    </row>
    <row r="471" spans="1:20" ht="31.5" x14ac:dyDescent="0.25">
      <c r="A471" s="446"/>
      <c r="B471" s="364"/>
      <c r="C471" s="315"/>
      <c r="D471" s="318"/>
      <c r="E471" s="320" t="s">
        <v>75</v>
      </c>
      <c r="F471" s="203" t="s">
        <v>77</v>
      </c>
      <c r="G471" s="204">
        <v>1</v>
      </c>
      <c r="H471" s="21">
        <v>0.94699999999999995</v>
      </c>
      <c r="I471" s="17">
        <v>0.93700000000000006</v>
      </c>
      <c r="J471" s="22">
        <v>0.95799999999999996</v>
      </c>
      <c r="K471" s="22">
        <v>0.97499999999999998</v>
      </c>
      <c r="L471" s="22">
        <v>0.98</v>
      </c>
      <c r="M471" s="22">
        <v>0.95</v>
      </c>
      <c r="N471" s="266">
        <v>0.98299999999999998</v>
      </c>
      <c r="O471" s="22">
        <v>0</v>
      </c>
      <c r="P471" s="22">
        <v>0</v>
      </c>
      <c r="Q471" s="22">
        <v>0</v>
      </c>
      <c r="R471" s="22">
        <v>0</v>
      </c>
      <c r="S471" s="23">
        <v>0</v>
      </c>
      <c r="T471" s="13">
        <f t="shared" si="25"/>
        <v>0.56083333333333329</v>
      </c>
    </row>
    <row r="472" spans="1:20" x14ac:dyDescent="0.25">
      <c r="A472" s="446"/>
      <c r="B472" s="364"/>
      <c r="C472" s="315"/>
      <c r="D472" s="318"/>
      <c r="E472" s="321"/>
      <c r="F472" s="205" t="s">
        <v>60</v>
      </c>
      <c r="G472" s="204">
        <v>1</v>
      </c>
      <c r="H472" s="21">
        <v>1</v>
      </c>
      <c r="I472" s="17">
        <v>1</v>
      </c>
      <c r="J472" s="22">
        <v>1</v>
      </c>
      <c r="K472" s="22">
        <v>1</v>
      </c>
      <c r="L472" s="22">
        <v>1</v>
      </c>
      <c r="M472" s="22">
        <v>1</v>
      </c>
      <c r="N472" s="22">
        <v>1</v>
      </c>
      <c r="O472" s="22">
        <v>0</v>
      </c>
      <c r="P472" s="22">
        <v>0</v>
      </c>
      <c r="Q472" s="22">
        <v>0</v>
      </c>
      <c r="R472" s="22">
        <v>0</v>
      </c>
      <c r="S472" s="23">
        <v>0</v>
      </c>
      <c r="T472" s="13">
        <f t="shared" si="25"/>
        <v>0.58333333333333337</v>
      </c>
    </row>
    <row r="473" spans="1:20" ht="31.5" x14ac:dyDescent="0.25">
      <c r="A473" s="446"/>
      <c r="B473" s="364"/>
      <c r="C473" s="315"/>
      <c r="D473" s="318"/>
      <c r="E473" s="321"/>
      <c r="F473" s="205" t="s">
        <v>184</v>
      </c>
      <c r="G473" s="204">
        <v>0.97</v>
      </c>
      <c r="H473" s="21">
        <v>1</v>
      </c>
      <c r="I473" s="17">
        <v>1</v>
      </c>
      <c r="J473" s="22">
        <v>0.95</v>
      </c>
      <c r="K473" s="22">
        <v>0.99</v>
      </c>
      <c r="L473" s="22">
        <v>1</v>
      </c>
      <c r="M473" s="22">
        <v>0.98</v>
      </c>
      <c r="N473" s="22">
        <v>0.99</v>
      </c>
      <c r="O473" s="22">
        <v>0</v>
      </c>
      <c r="P473" s="22">
        <v>0</v>
      </c>
      <c r="Q473" s="22">
        <v>0</v>
      </c>
      <c r="R473" s="22">
        <v>0</v>
      </c>
      <c r="S473" s="23">
        <v>0</v>
      </c>
      <c r="T473" s="13">
        <f t="shared" si="25"/>
        <v>0.57583333333333331</v>
      </c>
    </row>
    <row r="474" spans="1:20" ht="31.5" x14ac:dyDescent="0.25">
      <c r="A474" s="446"/>
      <c r="B474" s="364"/>
      <c r="C474" s="315"/>
      <c r="D474" s="318"/>
      <c r="E474" s="321"/>
      <c r="F474" s="205" t="s">
        <v>216</v>
      </c>
      <c r="G474" s="204">
        <v>0.96</v>
      </c>
      <c r="H474" s="21">
        <v>0.91</v>
      </c>
      <c r="I474" s="17">
        <v>0.56999999999999995</v>
      </c>
      <c r="J474" s="22">
        <v>0.81</v>
      </c>
      <c r="K474" s="22">
        <v>0.91</v>
      </c>
      <c r="L474" s="22">
        <v>0.97</v>
      </c>
      <c r="M474" s="22">
        <v>0.93</v>
      </c>
      <c r="N474" s="22">
        <v>0.97</v>
      </c>
      <c r="O474" s="22">
        <v>0</v>
      </c>
      <c r="P474" s="22">
        <v>0</v>
      </c>
      <c r="Q474" s="22">
        <v>0</v>
      </c>
      <c r="R474" s="22">
        <v>0</v>
      </c>
      <c r="S474" s="23">
        <v>0</v>
      </c>
      <c r="T474" s="13">
        <f t="shared" si="25"/>
        <v>0.50583333333333325</v>
      </c>
    </row>
    <row r="475" spans="1:20" x14ac:dyDescent="0.25">
      <c r="A475" s="446"/>
      <c r="B475" s="364"/>
      <c r="C475" s="315"/>
      <c r="D475" s="318"/>
      <c r="E475" s="322"/>
      <c r="F475" s="205" t="s">
        <v>79</v>
      </c>
      <c r="G475" s="204">
        <v>1</v>
      </c>
      <c r="H475" s="21">
        <v>0.59</v>
      </c>
      <c r="I475" s="17">
        <v>0.62</v>
      </c>
      <c r="J475" s="22">
        <v>0.59</v>
      </c>
      <c r="K475" s="22">
        <v>0.69</v>
      </c>
      <c r="L475" s="22">
        <v>0.64</v>
      </c>
      <c r="M475" s="22">
        <v>0.79</v>
      </c>
      <c r="N475" s="22">
        <v>0.85</v>
      </c>
      <c r="O475" s="22">
        <v>0</v>
      </c>
      <c r="P475" s="22">
        <v>0</v>
      </c>
      <c r="Q475" s="22">
        <v>0</v>
      </c>
      <c r="R475" s="22">
        <v>0</v>
      </c>
      <c r="S475" s="23">
        <v>0</v>
      </c>
      <c r="T475" s="13">
        <f t="shared" si="25"/>
        <v>0.39749999999999996</v>
      </c>
    </row>
    <row r="476" spans="1:20" x14ac:dyDescent="0.25">
      <c r="A476" s="446"/>
      <c r="B476" s="364"/>
      <c r="C476" s="315"/>
      <c r="D476" s="318"/>
      <c r="E476" s="202" t="s">
        <v>34</v>
      </c>
      <c r="F476" s="205" t="s">
        <v>35</v>
      </c>
      <c r="G476" s="204">
        <v>1</v>
      </c>
      <c r="H476" s="21">
        <v>1</v>
      </c>
      <c r="I476" s="17">
        <v>1</v>
      </c>
      <c r="J476" s="22">
        <v>1</v>
      </c>
      <c r="K476" s="22">
        <v>1</v>
      </c>
      <c r="L476" s="22">
        <v>1</v>
      </c>
      <c r="M476" s="22">
        <v>1</v>
      </c>
      <c r="N476" s="22">
        <v>1</v>
      </c>
      <c r="O476" s="22">
        <v>0</v>
      </c>
      <c r="P476" s="22">
        <v>0</v>
      </c>
      <c r="Q476" s="22">
        <v>0</v>
      </c>
      <c r="R476" s="22">
        <v>0</v>
      </c>
      <c r="S476" s="23">
        <v>0</v>
      </c>
      <c r="T476" s="13">
        <f t="shared" si="25"/>
        <v>0.58333333333333337</v>
      </c>
    </row>
    <row r="477" spans="1:20" ht="47.25" x14ac:dyDescent="0.25">
      <c r="A477" s="446"/>
      <c r="B477" s="364"/>
      <c r="C477" s="315"/>
      <c r="D477" s="318"/>
      <c r="E477" s="202" t="s">
        <v>36</v>
      </c>
      <c r="F477" s="205" t="s">
        <v>185</v>
      </c>
      <c r="G477" s="204">
        <v>1</v>
      </c>
      <c r="H477" s="21">
        <v>0.5</v>
      </c>
      <c r="I477" s="17">
        <v>0.5</v>
      </c>
      <c r="J477" s="22">
        <v>0.5</v>
      </c>
      <c r="K477" s="22">
        <v>0.5</v>
      </c>
      <c r="L477" s="22">
        <v>0.5</v>
      </c>
      <c r="M477" s="22">
        <v>0.5</v>
      </c>
      <c r="N477" s="22">
        <v>0.5</v>
      </c>
      <c r="O477" s="22">
        <v>0</v>
      </c>
      <c r="P477" s="22">
        <v>0</v>
      </c>
      <c r="Q477" s="22">
        <v>0</v>
      </c>
      <c r="R477" s="22">
        <v>0</v>
      </c>
      <c r="S477" s="23">
        <v>0</v>
      </c>
      <c r="T477" s="13">
        <f t="shared" si="25"/>
        <v>0.29166666666666669</v>
      </c>
    </row>
    <row r="478" spans="1:20" ht="16.5" thickBot="1" x14ac:dyDescent="0.3">
      <c r="A478" s="446"/>
      <c r="B478" s="364"/>
      <c r="C478" s="315"/>
      <c r="D478" s="319"/>
      <c r="E478" s="206" t="s">
        <v>38</v>
      </c>
      <c r="F478" s="207" t="s">
        <v>52</v>
      </c>
      <c r="G478" s="208">
        <v>1</v>
      </c>
      <c r="H478" s="29">
        <v>1</v>
      </c>
      <c r="I478" s="30">
        <v>1</v>
      </c>
      <c r="J478" s="31">
        <v>1</v>
      </c>
      <c r="K478" s="31">
        <v>1</v>
      </c>
      <c r="L478" s="31">
        <v>1</v>
      </c>
      <c r="M478" s="31">
        <v>1</v>
      </c>
      <c r="N478" s="31">
        <v>1</v>
      </c>
      <c r="O478" s="53">
        <v>0</v>
      </c>
      <c r="P478" s="53">
        <v>0</v>
      </c>
      <c r="Q478" s="53">
        <v>0</v>
      </c>
      <c r="R478" s="53">
        <v>0</v>
      </c>
      <c r="S478" s="54">
        <v>0</v>
      </c>
      <c r="T478" s="13">
        <f t="shared" si="25"/>
        <v>0.58333333333333337</v>
      </c>
    </row>
    <row r="479" spans="1:20" ht="31.5" x14ac:dyDescent="0.25">
      <c r="A479" s="446"/>
      <c r="B479" s="364"/>
      <c r="C479" s="315"/>
      <c r="D479" s="323" t="s">
        <v>186</v>
      </c>
      <c r="E479" s="326" t="s">
        <v>187</v>
      </c>
      <c r="F479" s="99" t="s">
        <v>188</v>
      </c>
      <c r="G479" s="209">
        <v>1</v>
      </c>
      <c r="H479" s="210">
        <v>0</v>
      </c>
      <c r="I479" s="187">
        <v>0</v>
      </c>
      <c r="J479" s="36">
        <v>0.5</v>
      </c>
      <c r="K479" s="36">
        <v>0.5</v>
      </c>
      <c r="L479" s="11">
        <v>0.5</v>
      </c>
      <c r="M479" s="11">
        <v>0.5</v>
      </c>
      <c r="N479" s="36">
        <v>0.5</v>
      </c>
      <c r="O479" s="36">
        <v>0</v>
      </c>
      <c r="P479" s="36">
        <v>0</v>
      </c>
      <c r="Q479" s="36">
        <v>0</v>
      </c>
      <c r="R479" s="36">
        <v>0</v>
      </c>
      <c r="S479" s="37">
        <v>0</v>
      </c>
      <c r="T479" s="13">
        <f t="shared" si="25"/>
        <v>0.20833333333333334</v>
      </c>
    </row>
    <row r="480" spans="1:20" ht="31.5" x14ac:dyDescent="0.25">
      <c r="A480" s="446"/>
      <c r="B480" s="364"/>
      <c r="C480" s="315"/>
      <c r="D480" s="324"/>
      <c r="E480" s="296"/>
      <c r="F480" s="101" t="s">
        <v>189</v>
      </c>
      <c r="G480" s="211">
        <v>1</v>
      </c>
      <c r="H480" s="212">
        <v>0</v>
      </c>
      <c r="I480" s="124">
        <v>0</v>
      </c>
      <c r="J480" s="45">
        <v>0</v>
      </c>
      <c r="K480" s="45">
        <v>0</v>
      </c>
      <c r="L480" s="45">
        <v>0</v>
      </c>
      <c r="M480" s="45">
        <v>0</v>
      </c>
      <c r="N480" s="22">
        <v>0</v>
      </c>
      <c r="O480" s="22">
        <v>0</v>
      </c>
      <c r="P480" s="45">
        <v>0</v>
      </c>
      <c r="Q480" s="45">
        <v>0</v>
      </c>
      <c r="R480" s="45">
        <v>0</v>
      </c>
      <c r="S480" s="46">
        <v>0</v>
      </c>
      <c r="T480" s="13">
        <f t="shared" si="25"/>
        <v>0</v>
      </c>
    </row>
    <row r="481" spans="1:21" ht="31.5" x14ac:dyDescent="0.25">
      <c r="A481" s="446"/>
      <c r="B481" s="364"/>
      <c r="C481" s="315"/>
      <c r="D481" s="324"/>
      <c r="E481" s="296" t="s">
        <v>75</v>
      </c>
      <c r="F481" s="101" t="s">
        <v>216</v>
      </c>
      <c r="G481" s="211">
        <v>1</v>
      </c>
      <c r="H481" s="21">
        <v>0.91</v>
      </c>
      <c r="I481" s="17">
        <v>0.56999999999999995</v>
      </c>
      <c r="J481" s="22">
        <v>0.81</v>
      </c>
      <c r="K481" s="22">
        <v>0.91</v>
      </c>
      <c r="L481" s="22">
        <v>0.97</v>
      </c>
      <c r="M481" s="22">
        <v>0.93</v>
      </c>
      <c r="N481" s="22">
        <v>0.97</v>
      </c>
      <c r="O481" s="22">
        <v>0</v>
      </c>
      <c r="P481" s="22">
        <v>0</v>
      </c>
      <c r="Q481" s="22">
        <v>0</v>
      </c>
      <c r="R481" s="22">
        <v>0</v>
      </c>
      <c r="S481" s="23">
        <v>0</v>
      </c>
      <c r="T481" s="13">
        <f t="shared" si="25"/>
        <v>0.50583333333333325</v>
      </c>
    </row>
    <row r="482" spans="1:21" ht="31.5" x14ac:dyDescent="0.25">
      <c r="A482" s="446"/>
      <c r="B482" s="364"/>
      <c r="C482" s="315"/>
      <c r="D482" s="324"/>
      <c r="E482" s="296"/>
      <c r="F482" s="101" t="s">
        <v>77</v>
      </c>
      <c r="G482" s="211">
        <v>1</v>
      </c>
      <c r="H482" s="21">
        <v>0.94699999999999995</v>
      </c>
      <c r="I482" s="17">
        <v>0.93700000000000006</v>
      </c>
      <c r="J482" s="22">
        <v>0.95799999999999996</v>
      </c>
      <c r="K482" s="22">
        <v>0.97499999999999998</v>
      </c>
      <c r="L482" s="22">
        <v>0.98</v>
      </c>
      <c r="M482" s="22">
        <v>0.95</v>
      </c>
      <c r="N482" s="266">
        <v>0.98299999999999998</v>
      </c>
      <c r="O482" s="22">
        <v>0</v>
      </c>
      <c r="P482" s="22">
        <v>0</v>
      </c>
      <c r="Q482" s="22">
        <v>0</v>
      </c>
      <c r="R482" s="22">
        <v>0</v>
      </c>
      <c r="S482" s="23">
        <v>0</v>
      </c>
      <c r="T482" s="13">
        <f t="shared" si="25"/>
        <v>0.56083333333333329</v>
      </c>
    </row>
    <row r="483" spans="1:21" x14ac:dyDescent="0.25">
      <c r="A483" s="446"/>
      <c r="B483" s="364"/>
      <c r="C483" s="315"/>
      <c r="D483" s="324"/>
      <c r="E483" s="296"/>
      <c r="F483" s="101" t="s">
        <v>79</v>
      </c>
      <c r="G483" s="211">
        <v>1</v>
      </c>
      <c r="H483" s="21">
        <v>0.59</v>
      </c>
      <c r="I483" s="17">
        <v>0.62</v>
      </c>
      <c r="J483" s="22">
        <v>0.59</v>
      </c>
      <c r="K483" s="22">
        <v>0.69</v>
      </c>
      <c r="L483" s="22">
        <v>0.64</v>
      </c>
      <c r="M483" s="22">
        <v>0.79</v>
      </c>
      <c r="N483" s="22">
        <v>0.85</v>
      </c>
      <c r="O483" s="22">
        <v>0</v>
      </c>
      <c r="P483" s="22">
        <v>0</v>
      </c>
      <c r="Q483" s="22">
        <v>0</v>
      </c>
      <c r="R483" s="22">
        <v>0</v>
      </c>
      <c r="S483" s="23">
        <v>0</v>
      </c>
      <c r="T483" s="13">
        <f t="shared" si="25"/>
        <v>0.39749999999999996</v>
      </c>
    </row>
    <row r="484" spans="1:21" x14ac:dyDescent="0.25">
      <c r="A484" s="446"/>
      <c r="B484" s="364"/>
      <c r="C484" s="315"/>
      <c r="D484" s="324"/>
      <c r="E484" s="104" t="s">
        <v>34</v>
      </c>
      <c r="F484" s="103" t="s">
        <v>35</v>
      </c>
      <c r="G484" s="211">
        <v>1</v>
      </c>
      <c r="H484" s="213">
        <v>1</v>
      </c>
      <c r="I484" s="67">
        <v>1</v>
      </c>
      <c r="J484" s="22">
        <v>1</v>
      </c>
      <c r="K484" s="22">
        <v>1</v>
      </c>
      <c r="L484" s="22">
        <v>1</v>
      </c>
      <c r="M484" s="22">
        <v>1</v>
      </c>
      <c r="N484" s="22">
        <v>1</v>
      </c>
      <c r="O484" s="22">
        <v>0</v>
      </c>
      <c r="P484" s="22">
        <v>0</v>
      </c>
      <c r="Q484" s="22">
        <v>0</v>
      </c>
      <c r="R484" s="22">
        <v>0</v>
      </c>
      <c r="S484" s="23">
        <v>0</v>
      </c>
      <c r="T484" s="13">
        <f t="shared" si="25"/>
        <v>0.58333333333333337</v>
      </c>
    </row>
    <row r="485" spans="1:21" ht="47.25" x14ac:dyDescent="0.25">
      <c r="A485" s="446"/>
      <c r="B485" s="364"/>
      <c r="C485" s="315"/>
      <c r="D485" s="324"/>
      <c r="E485" s="104" t="s">
        <v>36</v>
      </c>
      <c r="F485" s="103" t="s">
        <v>190</v>
      </c>
      <c r="G485" s="211">
        <v>1</v>
      </c>
      <c r="H485" s="213">
        <v>1</v>
      </c>
      <c r="I485" s="67">
        <v>1</v>
      </c>
      <c r="J485" s="22">
        <v>1</v>
      </c>
      <c r="K485" s="22">
        <v>1</v>
      </c>
      <c r="L485" s="22">
        <v>1</v>
      </c>
      <c r="M485" s="22">
        <v>1</v>
      </c>
      <c r="N485" s="22">
        <v>1</v>
      </c>
      <c r="O485" s="22">
        <v>0</v>
      </c>
      <c r="P485" s="22">
        <v>0</v>
      </c>
      <c r="Q485" s="22">
        <v>0</v>
      </c>
      <c r="R485" s="22">
        <v>0</v>
      </c>
      <c r="S485" s="23">
        <v>0</v>
      </c>
      <c r="T485" s="13">
        <f t="shared" si="25"/>
        <v>0.58333333333333337</v>
      </c>
    </row>
    <row r="486" spans="1:21" ht="16.5" thickBot="1" x14ac:dyDescent="0.3">
      <c r="A486" s="446"/>
      <c r="B486" s="412"/>
      <c r="C486" s="316"/>
      <c r="D486" s="325"/>
      <c r="E486" s="105" t="s">
        <v>38</v>
      </c>
      <c r="F486" s="106" t="s">
        <v>52</v>
      </c>
      <c r="G486" s="214">
        <v>1</v>
      </c>
      <c r="H486" s="29">
        <v>1</v>
      </c>
      <c r="I486" s="30">
        <v>1</v>
      </c>
      <c r="J486" s="31">
        <v>1</v>
      </c>
      <c r="K486" s="31">
        <v>1</v>
      </c>
      <c r="L486" s="31">
        <v>1</v>
      </c>
      <c r="M486" s="31">
        <v>1</v>
      </c>
      <c r="N486" s="31">
        <v>1</v>
      </c>
      <c r="O486" s="53">
        <v>0</v>
      </c>
      <c r="P486" s="53">
        <v>0</v>
      </c>
      <c r="Q486" s="53">
        <v>0</v>
      </c>
      <c r="R486" s="53">
        <v>0</v>
      </c>
      <c r="S486" s="54">
        <v>0</v>
      </c>
      <c r="T486" s="216">
        <f t="shared" si="25"/>
        <v>0.58333333333333337</v>
      </c>
    </row>
    <row r="487" spans="1:21" ht="16.5" thickBot="1" x14ac:dyDescent="0.3">
      <c r="A487" s="446"/>
      <c r="B487" s="250"/>
      <c r="C487" s="407" t="s">
        <v>191</v>
      </c>
      <c r="D487" s="407"/>
      <c r="E487" s="407"/>
      <c r="F487" s="407"/>
      <c r="G487" s="408"/>
      <c r="H487" s="217">
        <f t="shared" ref="H487:S487" si="26">SUM(H312:H486)/210</f>
        <v>0.5787000000000001</v>
      </c>
      <c r="I487" s="251">
        <f t="shared" si="26"/>
        <v>0.5610666666666666</v>
      </c>
      <c r="J487" s="251">
        <f t="shared" si="26"/>
        <v>0.58609047619047638</v>
      </c>
      <c r="K487" s="251">
        <f t="shared" si="26"/>
        <v>0.61702857142857104</v>
      </c>
      <c r="L487" s="251">
        <f t="shared" si="26"/>
        <v>0.64693333333333336</v>
      </c>
      <c r="M487" s="251">
        <f t="shared" si="26"/>
        <v>0.68157619047619078</v>
      </c>
      <c r="N487" s="251">
        <f t="shared" si="26"/>
        <v>0.70101428571428537</v>
      </c>
      <c r="O487" s="251">
        <f t="shared" si="26"/>
        <v>0</v>
      </c>
      <c r="P487" s="251">
        <f t="shared" si="26"/>
        <v>0</v>
      </c>
      <c r="Q487" s="251">
        <f t="shared" si="26"/>
        <v>0</v>
      </c>
      <c r="R487" s="251">
        <f t="shared" si="26"/>
        <v>0</v>
      </c>
      <c r="S487" s="251">
        <f t="shared" si="26"/>
        <v>0</v>
      </c>
      <c r="T487" s="218">
        <f>SUM(H487:S487)/12</f>
        <v>0.36436746031746026</v>
      </c>
    </row>
    <row r="488" spans="1:21" hidden="1" x14ac:dyDescent="0.25">
      <c r="A488" s="446"/>
      <c r="B488" s="363" t="s">
        <v>222</v>
      </c>
      <c r="C488" s="365" t="s">
        <v>24</v>
      </c>
      <c r="D488" s="367" t="s">
        <v>25</v>
      </c>
      <c r="E488" s="370" t="s">
        <v>26</v>
      </c>
      <c r="F488" s="7" t="s">
        <v>27</v>
      </c>
      <c r="G488" s="8">
        <v>0.96</v>
      </c>
      <c r="H488" s="9">
        <v>0</v>
      </c>
      <c r="I488" s="10">
        <v>0</v>
      </c>
      <c r="J488" s="11">
        <v>0</v>
      </c>
      <c r="K488" s="11">
        <v>0</v>
      </c>
      <c r="L488" s="11">
        <v>0</v>
      </c>
      <c r="M488" s="11">
        <v>0</v>
      </c>
      <c r="N488" s="11">
        <v>0</v>
      </c>
      <c r="O488" s="11">
        <v>0</v>
      </c>
      <c r="P488" s="11">
        <v>0</v>
      </c>
      <c r="Q488" s="11">
        <v>0</v>
      </c>
      <c r="R488" s="11">
        <v>0</v>
      </c>
      <c r="S488" s="12">
        <v>0</v>
      </c>
      <c r="T488" s="13">
        <f t="shared" ref="T488:T493" si="27">SUM(H488:S488)/12</f>
        <v>0</v>
      </c>
    </row>
    <row r="489" spans="1:21" hidden="1" x14ac:dyDescent="0.25">
      <c r="A489" s="446"/>
      <c r="B489" s="364"/>
      <c r="C489" s="366"/>
      <c r="D489" s="368"/>
      <c r="E489" s="371"/>
      <c r="F489" s="14" t="s">
        <v>28</v>
      </c>
      <c r="G489" s="15">
        <v>0.96</v>
      </c>
      <c r="H489" s="16">
        <v>0</v>
      </c>
      <c r="I489" s="17">
        <v>0</v>
      </c>
      <c r="J489" s="18">
        <v>0</v>
      </c>
      <c r="K489" s="18">
        <v>0</v>
      </c>
      <c r="L489" s="18">
        <v>0</v>
      </c>
      <c r="M489" s="19">
        <v>0</v>
      </c>
      <c r="N489" s="18">
        <v>0</v>
      </c>
      <c r="O489" s="18">
        <v>0</v>
      </c>
      <c r="P489" s="18">
        <v>0</v>
      </c>
      <c r="Q489" s="19">
        <v>0</v>
      </c>
      <c r="R489" s="18">
        <v>0</v>
      </c>
      <c r="S489" s="20">
        <v>0</v>
      </c>
      <c r="T489" s="13">
        <f t="shared" si="27"/>
        <v>0</v>
      </c>
    </row>
    <row r="490" spans="1:21" hidden="1" x14ac:dyDescent="0.25">
      <c r="A490" s="446"/>
      <c r="B490" s="364"/>
      <c r="C490" s="366"/>
      <c r="D490" s="368"/>
      <c r="E490" s="372" t="s">
        <v>29</v>
      </c>
      <c r="F490" s="14" t="s">
        <v>30</v>
      </c>
      <c r="G490" s="15">
        <v>1</v>
      </c>
      <c r="H490" s="21">
        <v>0</v>
      </c>
      <c r="I490" s="17">
        <v>0</v>
      </c>
      <c r="J490" s="22">
        <v>0</v>
      </c>
      <c r="K490" s="22">
        <v>0</v>
      </c>
      <c r="L490" s="22">
        <v>0</v>
      </c>
      <c r="M490" s="22">
        <v>0</v>
      </c>
      <c r="N490" s="22">
        <v>0</v>
      </c>
      <c r="O490" s="22">
        <v>0</v>
      </c>
      <c r="P490" s="22">
        <v>0</v>
      </c>
      <c r="Q490" s="22">
        <v>0</v>
      </c>
      <c r="R490" s="22">
        <v>0</v>
      </c>
      <c r="S490" s="23">
        <v>0</v>
      </c>
      <c r="T490" s="13">
        <f t="shared" si="27"/>
        <v>0</v>
      </c>
    </row>
    <row r="491" spans="1:21" ht="31.5" hidden="1" x14ac:dyDescent="0.25">
      <c r="A491" s="446"/>
      <c r="B491" s="364"/>
      <c r="C491" s="366"/>
      <c r="D491" s="368"/>
      <c r="E491" s="371"/>
      <c r="F491" s="14" t="s">
        <v>31</v>
      </c>
      <c r="G491" s="15">
        <v>1</v>
      </c>
      <c r="H491" s="21">
        <v>0</v>
      </c>
      <c r="I491" s="17">
        <v>0</v>
      </c>
      <c r="J491" s="22">
        <v>0</v>
      </c>
      <c r="K491" s="22">
        <v>0</v>
      </c>
      <c r="L491" s="22">
        <v>0</v>
      </c>
      <c r="M491" s="22">
        <v>0</v>
      </c>
      <c r="N491" s="22">
        <v>0</v>
      </c>
      <c r="O491" s="22">
        <v>0</v>
      </c>
      <c r="P491" s="22">
        <v>0</v>
      </c>
      <c r="Q491" s="22">
        <v>0</v>
      </c>
      <c r="R491" s="22">
        <v>0</v>
      </c>
      <c r="S491" s="23">
        <v>0</v>
      </c>
      <c r="T491" s="13">
        <f t="shared" si="27"/>
        <v>0</v>
      </c>
    </row>
    <row r="492" spans="1:21" hidden="1" x14ac:dyDescent="0.25">
      <c r="A492" s="446"/>
      <c r="B492" s="364"/>
      <c r="C492" s="366"/>
      <c r="D492" s="368"/>
      <c r="E492" s="24" t="s">
        <v>32</v>
      </c>
      <c r="F492" s="14" t="s">
        <v>33</v>
      </c>
      <c r="G492" s="15">
        <v>1</v>
      </c>
      <c r="H492" s="21">
        <v>0</v>
      </c>
      <c r="I492" s="17">
        <v>0</v>
      </c>
      <c r="J492" s="22">
        <v>0</v>
      </c>
      <c r="K492" s="22">
        <v>0</v>
      </c>
      <c r="L492" s="22">
        <v>0</v>
      </c>
      <c r="M492" s="22">
        <v>0</v>
      </c>
      <c r="N492" s="22">
        <v>0</v>
      </c>
      <c r="O492" s="22">
        <v>0</v>
      </c>
      <c r="P492" s="22">
        <v>0</v>
      </c>
      <c r="Q492" s="22">
        <v>0</v>
      </c>
      <c r="R492" s="22">
        <v>0</v>
      </c>
      <c r="S492" s="23">
        <v>0</v>
      </c>
      <c r="T492" s="13">
        <f t="shared" si="27"/>
        <v>0</v>
      </c>
    </row>
    <row r="493" spans="1:21" hidden="1" x14ac:dyDescent="0.25">
      <c r="A493" s="446"/>
      <c r="B493" s="364"/>
      <c r="C493" s="366"/>
      <c r="D493" s="368"/>
      <c r="E493" s="24" t="s">
        <v>34</v>
      </c>
      <c r="F493" s="25" t="s">
        <v>35</v>
      </c>
      <c r="G493" s="15">
        <v>1</v>
      </c>
      <c r="H493" s="21">
        <v>0</v>
      </c>
      <c r="I493" s="17">
        <v>0</v>
      </c>
      <c r="J493" s="22">
        <v>0</v>
      </c>
      <c r="K493" s="22">
        <v>0</v>
      </c>
      <c r="L493" s="22">
        <v>0</v>
      </c>
      <c r="M493" s="22">
        <v>0</v>
      </c>
      <c r="N493" s="22">
        <v>0</v>
      </c>
      <c r="O493" s="22">
        <v>0</v>
      </c>
      <c r="P493" s="22">
        <v>0</v>
      </c>
      <c r="Q493" s="22">
        <v>0</v>
      </c>
      <c r="R493" s="22">
        <v>0</v>
      </c>
      <c r="S493" s="23">
        <v>0</v>
      </c>
      <c r="T493" s="13">
        <f t="shared" si="27"/>
        <v>0</v>
      </c>
    </row>
    <row r="494" spans="1:21" ht="31.5" hidden="1" x14ac:dyDescent="0.25">
      <c r="A494" s="446"/>
      <c r="B494" s="364"/>
      <c r="C494" s="366"/>
      <c r="D494" s="368"/>
      <c r="E494" s="24" t="s">
        <v>36</v>
      </c>
      <c r="F494" s="14" t="s">
        <v>37</v>
      </c>
      <c r="G494" s="15">
        <v>0.95</v>
      </c>
      <c r="H494" s="21">
        <v>0</v>
      </c>
      <c r="I494" s="17">
        <v>0</v>
      </c>
      <c r="J494" s="22">
        <v>0</v>
      </c>
      <c r="K494" s="22">
        <v>0</v>
      </c>
      <c r="L494" s="22">
        <v>0</v>
      </c>
      <c r="M494" s="22">
        <v>0</v>
      </c>
      <c r="N494" s="22">
        <v>0</v>
      </c>
      <c r="O494" s="22">
        <v>0</v>
      </c>
      <c r="P494" s="22">
        <v>0</v>
      </c>
      <c r="Q494" s="22">
        <v>0</v>
      </c>
      <c r="R494" s="22">
        <v>0</v>
      </c>
      <c r="S494" s="23">
        <v>0</v>
      </c>
      <c r="T494" s="13">
        <f>SUM(H490:N494)/12</f>
        <v>0</v>
      </c>
    </row>
    <row r="495" spans="1:21" ht="16.5" hidden="1" thickBot="1" x14ac:dyDescent="0.3">
      <c r="A495" s="446"/>
      <c r="B495" s="364"/>
      <c r="C495" s="366"/>
      <c r="D495" s="369"/>
      <c r="E495" s="26" t="s">
        <v>38</v>
      </c>
      <c r="F495" s="27" t="s">
        <v>39</v>
      </c>
      <c r="G495" s="28">
        <v>1</v>
      </c>
      <c r="H495" s="29">
        <v>0</v>
      </c>
      <c r="I495" s="30">
        <v>0</v>
      </c>
      <c r="J495" s="31">
        <v>0</v>
      </c>
      <c r="K495" s="31">
        <v>0</v>
      </c>
      <c r="L495" s="31">
        <v>0</v>
      </c>
      <c r="M495" s="31">
        <v>0</v>
      </c>
      <c r="N495" s="31">
        <v>0</v>
      </c>
      <c r="O495" s="31">
        <v>0</v>
      </c>
      <c r="P495" s="31">
        <v>0</v>
      </c>
      <c r="Q495" s="31">
        <v>0</v>
      </c>
      <c r="R495" s="31">
        <v>0</v>
      </c>
      <c r="S495" s="32">
        <v>0</v>
      </c>
      <c r="T495" s="13">
        <f>SUM(H495:S495)/12</f>
        <v>0</v>
      </c>
    </row>
    <row r="496" spans="1:21" ht="31.5" hidden="1" x14ac:dyDescent="0.25">
      <c r="A496" s="446"/>
      <c r="B496" s="364"/>
      <c r="C496" s="373" t="s">
        <v>40</v>
      </c>
      <c r="D496" s="373" t="s">
        <v>41</v>
      </c>
      <c r="E496" s="33" t="s">
        <v>42</v>
      </c>
      <c r="F496" s="34" t="s">
        <v>43</v>
      </c>
      <c r="G496" s="35">
        <v>1</v>
      </c>
      <c r="H496" s="9">
        <v>0</v>
      </c>
      <c r="I496" s="36">
        <v>0</v>
      </c>
      <c r="J496" s="36">
        <v>0</v>
      </c>
      <c r="K496" s="36">
        <v>0</v>
      </c>
      <c r="L496" s="36">
        <v>0</v>
      </c>
      <c r="M496" s="36">
        <v>0</v>
      </c>
      <c r="N496" s="36">
        <v>0</v>
      </c>
      <c r="O496" s="36">
        <v>0</v>
      </c>
      <c r="P496" s="36">
        <v>0</v>
      </c>
      <c r="Q496" s="36">
        <v>0</v>
      </c>
      <c r="R496" s="36">
        <v>0</v>
      </c>
      <c r="S496" s="37">
        <v>0</v>
      </c>
      <c r="T496" s="13">
        <f>SUM(H496:S496)/12</f>
        <v>0</v>
      </c>
      <c r="U496" s="38"/>
    </row>
    <row r="497" spans="1:21" hidden="1" x14ac:dyDescent="0.25">
      <c r="A497" s="446"/>
      <c r="B497" s="364"/>
      <c r="C497" s="374"/>
      <c r="D497" s="374"/>
      <c r="E497" s="376" t="s">
        <v>44</v>
      </c>
      <c r="F497" s="39" t="s">
        <v>45</v>
      </c>
      <c r="G497" s="40">
        <v>1</v>
      </c>
      <c r="H497" s="41">
        <v>0</v>
      </c>
      <c r="I497" s="19">
        <v>0</v>
      </c>
      <c r="J497" s="18">
        <v>0</v>
      </c>
      <c r="K497" s="18">
        <v>0</v>
      </c>
      <c r="L497" s="18">
        <v>0</v>
      </c>
      <c r="M497" s="18">
        <v>0</v>
      </c>
      <c r="N497" s="18">
        <v>0</v>
      </c>
      <c r="O497" s="18">
        <v>0</v>
      </c>
      <c r="P497" s="18">
        <v>0</v>
      </c>
      <c r="Q497" s="18">
        <v>0</v>
      </c>
      <c r="R497" s="18">
        <v>0</v>
      </c>
      <c r="S497" s="20">
        <v>0</v>
      </c>
      <c r="T497" s="13"/>
      <c r="U497" s="38"/>
    </row>
    <row r="498" spans="1:21" ht="31.5" hidden="1" x14ac:dyDescent="0.25">
      <c r="A498" s="446"/>
      <c r="B498" s="364"/>
      <c r="C498" s="374"/>
      <c r="D498" s="374"/>
      <c r="E498" s="377"/>
      <c r="F498" s="39" t="s">
        <v>46</v>
      </c>
      <c r="G498" s="40">
        <v>1</v>
      </c>
      <c r="H498" s="41">
        <v>0</v>
      </c>
      <c r="I498" s="19">
        <v>0</v>
      </c>
      <c r="J498" s="19">
        <v>0</v>
      </c>
      <c r="K498" s="19">
        <v>0</v>
      </c>
      <c r="L498" s="19">
        <v>0</v>
      </c>
      <c r="M498" s="19">
        <v>0</v>
      </c>
      <c r="N498" s="19">
        <v>0</v>
      </c>
      <c r="O498" s="19">
        <v>0</v>
      </c>
      <c r="P498" s="19">
        <v>0</v>
      </c>
      <c r="Q498" s="19">
        <v>0</v>
      </c>
      <c r="R498" s="19">
        <v>0</v>
      </c>
      <c r="S498" s="42">
        <v>0</v>
      </c>
      <c r="T498" s="13">
        <f t="shared" ref="T498:T504" si="28">SUM(H498:S498)/12</f>
        <v>0</v>
      </c>
      <c r="U498" s="38"/>
    </row>
    <row r="499" spans="1:21" ht="47.25" hidden="1" x14ac:dyDescent="0.25">
      <c r="A499" s="446"/>
      <c r="B499" s="364"/>
      <c r="C499" s="374"/>
      <c r="D499" s="374"/>
      <c r="E499" s="43" t="s">
        <v>47</v>
      </c>
      <c r="F499" s="39" t="s">
        <v>48</v>
      </c>
      <c r="G499" s="40">
        <v>1</v>
      </c>
      <c r="H499" s="44">
        <v>0</v>
      </c>
      <c r="I499" s="22">
        <v>0</v>
      </c>
      <c r="J499" s="22">
        <v>0</v>
      </c>
      <c r="K499" s="22">
        <v>0</v>
      </c>
      <c r="L499" s="22">
        <v>0</v>
      </c>
      <c r="M499" s="22">
        <v>0</v>
      </c>
      <c r="N499" s="45">
        <v>0</v>
      </c>
      <c r="O499" s="45">
        <v>0</v>
      </c>
      <c r="P499" s="45">
        <v>0</v>
      </c>
      <c r="Q499" s="45">
        <v>0</v>
      </c>
      <c r="R499" s="45">
        <v>0</v>
      </c>
      <c r="S499" s="46">
        <v>0</v>
      </c>
      <c r="T499" s="13">
        <f t="shared" si="28"/>
        <v>0</v>
      </c>
      <c r="U499" s="38"/>
    </row>
    <row r="500" spans="1:21" ht="47.25" hidden="1" x14ac:dyDescent="0.25">
      <c r="A500" s="446"/>
      <c r="B500" s="364"/>
      <c r="C500" s="374"/>
      <c r="D500" s="374"/>
      <c r="E500" s="43" t="s">
        <v>49</v>
      </c>
      <c r="F500" s="39" t="s">
        <v>48</v>
      </c>
      <c r="G500" s="40">
        <v>1</v>
      </c>
      <c r="H500" s="44">
        <v>0</v>
      </c>
      <c r="I500" s="47">
        <v>0</v>
      </c>
      <c r="J500" s="45">
        <v>0</v>
      </c>
      <c r="K500" s="22">
        <v>0</v>
      </c>
      <c r="L500" s="22">
        <v>0</v>
      </c>
      <c r="M500" s="22">
        <v>0</v>
      </c>
      <c r="N500" s="22">
        <v>0</v>
      </c>
      <c r="O500" s="22">
        <v>0</v>
      </c>
      <c r="P500" s="45">
        <v>0</v>
      </c>
      <c r="Q500" s="45">
        <v>0</v>
      </c>
      <c r="R500" s="45">
        <v>0</v>
      </c>
      <c r="S500" s="46">
        <v>0</v>
      </c>
      <c r="T500" s="13">
        <f t="shared" si="28"/>
        <v>0</v>
      </c>
      <c r="U500" s="38"/>
    </row>
    <row r="501" spans="1:21" ht="31.5" hidden="1" x14ac:dyDescent="0.25">
      <c r="A501" s="446"/>
      <c r="B501" s="364"/>
      <c r="C501" s="374"/>
      <c r="D501" s="374"/>
      <c r="E501" s="43" t="s">
        <v>50</v>
      </c>
      <c r="F501" s="39" t="s">
        <v>51</v>
      </c>
      <c r="G501" s="40">
        <v>1</v>
      </c>
      <c r="H501" s="44">
        <v>0</v>
      </c>
      <c r="I501" s="47">
        <v>0</v>
      </c>
      <c r="J501" s="22">
        <v>0</v>
      </c>
      <c r="K501" s="45">
        <v>0</v>
      </c>
      <c r="L501" s="45">
        <v>0</v>
      </c>
      <c r="M501" s="22">
        <v>0</v>
      </c>
      <c r="N501" s="45">
        <v>0</v>
      </c>
      <c r="O501" s="45">
        <v>0</v>
      </c>
      <c r="P501" s="22">
        <v>0</v>
      </c>
      <c r="Q501" s="45">
        <v>0</v>
      </c>
      <c r="R501" s="45">
        <v>0</v>
      </c>
      <c r="S501" s="46">
        <v>0</v>
      </c>
      <c r="T501" s="13">
        <f t="shared" si="28"/>
        <v>0</v>
      </c>
      <c r="U501" s="38"/>
    </row>
    <row r="502" spans="1:21" ht="16.5" hidden="1" thickBot="1" x14ac:dyDescent="0.3">
      <c r="A502" s="446"/>
      <c r="B502" s="364"/>
      <c r="C502" s="374"/>
      <c r="D502" s="375"/>
      <c r="E502" s="48" t="s">
        <v>38</v>
      </c>
      <c r="F502" s="49" t="s">
        <v>52</v>
      </c>
      <c r="G502" s="50">
        <v>1</v>
      </c>
      <c r="H502" s="51">
        <v>0</v>
      </c>
      <c r="I502" s="52">
        <v>0</v>
      </c>
      <c r="J502" s="53">
        <v>0</v>
      </c>
      <c r="K502" s="53">
        <v>0</v>
      </c>
      <c r="L502" s="53">
        <v>0</v>
      </c>
      <c r="M502" s="53">
        <v>0</v>
      </c>
      <c r="N502" s="53">
        <v>0</v>
      </c>
      <c r="O502" s="53">
        <v>0</v>
      </c>
      <c r="P502" s="53">
        <v>0</v>
      </c>
      <c r="Q502" s="53">
        <v>0</v>
      </c>
      <c r="R502" s="53">
        <v>0</v>
      </c>
      <c r="S502" s="54">
        <v>0</v>
      </c>
      <c r="T502" s="13">
        <f t="shared" si="28"/>
        <v>0</v>
      </c>
      <c r="U502" s="38"/>
    </row>
    <row r="503" spans="1:21" ht="63" hidden="1" x14ac:dyDescent="0.25">
      <c r="A503" s="446"/>
      <c r="B503" s="364"/>
      <c r="C503" s="374"/>
      <c r="D503" s="373" t="s">
        <v>53</v>
      </c>
      <c r="E503" s="33" t="s">
        <v>54</v>
      </c>
      <c r="F503" s="34" t="s">
        <v>55</v>
      </c>
      <c r="G503" s="35">
        <v>1</v>
      </c>
      <c r="H503" s="9">
        <v>0</v>
      </c>
      <c r="I503" s="10">
        <v>0</v>
      </c>
      <c r="J503" s="11">
        <v>0</v>
      </c>
      <c r="K503" s="11">
        <v>0</v>
      </c>
      <c r="L503" s="11">
        <v>0</v>
      </c>
      <c r="M503" s="11">
        <v>0</v>
      </c>
      <c r="N503" s="11">
        <v>0</v>
      </c>
      <c r="O503" s="11">
        <v>0</v>
      </c>
      <c r="P503" s="11">
        <v>0</v>
      </c>
      <c r="Q503" s="11">
        <v>0</v>
      </c>
      <c r="R503" s="11">
        <v>0</v>
      </c>
      <c r="S503" s="12">
        <v>0</v>
      </c>
      <c r="T503" s="13">
        <f t="shared" si="28"/>
        <v>0</v>
      </c>
      <c r="U503" s="38"/>
    </row>
    <row r="504" spans="1:21" ht="63" hidden="1" x14ac:dyDescent="0.25">
      <c r="A504" s="446"/>
      <c r="B504" s="364"/>
      <c r="C504" s="374"/>
      <c r="D504" s="374"/>
      <c r="E504" s="43" t="s">
        <v>56</v>
      </c>
      <c r="F504" s="55" t="s">
        <v>57</v>
      </c>
      <c r="G504" s="56">
        <v>1</v>
      </c>
      <c r="H504" s="21">
        <v>0</v>
      </c>
      <c r="I504" s="17">
        <v>0</v>
      </c>
      <c r="J504" s="22">
        <v>0</v>
      </c>
      <c r="K504" s="22">
        <v>0</v>
      </c>
      <c r="L504" s="22">
        <v>0</v>
      </c>
      <c r="M504" s="22">
        <v>0</v>
      </c>
      <c r="N504" s="22">
        <v>0</v>
      </c>
      <c r="O504" s="22">
        <v>0</v>
      </c>
      <c r="P504" s="22">
        <v>0</v>
      </c>
      <c r="Q504" s="22">
        <v>0</v>
      </c>
      <c r="R504" s="22">
        <v>0</v>
      </c>
      <c r="S504" s="23">
        <v>0</v>
      </c>
      <c r="T504" s="13">
        <f t="shared" si="28"/>
        <v>0</v>
      </c>
      <c r="U504" s="38"/>
    </row>
    <row r="505" spans="1:21" ht="31.5" hidden="1" x14ac:dyDescent="0.25">
      <c r="A505" s="446"/>
      <c r="B505" s="364"/>
      <c r="C505" s="374"/>
      <c r="D505" s="374"/>
      <c r="E505" s="376" t="s">
        <v>58</v>
      </c>
      <c r="F505" s="55" t="s">
        <v>59</v>
      </c>
      <c r="G505" s="56">
        <v>1</v>
      </c>
      <c r="H505" s="44">
        <v>0</v>
      </c>
      <c r="I505" s="17">
        <v>0</v>
      </c>
      <c r="J505" s="22">
        <v>0</v>
      </c>
      <c r="K505" s="22">
        <v>0</v>
      </c>
      <c r="L505" s="22">
        <v>0</v>
      </c>
      <c r="M505" s="22">
        <v>0</v>
      </c>
      <c r="N505" s="22">
        <v>0</v>
      </c>
      <c r="O505" s="22">
        <v>0</v>
      </c>
      <c r="P505" s="22">
        <v>0</v>
      </c>
      <c r="Q505" s="22">
        <v>0</v>
      </c>
      <c r="R505" s="22">
        <v>0</v>
      </c>
      <c r="S505" s="23">
        <v>0</v>
      </c>
      <c r="T505" s="13">
        <f>SUM(H505:S505)/12</f>
        <v>0</v>
      </c>
    </row>
    <row r="506" spans="1:21" hidden="1" x14ac:dyDescent="0.25">
      <c r="A506" s="446"/>
      <c r="B506" s="364"/>
      <c r="C506" s="374"/>
      <c r="D506" s="374"/>
      <c r="E506" s="397"/>
      <c r="F506" s="55" t="s">
        <v>60</v>
      </c>
      <c r="G506" s="56">
        <v>1</v>
      </c>
      <c r="H506" s="44">
        <v>0</v>
      </c>
      <c r="I506" s="17">
        <v>0</v>
      </c>
      <c r="J506" s="22">
        <v>0</v>
      </c>
      <c r="K506" s="22">
        <v>0</v>
      </c>
      <c r="L506" s="22">
        <v>0</v>
      </c>
      <c r="M506" s="22">
        <v>0</v>
      </c>
      <c r="N506" s="22">
        <v>0</v>
      </c>
      <c r="O506" s="22">
        <v>0</v>
      </c>
      <c r="P506" s="22">
        <v>0</v>
      </c>
      <c r="Q506" s="22">
        <v>0</v>
      </c>
      <c r="R506" s="22">
        <v>0</v>
      </c>
      <c r="S506" s="23">
        <v>0</v>
      </c>
      <c r="T506" s="13">
        <f>SUM(H506:S506)/12</f>
        <v>0</v>
      </c>
    </row>
    <row r="507" spans="1:21" ht="32.25" hidden="1" thickBot="1" x14ac:dyDescent="0.3">
      <c r="A507" s="446"/>
      <c r="B507" s="364"/>
      <c r="C507" s="375"/>
      <c r="D507" s="375"/>
      <c r="E507" s="398"/>
      <c r="F507" s="57" t="s">
        <v>61</v>
      </c>
      <c r="G507" s="58">
        <v>1</v>
      </c>
      <c r="H507" s="59">
        <v>0</v>
      </c>
      <c r="I507" s="30">
        <v>0</v>
      </c>
      <c r="J507" s="31">
        <v>0</v>
      </c>
      <c r="K507" s="31">
        <v>0</v>
      </c>
      <c r="L507" s="31">
        <v>0</v>
      </c>
      <c r="M507" s="31">
        <v>0</v>
      </c>
      <c r="N507" s="31">
        <v>0</v>
      </c>
      <c r="O507" s="31">
        <v>0</v>
      </c>
      <c r="P507" s="31">
        <v>0</v>
      </c>
      <c r="Q507" s="31">
        <v>0</v>
      </c>
      <c r="R507" s="31">
        <v>0</v>
      </c>
      <c r="S507" s="32">
        <v>0</v>
      </c>
      <c r="T507" s="13">
        <v>0</v>
      </c>
    </row>
    <row r="508" spans="1:21" ht="63" hidden="1" x14ac:dyDescent="0.25">
      <c r="A508" s="446"/>
      <c r="B508" s="364"/>
      <c r="C508" s="399" t="s">
        <v>40</v>
      </c>
      <c r="D508" s="373" t="s">
        <v>62</v>
      </c>
      <c r="E508" s="60" t="s">
        <v>63</v>
      </c>
      <c r="F508" s="49" t="s">
        <v>64</v>
      </c>
      <c r="G508" s="50">
        <v>1</v>
      </c>
      <c r="H508" s="41">
        <v>0</v>
      </c>
      <c r="I508" s="17">
        <v>0</v>
      </c>
      <c r="J508" s="19">
        <v>0</v>
      </c>
      <c r="K508" s="19">
        <v>0</v>
      </c>
      <c r="L508" s="19">
        <v>0</v>
      </c>
      <c r="M508" s="19">
        <v>0</v>
      </c>
      <c r="N508" s="19">
        <v>0</v>
      </c>
      <c r="O508" s="19">
        <v>0</v>
      </c>
      <c r="P508" s="19">
        <v>0</v>
      </c>
      <c r="Q508" s="19">
        <v>0</v>
      </c>
      <c r="R508" s="19">
        <v>0</v>
      </c>
      <c r="S508" s="42">
        <v>0</v>
      </c>
      <c r="T508" s="13">
        <v>0</v>
      </c>
    </row>
    <row r="509" spans="1:21" ht="47.25" hidden="1" x14ac:dyDescent="0.25">
      <c r="A509" s="446"/>
      <c r="B509" s="364"/>
      <c r="C509" s="400"/>
      <c r="D509" s="374"/>
      <c r="E509" s="376" t="s">
        <v>65</v>
      </c>
      <c r="F509" s="55" t="s">
        <v>66</v>
      </c>
      <c r="G509" s="56">
        <v>1</v>
      </c>
      <c r="H509" s="21">
        <v>0</v>
      </c>
      <c r="I509" s="17">
        <v>0</v>
      </c>
      <c r="J509" s="22">
        <v>0</v>
      </c>
      <c r="K509" s="22">
        <v>0</v>
      </c>
      <c r="L509" s="22">
        <v>0</v>
      </c>
      <c r="M509" s="22">
        <v>0</v>
      </c>
      <c r="N509" s="22">
        <v>0</v>
      </c>
      <c r="O509" s="22">
        <v>0</v>
      </c>
      <c r="P509" s="22">
        <v>0</v>
      </c>
      <c r="Q509" s="22">
        <v>0</v>
      </c>
      <c r="R509" s="22">
        <v>0</v>
      </c>
      <c r="S509" s="23">
        <v>0</v>
      </c>
      <c r="T509" s="13">
        <v>0</v>
      </c>
    </row>
    <row r="510" spans="1:21" hidden="1" x14ac:dyDescent="0.25">
      <c r="A510" s="446"/>
      <c r="B510" s="364"/>
      <c r="C510" s="400"/>
      <c r="D510" s="374"/>
      <c r="E510" s="377"/>
      <c r="F510" s="55" t="s">
        <v>67</v>
      </c>
      <c r="G510" s="56">
        <v>1</v>
      </c>
      <c r="H510" s="21">
        <v>0</v>
      </c>
      <c r="I510" s="17">
        <v>0</v>
      </c>
      <c r="J510" s="22">
        <v>0</v>
      </c>
      <c r="K510" s="22">
        <v>0</v>
      </c>
      <c r="L510" s="22">
        <v>0</v>
      </c>
      <c r="M510" s="22">
        <v>0</v>
      </c>
      <c r="N510" s="22">
        <v>0</v>
      </c>
      <c r="O510" s="22">
        <v>0</v>
      </c>
      <c r="P510" s="22">
        <v>0</v>
      </c>
      <c r="Q510" s="22">
        <v>0</v>
      </c>
      <c r="R510" s="22">
        <v>0</v>
      </c>
      <c r="S510" s="23">
        <v>0</v>
      </c>
      <c r="T510" s="13">
        <v>0</v>
      </c>
    </row>
    <row r="511" spans="1:21" ht="79.5" hidden="1" thickBot="1" x14ac:dyDescent="0.3">
      <c r="A511" s="446"/>
      <c r="B511" s="364"/>
      <c r="C511" s="401"/>
      <c r="D511" s="375"/>
      <c r="E511" s="61" t="s">
        <v>68</v>
      </c>
      <c r="F511" s="62" t="s">
        <v>69</v>
      </c>
      <c r="G511" s="63">
        <v>1</v>
      </c>
      <c r="H511" s="29">
        <v>0</v>
      </c>
      <c r="I511" s="30">
        <v>0</v>
      </c>
      <c r="J511" s="31">
        <v>0</v>
      </c>
      <c r="K511" s="31">
        <v>0</v>
      </c>
      <c r="L511" s="31">
        <v>0</v>
      </c>
      <c r="M511" s="31">
        <v>0</v>
      </c>
      <c r="N511" s="31">
        <v>0</v>
      </c>
      <c r="O511" s="31">
        <v>0</v>
      </c>
      <c r="P511" s="31">
        <v>0</v>
      </c>
      <c r="Q511" s="31">
        <v>0</v>
      </c>
      <c r="R511" s="31">
        <v>0</v>
      </c>
      <c r="S511" s="32">
        <v>0</v>
      </c>
      <c r="T511" s="13">
        <v>0</v>
      </c>
    </row>
    <row r="512" spans="1:21" ht="31.5" hidden="1" x14ac:dyDescent="0.25">
      <c r="A512" s="446"/>
      <c r="B512" s="364"/>
      <c r="C512" s="361" t="s">
        <v>70</v>
      </c>
      <c r="D512" s="344" t="s">
        <v>71</v>
      </c>
      <c r="E512" s="64" t="s">
        <v>72</v>
      </c>
      <c r="F512" s="65" t="s">
        <v>73</v>
      </c>
      <c r="G512" s="66">
        <v>1</v>
      </c>
      <c r="H512" s="21">
        <v>0</v>
      </c>
      <c r="I512" s="67">
        <v>0</v>
      </c>
      <c r="J512" s="45">
        <v>0</v>
      </c>
      <c r="K512" s="45">
        <v>0</v>
      </c>
      <c r="L512" s="45">
        <v>0</v>
      </c>
      <c r="M512" s="45">
        <v>0</v>
      </c>
      <c r="N512" s="45">
        <v>0</v>
      </c>
      <c r="O512" s="45">
        <v>0</v>
      </c>
      <c r="P512" s="45">
        <v>0</v>
      </c>
      <c r="Q512" s="45">
        <v>0</v>
      </c>
      <c r="R512" s="45">
        <v>0</v>
      </c>
      <c r="S512" s="46">
        <v>0</v>
      </c>
      <c r="T512" s="13">
        <v>0</v>
      </c>
    </row>
    <row r="513" spans="1:20" ht="31.5" hidden="1" x14ac:dyDescent="0.25">
      <c r="A513" s="446"/>
      <c r="B513" s="364"/>
      <c r="C513" s="361"/>
      <c r="D513" s="345"/>
      <c r="E513" s="68" t="s">
        <v>74</v>
      </c>
      <c r="F513" s="69" t="s">
        <v>59</v>
      </c>
      <c r="G513" s="70">
        <v>1</v>
      </c>
      <c r="H513" s="44">
        <v>0</v>
      </c>
      <c r="I513" s="47">
        <v>0</v>
      </c>
      <c r="J513" s="22">
        <v>0</v>
      </c>
      <c r="K513" s="22">
        <v>0</v>
      </c>
      <c r="L513" s="45">
        <v>0</v>
      </c>
      <c r="M513" s="45">
        <v>0</v>
      </c>
      <c r="N513" s="45">
        <v>0</v>
      </c>
      <c r="O513" s="45">
        <v>0</v>
      </c>
      <c r="P513" s="45">
        <v>0</v>
      </c>
      <c r="Q513" s="45">
        <v>0</v>
      </c>
      <c r="R513" s="45">
        <v>0</v>
      </c>
      <c r="S513" s="46">
        <v>0</v>
      </c>
      <c r="T513" s="13">
        <v>0</v>
      </c>
    </row>
    <row r="514" spans="1:20" ht="31.5" hidden="1" x14ac:dyDescent="0.25">
      <c r="A514" s="446"/>
      <c r="B514" s="364"/>
      <c r="C514" s="361"/>
      <c r="D514" s="345"/>
      <c r="E514" s="347" t="s">
        <v>75</v>
      </c>
      <c r="F514" s="71" t="s">
        <v>76</v>
      </c>
      <c r="G514" s="72">
        <v>1</v>
      </c>
      <c r="H514" s="44">
        <v>0</v>
      </c>
      <c r="I514" s="47">
        <v>0</v>
      </c>
      <c r="J514" s="45">
        <v>0</v>
      </c>
      <c r="K514" s="45">
        <v>0</v>
      </c>
      <c r="L514" s="22">
        <v>0</v>
      </c>
      <c r="M514" s="45">
        <v>0</v>
      </c>
      <c r="N514" s="45">
        <v>0</v>
      </c>
      <c r="O514" s="45">
        <v>0</v>
      </c>
      <c r="P514" s="45">
        <v>0</v>
      </c>
      <c r="Q514" s="45">
        <v>0</v>
      </c>
      <c r="R514" s="45">
        <v>0</v>
      </c>
      <c r="S514" s="46">
        <v>0</v>
      </c>
      <c r="T514" s="13">
        <v>0</v>
      </c>
    </row>
    <row r="515" spans="1:20" ht="31.5" hidden="1" x14ac:dyDescent="0.25">
      <c r="A515" s="446"/>
      <c r="B515" s="364"/>
      <c r="C515" s="361"/>
      <c r="D515" s="345"/>
      <c r="E515" s="348"/>
      <c r="F515" s="73" t="s">
        <v>77</v>
      </c>
      <c r="G515" s="72">
        <v>1</v>
      </c>
      <c r="H515" s="21">
        <v>0</v>
      </c>
      <c r="I515" s="17">
        <v>0</v>
      </c>
      <c r="J515" s="22">
        <v>0</v>
      </c>
      <c r="K515" s="22">
        <v>0</v>
      </c>
      <c r="L515" s="22">
        <v>0</v>
      </c>
      <c r="M515" s="22">
        <v>0</v>
      </c>
      <c r="N515" s="22">
        <v>0</v>
      </c>
      <c r="O515" s="22">
        <v>0</v>
      </c>
      <c r="P515" s="22">
        <v>0</v>
      </c>
      <c r="Q515" s="22">
        <v>0</v>
      </c>
      <c r="R515" s="22">
        <v>0</v>
      </c>
      <c r="S515" s="23">
        <v>0</v>
      </c>
      <c r="T515" s="13">
        <v>0</v>
      </c>
    </row>
    <row r="516" spans="1:20" hidden="1" x14ac:dyDescent="0.25">
      <c r="A516" s="446"/>
      <c r="B516" s="364"/>
      <c r="C516" s="361"/>
      <c r="D516" s="345"/>
      <c r="E516" s="348"/>
      <c r="F516" s="73" t="s">
        <v>78</v>
      </c>
      <c r="G516" s="72">
        <v>1</v>
      </c>
      <c r="H516" s="21">
        <v>0</v>
      </c>
      <c r="I516" s="17">
        <v>0</v>
      </c>
      <c r="J516" s="22">
        <v>0</v>
      </c>
      <c r="K516" s="22">
        <v>0</v>
      </c>
      <c r="L516" s="22">
        <v>0</v>
      </c>
      <c r="M516" s="22">
        <v>0</v>
      </c>
      <c r="N516" s="22">
        <v>0</v>
      </c>
      <c r="O516" s="22">
        <v>0</v>
      </c>
      <c r="P516" s="22">
        <v>0</v>
      </c>
      <c r="Q516" s="22">
        <v>0</v>
      </c>
      <c r="R516" s="22">
        <v>0</v>
      </c>
      <c r="S516" s="23">
        <v>0</v>
      </c>
      <c r="T516" s="13">
        <v>0</v>
      </c>
    </row>
    <row r="517" spans="1:20" hidden="1" x14ac:dyDescent="0.25">
      <c r="A517" s="446"/>
      <c r="B517" s="364"/>
      <c r="C517" s="361"/>
      <c r="D517" s="345"/>
      <c r="E517" s="349"/>
      <c r="F517" s="73" t="s">
        <v>79</v>
      </c>
      <c r="G517" s="72">
        <v>1</v>
      </c>
      <c r="H517" s="21">
        <v>0</v>
      </c>
      <c r="I517" s="17">
        <v>0</v>
      </c>
      <c r="J517" s="22">
        <v>0</v>
      </c>
      <c r="K517" s="22">
        <v>0</v>
      </c>
      <c r="L517" s="22">
        <v>0</v>
      </c>
      <c r="M517" s="22">
        <v>0</v>
      </c>
      <c r="N517" s="22">
        <v>0</v>
      </c>
      <c r="O517" s="22">
        <v>0</v>
      </c>
      <c r="P517" s="22">
        <v>0</v>
      </c>
      <c r="Q517" s="22">
        <v>0</v>
      </c>
      <c r="R517" s="22">
        <v>0</v>
      </c>
      <c r="S517" s="23">
        <v>0</v>
      </c>
      <c r="T517" s="13">
        <v>0</v>
      </c>
    </row>
    <row r="518" spans="1:20" hidden="1" x14ac:dyDescent="0.25">
      <c r="A518" s="446"/>
      <c r="B518" s="364"/>
      <c r="C518" s="361"/>
      <c r="D518" s="345"/>
      <c r="E518" s="68" t="s">
        <v>34</v>
      </c>
      <c r="F518" s="73" t="s">
        <v>80</v>
      </c>
      <c r="G518" s="72">
        <v>1</v>
      </c>
      <c r="H518" s="21">
        <v>0</v>
      </c>
      <c r="I518" s="17">
        <v>0</v>
      </c>
      <c r="J518" s="22">
        <v>0</v>
      </c>
      <c r="K518" s="22">
        <v>0</v>
      </c>
      <c r="L518" s="22">
        <v>0</v>
      </c>
      <c r="M518" s="22">
        <v>0</v>
      </c>
      <c r="N518" s="22">
        <v>0</v>
      </c>
      <c r="O518" s="22">
        <v>0</v>
      </c>
      <c r="P518" s="22">
        <v>0</v>
      </c>
      <c r="Q518" s="22">
        <v>0</v>
      </c>
      <c r="R518" s="22">
        <v>0</v>
      </c>
      <c r="S518" s="23">
        <v>0</v>
      </c>
      <c r="T518" s="13">
        <f>SUM(H518:S518)/12</f>
        <v>0</v>
      </c>
    </row>
    <row r="519" spans="1:20" ht="31.5" hidden="1" x14ac:dyDescent="0.25">
      <c r="A519" s="446"/>
      <c r="B519" s="364"/>
      <c r="C519" s="361"/>
      <c r="D519" s="345"/>
      <c r="E519" s="68" t="s">
        <v>36</v>
      </c>
      <c r="F519" s="73" t="s">
        <v>81</v>
      </c>
      <c r="G519" s="72">
        <v>1</v>
      </c>
      <c r="H519" s="21">
        <v>0</v>
      </c>
      <c r="I519" s="17">
        <v>0</v>
      </c>
      <c r="J519" s="22">
        <v>0</v>
      </c>
      <c r="K519" s="22">
        <v>0</v>
      </c>
      <c r="L519" s="22">
        <v>0</v>
      </c>
      <c r="M519" s="22">
        <v>0</v>
      </c>
      <c r="N519" s="22">
        <v>0</v>
      </c>
      <c r="O519" s="22">
        <v>0</v>
      </c>
      <c r="P519" s="22">
        <v>0</v>
      </c>
      <c r="Q519" s="22">
        <v>0</v>
      </c>
      <c r="R519" s="22">
        <v>0</v>
      </c>
      <c r="S519" s="23">
        <v>0</v>
      </c>
      <c r="T519" s="13">
        <v>0</v>
      </c>
    </row>
    <row r="520" spans="1:20" ht="16.5" hidden="1" thickBot="1" x14ac:dyDescent="0.3">
      <c r="A520" s="446"/>
      <c r="B520" s="364"/>
      <c r="C520" s="362"/>
      <c r="D520" s="346"/>
      <c r="E520" s="74" t="s">
        <v>38</v>
      </c>
      <c r="F520" s="75" t="s">
        <v>39</v>
      </c>
      <c r="G520" s="76">
        <v>1</v>
      </c>
      <c r="H520" s="29">
        <v>0</v>
      </c>
      <c r="I520" s="30">
        <v>0</v>
      </c>
      <c r="J520" s="31">
        <v>0</v>
      </c>
      <c r="K520" s="31">
        <v>0</v>
      </c>
      <c r="L520" s="31">
        <v>0</v>
      </c>
      <c r="M520" s="31">
        <v>0</v>
      </c>
      <c r="N520" s="31">
        <v>0</v>
      </c>
      <c r="O520" s="31">
        <v>0</v>
      </c>
      <c r="P520" s="31">
        <v>0</v>
      </c>
      <c r="Q520" s="31">
        <v>0</v>
      </c>
      <c r="R520" s="31">
        <v>0</v>
      </c>
      <c r="S520" s="32">
        <v>0</v>
      </c>
      <c r="T520" s="13">
        <v>0</v>
      </c>
    </row>
    <row r="521" spans="1:20" hidden="1" x14ac:dyDescent="0.25">
      <c r="A521" s="446"/>
      <c r="B521" s="364"/>
      <c r="C521" s="378" t="s">
        <v>82</v>
      </c>
      <c r="D521" s="381" t="s">
        <v>83</v>
      </c>
      <c r="E521" s="77" t="s">
        <v>84</v>
      </c>
      <c r="F521" s="78" t="s">
        <v>73</v>
      </c>
      <c r="G521" s="79">
        <v>1</v>
      </c>
      <c r="H521" s="9">
        <v>0</v>
      </c>
      <c r="I521" s="47">
        <v>0</v>
      </c>
      <c r="J521" s="36">
        <v>0</v>
      </c>
      <c r="K521" s="36">
        <v>0</v>
      </c>
      <c r="L521" s="36">
        <v>0</v>
      </c>
      <c r="M521" s="36">
        <v>0</v>
      </c>
      <c r="N521" s="36">
        <v>0</v>
      </c>
      <c r="O521" s="36">
        <v>0</v>
      </c>
      <c r="P521" s="36">
        <v>0</v>
      </c>
      <c r="Q521" s="36">
        <v>0</v>
      </c>
      <c r="R521" s="36">
        <v>0</v>
      </c>
      <c r="S521" s="37">
        <v>0</v>
      </c>
      <c r="T521" s="13">
        <v>0</v>
      </c>
    </row>
    <row r="522" spans="1:20" ht="31.5" hidden="1" x14ac:dyDescent="0.25">
      <c r="A522" s="446"/>
      <c r="B522" s="364"/>
      <c r="C522" s="379"/>
      <c r="D522" s="382"/>
      <c r="E522" s="80" t="s">
        <v>85</v>
      </c>
      <c r="F522" s="81" t="s">
        <v>59</v>
      </c>
      <c r="G522" s="82">
        <v>1</v>
      </c>
      <c r="H522" s="44">
        <v>0</v>
      </c>
      <c r="I522" s="47">
        <v>0</v>
      </c>
      <c r="J522" s="22">
        <v>0</v>
      </c>
      <c r="K522" s="45">
        <v>0</v>
      </c>
      <c r="L522" s="45">
        <v>0</v>
      </c>
      <c r="M522" s="22">
        <v>0</v>
      </c>
      <c r="N522" s="45">
        <v>0</v>
      </c>
      <c r="O522" s="45">
        <v>0</v>
      </c>
      <c r="P522" s="22">
        <v>0</v>
      </c>
      <c r="Q522" s="45">
        <v>0</v>
      </c>
      <c r="R522" s="45">
        <v>0</v>
      </c>
      <c r="S522" s="46">
        <v>0</v>
      </c>
      <c r="T522" s="13">
        <v>0</v>
      </c>
    </row>
    <row r="523" spans="1:20" hidden="1" x14ac:dyDescent="0.25">
      <c r="A523" s="446"/>
      <c r="B523" s="364"/>
      <c r="C523" s="379"/>
      <c r="D523" s="382"/>
      <c r="E523" s="384" t="s">
        <v>75</v>
      </c>
      <c r="F523" s="81" t="s">
        <v>86</v>
      </c>
      <c r="G523" s="82">
        <v>1</v>
      </c>
      <c r="H523" s="21">
        <v>0</v>
      </c>
      <c r="I523" s="17">
        <v>0</v>
      </c>
      <c r="J523" s="22">
        <v>0</v>
      </c>
      <c r="K523" s="22">
        <v>0</v>
      </c>
      <c r="L523" s="22">
        <v>0</v>
      </c>
      <c r="M523" s="22">
        <v>0</v>
      </c>
      <c r="N523" s="22">
        <v>0</v>
      </c>
      <c r="O523" s="22">
        <v>0</v>
      </c>
      <c r="P523" s="22">
        <v>0</v>
      </c>
      <c r="Q523" s="22">
        <v>0</v>
      </c>
      <c r="R523" s="22">
        <v>0</v>
      </c>
      <c r="S523" s="23">
        <v>0</v>
      </c>
      <c r="T523" s="13">
        <v>0</v>
      </c>
    </row>
    <row r="524" spans="1:20" hidden="1" x14ac:dyDescent="0.25">
      <c r="A524" s="446"/>
      <c r="B524" s="364"/>
      <c r="C524" s="379"/>
      <c r="D524" s="382"/>
      <c r="E524" s="385"/>
      <c r="F524" s="81" t="s">
        <v>87</v>
      </c>
      <c r="G524" s="82">
        <v>1</v>
      </c>
      <c r="H524" s="21">
        <v>0</v>
      </c>
      <c r="I524" s="17">
        <v>0</v>
      </c>
      <c r="J524" s="22">
        <v>0</v>
      </c>
      <c r="K524" s="22">
        <v>0</v>
      </c>
      <c r="L524" s="22">
        <v>0</v>
      </c>
      <c r="M524" s="22">
        <v>0</v>
      </c>
      <c r="N524" s="22">
        <v>0</v>
      </c>
      <c r="O524" s="22">
        <v>0</v>
      </c>
      <c r="P524" s="22">
        <v>0</v>
      </c>
      <c r="Q524" s="22">
        <v>0</v>
      </c>
      <c r="R524" s="22">
        <v>0</v>
      </c>
      <c r="S524" s="23">
        <v>0</v>
      </c>
      <c r="T524" s="13">
        <v>0</v>
      </c>
    </row>
    <row r="525" spans="1:20" hidden="1" x14ac:dyDescent="0.25">
      <c r="A525" s="446"/>
      <c r="B525" s="364"/>
      <c r="C525" s="379"/>
      <c r="D525" s="382"/>
      <c r="E525" s="83" t="s">
        <v>34</v>
      </c>
      <c r="F525" s="81" t="s">
        <v>35</v>
      </c>
      <c r="G525" s="82">
        <v>1</v>
      </c>
      <c r="H525" s="21">
        <v>0</v>
      </c>
      <c r="I525" s="17">
        <v>0</v>
      </c>
      <c r="J525" s="22">
        <v>0</v>
      </c>
      <c r="K525" s="22">
        <v>0</v>
      </c>
      <c r="L525" s="22">
        <v>0</v>
      </c>
      <c r="M525" s="22">
        <v>0</v>
      </c>
      <c r="N525" s="22">
        <v>0</v>
      </c>
      <c r="O525" s="22">
        <v>0</v>
      </c>
      <c r="P525" s="22">
        <v>0</v>
      </c>
      <c r="Q525" s="22">
        <v>0</v>
      </c>
      <c r="R525" s="22">
        <v>0</v>
      </c>
      <c r="S525" s="23">
        <v>0</v>
      </c>
      <c r="T525" s="13">
        <v>0</v>
      </c>
    </row>
    <row r="526" spans="1:20" ht="47.25" hidden="1" x14ac:dyDescent="0.25">
      <c r="A526" s="446"/>
      <c r="B526" s="364"/>
      <c r="C526" s="379"/>
      <c r="D526" s="382"/>
      <c r="E526" s="83" t="s">
        <v>36</v>
      </c>
      <c r="F526" s="81" t="s">
        <v>88</v>
      </c>
      <c r="G526" s="82">
        <v>1</v>
      </c>
      <c r="H526" s="21">
        <v>0</v>
      </c>
      <c r="I526" s="17">
        <v>0</v>
      </c>
      <c r="J526" s="22">
        <v>0</v>
      </c>
      <c r="K526" s="22">
        <v>0</v>
      </c>
      <c r="L526" s="22">
        <v>0</v>
      </c>
      <c r="M526" s="22">
        <v>0</v>
      </c>
      <c r="N526" s="22">
        <v>0</v>
      </c>
      <c r="O526" s="22">
        <v>0</v>
      </c>
      <c r="P526" s="22">
        <v>0</v>
      </c>
      <c r="Q526" s="22">
        <v>0</v>
      </c>
      <c r="R526" s="22">
        <v>0</v>
      </c>
      <c r="S526" s="23">
        <v>0</v>
      </c>
      <c r="T526" s="13">
        <v>0</v>
      </c>
    </row>
    <row r="527" spans="1:20" ht="16.5" hidden="1" thickBot="1" x14ac:dyDescent="0.3">
      <c r="A527" s="446"/>
      <c r="B527" s="364"/>
      <c r="C527" s="379"/>
      <c r="D527" s="382"/>
      <c r="E527" s="83" t="s">
        <v>38</v>
      </c>
      <c r="F527" s="84" t="s">
        <v>39</v>
      </c>
      <c r="G527" s="85">
        <v>1</v>
      </c>
      <c r="H527" s="29">
        <v>0</v>
      </c>
      <c r="I527" s="30">
        <v>0</v>
      </c>
      <c r="J527" s="31">
        <v>0</v>
      </c>
      <c r="K527" s="31">
        <v>0</v>
      </c>
      <c r="L527" s="31">
        <v>0</v>
      </c>
      <c r="M527" s="31">
        <v>0</v>
      </c>
      <c r="N527" s="31">
        <v>0</v>
      </c>
      <c r="O527" s="31">
        <v>0</v>
      </c>
      <c r="P527" s="31">
        <v>0</v>
      </c>
      <c r="Q527" s="31">
        <v>0</v>
      </c>
      <c r="R527" s="31">
        <v>0</v>
      </c>
      <c r="S527" s="32">
        <v>0</v>
      </c>
      <c r="T527" s="13">
        <v>0</v>
      </c>
    </row>
    <row r="528" spans="1:20" ht="31.5" hidden="1" x14ac:dyDescent="0.25">
      <c r="A528" s="446"/>
      <c r="B528" s="364"/>
      <c r="C528" s="379"/>
      <c r="D528" s="382"/>
      <c r="E528" s="386" t="s">
        <v>89</v>
      </c>
      <c r="F528" s="78" t="s">
        <v>90</v>
      </c>
      <c r="G528" s="79">
        <v>1</v>
      </c>
      <c r="H528" s="86">
        <v>0</v>
      </c>
      <c r="I528" s="47">
        <v>0</v>
      </c>
      <c r="J528" s="11">
        <v>0</v>
      </c>
      <c r="K528" s="11">
        <v>0</v>
      </c>
      <c r="L528" s="11">
        <v>0</v>
      </c>
      <c r="M528" s="87">
        <v>0</v>
      </c>
      <c r="N528" s="36">
        <v>0</v>
      </c>
      <c r="O528" s="36">
        <v>0</v>
      </c>
      <c r="P528" s="36">
        <v>0</v>
      </c>
      <c r="Q528" s="36">
        <v>0</v>
      </c>
      <c r="R528" s="36">
        <v>0</v>
      </c>
      <c r="S528" s="37">
        <v>0</v>
      </c>
      <c r="T528" s="13">
        <v>0</v>
      </c>
    </row>
    <row r="529" spans="1:20" ht="31.5" hidden="1" x14ac:dyDescent="0.25">
      <c r="A529" s="446"/>
      <c r="B529" s="364"/>
      <c r="C529" s="379"/>
      <c r="D529" s="382"/>
      <c r="E529" s="387"/>
      <c r="F529" s="88" t="s">
        <v>91</v>
      </c>
      <c r="G529" s="82">
        <v>1</v>
      </c>
      <c r="H529" s="21">
        <v>0</v>
      </c>
      <c r="I529" s="17">
        <v>0</v>
      </c>
      <c r="J529" s="22">
        <v>0</v>
      </c>
      <c r="K529" s="22">
        <v>0</v>
      </c>
      <c r="L529" s="22">
        <v>0</v>
      </c>
      <c r="M529" s="22">
        <v>0</v>
      </c>
      <c r="N529" s="22">
        <v>0</v>
      </c>
      <c r="O529" s="22">
        <v>0</v>
      </c>
      <c r="P529" s="22">
        <v>0</v>
      </c>
      <c r="Q529" s="22">
        <v>0</v>
      </c>
      <c r="R529" s="22">
        <v>0</v>
      </c>
      <c r="S529" s="23">
        <v>0</v>
      </c>
      <c r="T529" s="13">
        <v>0</v>
      </c>
    </row>
    <row r="530" spans="1:20" ht="31.5" hidden="1" x14ac:dyDescent="0.25">
      <c r="A530" s="446"/>
      <c r="B530" s="364"/>
      <c r="C530" s="379"/>
      <c r="D530" s="382"/>
      <c r="E530" s="387"/>
      <c r="F530" s="88" t="s">
        <v>92</v>
      </c>
      <c r="G530" s="82">
        <v>1</v>
      </c>
      <c r="H530" s="21">
        <v>0</v>
      </c>
      <c r="I530" s="17">
        <v>0</v>
      </c>
      <c r="J530" s="22">
        <v>0</v>
      </c>
      <c r="K530" s="22">
        <v>0</v>
      </c>
      <c r="L530" s="22">
        <v>0</v>
      </c>
      <c r="M530" s="22">
        <v>0</v>
      </c>
      <c r="N530" s="22">
        <v>0</v>
      </c>
      <c r="O530" s="22">
        <v>0</v>
      </c>
      <c r="P530" s="22">
        <v>0</v>
      </c>
      <c r="Q530" s="22">
        <v>0</v>
      </c>
      <c r="R530" s="22">
        <v>0</v>
      </c>
      <c r="S530" s="23">
        <v>0</v>
      </c>
      <c r="T530" s="13">
        <v>0</v>
      </c>
    </row>
    <row r="531" spans="1:20" ht="47.25" hidden="1" x14ac:dyDescent="0.25">
      <c r="A531" s="446"/>
      <c r="B531" s="364"/>
      <c r="C531" s="379"/>
      <c r="D531" s="382"/>
      <c r="E531" s="387"/>
      <c r="F531" s="81" t="s">
        <v>93</v>
      </c>
      <c r="G531" s="82">
        <v>1</v>
      </c>
      <c r="H531" s="21">
        <v>0</v>
      </c>
      <c r="I531" s="17">
        <v>0</v>
      </c>
      <c r="J531" s="22">
        <v>0</v>
      </c>
      <c r="K531" s="22">
        <v>0</v>
      </c>
      <c r="L531" s="22">
        <v>0</v>
      </c>
      <c r="M531" s="22">
        <v>0</v>
      </c>
      <c r="N531" s="22">
        <v>0</v>
      </c>
      <c r="O531" s="22">
        <v>0</v>
      </c>
      <c r="P531" s="22">
        <v>0</v>
      </c>
      <c r="Q531" s="22">
        <v>0</v>
      </c>
      <c r="R531" s="22">
        <v>0</v>
      </c>
      <c r="S531" s="23">
        <v>0</v>
      </c>
      <c r="T531" s="13">
        <v>0</v>
      </c>
    </row>
    <row r="532" spans="1:20" ht="63" hidden="1" x14ac:dyDescent="0.25">
      <c r="A532" s="446"/>
      <c r="B532" s="364"/>
      <c r="C532" s="379"/>
      <c r="D532" s="382"/>
      <c r="E532" s="387"/>
      <c r="F532" s="81" t="s">
        <v>94</v>
      </c>
      <c r="G532" s="82">
        <v>1</v>
      </c>
      <c r="H532" s="21">
        <v>0</v>
      </c>
      <c r="I532" s="17">
        <v>0</v>
      </c>
      <c r="J532" s="22">
        <v>0</v>
      </c>
      <c r="K532" s="22">
        <v>0</v>
      </c>
      <c r="L532" s="22">
        <v>0</v>
      </c>
      <c r="M532" s="22">
        <v>0</v>
      </c>
      <c r="N532" s="22">
        <v>0</v>
      </c>
      <c r="O532" s="22">
        <v>0</v>
      </c>
      <c r="P532" s="22">
        <v>0</v>
      </c>
      <c r="Q532" s="22">
        <v>0</v>
      </c>
      <c r="R532" s="22">
        <v>0</v>
      </c>
      <c r="S532" s="23">
        <v>0</v>
      </c>
      <c r="T532" s="13">
        <v>0</v>
      </c>
    </row>
    <row r="533" spans="1:20" hidden="1" x14ac:dyDescent="0.25">
      <c r="A533" s="446"/>
      <c r="B533" s="364"/>
      <c r="C533" s="379"/>
      <c r="D533" s="382"/>
      <c r="E533" s="387"/>
      <c r="F533" s="88" t="s">
        <v>95</v>
      </c>
      <c r="G533" s="82">
        <v>1</v>
      </c>
      <c r="H533" s="21">
        <v>0</v>
      </c>
      <c r="I533" s="17">
        <v>0</v>
      </c>
      <c r="J533" s="22">
        <v>0</v>
      </c>
      <c r="K533" s="22">
        <v>0</v>
      </c>
      <c r="L533" s="22">
        <v>0</v>
      </c>
      <c r="M533" s="22">
        <v>0</v>
      </c>
      <c r="N533" s="22">
        <v>0</v>
      </c>
      <c r="O533" s="22">
        <v>0</v>
      </c>
      <c r="P533" s="22">
        <v>0</v>
      </c>
      <c r="Q533" s="22">
        <v>0</v>
      </c>
      <c r="R533" s="22">
        <v>0</v>
      </c>
      <c r="S533" s="23">
        <v>0</v>
      </c>
      <c r="T533" s="13">
        <v>0</v>
      </c>
    </row>
    <row r="534" spans="1:20" ht="16.5" hidden="1" thickBot="1" x14ac:dyDescent="0.3">
      <c r="A534" s="446"/>
      <c r="B534" s="364"/>
      <c r="C534" s="380"/>
      <c r="D534" s="383"/>
      <c r="E534" s="388"/>
      <c r="F534" s="89" t="s">
        <v>52</v>
      </c>
      <c r="G534" s="85">
        <v>1</v>
      </c>
      <c r="H534" s="29">
        <v>0</v>
      </c>
      <c r="I534" s="30">
        <v>0</v>
      </c>
      <c r="J534" s="31">
        <v>0</v>
      </c>
      <c r="K534" s="31">
        <v>0</v>
      </c>
      <c r="L534" s="31">
        <v>0</v>
      </c>
      <c r="M534" s="19">
        <v>0</v>
      </c>
      <c r="N534" s="31">
        <v>0</v>
      </c>
      <c r="O534" s="31">
        <v>0</v>
      </c>
      <c r="P534" s="31">
        <v>0</v>
      </c>
      <c r="Q534" s="31">
        <v>0</v>
      </c>
      <c r="R534" s="31">
        <v>0</v>
      </c>
      <c r="S534" s="32">
        <v>0</v>
      </c>
      <c r="T534" s="13">
        <v>0</v>
      </c>
    </row>
    <row r="535" spans="1:20" hidden="1" x14ac:dyDescent="0.25">
      <c r="A535" s="446"/>
      <c r="B535" s="364"/>
      <c r="C535" s="409" t="s">
        <v>96</v>
      </c>
      <c r="D535" s="356" t="s">
        <v>97</v>
      </c>
      <c r="E535" s="410" t="s">
        <v>98</v>
      </c>
      <c r="F535" s="90" t="s">
        <v>73</v>
      </c>
      <c r="G535" s="91">
        <v>1</v>
      </c>
      <c r="H535" s="86">
        <v>0</v>
      </c>
      <c r="I535" s="17">
        <v>0</v>
      </c>
      <c r="J535" s="36">
        <v>0</v>
      </c>
      <c r="K535" s="36">
        <v>0</v>
      </c>
      <c r="L535" s="36">
        <v>0</v>
      </c>
      <c r="M535" s="36">
        <v>0</v>
      </c>
      <c r="N535" s="36">
        <v>0</v>
      </c>
      <c r="O535" s="36">
        <v>0</v>
      </c>
      <c r="P535" s="36">
        <v>0</v>
      </c>
      <c r="Q535" s="36">
        <v>0</v>
      </c>
      <c r="R535" s="36">
        <v>0</v>
      </c>
      <c r="S535" s="37">
        <v>0</v>
      </c>
      <c r="T535" s="13">
        <v>0</v>
      </c>
    </row>
    <row r="536" spans="1:20" ht="31.5" hidden="1" x14ac:dyDescent="0.25">
      <c r="A536" s="446"/>
      <c r="B536" s="364"/>
      <c r="C536" s="389"/>
      <c r="D536" s="357"/>
      <c r="E536" s="360"/>
      <c r="F536" s="92" t="s">
        <v>59</v>
      </c>
      <c r="G536" s="93">
        <v>1</v>
      </c>
      <c r="H536" s="44">
        <v>0</v>
      </c>
      <c r="I536" s="47">
        <v>0</v>
      </c>
      <c r="J536" s="45">
        <v>0</v>
      </c>
      <c r="K536" s="45">
        <v>0</v>
      </c>
      <c r="L536" s="22">
        <v>0</v>
      </c>
      <c r="M536" s="22">
        <v>0</v>
      </c>
      <c r="N536" s="22">
        <v>0</v>
      </c>
      <c r="O536" s="45">
        <v>0</v>
      </c>
      <c r="P536" s="45">
        <v>0</v>
      </c>
      <c r="Q536" s="45">
        <v>0</v>
      </c>
      <c r="R536" s="45">
        <v>0</v>
      </c>
      <c r="S536" s="46">
        <v>0</v>
      </c>
      <c r="T536" s="13">
        <v>0</v>
      </c>
    </row>
    <row r="537" spans="1:20" ht="47.25" hidden="1" x14ac:dyDescent="0.25">
      <c r="A537" s="446"/>
      <c r="B537" s="364"/>
      <c r="C537" s="389"/>
      <c r="D537" s="357"/>
      <c r="E537" s="411" t="s">
        <v>99</v>
      </c>
      <c r="F537" s="94" t="s">
        <v>100</v>
      </c>
      <c r="G537" s="93">
        <v>0.95</v>
      </c>
      <c r="H537" s="21">
        <v>0</v>
      </c>
      <c r="I537" s="17">
        <v>0</v>
      </c>
      <c r="J537" s="22">
        <v>0</v>
      </c>
      <c r="K537" s="22">
        <v>0</v>
      </c>
      <c r="L537" s="22">
        <v>0</v>
      </c>
      <c r="M537" s="22">
        <v>0</v>
      </c>
      <c r="N537" s="22">
        <v>0</v>
      </c>
      <c r="O537" s="22">
        <v>0</v>
      </c>
      <c r="P537" s="22">
        <v>0</v>
      </c>
      <c r="Q537" s="22">
        <v>0</v>
      </c>
      <c r="R537" s="22">
        <v>0</v>
      </c>
      <c r="S537" s="23">
        <v>0</v>
      </c>
      <c r="T537" s="13">
        <v>0</v>
      </c>
    </row>
    <row r="538" spans="1:20" ht="63" hidden="1" x14ac:dyDescent="0.25">
      <c r="A538" s="446"/>
      <c r="B538" s="364"/>
      <c r="C538" s="389"/>
      <c r="D538" s="357"/>
      <c r="E538" s="359"/>
      <c r="F538" s="94" t="s">
        <v>101</v>
      </c>
      <c r="G538" s="93">
        <v>1</v>
      </c>
      <c r="H538" s="21">
        <v>0</v>
      </c>
      <c r="I538" s="17">
        <v>0</v>
      </c>
      <c r="J538" s="22">
        <v>0</v>
      </c>
      <c r="K538" s="22">
        <v>0</v>
      </c>
      <c r="L538" s="22">
        <v>0</v>
      </c>
      <c r="M538" s="22">
        <v>0</v>
      </c>
      <c r="N538" s="22">
        <v>0</v>
      </c>
      <c r="O538" s="22">
        <v>0</v>
      </c>
      <c r="P538" s="22">
        <v>0</v>
      </c>
      <c r="Q538" s="22">
        <v>0</v>
      </c>
      <c r="R538" s="22">
        <v>0</v>
      </c>
      <c r="S538" s="23">
        <v>0</v>
      </c>
      <c r="T538" s="13">
        <v>0</v>
      </c>
    </row>
    <row r="539" spans="1:20" ht="31.5" hidden="1" x14ac:dyDescent="0.25">
      <c r="A539" s="446"/>
      <c r="B539" s="364"/>
      <c r="C539" s="389"/>
      <c r="D539" s="357"/>
      <c r="E539" s="359"/>
      <c r="F539" s="92" t="s">
        <v>102</v>
      </c>
      <c r="G539" s="93">
        <v>1</v>
      </c>
      <c r="H539" s="21">
        <v>0</v>
      </c>
      <c r="I539" s="17">
        <v>0</v>
      </c>
      <c r="J539" s="22">
        <v>0</v>
      </c>
      <c r="K539" s="22">
        <v>0</v>
      </c>
      <c r="L539" s="22">
        <v>0</v>
      </c>
      <c r="M539" s="22">
        <v>0</v>
      </c>
      <c r="N539" s="22">
        <v>0</v>
      </c>
      <c r="O539" s="22">
        <v>0</v>
      </c>
      <c r="P539" s="22">
        <v>0</v>
      </c>
      <c r="Q539" s="22">
        <v>0</v>
      </c>
      <c r="R539" s="22">
        <v>0</v>
      </c>
      <c r="S539" s="23">
        <v>0</v>
      </c>
      <c r="T539" s="13">
        <v>0</v>
      </c>
    </row>
    <row r="540" spans="1:20" hidden="1" x14ac:dyDescent="0.25">
      <c r="A540" s="446"/>
      <c r="B540" s="364"/>
      <c r="C540" s="389"/>
      <c r="D540" s="357"/>
      <c r="E540" s="360"/>
      <c r="F540" s="92" t="s">
        <v>79</v>
      </c>
      <c r="G540" s="93">
        <v>0.99</v>
      </c>
      <c r="H540" s="21">
        <v>0</v>
      </c>
      <c r="I540" s="17">
        <v>0</v>
      </c>
      <c r="J540" s="22">
        <v>0</v>
      </c>
      <c r="K540" s="22">
        <v>0</v>
      </c>
      <c r="L540" s="22">
        <v>0</v>
      </c>
      <c r="M540" s="22">
        <v>0</v>
      </c>
      <c r="N540" s="22">
        <v>0</v>
      </c>
      <c r="O540" s="22">
        <v>0</v>
      </c>
      <c r="P540" s="22">
        <v>0</v>
      </c>
      <c r="Q540" s="22">
        <v>0</v>
      </c>
      <c r="R540" s="22">
        <v>0</v>
      </c>
      <c r="S540" s="23">
        <v>0</v>
      </c>
      <c r="T540" s="13">
        <v>0</v>
      </c>
    </row>
    <row r="541" spans="1:20" ht="31.5" hidden="1" x14ac:dyDescent="0.25">
      <c r="A541" s="446"/>
      <c r="B541" s="364"/>
      <c r="C541" s="389"/>
      <c r="D541" s="357"/>
      <c r="E541" s="95" t="s">
        <v>103</v>
      </c>
      <c r="F541" s="92" t="s">
        <v>35</v>
      </c>
      <c r="G541" s="93">
        <v>1</v>
      </c>
      <c r="H541" s="21">
        <v>0</v>
      </c>
      <c r="I541" s="17">
        <v>0</v>
      </c>
      <c r="J541" s="22">
        <v>0</v>
      </c>
      <c r="K541" s="22">
        <v>0</v>
      </c>
      <c r="L541" s="22">
        <v>0</v>
      </c>
      <c r="M541" s="22">
        <v>0</v>
      </c>
      <c r="N541" s="22">
        <v>0</v>
      </c>
      <c r="O541" s="22">
        <v>0</v>
      </c>
      <c r="P541" s="22">
        <v>0</v>
      </c>
      <c r="Q541" s="22">
        <v>0</v>
      </c>
      <c r="R541" s="22">
        <v>0</v>
      </c>
      <c r="S541" s="23">
        <v>0</v>
      </c>
      <c r="T541" s="13">
        <v>0</v>
      </c>
    </row>
    <row r="542" spans="1:20" ht="47.25" hidden="1" x14ac:dyDescent="0.25">
      <c r="A542" s="446"/>
      <c r="B542" s="364"/>
      <c r="C542" s="389"/>
      <c r="D542" s="357"/>
      <c r="E542" s="95" t="s">
        <v>36</v>
      </c>
      <c r="F542" s="92" t="s">
        <v>104</v>
      </c>
      <c r="G542" s="93">
        <v>1</v>
      </c>
      <c r="H542" s="21">
        <v>0</v>
      </c>
      <c r="I542" s="17">
        <v>0</v>
      </c>
      <c r="J542" s="22">
        <v>0</v>
      </c>
      <c r="K542" s="22">
        <v>0</v>
      </c>
      <c r="L542" s="22">
        <v>0</v>
      </c>
      <c r="M542" s="22">
        <v>0</v>
      </c>
      <c r="N542" s="22">
        <v>0</v>
      </c>
      <c r="O542" s="22">
        <v>0</v>
      </c>
      <c r="P542" s="22">
        <v>0</v>
      </c>
      <c r="Q542" s="22">
        <v>0</v>
      </c>
      <c r="R542" s="22">
        <v>0</v>
      </c>
      <c r="S542" s="23">
        <v>0</v>
      </c>
      <c r="T542" s="13">
        <v>0</v>
      </c>
    </row>
    <row r="543" spans="1:20" ht="16.5" hidden="1" thickBot="1" x14ac:dyDescent="0.3">
      <c r="A543" s="446"/>
      <c r="B543" s="364"/>
      <c r="C543" s="389"/>
      <c r="D543" s="358"/>
      <c r="E543" s="96" t="s">
        <v>38</v>
      </c>
      <c r="F543" s="97" t="s">
        <v>52</v>
      </c>
      <c r="G543" s="98">
        <v>1</v>
      </c>
      <c r="H543" s="51">
        <v>0</v>
      </c>
      <c r="I543" s="52">
        <v>0</v>
      </c>
      <c r="J543" s="53">
        <v>0</v>
      </c>
      <c r="K543" s="53">
        <v>0</v>
      </c>
      <c r="L543" s="53">
        <v>0</v>
      </c>
      <c r="M543" s="53">
        <v>0</v>
      </c>
      <c r="N543" s="53">
        <v>0</v>
      </c>
      <c r="O543" s="53">
        <v>0</v>
      </c>
      <c r="P543" s="53">
        <v>0</v>
      </c>
      <c r="Q543" s="53">
        <v>0</v>
      </c>
      <c r="R543" s="53">
        <v>0</v>
      </c>
      <c r="S543" s="54">
        <v>0</v>
      </c>
      <c r="T543" s="13">
        <v>0</v>
      </c>
    </row>
    <row r="544" spans="1:20" hidden="1" x14ac:dyDescent="0.25">
      <c r="A544" s="446"/>
      <c r="B544" s="364"/>
      <c r="C544" s="389"/>
      <c r="D544" s="323" t="s">
        <v>105</v>
      </c>
      <c r="E544" s="326" t="s">
        <v>106</v>
      </c>
      <c r="F544" s="99" t="s">
        <v>107</v>
      </c>
      <c r="G544" s="209">
        <v>1</v>
      </c>
      <c r="H544" s="210">
        <v>0</v>
      </c>
      <c r="I544" s="10">
        <v>0</v>
      </c>
      <c r="J544" s="11">
        <v>0</v>
      </c>
      <c r="K544" s="36">
        <v>0</v>
      </c>
      <c r="L544" s="36">
        <v>0</v>
      </c>
      <c r="M544" s="36">
        <v>0</v>
      </c>
      <c r="N544" s="36">
        <v>0</v>
      </c>
      <c r="O544" s="36">
        <v>0</v>
      </c>
      <c r="P544" s="36">
        <v>0</v>
      </c>
      <c r="Q544" s="36">
        <v>0</v>
      </c>
      <c r="R544" s="36">
        <v>0</v>
      </c>
      <c r="S544" s="37">
        <v>0</v>
      </c>
      <c r="T544" s="13">
        <v>0</v>
      </c>
    </row>
    <row r="545" spans="1:20" ht="31.5" hidden="1" x14ac:dyDescent="0.25">
      <c r="A545" s="446"/>
      <c r="B545" s="364"/>
      <c r="C545" s="389"/>
      <c r="D545" s="324"/>
      <c r="E545" s="296"/>
      <c r="F545" s="101" t="s">
        <v>130</v>
      </c>
      <c r="G545" s="211">
        <v>1</v>
      </c>
      <c r="H545" s="212">
        <v>0</v>
      </c>
      <c r="I545" s="124">
        <v>0</v>
      </c>
      <c r="J545" s="45">
        <v>0</v>
      </c>
      <c r="K545" s="45">
        <v>0</v>
      </c>
      <c r="L545" s="22">
        <v>0</v>
      </c>
      <c r="M545" s="22">
        <v>0</v>
      </c>
      <c r="N545" s="22">
        <v>0</v>
      </c>
      <c r="O545" s="45">
        <v>0</v>
      </c>
      <c r="P545" s="45">
        <v>0</v>
      </c>
      <c r="Q545" s="45">
        <v>0</v>
      </c>
      <c r="R545" s="45">
        <v>0</v>
      </c>
      <c r="S545" s="46">
        <v>0</v>
      </c>
      <c r="T545" s="13">
        <v>0</v>
      </c>
    </row>
    <row r="546" spans="1:20" ht="31.5" hidden="1" x14ac:dyDescent="0.25">
      <c r="A546" s="446"/>
      <c r="B546" s="364"/>
      <c r="C546" s="389"/>
      <c r="D546" s="324"/>
      <c r="E546" s="104" t="s">
        <v>223</v>
      </c>
      <c r="F546" s="103" t="s">
        <v>224</v>
      </c>
      <c r="G546" s="211">
        <v>1</v>
      </c>
      <c r="H546" s="213">
        <v>0</v>
      </c>
      <c r="I546" s="67">
        <v>0</v>
      </c>
      <c r="J546" s="22">
        <v>0</v>
      </c>
      <c r="K546" s="22">
        <v>0</v>
      </c>
      <c r="L546" s="22">
        <v>0</v>
      </c>
      <c r="M546" s="22">
        <v>0</v>
      </c>
      <c r="N546" s="22">
        <v>0</v>
      </c>
      <c r="O546" s="22">
        <v>0</v>
      </c>
      <c r="P546" s="22">
        <v>0</v>
      </c>
      <c r="Q546" s="22">
        <v>0</v>
      </c>
      <c r="R546" s="22">
        <v>0</v>
      </c>
      <c r="S546" s="23">
        <v>0</v>
      </c>
      <c r="T546" s="13">
        <f>SUM(H546:S546)/12</f>
        <v>0</v>
      </c>
    </row>
    <row r="547" spans="1:20" ht="31.5" hidden="1" x14ac:dyDescent="0.25">
      <c r="A547" s="446"/>
      <c r="B547" s="364"/>
      <c r="C547" s="389"/>
      <c r="D547" s="324"/>
      <c r="E547" s="296" t="s">
        <v>152</v>
      </c>
      <c r="F547" s="103" t="s">
        <v>109</v>
      </c>
      <c r="G547" s="211">
        <v>1</v>
      </c>
      <c r="H547" s="213">
        <v>0</v>
      </c>
      <c r="I547" s="67">
        <v>0</v>
      </c>
      <c r="J547" s="22">
        <v>0</v>
      </c>
      <c r="K547" s="22">
        <v>0</v>
      </c>
      <c r="L547" s="22">
        <v>0</v>
      </c>
      <c r="M547" s="22">
        <v>0</v>
      </c>
      <c r="N547" s="22">
        <v>0</v>
      </c>
      <c r="O547" s="22">
        <v>0</v>
      </c>
      <c r="P547" s="22">
        <v>0</v>
      </c>
      <c r="Q547" s="22">
        <v>0</v>
      </c>
      <c r="R547" s="22">
        <v>0</v>
      </c>
      <c r="S547" s="23">
        <v>0</v>
      </c>
      <c r="T547" s="13">
        <v>0</v>
      </c>
    </row>
    <row r="548" spans="1:20" ht="31.5" hidden="1" x14ac:dyDescent="0.25">
      <c r="A548" s="446"/>
      <c r="B548" s="364"/>
      <c r="C548" s="389"/>
      <c r="D548" s="324"/>
      <c r="E548" s="296"/>
      <c r="F548" s="103" t="s">
        <v>110</v>
      </c>
      <c r="G548" s="211">
        <v>1</v>
      </c>
      <c r="H548" s="213">
        <v>0</v>
      </c>
      <c r="I548" s="67">
        <v>0</v>
      </c>
      <c r="J548" s="22">
        <v>0</v>
      </c>
      <c r="K548" s="22">
        <v>0</v>
      </c>
      <c r="L548" s="22">
        <v>0</v>
      </c>
      <c r="M548" s="22">
        <v>0</v>
      </c>
      <c r="N548" s="22">
        <v>0</v>
      </c>
      <c r="O548" s="22">
        <v>0</v>
      </c>
      <c r="P548" s="22">
        <v>0</v>
      </c>
      <c r="Q548" s="22">
        <v>0</v>
      </c>
      <c r="R548" s="22">
        <v>0</v>
      </c>
      <c r="S548" s="23">
        <v>0</v>
      </c>
      <c r="T548" s="13">
        <v>0</v>
      </c>
    </row>
    <row r="549" spans="1:20" hidden="1" x14ac:dyDescent="0.25">
      <c r="A549" s="446"/>
      <c r="B549" s="364"/>
      <c r="C549" s="389"/>
      <c r="D549" s="324"/>
      <c r="E549" s="296"/>
      <c r="F549" s="103" t="s">
        <v>79</v>
      </c>
      <c r="G549" s="211">
        <v>1</v>
      </c>
      <c r="H549" s="213">
        <v>0</v>
      </c>
      <c r="I549" s="67">
        <v>0</v>
      </c>
      <c r="J549" s="22">
        <v>0</v>
      </c>
      <c r="K549" s="22">
        <v>0</v>
      </c>
      <c r="L549" s="22">
        <v>0</v>
      </c>
      <c r="M549" s="22">
        <v>0</v>
      </c>
      <c r="N549" s="22">
        <v>0</v>
      </c>
      <c r="O549" s="22">
        <v>0</v>
      </c>
      <c r="P549" s="22">
        <v>0</v>
      </c>
      <c r="Q549" s="22">
        <v>0</v>
      </c>
      <c r="R549" s="22">
        <v>0</v>
      </c>
      <c r="S549" s="23">
        <v>0</v>
      </c>
      <c r="T549" s="13">
        <v>0</v>
      </c>
    </row>
    <row r="550" spans="1:20" hidden="1" x14ac:dyDescent="0.25">
      <c r="A550" s="446"/>
      <c r="B550" s="364"/>
      <c r="C550" s="389"/>
      <c r="D550" s="324"/>
      <c r="E550" s="296" t="s">
        <v>111</v>
      </c>
      <c r="F550" s="101" t="s">
        <v>107</v>
      </c>
      <c r="G550" s="211">
        <v>1</v>
      </c>
      <c r="H550" s="212">
        <v>0</v>
      </c>
      <c r="I550" s="67">
        <v>0</v>
      </c>
      <c r="J550" s="22">
        <v>0</v>
      </c>
      <c r="K550" s="22">
        <v>0</v>
      </c>
      <c r="L550" s="22">
        <v>0</v>
      </c>
      <c r="M550" s="22">
        <v>0</v>
      </c>
      <c r="N550" s="22">
        <v>0</v>
      </c>
      <c r="O550" s="22">
        <v>0</v>
      </c>
      <c r="P550" s="22">
        <v>0</v>
      </c>
      <c r="Q550" s="22">
        <v>0</v>
      </c>
      <c r="R550" s="22">
        <v>0</v>
      </c>
      <c r="S550" s="23">
        <v>0</v>
      </c>
      <c r="T550" s="13">
        <f t="shared" ref="T550:T574" si="29">SUM(H550:S550)/12</f>
        <v>0</v>
      </c>
    </row>
    <row r="551" spans="1:20" ht="47.25" hidden="1" x14ac:dyDescent="0.25">
      <c r="A551" s="446"/>
      <c r="B551" s="364"/>
      <c r="C551" s="389"/>
      <c r="D551" s="324"/>
      <c r="E551" s="296"/>
      <c r="F551" s="101" t="s">
        <v>112</v>
      </c>
      <c r="G551" s="211">
        <v>1</v>
      </c>
      <c r="H551" s="212">
        <v>0</v>
      </c>
      <c r="I551" s="67">
        <v>0</v>
      </c>
      <c r="J551" s="22">
        <v>0</v>
      </c>
      <c r="K551" s="22">
        <v>0</v>
      </c>
      <c r="L551" s="22">
        <v>0</v>
      </c>
      <c r="M551" s="22">
        <v>0</v>
      </c>
      <c r="N551" s="22">
        <v>0</v>
      </c>
      <c r="O551" s="45">
        <v>0</v>
      </c>
      <c r="P551" s="45">
        <v>0</v>
      </c>
      <c r="Q551" s="45">
        <v>0</v>
      </c>
      <c r="R551" s="45">
        <v>0</v>
      </c>
      <c r="S551" s="46">
        <v>0</v>
      </c>
      <c r="T551" s="13">
        <f t="shared" si="29"/>
        <v>0</v>
      </c>
    </row>
    <row r="552" spans="1:20" hidden="1" x14ac:dyDescent="0.25">
      <c r="A552" s="446"/>
      <c r="B552" s="364"/>
      <c r="C552" s="389"/>
      <c r="D552" s="324"/>
      <c r="E552" s="296"/>
      <c r="F552" s="103" t="s">
        <v>79</v>
      </c>
      <c r="G552" s="211">
        <v>1</v>
      </c>
      <c r="H552" s="213">
        <v>0</v>
      </c>
      <c r="I552" s="67">
        <v>0</v>
      </c>
      <c r="J552" s="22">
        <v>0</v>
      </c>
      <c r="K552" s="22">
        <v>0</v>
      </c>
      <c r="L552" s="22">
        <v>0</v>
      </c>
      <c r="M552" s="22">
        <v>0</v>
      </c>
      <c r="N552" s="22">
        <v>0</v>
      </c>
      <c r="O552" s="22">
        <v>0</v>
      </c>
      <c r="P552" s="22">
        <v>0</v>
      </c>
      <c r="Q552" s="22">
        <v>0</v>
      </c>
      <c r="R552" s="22">
        <v>0</v>
      </c>
      <c r="S552" s="23">
        <v>0</v>
      </c>
      <c r="T552" s="13">
        <f t="shared" si="29"/>
        <v>0</v>
      </c>
    </row>
    <row r="553" spans="1:20" hidden="1" x14ac:dyDescent="0.25">
      <c r="A553" s="446"/>
      <c r="B553" s="364"/>
      <c r="C553" s="389"/>
      <c r="D553" s="324"/>
      <c r="E553" s="104" t="s">
        <v>34</v>
      </c>
      <c r="F553" s="103" t="s">
        <v>35</v>
      </c>
      <c r="G553" s="211">
        <v>1</v>
      </c>
      <c r="H553" s="213">
        <v>0</v>
      </c>
      <c r="I553" s="67">
        <v>0</v>
      </c>
      <c r="J553" s="22">
        <v>0</v>
      </c>
      <c r="K553" s="22">
        <v>0</v>
      </c>
      <c r="L553" s="22">
        <v>0</v>
      </c>
      <c r="M553" s="22">
        <v>0</v>
      </c>
      <c r="N553" s="22">
        <v>0</v>
      </c>
      <c r="O553" s="22">
        <v>0</v>
      </c>
      <c r="P553" s="22">
        <v>0</v>
      </c>
      <c r="Q553" s="22">
        <v>0</v>
      </c>
      <c r="R553" s="22">
        <v>0</v>
      </c>
      <c r="S553" s="23">
        <v>0</v>
      </c>
      <c r="T553" s="13">
        <f t="shared" si="29"/>
        <v>0</v>
      </c>
    </row>
    <row r="554" spans="1:20" ht="63.75" hidden="1" thickBot="1" x14ac:dyDescent="0.3">
      <c r="A554" s="446"/>
      <c r="B554" s="364"/>
      <c r="C554" s="389"/>
      <c r="D554" s="325"/>
      <c r="E554" s="105" t="s">
        <v>36</v>
      </c>
      <c r="F554" s="106" t="s">
        <v>113</v>
      </c>
      <c r="G554" s="214">
        <v>1</v>
      </c>
      <c r="H554" s="234">
        <v>0</v>
      </c>
      <c r="I554" s="31">
        <v>0</v>
      </c>
      <c r="J554" s="31">
        <v>0</v>
      </c>
      <c r="K554" s="31">
        <v>0</v>
      </c>
      <c r="L554" s="31">
        <v>0</v>
      </c>
      <c r="M554" s="31">
        <v>0</v>
      </c>
      <c r="N554" s="31">
        <v>0</v>
      </c>
      <c r="O554" s="31">
        <v>0</v>
      </c>
      <c r="P554" s="31">
        <v>0</v>
      </c>
      <c r="Q554" s="31">
        <v>0</v>
      </c>
      <c r="R554" s="31">
        <v>0</v>
      </c>
      <c r="S554" s="32">
        <v>0</v>
      </c>
      <c r="T554" s="13">
        <f t="shared" si="29"/>
        <v>0</v>
      </c>
    </row>
    <row r="555" spans="1:20" ht="30" hidden="1" x14ac:dyDescent="0.25">
      <c r="A555" s="446"/>
      <c r="B555" s="364"/>
      <c r="C555" s="389"/>
      <c r="D555" s="392" t="s">
        <v>114</v>
      </c>
      <c r="E555" s="108" t="s">
        <v>115</v>
      </c>
      <c r="F555" s="109" t="s">
        <v>116</v>
      </c>
      <c r="G555" s="110">
        <v>1</v>
      </c>
      <c r="H555" s="16">
        <v>0</v>
      </c>
      <c r="I555" s="18">
        <v>0</v>
      </c>
      <c r="J555" s="19">
        <v>0</v>
      </c>
      <c r="K555" s="18">
        <v>0</v>
      </c>
      <c r="L555" s="18">
        <v>0</v>
      </c>
      <c r="M555" s="18">
        <v>0</v>
      </c>
      <c r="N555" s="18">
        <v>0</v>
      </c>
      <c r="O555" s="18">
        <v>0</v>
      </c>
      <c r="P555" s="18">
        <v>0</v>
      </c>
      <c r="Q555" s="18">
        <v>0</v>
      </c>
      <c r="R555" s="18">
        <v>0</v>
      </c>
      <c r="S555" s="20">
        <v>0</v>
      </c>
      <c r="T555" s="13">
        <f t="shared" si="29"/>
        <v>0</v>
      </c>
    </row>
    <row r="556" spans="1:20" hidden="1" x14ac:dyDescent="0.25">
      <c r="A556" s="446"/>
      <c r="B556" s="364"/>
      <c r="C556" s="389"/>
      <c r="D556" s="392"/>
      <c r="E556" s="111" t="s">
        <v>117</v>
      </c>
      <c r="F556" s="109" t="s">
        <v>59</v>
      </c>
      <c r="G556" s="112">
        <v>1</v>
      </c>
      <c r="H556" s="44">
        <v>0</v>
      </c>
      <c r="I556" s="47">
        <v>0</v>
      </c>
      <c r="J556" s="45">
        <v>0</v>
      </c>
      <c r="K556" s="45">
        <v>0</v>
      </c>
      <c r="L556" s="22">
        <v>0</v>
      </c>
      <c r="M556" s="45">
        <v>0</v>
      </c>
      <c r="N556" s="45">
        <v>0</v>
      </c>
      <c r="O556" s="45">
        <v>0</v>
      </c>
      <c r="P556" s="45">
        <v>0</v>
      </c>
      <c r="Q556" s="45">
        <v>0</v>
      </c>
      <c r="R556" s="45">
        <v>0</v>
      </c>
      <c r="S556" s="46">
        <v>0</v>
      </c>
      <c r="T556" s="13">
        <f t="shared" si="29"/>
        <v>0</v>
      </c>
    </row>
    <row r="557" spans="1:20" hidden="1" x14ac:dyDescent="0.25">
      <c r="A557" s="446"/>
      <c r="B557" s="364"/>
      <c r="C557" s="389"/>
      <c r="D557" s="392"/>
      <c r="E557" s="341" t="s">
        <v>75</v>
      </c>
      <c r="F557" s="113" t="s">
        <v>60</v>
      </c>
      <c r="G557" s="112">
        <v>1</v>
      </c>
      <c r="H557" s="44">
        <v>0</v>
      </c>
      <c r="I557" s="47">
        <v>0</v>
      </c>
      <c r="J557" s="45">
        <v>0</v>
      </c>
      <c r="K557" s="22">
        <v>0</v>
      </c>
      <c r="L557" s="22">
        <v>0</v>
      </c>
      <c r="M557" s="22">
        <v>0</v>
      </c>
      <c r="N557" s="22">
        <v>0</v>
      </c>
      <c r="O557" s="45">
        <v>0</v>
      </c>
      <c r="P557" s="45">
        <v>0</v>
      </c>
      <c r="Q557" s="45">
        <v>0</v>
      </c>
      <c r="R557" s="45">
        <v>0</v>
      </c>
      <c r="S557" s="46">
        <v>0</v>
      </c>
      <c r="T557" s="13">
        <f t="shared" si="29"/>
        <v>0</v>
      </c>
    </row>
    <row r="558" spans="1:20" ht="30" hidden="1" x14ac:dyDescent="0.25">
      <c r="A558" s="446"/>
      <c r="B558" s="364"/>
      <c r="C558" s="389"/>
      <c r="D558" s="392"/>
      <c r="E558" s="342"/>
      <c r="F558" s="113" t="s">
        <v>118</v>
      </c>
      <c r="G558" s="112">
        <v>0</v>
      </c>
      <c r="H558" s="21">
        <v>0</v>
      </c>
      <c r="I558" s="17">
        <v>0</v>
      </c>
      <c r="J558" s="22">
        <v>0</v>
      </c>
      <c r="K558" s="22">
        <v>0</v>
      </c>
      <c r="L558" s="22">
        <v>0</v>
      </c>
      <c r="M558" s="22">
        <v>0</v>
      </c>
      <c r="N558" s="22">
        <v>0</v>
      </c>
      <c r="O558" s="22">
        <v>0</v>
      </c>
      <c r="P558" s="22">
        <v>0</v>
      </c>
      <c r="Q558" s="22">
        <v>0</v>
      </c>
      <c r="R558" s="22">
        <v>0</v>
      </c>
      <c r="S558" s="23">
        <v>0</v>
      </c>
      <c r="T558" s="13">
        <f t="shared" si="29"/>
        <v>0</v>
      </c>
    </row>
    <row r="559" spans="1:20" hidden="1" x14ac:dyDescent="0.25">
      <c r="A559" s="446"/>
      <c r="B559" s="364"/>
      <c r="C559" s="389"/>
      <c r="D559" s="392"/>
      <c r="E559" s="343"/>
      <c r="F559" s="113" t="s">
        <v>79</v>
      </c>
      <c r="G559" s="112">
        <v>1</v>
      </c>
      <c r="H559" s="21">
        <v>0</v>
      </c>
      <c r="I559" s="17">
        <v>0</v>
      </c>
      <c r="J559" s="22">
        <v>0</v>
      </c>
      <c r="K559" s="22">
        <v>0</v>
      </c>
      <c r="L559" s="22">
        <v>0</v>
      </c>
      <c r="M559" s="22">
        <v>0</v>
      </c>
      <c r="N559" s="22">
        <v>0</v>
      </c>
      <c r="O559" s="22">
        <v>0</v>
      </c>
      <c r="P559" s="22">
        <v>0</v>
      </c>
      <c r="Q559" s="22">
        <v>0</v>
      </c>
      <c r="R559" s="22">
        <v>0</v>
      </c>
      <c r="S559" s="23">
        <v>0</v>
      </c>
      <c r="T559" s="13">
        <f t="shared" si="29"/>
        <v>0</v>
      </c>
    </row>
    <row r="560" spans="1:20" hidden="1" x14ac:dyDescent="0.25">
      <c r="A560" s="446"/>
      <c r="B560" s="364"/>
      <c r="C560" s="389"/>
      <c r="D560" s="392"/>
      <c r="E560" s="111" t="s">
        <v>34</v>
      </c>
      <c r="F560" s="113" t="s">
        <v>35</v>
      </c>
      <c r="G560" s="112">
        <v>1</v>
      </c>
      <c r="H560" s="21">
        <v>0</v>
      </c>
      <c r="I560" s="17">
        <v>0</v>
      </c>
      <c r="J560" s="22">
        <v>0</v>
      </c>
      <c r="K560" s="22">
        <v>0</v>
      </c>
      <c r="L560" s="22">
        <v>0</v>
      </c>
      <c r="M560" s="22">
        <v>0</v>
      </c>
      <c r="N560" s="22">
        <v>0</v>
      </c>
      <c r="O560" s="22">
        <v>0</v>
      </c>
      <c r="P560" s="22">
        <v>0</v>
      </c>
      <c r="Q560" s="22">
        <v>0</v>
      </c>
      <c r="R560" s="22">
        <v>0</v>
      </c>
      <c r="S560" s="23">
        <v>0</v>
      </c>
      <c r="T560" s="13">
        <f t="shared" si="29"/>
        <v>0</v>
      </c>
    </row>
    <row r="561" spans="1:20" ht="45" hidden="1" x14ac:dyDescent="0.25">
      <c r="A561" s="446"/>
      <c r="B561" s="364"/>
      <c r="C561" s="389"/>
      <c r="D561" s="392"/>
      <c r="E561" s="111" t="s">
        <v>36</v>
      </c>
      <c r="F561" s="113" t="s">
        <v>119</v>
      </c>
      <c r="G561" s="112">
        <v>1</v>
      </c>
      <c r="H561" s="21">
        <v>0</v>
      </c>
      <c r="I561" s="17">
        <v>0</v>
      </c>
      <c r="J561" s="22">
        <v>0</v>
      </c>
      <c r="K561" s="22">
        <v>0</v>
      </c>
      <c r="L561" s="22">
        <v>0</v>
      </c>
      <c r="M561" s="22">
        <v>0</v>
      </c>
      <c r="N561" s="22">
        <v>0</v>
      </c>
      <c r="O561" s="22">
        <v>0</v>
      </c>
      <c r="P561" s="22">
        <v>0</v>
      </c>
      <c r="Q561" s="22">
        <v>0</v>
      </c>
      <c r="R561" s="22">
        <v>0</v>
      </c>
      <c r="S561" s="23">
        <v>0</v>
      </c>
      <c r="T561" s="13">
        <f t="shared" si="29"/>
        <v>0</v>
      </c>
    </row>
    <row r="562" spans="1:20" ht="16.5" hidden="1" thickBot="1" x14ac:dyDescent="0.3">
      <c r="A562" s="446"/>
      <c r="B562" s="364"/>
      <c r="C562" s="389"/>
      <c r="D562" s="393"/>
      <c r="E562" s="114" t="s">
        <v>38</v>
      </c>
      <c r="F562" s="115" t="s">
        <v>52</v>
      </c>
      <c r="G562" s="116">
        <v>1</v>
      </c>
      <c r="H562" s="29">
        <v>0</v>
      </c>
      <c r="I562" s="30">
        <v>0</v>
      </c>
      <c r="J562" s="31">
        <v>0</v>
      </c>
      <c r="K562" s="31">
        <v>0</v>
      </c>
      <c r="L562" s="31">
        <v>0</v>
      </c>
      <c r="M562" s="31">
        <v>0</v>
      </c>
      <c r="N562" s="31">
        <v>0</v>
      </c>
      <c r="O562" s="31">
        <v>0</v>
      </c>
      <c r="P562" s="31">
        <v>0</v>
      </c>
      <c r="Q562" s="31">
        <v>0</v>
      </c>
      <c r="R562" s="31">
        <v>0</v>
      </c>
      <c r="S562" s="32">
        <v>0</v>
      </c>
      <c r="T562" s="13">
        <f t="shared" si="29"/>
        <v>0</v>
      </c>
    </row>
    <row r="563" spans="1:20" hidden="1" x14ac:dyDescent="0.25">
      <c r="A563" s="446"/>
      <c r="B563" s="364"/>
      <c r="C563" s="389"/>
      <c r="D563" s="344" t="s">
        <v>120</v>
      </c>
      <c r="E563" s="117" t="s">
        <v>121</v>
      </c>
      <c r="F563" s="118" t="s">
        <v>116</v>
      </c>
      <c r="G563" s="119">
        <v>1</v>
      </c>
      <c r="H563" s="120">
        <v>0</v>
      </c>
      <c r="I563" s="52">
        <v>0</v>
      </c>
      <c r="J563" s="121">
        <v>0</v>
      </c>
      <c r="K563" s="121">
        <v>0</v>
      </c>
      <c r="L563" s="87">
        <v>0</v>
      </c>
      <c r="M563" s="87">
        <v>0</v>
      </c>
      <c r="N563" s="87">
        <v>0</v>
      </c>
      <c r="O563" s="87">
        <v>0</v>
      </c>
      <c r="P563" s="87">
        <v>0</v>
      </c>
      <c r="Q563" s="87">
        <v>0</v>
      </c>
      <c r="R563" s="87">
        <v>0</v>
      </c>
      <c r="S563" s="122">
        <v>0</v>
      </c>
      <c r="T563" s="13">
        <f t="shared" si="29"/>
        <v>0</v>
      </c>
    </row>
    <row r="564" spans="1:20" ht="31.5" hidden="1" x14ac:dyDescent="0.25">
      <c r="A564" s="446"/>
      <c r="B564" s="364"/>
      <c r="C564" s="389"/>
      <c r="D564" s="345"/>
      <c r="E564" s="68" t="s">
        <v>122</v>
      </c>
      <c r="F564" s="123" t="s">
        <v>59</v>
      </c>
      <c r="G564" s="72">
        <v>1</v>
      </c>
      <c r="H564" s="44">
        <v>0</v>
      </c>
      <c r="I564" s="124">
        <v>0</v>
      </c>
      <c r="J564" s="45">
        <v>0</v>
      </c>
      <c r="K564" s="22">
        <v>0</v>
      </c>
      <c r="L564" s="22">
        <v>0</v>
      </c>
      <c r="M564" s="22">
        <v>0</v>
      </c>
      <c r="N564" s="22">
        <v>0</v>
      </c>
      <c r="O564" s="45">
        <v>0</v>
      </c>
      <c r="P564" s="45">
        <v>0</v>
      </c>
      <c r="Q564" s="45">
        <v>0</v>
      </c>
      <c r="R564" s="45">
        <v>0</v>
      </c>
      <c r="S564" s="46">
        <v>0</v>
      </c>
      <c r="T564" s="13">
        <f t="shared" si="29"/>
        <v>0</v>
      </c>
    </row>
    <row r="565" spans="1:20" hidden="1" x14ac:dyDescent="0.25">
      <c r="A565" s="446"/>
      <c r="B565" s="364"/>
      <c r="C565" s="389"/>
      <c r="D565" s="345"/>
      <c r="E565" s="347" t="s">
        <v>75</v>
      </c>
      <c r="F565" s="125" t="s">
        <v>60</v>
      </c>
      <c r="G565" s="72">
        <v>1</v>
      </c>
      <c r="H565" s="44">
        <v>0</v>
      </c>
      <c r="I565" s="47">
        <v>0</v>
      </c>
      <c r="J565" s="45">
        <v>0</v>
      </c>
      <c r="K565" s="22">
        <v>0</v>
      </c>
      <c r="L565" s="22">
        <v>0</v>
      </c>
      <c r="M565" s="22">
        <v>0</v>
      </c>
      <c r="N565" s="22">
        <v>0</v>
      </c>
      <c r="O565" s="45">
        <v>0</v>
      </c>
      <c r="P565" s="45">
        <v>0</v>
      </c>
      <c r="Q565" s="45">
        <v>0</v>
      </c>
      <c r="R565" s="45">
        <v>0</v>
      </c>
      <c r="S565" s="46">
        <v>0</v>
      </c>
      <c r="T565" s="13">
        <f t="shared" si="29"/>
        <v>0</v>
      </c>
    </row>
    <row r="566" spans="1:20" hidden="1" x14ac:dyDescent="0.25">
      <c r="A566" s="446"/>
      <c r="B566" s="364"/>
      <c r="C566" s="389"/>
      <c r="D566" s="345"/>
      <c r="E566" s="348"/>
      <c r="F566" s="125" t="s">
        <v>79</v>
      </c>
      <c r="G566" s="72">
        <v>1</v>
      </c>
      <c r="H566" s="21">
        <v>0</v>
      </c>
      <c r="I566" s="17">
        <v>0</v>
      </c>
      <c r="J566" s="22">
        <v>0</v>
      </c>
      <c r="K566" s="22">
        <v>0</v>
      </c>
      <c r="L566" s="22">
        <v>0</v>
      </c>
      <c r="M566" s="22">
        <v>0</v>
      </c>
      <c r="N566" s="22">
        <v>0</v>
      </c>
      <c r="O566" s="22">
        <v>0</v>
      </c>
      <c r="P566" s="22">
        <v>0</v>
      </c>
      <c r="Q566" s="22">
        <v>0</v>
      </c>
      <c r="R566" s="22">
        <v>0</v>
      </c>
      <c r="S566" s="23">
        <v>0</v>
      </c>
      <c r="T566" s="13">
        <f t="shared" si="29"/>
        <v>0</v>
      </c>
    </row>
    <row r="567" spans="1:20" ht="31.5" hidden="1" x14ac:dyDescent="0.25">
      <c r="A567" s="446"/>
      <c r="B567" s="364"/>
      <c r="C567" s="389"/>
      <c r="D567" s="345"/>
      <c r="E567" s="348"/>
      <c r="F567" s="125" t="s">
        <v>123</v>
      </c>
      <c r="G567" s="126">
        <v>0.01</v>
      </c>
      <c r="H567" s="21">
        <v>0</v>
      </c>
      <c r="I567" s="17">
        <v>0</v>
      </c>
      <c r="J567" s="22">
        <v>0</v>
      </c>
      <c r="K567" s="22">
        <v>0</v>
      </c>
      <c r="L567" s="22">
        <v>0</v>
      </c>
      <c r="M567" s="22">
        <v>0</v>
      </c>
      <c r="N567" s="22">
        <v>0</v>
      </c>
      <c r="O567" s="22">
        <v>0</v>
      </c>
      <c r="P567" s="22">
        <v>0</v>
      </c>
      <c r="Q567" s="22">
        <v>0</v>
      </c>
      <c r="R567" s="22">
        <v>0</v>
      </c>
      <c r="S567" s="23">
        <v>0</v>
      </c>
      <c r="T567" s="13">
        <f t="shared" si="29"/>
        <v>0</v>
      </c>
    </row>
    <row r="568" spans="1:20" hidden="1" x14ac:dyDescent="0.25">
      <c r="A568" s="446"/>
      <c r="B568" s="364"/>
      <c r="C568" s="389"/>
      <c r="D568" s="345"/>
      <c r="E568" s="348"/>
      <c r="F568" s="125" t="s">
        <v>124</v>
      </c>
      <c r="G568" s="72">
        <v>1</v>
      </c>
      <c r="H568" s="21">
        <v>0</v>
      </c>
      <c r="I568" s="17">
        <v>0</v>
      </c>
      <c r="J568" s="22">
        <v>0</v>
      </c>
      <c r="K568" s="22">
        <v>0</v>
      </c>
      <c r="L568" s="22">
        <v>0</v>
      </c>
      <c r="M568" s="22">
        <v>0</v>
      </c>
      <c r="N568" s="22">
        <v>0</v>
      </c>
      <c r="O568" s="22">
        <v>0</v>
      </c>
      <c r="P568" s="22">
        <v>0</v>
      </c>
      <c r="Q568" s="22">
        <v>0</v>
      </c>
      <c r="R568" s="22">
        <v>0</v>
      </c>
      <c r="S568" s="23">
        <v>0</v>
      </c>
      <c r="T568" s="13">
        <f t="shared" si="29"/>
        <v>0</v>
      </c>
    </row>
    <row r="569" spans="1:20" ht="31.5" hidden="1" x14ac:dyDescent="0.25">
      <c r="A569" s="446"/>
      <c r="B569" s="364"/>
      <c r="C569" s="389"/>
      <c r="D569" s="345"/>
      <c r="E569" s="349"/>
      <c r="F569" s="125" t="s">
        <v>125</v>
      </c>
      <c r="G569" s="72">
        <v>1</v>
      </c>
      <c r="H569" s="21">
        <v>0</v>
      </c>
      <c r="I569" s="17">
        <v>0</v>
      </c>
      <c r="J569" s="22">
        <v>0</v>
      </c>
      <c r="K569" s="22">
        <v>0</v>
      </c>
      <c r="L569" s="22">
        <v>0</v>
      </c>
      <c r="M569" s="22">
        <v>0</v>
      </c>
      <c r="N569" s="22">
        <v>0</v>
      </c>
      <c r="O569" s="22">
        <v>0</v>
      </c>
      <c r="P569" s="22">
        <v>0</v>
      </c>
      <c r="Q569" s="22">
        <v>0</v>
      </c>
      <c r="R569" s="22">
        <v>0</v>
      </c>
      <c r="S569" s="23">
        <v>0</v>
      </c>
      <c r="T569" s="13">
        <f t="shared" si="29"/>
        <v>0</v>
      </c>
    </row>
    <row r="570" spans="1:20" hidden="1" x14ac:dyDescent="0.25">
      <c r="A570" s="446"/>
      <c r="B570" s="364"/>
      <c r="C570" s="389"/>
      <c r="D570" s="345"/>
      <c r="E570" s="68" t="s">
        <v>34</v>
      </c>
      <c r="F570" s="125" t="s">
        <v>35</v>
      </c>
      <c r="G570" s="72">
        <v>1</v>
      </c>
      <c r="H570" s="21">
        <v>0</v>
      </c>
      <c r="I570" s="17">
        <v>0</v>
      </c>
      <c r="J570" s="22">
        <v>0</v>
      </c>
      <c r="K570" s="22">
        <v>0</v>
      </c>
      <c r="L570" s="22">
        <v>0</v>
      </c>
      <c r="M570" s="22">
        <v>0</v>
      </c>
      <c r="N570" s="22">
        <v>0</v>
      </c>
      <c r="O570" s="22">
        <v>0</v>
      </c>
      <c r="P570" s="22">
        <v>0</v>
      </c>
      <c r="Q570" s="22">
        <v>0</v>
      </c>
      <c r="R570" s="22">
        <v>0</v>
      </c>
      <c r="S570" s="23">
        <v>0</v>
      </c>
      <c r="T570" s="13">
        <f t="shared" si="29"/>
        <v>0</v>
      </c>
    </row>
    <row r="571" spans="1:20" ht="63" hidden="1" x14ac:dyDescent="0.25">
      <c r="A571" s="446"/>
      <c r="B571" s="364"/>
      <c r="C571" s="389"/>
      <c r="D571" s="345"/>
      <c r="E571" s="68" t="s">
        <v>36</v>
      </c>
      <c r="F571" s="125" t="s">
        <v>126</v>
      </c>
      <c r="G571" s="72">
        <v>1</v>
      </c>
      <c r="H571" s="21">
        <v>0</v>
      </c>
      <c r="I571" s="17">
        <v>0</v>
      </c>
      <c r="J571" s="22">
        <v>0</v>
      </c>
      <c r="K571" s="22">
        <v>0</v>
      </c>
      <c r="L571" s="22">
        <v>0</v>
      </c>
      <c r="M571" s="22">
        <v>0</v>
      </c>
      <c r="N571" s="22">
        <v>0</v>
      </c>
      <c r="O571" s="22">
        <v>0</v>
      </c>
      <c r="P571" s="22">
        <v>0</v>
      </c>
      <c r="Q571" s="22">
        <v>0</v>
      </c>
      <c r="R571" s="22">
        <v>0</v>
      </c>
      <c r="S571" s="23">
        <v>0</v>
      </c>
      <c r="T571" s="13">
        <f t="shared" si="29"/>
        <v>0</v>
      </c>
    </row>
    <row r="572" spans="1:20" ht="16.5" hidden="1" thickBot="1" x14ac:dyDescent="0.3">
      <c r="A572" s="446"/>
      <c r="B572" s="364"/>
      <c r="C572" s="389"/>
      <c r="D572" s="346"/>
      <c r="E572" s="74" t="s">
        <v>38</v>
      </c>
      <c r="F572" s="127" t="s">
        <v>39</v>
      </c>
      <c r="G572" s="76">
        <v>1</v>
      </c>
      <c r="H572" s="29">
        <v>0</v>
      </c>
      <c r="I572" s="30">
        <v>0</v>
      </c>
      <c r="J572" s="31">
        <v>0</v>
      </c>
      <c r="K572" s="31">
        <v>0</v>
      </c>
      <c r="L572" s="31">
        <v>0</v>
      </c>
      <c r="M572" s="22">
        <v>0</v>
      </c>
      <c r="N572" s="31">
        <v>0</v>
      </c>
      <c r="O572" s="31">
        <v>0</v>
      </c>
      <c r="P572" s="31">
        <v>0</v>
      </c>
      <c r="Q572" s="31">
        <v>0</v>
      </c>
      <c r="R572" s="31">
        <v>0</v>
      </c>
      <c r="S572" s="32">
        <v>0</v>
      </c>
      <c r="T572" s="13">
        <f t="shared" si="29"/>
        <v>0</v>
      </c>
    </row>
    <row r="573" spans="1:20" hidden="1" x14ac:dyDescent="0.25">
      <c r="A573" s="446"/>
      <c r="B573" s="364"/>
      <c r="C573" s="389"/>
      <c r="D573" s="350" t="s">
        <v>127</v>
      </c>
      <c r="E573" s="128" t="s">
        <v>128</v>
      </c>
      <c r="F573" s="78" t="s">
        <v>116</v>
      </c>
      <c r="G573" s="79">
        <v>1</v>
      </c>
      <c r="H573" s="9">
        <v>0</v>
      </c>
      <c r="I573" s="17">
        <v>0</v>
      </c>
      <c r="J573" s="36">
        <v>0</v>
      </c>
      <c r="K573" s="36">
        <v>0</v>
      </c>
      <c r="L573" s="36">
        <v>0</v>
      </c>
      <c r="M573" s="36">
        <v>0</v>
      </c>
      <c r="N573" s="36">
        <v>0</v>
      </c>
      <c r="O573" s="36">
        <v>0</v>
      </c>
      <c r="P573" s="36">
        <v>0</v>
      </c>
      <c r="Q573" s="36">
        <v>0</v>
      </c>
      <c r="R573" s="36">
        <v>0</v>
      </c>
      <c r="S573" s="37">
        <v>0</v>
      </c>
      <c r="T573" s="13">
        <f t="shared" si="29"/>
        <v>0</v>
      </c>
    </row>
    <row r="574" spans="1:20" ht="47.25" hidden="1" x14ac:dyDescent="0.25">
      <c r="A574" s="446"/>
      <c r="B574" s="364"/>
      <c r="C574" s="389"/>
      <c r="D574" s="351"/>
      <c r="E574" s="129" t="s">
        <v>129</v>
      </c>
      <c r="F574" s="130" t="s">
        <v>130</v>
      </c>
      <c r="G574" s="82">
        <v>1</v>
      </c>
      <c r="H574" s="44">
        <v>0</v>
      </c>
      <c r="I574" s="17">
        <v>0</v>
      </c>
      <c r="J574" s="22">
        <v>0</v>
      </c>
      <c r="K574" s="22">
        <v>0</v>
      </c>
      <c r="L574" s="22">
        <v>0</v>
      </c>
      <c r="M574" s="22">
        <v>0</v>
      </c>
      <c r="N574" s="22">
        <v>0</v>
      </c>
      <c r="O574" s="22">
        <v>0</v>
      </c>
      <c r="P574" s="22">
        <v>0</v>
      </c>
      <c r="Q574" s="22">
        <v>0</v>
      </c>
      <c r="R574" s="22">
        <v>0</v>
      </c>
      <c r="S574" s="23">
        <v>0</v>
      </c>
      <c r="T574" s="13">
        <f t="shared" si="29"/>
        <v>0</v>
      </c>
    </row>
    <row r="575" spans="1:20" ht="31.5" hidden="1" x14ac:dyDescent="0.25">
      <c r="A575" s="446"/>
      <c r="B575" s="364"/>
      <c r="C575" s="389"/>
      <c r="D575" s="351"/>
      <c r="E575" s="353" t="s">
        <v>75</v>
      </c>
      <c r="F575" s="130" t="s">
        <v>131</v>
      </c>
      <c r="G575" s="82">
        <v>8.0000000000000002E-3</v>
      </c>
      <c r="H575" s="44">
        <v>0</v>
      </c>
      <c r="I575" s="17">
        <v>0</v>
      </c>
      <c r="J575" s="22">
        <v>0</v>
      </c>
      <c r="K575" s="22">
        <v>0</v>
      </c>
      <c r="L575" s="22">
        <v>0</v>
      </c>
      <c r="M575" s="22">
        <v>0</v>
      </c>
      <c r="N575" s="22">
        <v>0</v>
      </c>
      <c r="O575" s="22">
        <v>0</v>
      </c>
      <c r="P575" s="22">
        <v>0</v>
      </c>
      <c r="Q575" s="22">
        <v>0</v>
      </c>
      <c r="R575" s="22">
        <v>0</v>
      </c>
      <c r="S575" s="22">
        <v>0</v>
      </c>
      <c r="T575" s="131">
        <f>SUM(H575:S575)/12</f>
        <v>0</v>
      </c>
    </row>
    <row r="576" spans="1:20" ht="47.25" hidden="1" x14ac:dyDescent="0.25">
      <c r="A576" s="446"/>
      <c r="B576" s="364"/>
      <c r="C576" s="389"/>
      <c r="D576" s="351"/>
      <c r="E576" s="354"/>
      <c r="F576" s="130" t="s">
        <v>132</v>
      </c>
      <c r="G576" s="82">
        <v>1</v>
      </c>
      <c r="H576" s="21">
        <v>0</v>
      </c>
      <c r="I576" s="17">
        <v>0</v>
      </c>
      <c r="J576" s="22">
        <v>0</v>
      </c>
      <c r="K576" s="22">
        <v>0</v>
      </c>
      <c r="L576" s="22">
        <v>0</v>
      </c>
      <c r="M576" s="22">
        <v>0</v>
      </c>
      <c r="N576" s="22">
        <v>0</v>
      </c>
      <c r="O576" s="22">
        <v>0</v>
      </c>
      <c r="P576" s="22">
        <v>0</v>
      </c>
      <c r="Q576" s="22">
        <v>0</v>
      </c>
      <c r="R576" s="22">
        <v>0</v>
      </c>
      <c r="S576" s="22">
        <v>0</v>
      </c>
      <c r="T576" s="131">
        <f>SUM(H576:S576)/12</f>
        <v>0</v>
      </c>
    </row>
    <row r="577" spans="1:20" ht="31.5" hidden="1" x14ac:dyDescent="0.25">
      <c r="A577" s="446"/>
      <c r="B577" s="364"/>
      <c r="C577" s="389"/>
      <c r="D577" s="351"/>
      <c r="E577" s="354"/>
      <c r="F577" s="130" t="s">
        <v>133</v>
      </c>
      <c r="G577" s="82">
        <v>1</v>
      </c>
      <c r="H577" s="21">
        <v>0</v>
      </c>
      <c r="I577" s="17">
        <v>0</v>
      </c>
      <c r="J577" s="22">
        <v>0</v>
      </c>
      <c r="K577" s="22">
        <v>0</v>
      </c>
      <c r="L577" s="22">
        <v>0</v>
      </c>
      <c r="M577" s="22">
        <v>0</v>
      </c>
      <c r="N577" s="22">
        <v>0</v>
      </c>
      <c r="O577" s="22">
        <v>0</v>
      </c>
      <c r="P577" s="22">
        <v>0</v>
      </c>
      <c r="Q577" s="22">
        <v>0</v>
      </c>
      <c r="R577" s="22">
        <v>0</v>
      </c>
      <c r="S577" s="22">
        <v>0</v>
      </c>
      <c r="T577" s="131">
        <f>SUM(H577:S577)/12</f>
        <v>0</v>
      </c>
    </row>
    <row r="578" spans="1:20" hidden="1" x14ac:dyDescent="0.25">
      <c r="A578" s="446"/>
      <c r="B578" s="364"/>
      <c r="C578" s="389"/>
      <c r="D578" s="351"/>
      <c r="E578" s="355"/>
      <c r="F578" s="130" t="s">
        <v>79</v>
      </c>
      <c r="G578" s="82">
        <v>1</v>
      </c>
      <c r="H578" s="21">
        <v>0</v>
      </c>
      <c r="I578" s="17">
        <v>0</v>
      </c>
      <c r="J578" s="22">
        <v>0</v>
      </c>
      <c r="K578" s="22">
        <v>0</v>
      </c>
      <c r="L578" s="22">
        <v>0</v>
      </c>
      <c r="M578" s="22">
        <v>0</v>
      </c>
      <c r="N578" s="22">
        <v>0</v>
      </c>
      <c r="O578" s="22">
        <v>0</v>
      </c>
      <c r="P578" s="22">
        <v>0</v>
      </c>
      <c r="Q578" s="22">
        <v>0</v>
      </c>
      <c r="R578" s="132">
        <v>0</v>
      </c>
      <c r="S578" s="23">
        <v>0</v>
      </c>
      <c r="T578" s="13">
        <f t="shared" ref="T578:T583" si="30">SUM(H578:S578)/12</f>
        <v>0</v>
      </c>
    </row>
    <row r="579" spans="1:20" hidden="1" x14ac:dyDescent="0.25">
      <c r="A579" s="446"/>
      <c r="B579" s="364"/>
      <c r="C579" s="389"/>
      <c r="D579" s="351"/>
      <c r="E579" s="129" t="s">
        <v>34</v>
      </c>
      <c r="F579" s="130" t="s">
        <v>35</v>
      </c>
      <c r="G579" s="82">
        <v>1</v>
      </c>
      <c r="H579" s="21">
        <v>0</v>
      </c>
      <c r="I579" s="17">
        <v>0</v>
      </c>
      <c r="J579" s="22">
        <v>0</v>
      </c>
      <c r="K579" s="22">
        <v>0</v>
      </c>
      <c r="L579" s="22">
        <v>0</v>
      </c>
      <c r="M579" s="22">
        <v>0</v>
      </c>
      <c r="N579" s="22">
        <v>0</v>
      </c>
      <c r="O579" s="22">
        <v>0</v>
      </c>
      <c r="P579" s="22">
        <v>0</v>
      </c>
      <c r="Q579" s="22">
        <v>0</v>
      </c>
      <c r="R579" s="22">
        <v>0</v>
      </c>
      <c r="S579" s="23">
        <v>0</v>
      </c>
      <c r="T579" s="13">
        <f t="shared" si="30"/>
        <v>0</v>
      </c>
    </row>
    <row r="580" spans="1:20" ht="47.25" hidden="1" x14ac:dyDescent="0.25">
      <c r="A580" s="446"/>
      <c r="B580" s="364"/>
      <c r="C580" s="389"/>
      <c r="D580" s="351"/>
      <c r="E580" s="129" t="s">
        <v>36</v>
      </c>
      <c r="F580" s="130" t="s">
        <v>134</v>
      </c>
      <c r="G580" s="82">
        <v>1</v>
      </c>
      <c r="H580" s="21">
        <v>0</v>
      </c>
      <c r="I580" s="17">
        <v>0</v>
      </c>
      <c r="J580" s="22">
        <v>0</v>
      </c>
      <c r="K580" s="22">
        <v>0</v>
      </c>
      <c r="L580" s="22">
        <v>0</v>
      </c>
      <c r="M580" s="22">
        <v>0</v>
      </c>
      <c r="N580" s="22">
        <v>0</v>
      </c>
      <c r="O580" s="22">
        <v>0</v>
      </c>
      <c r="P580" s="22">
        <v>0</v>
      </c>
      <c r="Q580" s="22">
        <v>0</v>
      </c>
      <c r="R580" s="22">
        <v>0</v>
      </c>
      <c r="S580" s="23">
        <v>0</v>
      </c>
      <c r="T580" s="13">
        <f t="shared" si="30"/>
        <v>0</v>
      </c>
    </row>
    <row r="581" spans="1:20" ht="32.25" hidden="1" thickBot="1" x14ac:dyDescent="0.3">
      <c r="A581" s="446"/>
      <c r="B581" s="364"/>
      <c r="C581" s="389"/>
      <c r="D581" s="352"/>
      <c r="E581" s="133" t="s">
        <v>38</v>
      </c>
      <c r="F581" s="134" t="s">
        <v>135</v>
      </c>
      <c r="G581" s="85">
        <v>1</v>
      </c>
      <c r="H581" s="29">
        <v>0</v>
      </c>
      <c r="I581" s="30">
        <v>0</v>
      </c>
      <c r="J581" s="31">
        <v>0</v>
      </c>
      <c r="K581" s="31">
        <v>0</v>
      </c>
      <c r="L581" s="31">
        <v>0</v>
      </c>
      <c r="M581" s="22">
        <v>0</v>
      </c>
      <c r="N581" s="31">
        <v>0</v>
      </c>
      <c r="O581" s="31">
        <v>0</v>
      </c>
      <c r="P581" s="31">
        <v>0</v>
      </c>
      <c r="Q581" s="31">
        <v>0</v>
      </c>
      <c r="R581" s="31">
        <v>0</v>
      </c>
      <c r="S581" s="32">
        <v>0</v>
      </c>
      <c r="T581" s="13">
        <f t="shared" si="30"/>
        <v>0</v>
      </c>
    </row>
    <row r="582" spans="1:20" ht="47.25" hidden="1" x14ac:dyDescent="0.25">
      <c r="A582" s="446"/>
      <c r="B582" s="364"/>
      <c r="C582" s="389"/>
      <c r="D582" s="356" t="s">
        <v>136</v>
      </c>
      <c r="E582" s="135" t="s">
        <v>137</v>
      </c>
      <c r="F582" s="90" t="s">
        <v>116</v>
      </c>
      <c r="G582" s="91">
        <v>1</v>
      </c>
      <c r="H582" s="86">
        <v>0</v>
      </c>
      <c r="I582" s="47">
        <v>0</v>
      </c>
      <c r="J582" s="11">
        <v>0</v>
      </c>
      <c r="K582" s="36">
        <v>0</v>
      </c>
      <c r="L582" s="36">
        <v>0</v>
      </c>
      <c r="M582" s="87">
        <v>0</v>
      </c>
      <c r="N582" s="36">
        <v>0</v>
      </c>
      <c r="O582" s="36">
        <v>0</v>
      </c>
      <c r="P582" s="36">
        <v>0</v>
      </c>
      <c r="Q582" s="36">
        <v>0</v>
      </c>
      <c r="R582" s="36">
        <v>0</v>
      </c>
      <c r="S582" s="37">
        <v>0</v>
      </c>
      <c r="T582" s="13">
        <f t="shared" si="30"/>
        <v>0</v>
      </c>
    </row>
    <row r="583" spans="1:20" ht="31.5" hidden="1" x14ac:dyDescent="0.25">
      <c r="A583" s="446"/>
      <c r="B583" s="364"/>
      <c r="C583" s="389"/>
      <c r="D583" s="357"/>
      <c r="E583" s="95" t="s">
        <v>122</v>
      </c>
      <c r="F583" s="136" t="s">
        <v>130</v>
      </c>
      <c r="G583" s="93">
        <v>1</v>
      </c>
      <c r="H583" s="44">
        <v>0</v>
      </c>
      <c r="I583" s="47">
        <v>0</v>
      </c>
      <c r="J583" s="22">
        <v>0</v>
      </c>
      <c r="K583" s="22">
        <v>0</v>
      </c>
      <c r="L583" s="22">
        <v>0</v>
      </c>
      <c r="M583" s="45">
        <v>0</v>
      </c>
      <c r="N583" s="45">
        <v>0</v>
      </c>
      <c r="O583" s="45">
        <v>0</v>
      </c>
      <c r="P583" s="45">
        <v>0</v>
      </c>
      <c r="Q583" s="45">
        <v>0</v>
      </c>
      <c r="R583" s="45">
        <v>0</v>
      </c>
      <c r="S583" s="46">
        <v>0</v>
      </c>
      <c r="T583" s="13">
        <f t="shared" si="30"/>
        <v>0</v>
      </c>
    </row>
    <row r="584" spans="1:20" ht="31.5" hidden="1" x14ac:dyDescent="0.25">
      <c r="A584" s="446"/>
      <c r="B584" s="364"/>
      <c r="C584" s="389"/>
      <c r="D584" s="357"/>
      <c r="E584" s="359" t="s">
        <v>75</v>
      </c>
      <c r="F584" s="136" t="s">
        <v>138</v>
      </c>
      <c r="G584" s="93">
        <v>1</v>
      </c>
      <c r="H584" s="21">
        <v>0</v>
      </c>
      <c r="I584" s="17">
        <v>0</v>
      </c>
      <c r="J584" s="22">
        <v>0</v>
      </c>
      <c r="K584" s="22">
        <v>0</v>
      </c>
      <c r="L584" s="22">
        <v>0</v>
      </c>
      <c r="M584" s="22">
        <v>0</v>
      </c>
      <c r="N584" s="22">
        <v>0</v>
      </c>
      <c r="O584" s="22">
        <v>0</v>
      </c>
      <c r="P584" s="22">
        <v>0</v>
      </c>
      <c r="Q584" s="22">
        <v>0</v>
      </c>
      <c r="R584" s="22">
        <v>0</v>
      </c>
      <c r="S584" s="23">
        <v>0</v>
      </c>
      <c r="T584" s="13">
        <f>SUM(H584:S584)/12</f>
        <v>0</v>
      </c>
    </row>
    <row r="585" spans="1:20" ht="31.5" hidden="1" x14ac:dyDescent="0.25">
      <c r="A585" s="446"/>
      <c r="B585" s="364"/>
      <c r="C585" s="389"/>
      <c r="D585" s="357"/>
      <c r="E585" s="359"/>
      <c r="F585" s="136" t="s">
        <v>139</v>
      </c>
      <c r="G585" s="93">
        <v>1</v>
      </c>
      <c r="H585" s="21">
        <v>0</v>
      </c>
      <c r="I585" s="17">
        <v>0</v>
      </c>
      <c r="J585" s="22">
        <v>0</v>
      </c>
      <c r="K585" s="22">
        <v>0</v>
      </c>
      <c r="L585" s="22">
        <v>0</v>
      </c>
      <c r="M585" s="22">
        <v>0</v>
      </c>
      <c r="N585" s="22">
        <v>0</v>
      </c>
      <c r="O585" s="22">
        <v>0</v>
      </c>
      <c r="P585" s="22">
        <v>0</v>
      </c>
      <c r="Q585" s="22">
        <v>0</v>
      </c>
      <c r="R585" s="22">
        <v>0</v>
      </c>
      <c r="S585" s="23">
        <v>0</v>
      </c>
      <c r="T585" s="13">
        <f>SUM(H585:S585)/12</f>
        <v>0</v>
      </c>
    </row>
    <row r="586" spans="1:20" hidden="1" x14ac:dyDescent="0.25">
      <c r="A586" s="446"/>
      <c r="B586" s="364"/>
      <c r="C586" s="389"/>
      <c r="D586" s="357"/>
      <c r="E586" s="360"/>
      <c r="F586" s="136" t="s">
        <v>79</v>
      </c>
      <c r="G586" s="93">
        <v>1</v>
      </c>
      <c r="H586" s="21">
        <v>0</v>
      </c>
      <c r="I586" s="17">
        <v>0</v>
      </c>
      <c r="J586" s="22">
        <v>0</v>
      </c>
      <c r="K586" s="22">
        <v>0</v>
      </c>
      <c r="L586" s="22">
        <v>0</v>
      </c>
      <c r="M586" s="22">
        <v>0</v>
      </c>
      <c r="N586" s="22">
        <v>0</v>
      </c>
      <c r="O586" s="22">
        <v>0</v>
      </c>
      <c r="P586" s="22">
        <v>0</v>
      </c>
      <c r="Q586" s="22">
        <v>0</v>
      </c>
      <c r="R586" s="22">
        <v>0</v>
      </c>
      <c r="S586" s="23">
        <v>0</v>
      </c>
      <c r="T586" s="13"/>
    </row>
    <row r="587" spans="1:20" hidden="1" x14ac:dyDescent="0.25">
      <c r="A587" s="446"/>
      <c r="B587" s="364"/>
      <c r="C587" s="389"/>
      <c r="D587" s="357"/>
      <c r="E587" s="95" t="s">
        <v>34</v>
      </c>
      <c r="F587" s="136" t="s">
        <v>80</v>
      </c>
      <c r="G587" s="93">
        <v>1</v>
      </c>
      <c r="H587" s="21">
        <v>0</v>
      </c>
      <c r="I587" s="17">
        <v>0</v>
      </c>
      <c r="J587" s="22">
        <v>0</v>
      </c>
      <c r="K587" s="22">
        <v>0</v>
      </c>
      <c r="L587" s="22">
        <v>0</v>
      </c>
      <c r="M587" s="22">
        <v>0</v>
      </c>
      <c r="N587" s="22">
        <v>0</v>
      </c>
      <c r="O587" s="22">
        <v>0</v>
      </c>
      <c r="P587" s="22">
        <v>0</v>
      </c>
      <c r="Q587" s="22">
        <v>0</v>
      </c>
      <c r="R587" s="22">
        <v>0</v>
      </c>
      <c r="S587" s="23">
        <v>0</v>
      </c>
      <c r="T587" s="13">
        <f t="shared" ref="T587:T592" si="31">SUM(H587:S587)/12</f>
        <v>0</v>
      </c>
    </row>
    <row r="588" spans="1:20" ht="47.25" hidden="1" x14ac:dyDescent="0.25">
      <c r="A588" s="446"/>
      <c r="B588" s="364"/>
      <c r="C588" s="389"/>
      <c r="D588" s="357"/>
      <c r="E588" s="95" t="s">
        <v>36</v>
      </c>
      <c r="F588" s="136" t="s">
        <v>140</v>
      </c>
      <c r="G588" s="93">
        <v>1</v>
      </c>
      <c r="H588" s="21">
        <v>0</v>
      </c>
      <c r="I588" s="17">
        <v>0</v>
      </c>
      <c r="J588" s="22">
        <v>0</v>
      </c>
      <c r="K588" s="22">
        <v>0</v>
      </c>
      <c r="L588" s="22">
        <v>0</v>
      </c>
      <c r="M588" s="22">
        <v>0</v>
      </c>
      <c r="N588" s="22">
        <v>0</v>
      </c>
      <c r="O588" s="22">
        <v>0</v>
      </c>
      <c r="P588" s="22">
        <v>0</v>
      </c>
      <c r="Q588" s="22">
        <v>0</v>
      </c>
      <c r="R588" s="22">
        <v>0</v>
      </c>
      <c r="S588" s="23">
        <v>0</v>
      </c>
      <c r="T588" s="13">
        <f t="shared" si="31"/>
        <v>0</v>
      </c>
    </row>
    <row r="589" spans="1:20" ht="16.5" hidden="1" thickBot="1" x14ac:dyDescent="0.3">
      <c r="A589" s="446"/>
      <c r="B589" s="364"/>
      <c r="C589" s="389"/>
      <c r="D589" s="358"/>
      <c r="E589" s="137" t="s">
        <v>38</v>
      </c>
      <c r="F589" s="138" t="s">
        <v>52</v>
      </c>
      <c r="G589" s="139">
        <v>1</v>
      </c>
      <c r="H589" s="29">
        <v>0</v>
      </c>
      <c r="I589" s="30">
        <v>0</v>
      </c>
      <c r="J589" s="31">
        <v>0</v>
      </c>
      <c r="K589" s="31">
        <v>0</v>
      </c>
      <c r="L589" s="31">
        <v>0</v>
      </c>
      <c r="M589" s="22">
        <v>0</v>
      </c>
      <c r="N589" s="31">
        <v>0</v>
      </c>
      <c r="O589" s="31">
        <v>0</v>
      </c>
      <c r="P589" s="31">
        <v>0</v>
      </c>
      <c r="Q589" s="31">
        <v>0</v>
      </c>
      <c r="R589" s="31">
        <v>0</v>
      </c>
      <c r="S589" s="32">
        <v>0</v>
      </c>
      <c r="T589" s="13">
        <f t="shared" si="31"/>
        <v>0</v>
      </c>
    </row>
    <row r="590" spans="1:20" ht="31.5" hidden="1" x14ac:dyDescent="0.25">
      <c r="A590" s="446"/>
      <c r="B590" s="364"/>
      <c r="C590" s="389"/>
      <c r="D590" s="402" t="s">
        <v>141</v>
      </c>
      <c r="E590" s="140" t="s">
        <v>142</v>
      </c>
      <c r="F590" s="141" t="s">
        <v>51</v>
      </c>
      <c r="G590" s="142">
        <v>1</v>
      </c>
      <c r="H590" s="86">
        <v>0</v>
      </c>
      <c r="I590" s="47">
        <v>0</v>
      </c>
      <c r="J590" s="11">
        <v>0</v>
      </c>
      <c r="K590" s="36">
        <v>0</v>
      </c>
      <c r="L590" s="36">
        <v>0</v>
      </c>
      <c r="M590" s="87">
        <v>0</v>
      </c>
      <c r="N590" s="36">
        <v>0</v>
      </c>
      <c r="O590" s="36">
        <v>0</v>
      </c>
      <c r="P590" s="36">
        <v>0</v>
      </c>
      <c r="Q590" s="36">
        <v>0</v>
      </c>
      <c r="R590" s="36">
        <v>0</v>
      </c>
      <c r="S590" s="37">
        <v>0</v>
      </c>
      <c r="T590" s="13">
        <f t="shared" si="31"/>
        <v>0</v>
      </c>
    </row>
    <row r="591" spans="1:20" ht="31.5" hidden="1" x14ac:dyDescent="0.25">
      <c r="A591" s="446"/>
      <c r="B591" s="364"/>
      <c r="C591" s="389"/>
      <c r="D591" s="403"/>
      <c r="E591" s="143" t="s">
        <v>143</v>
      </c>
      <c r="F591" s="144" t="s">
        <v>59</v>
      </c>
      <c r="G591" s="145">
        <v>1</v>
      </c>
      <c r="H591" s="44">
        <v>0</v>
      </c>
      <c r="I591" s="47">
        <v>0</v>
      </c>
      <c r="J591" s="22">
        <v>0</v>
      </c>
      <c r="K591" s="22">
        <v>0</v>
      </c>
      <c r="L591" s="22">
        <v>0</v>
      </c>
      <c r="M591" s="45">
        <v>0</v>
      </c>
      <c r="N591" s="45">
        <v>0</v>
      </c>
      <c r="O591" s="45">
        <v>0</v>
      </c>
      <c r="P591" s="45">
        <v>0</v>
      </c>
      <c r="Q591" s="45">
        <v>0</v>
      </c>
      <c r="R591" s="45">
        <v>0</v>
      </c>
      <c r="S591" s="46">
        <v>0</v>
      </c>
      <c r="T591" s="13">
        <f t="shared" si="31"/>
        <v>0</v>
      </c>
    </row>
    <row r="592" spans="1:20" hidden="1" x14ac:dyDescent="0.25">
      <c r="A592" s="446"/>
      <c r="B592" s="364"/>
      <c r="C592" s="389"/>
      <c r="D592" s="403"/>
      <c r="E592" s="405" t="s">
        <v>144</v>
      </c>
      <c r="F592" s="144" t="s">
        <v>60</v>
      </c>
      <c r="G592" s="145">
        <v>1</v>
      </c>
      <c r="H592" s="44">
        <v>0</v>
      </c>
      <c r="I592" s="47">
        <v>0</v>
      </c>
      <c r="J592" s="22">
        <v>0</v>
      </c>
      <c r="K592" s="22">
        <v>0</v>
      </c>
      <c r="L592" s="22">
        <v>0</v>
      </c>
      <c r="M592" s="18">
        <v>0</v>
      </c>
      <c r="N592" s="45">
        <v>0</v>
      </c>
      <c r="O592" s="45">
        <v>0</v>
      </c>
      <c r="P592" s="45">
        <v>0</v>
      </c>
      <c r="Q592" s="45">
        <v>0</v>
      </c>
      <c r="R592" s="45">
        <v>0</v>
      </c>
      <c r="S592" s="46">
        <v>0</v>
      </c>
      <c r="T592" s="13">
        <f t="shared" si="31"/>
        <v>0</v>
      </c>
    </row>
    <row r="593" spans="1:20" hidden="1" x14ac:dyDescent="0.25">
      <c r="A593" s="446"/>
      <c r="B593" s="364"/>
      <c r="C593" s="389"/>
      <c r="D593" s="403"/>
      <c r="E593" s="406"/>
      <c r="F593" s="144" t="s">
        <v>79</v>
      </c>
      <c r="G593" s="145">
        <v>1</v>
      </c>
      <c r="H593" s="21">
        <v>0</v>
      </c>
      <c r="I593" s="17">
        <v>0</v>
      </c>
      <c r="J593" s="22">
        <v>0</v>
      </c>
      <c r="K593" s="22">
        <v>0</v>
      </c>
      <c r="L593" s="22">
        <v>0</v>
      </c>
      <c r="M593" s="22">
        <v>0</v>
      </c>
      <c r="N593" s="22">
        <v>0</v>
      </c>
      <c r="O593" s="22">
        <v>0</v>
      </c>
      <c r="P593" s="22">
        <v>0</v>
      </c>
      <c r="Q593" s="22">
        <v>0</v>
      </c>
      <c r="R593" s="22">
        <v>0</v>
      </c>
      <c r="S593" s="23">
        <v>0</v>
      </c>
      <c r="T593" s="13"/>
    </row>
    <row r="594" spans="1:20" hidden="1" x14ac:dyDescent="0.25">
      <c r="A594" s="446"/>
      <c r="B594" s="364"/>
      <c r="C594" s="389"/>
      <c r="D594" s="403"/>
      <c r="E594" s="146" t="s">
        <v>34</v>
      </c>
      <c r="F594" s="144" t="s">
        <v>35</v>
      </c>
      <c r="G594" s="145">
        <v>1</v>
      </c>
      <c r="H594" s="21">
        <v>0</v>
      </c>
      <c r="I594" s="17">
        <v>0</v>
      </c>
      <c r="J594" s="22">
        <v>0</v>
      </c>
      <c r="K594" s="22">
        <v>0</v>
      </c>
      <c r="L594" s="22">
        <v>0</v>
      </c>
      <c r="M594" s="22">
        <v>0</v>
      </c>
      <c r="N594" s="22">
        <v>0</v>
      </c>
      <c r="O594" s="22">
        <v>0</v>
      </c>
      <c r="P594" s="22">
        <v>0</v>
      </c>
      <c r="Q594" s="22">
        <v>0</v>
      </c>
      <c r="R594" s="22">
        <v>0</v>
      </c>
      <c r="S594" s="23">
        <v>0</v>
      </c>
      <c r="T594" s="13">
        <f t="shared" ref="T594:T608" si="32">SUM(H594:S594)/12</f>
        <v>0</v>
      </c>
    </row>
    <row r="595" spans="1:20" hidden="1" x14ac:dyDescent="0.25">
      <c r="A595" s="446"/>
      <c r="B595" s="364"/>
      <c r="C595" s="389"/>
      <c r="D595" s="403"/>
      <c r="E595" s="146" t="s">
        <v>36</v>
      </c>
      <c r="F595" s="144" t="s">
        <v>95</v>
      </c>
      <c r="G595" s="145">
        <v>1</v>
      </c>
      <c r="H595" s="21">
        <v>0</v>
      </c>
      <c r="I595" s="17">
        <v>0</v>
      </c>
      <c r="J595" s="22">
        <v>0</v>
      </c>
      <c r="K595" s="22">
        <v>0</v>
      </c>
      <c r="L595" s="22">
        <v>0</v>
      </c>
      <c r="M595" s="22">
        <v>0</v>
      </c>
      <c r="N595" s="22">
        <v>0</v>
      </c>
      <c r="O595" s="22">
        <v>0</v>
      </c>
      <c r="P595" s="22">
        <v>0</v>
      </c>
      <c r="Q595" s="22">
        <v>0</v>
      </c>
      <c r="R595" s="22">
        <v>0</v>
      </c>
      <c r="S595" s="23">
        <v>0</v>
      </c>
      <c r="T595" s="13">
        <f t="shared" si="32"/>
        <v>0</v>
      </c>
    </row>
    <row r="596" spans="1:20" ht="16.5" hidden="1" thickBot="1" x14ac:dyDescent="0.3">
      <c r="A596" s="446"/>
      <c r="B596" s="364"/>
      <c r="C596" s="389"/>
      <c r="D596" s="404"/>
      <c r="E596" s="147" t="s">
        <v>38</v>
      </c>
      <c r="F596" s="148" t="s">
        <v>39</v>
      </c>
      <c r="G596" s="149">
        <v>1</v>
      </c>
      <c r="H596" s="29">
        <v>0</v>
      </c>
      <c r="I596" s="30">
        <v>0</v>
      </c>
      <c r="J596" s="31">
        <v>0</v>
      </c>
      <c r="K596" s="31">
        <v>0</v>
      </c>
      <c r="L596" s="31">
        <v>0</v>
      </c>
      <c r="M596" s="31">
        <v>0</v>
      </c>
      <c r="N596" s="31">
        <v>0</v>
      </c>
      <c r="O596" s="31">
        <v>0</v>
      </c>
      <c r="P596" s="31">
        <v>0</v>
      </c>
      <c r="Q596" s="31">
        <v>0</v>
      </c>
      <c r="R596" s="31">
        <v>0</v>
      </c>
      <c r="S596" s="32">
        <v>0</v>
      </c>
      <c r="T596" s="13">
        <f t="shared" si="32"/>
        <v>0</v>
      </c>
    </row>
    <row r="597" spans="1:20" ht="31.5" hidden="1" x14ac:dyDescent="0.25">
      <c r="A597" s="446"/>
      <c r="B597" s="364"/>
      <c r="C597" s="389"/>
      <c r="D597" s="330" t="s">
        <v>145</v>
      </c>
      <c r="E597" s="150" t="s">
        <v>146</v>
      </c>
      <c r="F597" s="151" t="s">
        <v>116</v>
      </c>
      <c r="G597" s="152">
        <v>1</v>
      </c>
      <c r="H597" s="86">
        <v>0</v>
      </c>
      <c r="I597" s="47">
        <v>0</v>
      </c>
      <c r="J597" s="11">
        <v>0</v>
      </c>
      <c r="K597" s="11">
        <v>0</v>
      </c>
      <c r="L597" s="36">
        <v>0</v>
      </c>
      <c r="M597" s="36">
        <v>0</v>
      </c>
      <c r="N597" s="36">
        <v>0</v>
      </c>
      <c r="O597" s="36">
        <v>0</v>
      </c>
      <c r="P597" s="36">
        <v>0</v>
      </c>
      <c r="Q597" s="36">
        <v>0</v>
      </c>
      <c r="R597" s="36">
        <v>0</v>
      </c>
      <c r="S597" s="37">
        <v>0</v>
      </c>
      <c r="T597" s="13">
        <f t="shared" si="32"/>
        <v>0</v>
      </c>
    </row>
    <row r="598" spans="1:20" ht="31.5" hidden="1" x14ac:dyDescent="0.25">
      <c r="A598" s="446"/>
      <c r="B598" s="364"/>
      <c r="C598" s="389"/>
      <c r="D598" s="331"/>
      <c r="E598" s="153" t="s">
        <v>122</v>
      </c>
      <c r="F598" s="154" t="s">
        <v>147</v>
      </c>
      <c r="G598" s="155">
        <v>1</v>
      </c>
      <c r="H598" s="44">
        <v>0</v>
      </c>
      <c r="I598" s="47">
        <v>0</v>
      </c>
      <c r="J598" s="22">
        <v>0</v>
      </c>
      <c r="K598" s="22">
        <v>0</v>
      </c>
      <c r="L598" s="22">
        <v>0</v>
      </c>
      <c r="M598" s="45">
        <v>0</v>
      </c>
      <c r="N598" s="45">
        <v>0</v>
      </c>
      <c r="O598" s="45">
        <v>0</v>
      </c>
      <c r="P598" s="45">
        <v>0</v>
      </c>
      <c r="Q598" s="45">
        <v>0</v>
      </c>
      <c r="R598" s="45">
        <v>0</v>
      </c>
      <c r="S598" s="46">
        <v>0</v>
      </c>
      <c r="T598" s="13">
        <f t="shared" si="32"/>
        <v>0</v>
      </c>
    </row>
    <row r="599" spans="1:20" ht="31.5" hidden="1" x14ac:dyDescent="0.25">
      <c r="A599" s="446"/>
      <c r="B599" s="364"/>
      <c r="C599" s="389"/>
      <c r="D599" s="331"/>
      <c r="E599" s="333" t="s">
        <v>144</v>
      </c>
      <c r="F599" s="154" t="s">
        <v>77</v>
      </c>
      <c r="G599" s="155">
        <v>1</v>
      </c>
      <c r="H599" s="21">
        <v>0</v>
      </c>
      <c r="I599" s="17">
        <v>0</v>
      </c>
      <c r="J599" s="22">
        <v>0</v>
      </c>
      <c r="K599" s="22">
        <v>0</v>
      </c>
      <c r="L599" s="22">
        <v>0</v>
      </c>
      <c r="M599" s="22">
        <v>0</v>
      </c>
      <c r="N599" s="22">
        <v>0</v>
      </c>
      <c r="O599" s="22">
        <v>0</v>
      </c>
      <c r="P599" s="22">
        <v>0</v>
      </c>
      <c r="Q599" s="22">
        <v>0</v>
      </c>
      <c r="R599" s="22">
        <v>0</v>
      </c>
      <c r="S599" s="23">
        <v>0</v>
      </c>
      <c r="T599" s="13">
        <f t="shared" si="32"/>
        <v>0</v>
      </c>
    </row>
    <row r="600" spans="1:20" ht="31.5" hidden="1" x14ac:dyDescent="0.25">
      <c r="A600" s="446"/>
      <c r="B600" s="364"/>
      <c r="C600" s="389"/>
      <c r="D600" s="331"/>
      <c r="E600" s="333"/>
      <c r="F600" s="154" t="s">
        <v>148</v>
      </c>
      <c r="G600" s="155">
        <v>1</v>
      </c>
      <c r="H600" s="21">
        <v>0</v>
      </c>
      <c r="I600" s="17">
        <v>0</v>
      </c>
      <c r="J600" s="22">
        <v>0</v>
      </c>
      <c r="K600" s="22">
        <v>0</v>
      </c>
      <c r="L600" s="22">
        <v>0</v>
      </c>
      <c r="M600" s="22">
        <v>0</v>
      </c>
      <c r="N600" s="22">
        <v>0</v>
      </c>
      <c r="O600" s="22">
        <v>0</v>
      </c>
      <c r="P600" s="22">
        <v>0</v>
      </c>
      <c r="Q600" s="22">
        <v>0</v>
      </c>
      <c r="R600" s="22">
        <v>0</v>
      </c>
      <c r="S600" s="23">
        <v>0</v>
      </c>
      <c r="T600" s="13">
        <f t="shared" si="32"/>
        <v>0</v>
      </c>
    </row>
    <row r="601" spans="1:20" hidden="1" x14ac:dyDescent="0.25">
      <c r="A601" s="446"/>
      <c r="B601" s="364"/>
      <c r="C601" s="389"/>
      <c r="D601" s="331"/>
      <c r="E601" s="334"/>
      <c r="F601" s="154" t="s">
        <v>79</v>
      </c>
      <c r="G601" s="155">
        <v>1</v>
      </c>
      <c r="H601" s="21">
        <v>0</v>
      </c>
      <c r="I601" s="17">
        <v>0</v>
      </c>
      <c r="J601" s="22">
        <v>0</v>
      </c>
      <c r="K601" s="22">
        <v>0</v>
      </c>
      <c r="L601" s="22">
        <v>0</v>
      </c>
      <c r="M601" s="22">
        <v>0</v>
      </c>
      <c r="N601" s="22">
        <v>0</v>
      </c>
      <c r="O601" s="22">
        <v>0</v>
      </c>
      <c r="P601" s="22">
        <v>0</v>
      </c>
      <c r="Q601" s="22">
        <v>0</v>
      </c>
      <c r="R601" s="22">
        <v>0</v>
      </c>
      <c r="S601" s="23">
        <v>0</v>
      </c>
      <c r="T601" s="13">
        <f t="shared" si="32"/>
        <v>0</v>
      </c>
    </row>
    <row r="602" spans="1:20" hidden="1" x14ac:dyDescent="0.25">
      <c r="A602" s="446"/>
      <c r="B602" s="364"/>
      <c r="C602" s="389"/>
      <c r="D602" s="331"/>
      <c r="E602" s="156" t="s">
        <v>34</v>
      </c>
      <c r="F602" s="154" t="s">
        <v>35</v>
      </c>
      <c r="G602" s="155">
        <v>1</v>
      </c>
      <c r="H602" s="21">
        <v>0</v>
      </c>
      <c r="I602" s="17">
        <v>0</v>
      </c>
      <c r="J602" s="22">
        <v>0</v>
      </c>
      <c r="K602" s="22">
        <v>0</v>
      </c>
      <c r="L602" s="22">
        <v>0</v>
      </c>
      <c r="M602" s="22">
        <v>0</v>
      </c>
      <c r="N602" s="22">
        <v>0</v>
      </c>
      <c r="O602" s="22">
        <v>0</v>
      </c>
      <c r="P602" s="22">
        <v>0</v>
      </c>
      <c r="Q602" s="22">
        <v>0</v>
      </c>
      <c r="R602" s="22">
        <v>0</v>
      </c>
      <c r="S602" s="23">
        <v>0</v>
      </c>
      <c r="T602" s="13">
        <f t="shared" si="32"/>
        <v>0</v>
      </c>
    </row>
    <row r="603" spans="1:20" hidden="1" x14ac:dyDescent="0.25">
      <c r="A603" s="446"/>
      <c r="B603" s="364"/>
      <c r="C603" s="389"/>
      <c r="D603" s="331"/>
      <c r="E603" s="156" t="s">
        <v>36</v>
      </c>
      <c r="F603" s="154" t="s">
        <v>95</v>
      </c>
      <c r="G603" s="155">
        <v>1</v>
      </c>
      <c r="H603" s="21">
        <v>0</v>
      </c>
      <c r="I603" s="17">
        <v>0</v>
      </c>
      <c r="J603" s="22">
        <v>0</v>
      </c>
      <c r="K603" s="22">
        <v>0</v>
      </c>
      <c r="L603" s="22">
        <v>0</v>
      </c>
      <c r="M603" s="22">
        <v>0</v>
      </c>
      <c r="N603" s="22">
        <v>0</v>
      </c>
      <c r="O603" s="22">
        <v>0</v>
      </c>
      <c r="P603" s="22">
        <v>0</v>
      </c>
      <c r="Q603" s="22">
        <v>0</v>
      </c>
      <c r="R603" s="22">
        <v>0</v>
      </c>
      <c r="S603" s="23">
        <v>0</v>
      </c>
      <c r="T603" s="13">
        <f t="shared" si="32"/>
        <v>0</v>
      </c>
    </row>
    <row r="604" spans="1:20" ht="16.5" hidden="1" thickBot="1" x14ac:dyDescent="0.3">
      <c r="A604" s="446"/>
      <c r="B604" s="364"/>
      <c r="C604" s="389"/>
      <c r="D604" s="332"/>
      <c r="E604" s="157" t="s">
        <v>38</v>
      </c>
      <c r="F604" s="158" t="s">
        <v>39</v>
      </c>
      <c r="G604" s="159">
        <v>1</v>
      </c>
      <c r="H604" s="29">
        <v>0</v>
      </c>
      <c r="I604" s="30">
        <v>0</v>
      </c>
      <c r="J604" s="31">
        <v>0</v>
      </c>
      <c r="K604" s="31">
        <v>0</v>
      </c>
      <c r="L604" s="31">
        <v>0</v>
      </c>
      <c r="M604" s="31">
        <v>0</v>
      </c>
      <c r="N604" s="31">
        <v>0</v>
      </c>
      <c r="O604" s="31">
        <v>0</v>
      </c>
      <c r="P604" s="31">
        <v>0</v>
      </c>
      <c r="Q604" s="31">
        <v>0</v>
      </c>
      <c r="R604" s="31">
        <v>0</v>
      </c>
      <c r="S604" s="32">
        <v>0</v>
      </c>
      <c r="T604" s="13">
        <f t="shared" si="32"/>
        <v>0</v>
      </c>
    </row>
    <row r="605" spans="1:20" ht="31.5" hidden="1" x14ac:dyDescent="0.25">
      <c r="A605" s="446"/>
      <c r="B605" s="364"/>
      <c r="C605" s="389"/>
      <c r="D605" s="335" t="s">
        <v>149</v>
      </c>
      <c r="E605" s="160" t="s">
        <v>150</v>
      </c>
      <c r="F605" s="161" t="s">
        <v>116</v>
      </c>
      <c r="G605" s="162">
        <v>1</v>
      </c>
      <c r="H605" s="86">
        <v>0</v>
      </c>
      <c r="I605" s="17">
        <v>0</v>
      </c>
      <c r="J605" s="36">
        <v>0</v>
      </c>
      <c r="K605" s="36">
        <v>0</v>
      </c>
      <c r="L605" s="36">
        <v>0</v>
      </c>
      <c r="M605" s="36">
        <v>0</v>
      </c>
      <c r="N605" s="36">
        <v>0</v>
      </c>
      <c r="O605" s="36">
        <v>0</v>
      </c>
      <c r="P605" s="36">
        <v>0</v>
      </c>
      <c r="Q605" s="36">
        <v>0</v>
      </c>
      <c r="R605" s="36">
        <v>0</v>
      </c>
      <c r="S605" s="37">
        <v>0</v>
      </c>
      <c r="T605" s="13">
        <f t="shared" si="32"/>
        <v>0</v>
      </c>
    </row>
    <row r="606" spans="1:20" ht="31.5" hidden="1" x14ac:dyDescent="0.25">
      <c r="A606" s="446"/>
      <c r="B606" s="364"/>
      <c r="C606" s="389"/>
      <c r="D606" s="336"/>
      <c r="E606" s="163" t="s">
        <v>151</v>
      </c>
      <c r="F606" s="164" t="s">
        <v>130</v>
      </c>
      <c r="G606" s="165">
        <v>1</v>
      </c>
      <c r="H606" s="44">
        <v>0</v>
      </c>
      <c r="I606" s="17">
        <v>0</v>
      </c>
      <c r="J606" s="22">
        <v>0</v>
      </c>
      <c r="K606" s="45">
        <v>0</v>
      </c>
      <c r="L606" s="45">
        <v>0</v>
      </c>
      <c r="M606" s="45">
        <v>0</v>
      </c>
      <c r="N606" s="22">
        <v>0</v>
      </c>
      <c r="O606" s="22">
        <v>0</v>
      </c>
      <c r="P606" s="45">
        <v>0</v>
      </c>
      <c r="Q606" s="45">
        <v>0</v>
      </c>
      <c r="R606" s="45">
        <v>0</v>
      </c>
      <c r="S606" s="46">
        <v>0</v>
      </c>
      <c r="T606" s="13">
        <f t="shared" si="32"/>
        <v>0</v>
      </c>
    </row>
    <row r="607" spans="1:20" ht="31.5" hidden="1" x14ac:dyDescent="0.25">
      <c r="A607" s="446"/>
      <c r="B607" s="364"/>
      <c r="C607" s="389"/>
      <c r="D607" s="336"/>
      <c r="E607" s="338" t="s">
        <v>152</v>
      </c>
      <c r="F607" s="166" t="s">
        <v>153</v>
      </c>
      <c r="G607" s="165">
        <v>0</v>
      </c>
      <c r="H607" s="21">
        <v>0</v>
      </c>
      <c r="I607" s="17">
        <v>0</v>
      </c>
      <c r="J607" s="22">
        <v>0</v>
      </c>
      <c r="K607" s="22">
        <v>0</v>
      </c>
      <c r="L607" s="22">
        <v>0</v>
      </c>
      <c r="M607" s="22">
        <v>0</v>
      </c>
      <c r="N607" s="22">
        <v>0</v>
      </c>
      <c r="O607" s="22">
        <v>0</v>
      </c>
      <c r="P607" s="22">
        <v>0</v>
      </c>
      <c r="Q607" s="22">
        <v>0</v>
      </c>
      <c r="R607" s="22">
        <v>0</v>
      </c>
      <c r="S607" s="23">
        <v>0</v>
      </c>
      <c r="T607" s="13">
        <f t="shared" si="32"/>
        <v>0</v>
      </c>
    </row>
    <row r="608" spans="1:20" ht="31.5" hidden="1" x14ac:dyDescent="0.25">
      <c r="A608" s="446"/>
      <c r="B608" s="364"/>
      <c r="C608" s="389"/>
      <c r="D608" s="336"/>
      <c r="E608" s="339"/>
      <c r="F608" s="166" t="s">
        <v>154</v>
      </c>
      <c r="G608" s="165">
        <v>1</v>
      </c>
      <c r="H608" s="21">
        <v>0</v>
      </c>
      <c r="I608" s="17">
        <v>0</v>
      </c>
      <c r="J608" s="22">
        <v>0</v>
      </c>
      <c r="K608" s="22">
        <v>0</v>
      </c>
      <c r="L608" s="22">
        <v>0</v>
      </c>
      <c r="M608" s="22">
        <v>0</v>
      </c>
      <c r="N608" s="22">
        <v>0</v>
      </c>
      <c r="O608" s="22">
        <v>0</v>
      </c>
      <c r="P608" s="22">
        <v>0</v>
      </c>
      <c r="Q608" s="22">
        <v>0</v>
      </c>
      <c r="R608" s="22">
        <v>0</v>
      </c>
      <c r="S608" s="23">
        <v>0</v>
      </c>
      <c r="T608" s="13">
        <f t="shared" si="32"/>
        <v>0</v>
      </c>
    </row>
    <row r="609" spans="1:20" ht="31.5" hidden="1" x14ac:dyDescent="0.25">
      <c r="A609" s="446"/>
      <c r="B609" s="364"/>
      <c r="C609" s="389"/>
      <c r="D609" s="336"/>
      <c r="E609" s="339"/>
      <c r="F609" s="166" t="s">
        <v>155</v>
      </c>
      <c r="G609" s="165">
        <v>1</v>
      </c>
      <c r="H609" s="167">
        <v>0</v>
      </c>
      <c r="I609" s="168">
        <v>0</v>
      </c>
      <c r="J609" s="167">
        <v>0</v>
      </c>
      <c r="K609" s="167">
        <v>0</v>
      </c>
      <c r="L609" s="167">
        <v>0</v>
      </c>
      <c r="M609" s="167">
        <v>0</v>
      </c>
      <c r="N609" s="167">
        <v>0</v>
      </c>
      <c r="O609" s="167">
        <v>0</v>
      </c>
      <c r="P609" s="167">
        <v>0</v>
      </c>
      <c r="Q609" s="167">
        <v>0</v>
      </c>
      <c r="R609" s="167">
        <v>0</v>
      </c>
      <c r="S609" s="169">
        <v>0</v>
      </c>
      <c r="T609" s="13">
        <v>0</v>
      </c>
    </row>
    <row r="610" spans="1:20" ht="31.5" hidden="1" x14ac:dyDescent="0.25">
      <c r="A610" s="446"/>
      <c r="B610" s="364"/>
      <c r="C610" s="389"/>
      <c r="D610" s="336"/>
      <c r="E610" s="340"/>
      <c r="F610" s="166" t="s">
        <v>156</v>
      </c>
      <c r="G610" s="165">
        <v>1</v>
      </c>
      <c r="H610" s="21">
        <v>0</v>
      </c>
      <c r="I610" s="17">
        <v>0</v>
      </c>
      <c r="J610" s="22">
        <v>0</v>
      </c>
      <c r="K610" s="22">
        <v>0</v>
      </c>
      <c r="L610" s="22">
        <v>0</v>
      </c>
      <c r="M610" s="22">
        <v>0</v>
      </c>
      <c r="N610" s="22">
        <v>0</v>
      </c>
      <c r="O610" s="22">
        <v>0</v>
      </c>
      <c r="P610" s="22">
        <v>0</v>
      </c>
      <c r="Q610" s="22">
        <v>0</v>
      </c>
      <c r="R610" s="22">
        <v>0</v>
      </c>
      <c r="S610" s="23">
        <v>0</v>
      </c>
      <c r="T610" s="13">
        <f t="shared" ref="T610:T616" si="33">SUM(H610:S610)/12</f>
        <v>0</v>
      </c>
    </row>
    <row r="611" spans="1:20" hidden="1" x14ac:dyDescent="0.25">
      <c r="A611" s="446"/>
      <c r="B611" s="364"/>
      <c r="C611" s="389"/>
      <c r="D611" s="336"/>
      <c r="E611" s="163" t="s">
        <v>34</v>
      </c>
      <c r="F611" s="166" t="s">
        <v>35</v>
      </c>
      <c r="G611" s="165">
        <v>1</v>
      </c>
      <c r="H611" s="21">
        <v>0</v>
      </c>
      <c r="I611" s="17">
        <v>0</v>
      </c>
      <c r="J611" s="22">
        <v>0</v>
      </c>
      <c r="K611" s="22">
        <v>0</v>
      </c>
      <c r="L611" s="22">
        <v>0</v>
      </c>
      <c r="M611" s="22">
        <v>0</v>
      </c>
      <c r="N611" s="22">
        <v>0</v>
      </c>
      <c r="O611" s="22">
        <v>0</v>
      </c>
      <c r="P611" s="22">
        <v>0</v>
      </c>
      <c r="Q611" s="22">
        <v>0</v>
      </c>
      <c r="R611" s="22">
        <v>0</v>
      </c>
      <c r="S611" s="23">
        <v>0</v>
      </c>
      <c r="T611" s="13">
        <f t="shared" si="33"/>
        <v>0</v>
      </c>
    </row>
    <row r="612" spans="1:20" ht="31.5" hidden="1" x14ac:dyDescent="0.25">
      <c r="A612" s="446"/>
      <c r="B612" s="364"/>
      <c r="C612" s="389"/>
      <c r="D612" s="336"/>
      <c r="E612" s="163" t="s">
        <v>36</v>
      </c>
      <c r="F612" s="166" t="s">
        <v>157</v>
      </c>
      <c r="G612" s="165">
        <v>1</v>
      </c>
      <c r="H612" s="21">
        <v>0</v>
      </c>
      <c r="I612" s="17">
        <v>0</v>
      </c>
      <c r="J612" s="22">
        <v>0</v>
      </c>
      <c r="K612" s="22">
        <v>0</v>
      </c>
      <c r="L612" s="22">
        <v>0</v>
      </c>
      <c r="M612" s="22">
        <v>0</v>
      </c>
      <c r="N612" s="22">
        <v>0</v>
      </c>
      <c r="O612" s="22">
        <v>0</v>
      </c>
      <c r="P612" s="22">
        <v>0</v>
      </c>
      <c r="Q612" s="22">
        <v>0</v>
      </c>
      <c r="R612" s="22">
        <v>0</v>
      </c>
      <c r="S612" s="23">
        <v>0</v>
      </c>
      <c r="T612" s="13">
        <f t="shared" si="33"/>
        <v>0</v>
      </c>
    </row>
    <row r="613" spans="1:20" ht="16.5" hidden="1" thickBot="1" x14ac:dyDescent="0.3">
      <c r="A613" s="446"/>
      <c r="B613" s="364"/>
      <c r="C613" s="389"/>
      <c r="D613" s="337"/>
      <c r="E613" s="170" t="s">
        <v>38</v>
      </c>
      <c r="F613" s="171" t="s">
        <v>39</v>
      </c>
      <c r="G613" s="172">
        <v>1</v>
      </c>
      <c r="H613" s="29">
        <v>0</v>
      </c>
      <c r="I613" s="30">
        <v>0</v>
      </c>
      <c r="J613" s="31">
        <v>0</v>
      </c>
      <c r="K613" s="31">
        <v>0</v>
      </c>
      <c r="L613" s="31">
        <v>0</v>
      </c>
      <c r="M613" s="31">
        <v>0</v>
      </c>
      <c r="N613" s="31">
        <v>0</v>
      </c>
      <c r="O613" s="31">
        <v>0</v>
      </c>
      <c r="P613" s="31">
        <v>0</v>
      </c>
      <c r="Q613" s="31">
        <v>0</v>
      </c>
      <c r="R613" s="31">
        <v>0</v>
      </c>
      <c r="S613" s="32">
        <v>0</v>
      </c>
      <c r="T613" s="13">
        <f t="shared" si="33"/>
        <v>0</v>
      </c>
    </row>
    <row r="614" spans="1:20" ht="31.5" hidden="1" x14ac:dyDescent="0.25">
      <c r="A614" s="446"/>
      <c r="B614" s="364"/>
      <c r="C614" s="389"/>
      <c r="D614" s="300" t="s">
        <v>158</v>
      </c>
      <c r="E614" s="173" t="s">
        <v>159</v>
      </c>
      <c r="F614" s="174" t="s">
        <v>160</v>
      </c>
      <c r="G614" s="175">
        <v>1</v>
      </c>
      <c r="H614" s="86">
        <v>0</v>
      </c>
      <c r="I614" s="47">
        <v>0</v>
      </c>
      <c r="J614" s="11">
        <v>0</v>
      </c>
      <c r="K614" s="11">
        <v>0</v>
      </c>
      <c r="L614" s="36">
        <v>0</v>
      </c>
      <c r="M614" s="36">
        <v>0</v>
      </c>
      <c r="N614" s="36">
        <v>0</v>
      </c>
      <c r="O614" s="36">
        <v>0</v>
      </c>
      <c r="P614" s="36">
        <v>0</v>
      </c>
      <c r="Q614" s="36">
        <v>0</v>
      </c>
      <c r="R614" s="36">
        <v>0</v>
      </c>
      <c r="S614" s="37">
        <v>0</v>
      </c>
      <c r="T614" s="13">
        <f t="shared" si="33"/>
        <v>0</v>
      </c>
    </row>
    <row r="615" spans="1:20" ht="31.5" hidden="1" x14ac:dyDescent="0.25">
      <c r="A615" s="446"/>
      <c r="B615" s="364"/>
      <c r="C615" s="389"/>
      <c r="D615" s="301"/>
      <c r="E615" s="176" t="s">
        <v>161</v>
      </c>
      <c r="F615" s="177" t="s">
        <v>130</v>
      </c>
      <c r="G615" s="178">
        <v>1</v>
      </c>
      <c r="H615" s="44">
        <v>0</v>
      </c>
      <c r="I615" s="47">
        <v>0</v>
      </c>
      <c r="J615" s="22">
        <v>0</v>
      </c>
      <c r="K615" s="22">
        <v>0</v>
      </c>
      <c r="L615" s="22">
        <v>0</v>
      </c>
      <c r="M615" s="22">
        <v>0</v>
      </c>
      <c r="N615" s="45">
        <v>0</v>
      </c>
      <c r="O615" s="45">
        <v>0</v>
      </c>
      <c r="P615" s="45">
        <v>0</v>
      </c>
      <c r="Q615" s="45">
        <v>0</v>
      </c>
      <c r="R615" s="22">
        <v>0</v>
      </c>
      <c r="S615" s="46">
        <v>0</v>
      </c>
      <c r="T615" s="13">
        <f t="shared" si="33"/>
        <v>0</v>
      </c>
    </row>
    <row r="616" spans="1:20" ht="31.5" hidden="1" x14ac:dyDescent="0.25">
      <c r="A616" s="446"/>
      <c r="B616" s="364"/>
      <c r="C616" s="389"/>
      <c r="D616" s="301"/>
      <c r="E616" s="303" t="s">
        <v>75</v>
      </c>
      <c r="F616" s="177" t="s">
        <v>77</v>
      </c>
      <c r="G616" s="178">
        <v>1</v>
      </c>
      <c r="H616" s="21">
        <v>0</v>
      </c>
      <c r="I616" s="17">
        <v>0</v>
      </c>
      <c r="J616" s="22">
        <v>0</v>
      </c>
      <c r="K616" s="22">
        <v>0</v>
      </c>
      <c r="L616" s="22">
        <v>0</v>
      </c>
      <c r="M616" s="22">
        <v>0</v>
      </c>
      <c r="N616" s="22">
        <v>0</v>
      </c>
      <c r="O616" s="22">
        <v>0</v>
      </c>
      <c r="P616" s="22">
        <v>0</v>
      </c>
      <c r="Q616" s="22">
        <v>0</v>
      </c>
      <c r="R616" s="22">
        <v>0</v>
      </c>
      <c r="S616" s="23">
        <v>0</v>
      </c>
      <c r="T616" s="13">
        <f t="shared" si="33"/>
        <v>0</v>
      </c>
    </row>
    <row r="617" spans="1:20" ht="47.25" hidden="1" x14ac:dyDescent="0.25">
      <c r="A617" s="446"/>
      <c r="B617" s="364"/>
      <c r="C617" s="389"/>
      <c r="D617" s="301"/>
      <c r="E617" s="304"/>
      <c r="F617" s="177" t="s">
        <v>162</v>
      </c>
      <c r="G617" s="178">
        <v>1</v>
      </c>
      <c r="H617" s="21">
        <v>0</v>
      </c>
      <c r="I617" s="17">
        <v>0</v>
      </c>
      <c r="J617" s="22">
        <v>0</v>
      </c>
      <c r="K617" s="22">
        <v>0</v>
      </c>
      <c r="L617" s="22">
        <v>0</v>
      </c>
      <c r="M617" s="22">
        <v>0</v>
      </c>
      <c r="N617" s="22">
        <v>0</v>
      </c>
      <c r="O617" s="22">
        <v>0</v>
      </c>
      <c r="P617" s="22">
        <v>0</v>
      </c>
      <c r="Q617" s="22">
        <v>0</v>
      </c>
      <c r="R617" s="22">
        <v>0</v>
      </c>
      <c r="S617" s="23">
        <v>0</v>
      </c>
      <c r="T617" s="13">
        <v>0</v>
      </c>
    </row>
    <row r="618" spans="1:20" ht="31.5" hidden="1" x14ac:dyDescent="0.25">
      <c r="A618" s="446"/>
      <c r="B618" s="364"/>
      <c r="C618" s="389"/>
      <c r="D618" s="301"/>
      <c r="E618" s="304"/>
      <c r="F618" s="179" t="s">
        <v>109</v>
      </c>
      <c r="G618" s="178">
        <v>1</v>
      </c>
      <c r="H618" s="167">
        <v>0</v>
      </c>
      <c r="I618" s="168">
        <v>0</v>
      </c>
      <c r="J618" s="167">
        <v>0</v>
      </c>
      <c r="K618" s="167">
        <v>0</v>
      </c>
      <c r="L618" s="167">
        <v>0</v>
      </c>
      <c r="M618" s="167">
        <v>0</v>
      </c>
      <c r="N618" s="167">
        <v>0</v>
      </c>
      <c r="O618" s="167">
        <v>0</v>
      </c>
      <c r="P618" s="167">
        <v>0</v>
      </c>
      <c r="Q618" s="167">
        <v>0</v>
      </c>
      <c r="R618" s="167">
        <v>0</v>
      </c>
      <c r="S618" s="169">
        <v>0</v>
      </c>
      <c r="T618" s="13">
        <v>0</v>
      </c>
    </row>
    <row r="619" spans="1:20" ht="31.5" hidden="1" x14ac:dyDescent="0.25">
      <c r="A619" s="446"/>
      <c r="B619" s="364"/>
      <c r="C619" s="389"/>
      <c r="D619" s="301"/>
      <c r="E619" s="304"/>
      <c r="F619" s="179" t="s">
        <v>163</v>
      </c>
      <c r="G619" s="178">
        <v>1</v>
      </c>
      <c r="H619" s="21">
        <v>0</v>
      </c>
      <c r="I619" s="17">
        <v>0</v>
      </c>
      <c r="J619" s="22">
        <v>0</v>
      </c>
      <c r="K619" s="22">
        <v>0</v>
      </c>
      <c r="L619" s="22">
        <v>0</v>
      </c>
      <c r="M619" s="22">
        <v>0</v>
      </c>
      <c r="N619" s="22">
        <v>0</v>
      </c>
      <c r="O619" s="22">
        <v>0</v>
      </c>
      <c r="P619" s="22">
        <v>0</v>
      </c>
      <c r="Q619" s="22">
        <v>0</v>
      </c>
      <c r="R619" s="22">
        <v>0</v>
      </c>
      <c r="S619" s="23">
        <v>0</v>
      </c>
      <c r="T619" s="13">
        <v>0</v>
      </c>
    </row>
    <row r="620" spans="1:20" hidden="1" x14ac:dyDescent="0.25">
      <c r="A620" s="446"/>
      <c r="B620" s="364"/>
      <c r="C620" s="389"/>
      <c r="D620" s="301"/>
      <c r="E620" s="305"/>
      <c r="F620" s="177" t="s">
        <v>79</v>
      </c>
      <c r="G620" s="178">
        <v>1</v>
      </c>
      <c r="H620" s="21">
        <v>0</v>
      </c>
      <c r="I620" s="17">
        <v>0</v>
      </c>
      <c r="J620" s="22">
        <v>0</v>
      </c>
      <c r="K620" s="22">
        <v>0</v>
      </c>
      <c r="L620" s="22">
        <v>0</v>
      </c>
      <c r="M620" s="22">
        <v>0</v>
      </c>
      <c r="N620" s="22">
        <v>0</v>
      </c>
      <c r="O620" s="22">
        <v>0</v>
      </c>
      <c r="P620" s="22">
        <v>0</v>
      </c>
      <c r="Q620" s="22">
        <v>0</v>
      </c>
      <c r="R620" s="22">
        <v>0</v>
      </c>
      <c r="S620" s="23">
        <v>0</v>
      </c>
      <c r="T620" s="13">
        <v>0</v>
      </c>
    </row>
    <row r="621" spans="1:20" hidden="1" x14ac:dyDescent="0.25">
      <c r="A621" s="446"/>
      <c r="B621" s="364"/>
      <c r="C621" s="389"/>
      <c r="D621" s="301"/>
      <c r="E621" s="180" t="s">
        <v>34</v>
      </c>
      <c r="F621" s="179" t="s">
        <v>35</v>
      </c>
      <c r="G621" s="178">
        <v>1</v>
      </c>
      <c r="H621" s="21">
        <v>0</v>
      </c>
      <c r="I621" s="17">
        <v>0</v>
      </c>
      <c r="J621" s="22">
        <v>0</v>
      </c>
      <c r="K621" s="22">
        <v>0</v>
      </c>
      <c r="L621" s="22">
        <v>0</v>
      </c>
      <c r="M621" s="22">
        <v>0</v>
      </c>
      <c r="N621" s="22">
        <v>0</v>
      </c>
      <c r="O621" s="22">
        <v>0</v>
      </c>
      <c r="P621" s="22">
        <v>0</v>
      </c>
      <c r="Q621" s="22">
        <v>0</v>
      </c>
      <c r="R621" s="22">
        <v>0</v>
      </c>
      <c r="S621" s="23">
        <v>0</v>
      </c>
      <c r="T621" s="13">
        <v>0</v>
      </c>
    </row>
    <row r="622" spans="1:20" ht="47.25" hidden="1" x14ac:dyDescent="0.25">
      <c r="A622" s="446"/>
      <c r="B622" s="364"/>
      <c r="C622" s="389"/>
      <c r="D622" s="301"/>
      <c r="E622" s="180" t="s">
        <v>36</v>
      </c>
      <c r="F622" s="179" t="s">
        <v>164</v>
      </c>
      <c r="G622" s="178">
        <v>1</v>
      </c>
      <c r="H622" s="21">
        <v>0</v>
      </c>
      <c r="I622" s="17">
        <v>0</v>
      </c>
      <c r="J622" s="22">
        <v>0</v>
      </c>
      <c r="K622" s="22">
        <v>0</v>
      </c>
      <c r="L622" s="22">
        <v>0</v>
      </c>
      <c r="M622" s="22">
        <v>0</v>
      </c>
      <c r="N622" s="22">
        <v>0</v>
      </c>
      <c r="O622" s="22">
        <v>0</v>
      </c>
      <c r="P622" s="22">
        <v>0</v>
      </c>
      <c r="Q622" s="22">
        <v>0</v>
      </c>
      <c r="R622" s="22">
        <v>0</v>
      </c>
      <c r="S622" s="23">
        <v>0</v>
      </c>
      <c r="T622" s="13">
        <v>0</v>
      </c>
    </row>
    <row r="623" spans="1:20" ht="16.5" hidden="1" thickBot="1" x14ac:dyDescent="0.3">
      <c r="A623" s="446"/>
      <c r="B623" s="364"/>
      <c r="C623" s="389"/>
      <c r="D623" s="302"/>
      <c r="E623" s="181" t="s">
        <v>38</v>
      </c>
      <c r="F623" s="182" t="s">
        <v>52</v>
      </c>
      <c r="G623" s="183">
        <v>1</v>
      </c>
      <c r="H623" s="29">
        <v>0</v>
      </c>
      <c r="I623" s="30">
        <v>0</v>
      </c>
      <c r="J623" s="31">
        <v>0</v>
      </c>
      <c r="K623" s="31">
        <v>0</v>
      </c>
      <c r="L623" s="31">
        <v>0</v>
      </c>
      <c r="M623" s="31">
        <v>0</v>
      </c>
      <c r="N623" s="31">
        <v>0</v>
      </c>
      <c r="O623" s="31">
        <v>0</v>
      </c>
      <c r="P623" s="31">
        <v>0</v>
      </c>
      <c r="Q623" s="31">
        <v>0</v>
      </c>
      <c r="R623" s="31">
        <v>0</v>
      </c>
      <c r="S623" s="32">
        <v>0</v>
      </c>
      <c r="T623" s="13">
        <v>0</v>
      </c>
    </row>
    <row r="624" spans="1:20" hidden="1" x14ac:dyDescent="0.25">
      <c r="A624" s="446"/>
      <c r="B624" s="364"/>
      <c r="C624" s="306" t="s">
        <v>165</v>
      </c>
      <c r="D624" s="308" t="s">
        <v>166</v>
      </c>
      <c r="E624" s="184" t="s">
        <v>167</v>
      </c>
      <c r="F624" s="185" t="s">
        <v>116</v>
      </c>
      <c r="G624" s="186">
        <v>1</v>
      </c>
      <c r="H624" s="86">
        <v>0</v>
      </c>
      <c r="I624" s="187">
        <v>0</v>
      </c>
      <c r="J624" s="11">
        <v>0</v>
      </c>
      <c r="K624" s="11">
        <v>0</v>
      </c>
      <c r="L624" s="36">
        <v>0</v>
      </c>
      <c r="M624" s="18">
        <v>0</v>
      </c>
      <c r="N624" s="36">
        <v>0</v>
      </c>
      <c r="O624" s="18">
        <v>0</v>
      </c>
      <c r="P624" s="18">
        <v>0</v>
      </c>
      <c r="Q624" s="18">
        <v>0</v>
      </c>
      <c r="R624" s="18">
        <v>0</v>
      </c>
      <c r="S624" s="37">
        <v>0</v>
      </c>
      <c r="T624" s="13">
        <v>0</v>
      </c>
    </row>
    <row r="625" spans="1:20" ht="47.25" hidden="1" x14ac:dyDescent="0.25">
      <c r="A625" s="446"/>
      <c r="B625" s="364"/>
      <c r="C625" s="307"/>
      <c r="D625" s="309"/>
      <c r="E625" s="188" t="s">
        <v>168</v>
      </c>
      <c r="F625" s="189" t="s">
        <v>130</v>
      </c>
      <c r="G625" s="190">
        <v>1</v>
      </c>
      <c r="H625" s="16">
        <v>0</v>
      </c>
      <c r="I625" s="47">
        <v>0</v>
      </c>
      <c r="J625" s="19">
        <v>0</v>
      </c>
      <c r="K625" s="19">
        <v>0</v>
      </c>
      <c r="L625" s="18">
        <v>0</v>
      </c>
      <c r="M625" s="18">
        <v>0</v>
      </c>
      <c r="N625" s="18">
        <v>0</v>
      </c>
      <c r="O625" s="18">
        <v>0</v>
      </c>
      <c r="P625" s="18">
        <v>0</v>
      </c>
      <c r="Q625" s="18">
        <v>0</v>
      </c>
      <c r="R625" s="18">
        <v>0</v>
      </c>
      <c r="S625" s="20">
        <v>0</v>
      </c>
      <c r="T625" s="13">
        <v>0</v>
      </c>
    </row>
    <row r="626" spans="1:20" ht="31.5" hidden="1" x14ac:dyDescent="0.25">
      <c r="A626" s="446"/>
      <c r="B626" s="364"/>
      <c r="C626" s="307"/>
      <c r="D626" s="309"/>
      <c r="E626" s="191" t="s">
        <v>169</v>
      </c>
      <c r="F626" s="192" t="s">
        <v>170</v>
      </c>
      <c r="G626" s="193">
        <v>1</v>
      </c>
      <c r="H626" s="44">
        <v>0</v>
      </c>
      <c r="I626" s="17">
        <v>0</v>
      </c>
      <c r="J626" s="45">
        <v>0</v>
      </c>
      <c r="K626" s="22">
        <v>0</v>
      </c>
      <c r="L626" s="45">
        <v>0</v>
      </c>
      <c r="M626" s="22">
        <v>0</v>
      </c>
      <c r="N626" s="45">
        <v>0</v>
      </c>
      <c r="O626" s="22">
        <v>0</v>
      </c>
      <c r="P626" s="18">
        <v>0</v>
      </c>
      <c r="Q626" s="22">
        <v>0</v>
      </c>
      <c r="R626" s="45">
        <v>0</v>
      </c>
      <c r="S626" s="23">
        <v>0</v>
      </c>
      <c r="T626" s="13">
        <f t="shared" ref="T626:T654" si="34">SUM(H626:S626)/12</f>
        <v>0</v>
      </c>
    </row>
    <row r="627" spans="1:20" hidden="1" x14ac:dyDescent="0.25">
      <c r="A627" s="446"/>
      <c r="B627" s="364"/>
      <c r="C627" s="307"/>
      <c r="D627" s="309"/>
      <c r="E627" s="311" t="s">
        <v>144</v>
      </c>
      <c r="F627" s="192" t="s">
        <v>171</v>
      </c>
      <c r="G627" s="193">
        <v>1</v>
      </c>
      <c r="H627" s="21">
        <v>0</v>
      </c>
      <c r="I627" s="17">
        <v>0</v>
      </c>
      <c r="J627" s="22">
        <v>0</v>
      </c>
      <c r="K627" s="22">
        <v>0</v>
      </c>
      <c r="L627" s="22">
        <v>0</v>
      </c>
      <c r="M627" s="22">
        <v>0</v>
      </c>
      <c r="N627" s="22">
        <v>0</v>
      </c>
      <c r="O627" s="22">
        <v>0</v>
      </c>
      <c r="P627" s="22">
        <v>0</v>
      </c>
      <c r="Q627" s="22">
        <v>0</v>
      </c>
      <c r="R627" s="22">
        <v>0</v>
      </c>
      <c r="S627" s="23">
        <v>0</v>
      </c>
      <c r="T627" s="13">
        <f t="shared" si="34"/>
        <v>0</v>
      </c>
    </row>
    <row r="628" spans="1:20" ht="31.5" hidden="1" x14ac:dyDescent="0.25">
      <c r="A628" s="446"/>
      <c r="B628" s="364"/>
      <c r="C628" s="307"/>
      <c r="D628" s="309"/>
      <c r="E628" s="312"/>
      <c r="F628" s="189" t="s">
        <v>172</v>
      </c>
      <c r="G628" s="193">
        <v>1</v>
      </c>
      <c r="H628" s="167">
        <v>0</v>
      </c>
      <c r="I628" s="168">
        <v>0</v>
      </c>
      <c r="J628" s="167">
        <v>0</v>
      </c>
      <c r="K628" s="167">
        <v>0</v>
      </c>
      <c r="L628" s="167">
        <v>0</v>
      </c>
      <c r="M628" s="167">
        <v>0</v>
      </c>
      <c r="N628" s="167">
        <v>0</v>
      </c>
      <c r="O628" s="167">
        <v>0</v>
      </c>
      <c r="P628" s="167">
        <v>0</v>
      </c>
      <c r="Q628" s="167">
        <v>0</v>
      </c>
      <c r="R628" s="167">
        <v>0</v>
      </c>
      <c r="S628" s="169">
        <v>0</v>
      </c>
      <c r="T628" s="13">
        <f t="shared" si="34"/>
        <v>0</v>
      </c>
    </row>
    <row r="629" spans="1:20" ht="31.5" hidden="1" x14ac:dyDescent="0.25">
      <c r="A629" s="446"/>
      <c r="B629" s="364"/>
      <c r="C629" s="307"/>
      <c r="D629" s="309"/>
      <c r="E629" s="312"/>
      <c r="F629" s="189" t="s">
        <v>173</v>
      </c>
      <c r="G629" s="193">
        <v>0.99</v>
      </c>
      <c r="H629" s="21">
        <v>0</v>
      </c>
      <c r="I629" s="17">
        <v>0</v>
      </c>
      <c r="J629" s="22">
        <v>0</v>
      </c>
      <c r="K629" s="22">
        <v>0</v>
      </c>
      <c r="L629" s="22">
        <v>0</v>
      </c>
      <c r="M629" s="22">
        <v>0</v>
      </c>
      <c r="N629" s="22">
        <v>0</v>
      </c>
      <c r="O629" s="22">
        <v>0</v>
      </c>
      <c r="P629" s="22">
        <v>0</v>
      </c>
      <c r="Q629" s="22">
        <v>0</v>
      </c>
      <c r="R629" s="22">
        <v>0</v>
      </c>
      <c r="S629" s="23">
        <v>0</v>
      </c>
      <c r="T629" s="13">
        <f t="shared" si="34"/>
        <v>0</v>
      </c>
    </row>
    <row r="630" spans="1:20" ht="31.5" hidden="1" x14ac:dyDescent="0.25">
      <c r="A630" s="446"/>
      <c r="B630" s="364"/>
      <c r="C630" s="307"/>
      <c r="D630" s="309"/>
      <c r="E630" s="312"/>
      <c r="F630" s="189" t="s">
        <v>174</v>
      </c>
      <c r="G630" s="193">
        <v>1</v>
      </c>
      <c r="H630" s="21">
        <v>0</v>
      </c>
      <c r="I630" s="17">
        <v>0</v>
      </c>
      <c r="J630" s="22">
        <v>0</v>
      </c>
      <c r="K630" s="22">
        <v>0</v>
      </c>
      <c r="L630" s="22">
        <v>0</v>
      </c>
      <c r="M630" s="22">
        <v>0</v>
      </c>
      <c r="N630" s="22">
        <v>0</v>
      </c>
      <c r="O630" s="22">
        <v>0</v>
      </c>
      <c r="P630" s="22">
        <v>0</v>
      </c>
      <c r="Q630" s="22">
        <v>0</v>
      </c>
      <c r="R630" s="22">
        <v>0</v>
      </c>
      <c r="S630" s="23">
        <v>0</v>
      </c>
      <c r="T630" s="13">
        <f t="shared" si="34"/>
        <v>0</v>
      </c>
    </row>
    <row r="631" spans="1:20" hidden="1" x14ac:dyDescent="0.25">
      <c r="A631" s="446"/>
      <c r="B631" s="364"/>
      <c r="C631" s="307"/>
      <c r="D631" s="309"/>
      <c r="E631" s="313"/>
      <c r="F631" s="189" t="s">
        <v>79</v>
      </c>
      <c r="G631" s="193">
        <v>1</v>
      </c>
      <c r="H631" s="21">
        <v>0</v>
      </c>
      <c r="I631" s="17">
        <v>0</v>
      </c>
      <c r="J631" s="22">
        <v>0</v>
      </c>
      <c r="K631" s="22">
        <v>0</v>
      </c>
      <c r="L631" s="22">
        <v>0</v>
      </c>
      <c r="M631" s="22">
        <v>0</v>
      </c>
      <c r="N631" s="22">
        <v>0</v>
      </c>
      <c r="O631" s="22">
        <v>0</v>
      </c>
      <c r="P631" s="22">
        <v>0</v>
      </c>
      <c r="Q631" s="22">
        <v>0</v>
      </c>
      <c r="R631" s="22">
        <v>0</v>
      </c>
      <c r="S631" s="23">
        <v>0</v>
      </c>
      <c r="T631" s="13">
        <f t="shared" si="34"/>
        <v>0</v>
      </c>
    </row>
    <row r="632" spans="1:20" hidden="1" x14ac:dyDescent="0.25">
      <c r="A632" s="446"/>
      <c r="B632" s="364"/>
      <c r="C632" s="307"/>
      <c r="D632" s="309"/>
      <c r="E632" s="191" t="s">
        <v>34</v>
      </c>
      <c r="F632" s="194" t="s">
        <v>35</v>
      </c>
      <c r="G632" s="193">
        <v>1</v>
      </c>
      <c r="H632" s="21">
        <v>0</v>
      </c>
      <c r="I632" s="17">
        <v>0</v>
      </c>
      <c r="J632" s="22">
        <v>0</v>
      </c>
      <c r="K632" s="22">
        <v>0</v>
      </c>
      <c r="L632" s="22">
        <v>0</v>
      </c>
      <c r="M632" s="22">
        <v>0</v>
      </c>
      <c r="N632" s="22">
        <v>0</v>
      </c>
      <c r="O632" s="22">
        <v>0</v>
      </c>
      <c r="P632" s="22">
        <v>0</v>
      </c>
      <c r="Q632" s="22">
        <v>0</v>
      </c>
      <c r="R632" s="22">
        <v>0</v>
      </c>
      <c r="S632" s="23">
        <v>0</v>
      </c>
      <c r="T632" s="13">
        <f t="shared" si="34"/>
        <v>0</v>
      </c>
    </row>
    <row r="633" spans="1:20" ht="47.25" hidden="1" x14ac:dyDescent="0.25">
      <c r="A633" s="446"/>
      <c r="B633" s="364"/>
      <c r="C633" s="307"/>
      <c r="D633" s="309"/>
      <c r="E633" s="191" t="s">
        <v>36</v>
      </c>
      <c r="F633" s="194" t="s">
        <v>175</v>
      </c>
      <c r="G633" s="193">
        <v>1</v>
      </c>
      <c r="H633" s="21">
        <v>0</v>
      </c>
      <c r="I633" s="17">
        <v>0</v>
      </c>
      <c r="J633" s="22">
        <v>0</v>
      </c>
      <c r="K633" s="22">
        <v>0</v>
      </c>
      <c r="L633" s="22">
        <v>0</v>
      </c>
      <c r="M633" s="22">
        <v>0</v>
      </c>
      <c r="N633" s="22">
        <v>0</v>
      </c>
      <c r="O633" s="22">
        <v>0</v>
      </c>
      <c r="P633" s="22">
        <v>0</v>
      </c>
      <c r="Q633" s="22">
        <v>0</v>
      </c>
      <c r="R633" s="22">
        <v>0</v>
      </c>
      <c r="S633" s="23">
        <v>0</v>
      </c>
      <c r="T633" s="13">
        <f t="shared" si="34"/>
        <v>0</v>
      </c>
    </row>
    <row r="634" spans="1:20" ht="16.5" hidden="1" thickBot="1" x14ac:dyDescent="0.3">
      <c r="A634" s="446"/>
      <c r="B634" s="364"/>
      <c r="C634" s="307"/>
      <c r="D634" s="310"/>
      <c r="E634" s="195" t="s">
        <v>176</v>
      </c>
      <c r="F634" s="196" t="s">
        <v>52</v>
      </c>
      <c r="G634" s="197">
        <v>1</v>
      </c>
      <c r="H634" s="198">
        <v>0</v>
      </c>
      <c r="I634" s="31">
        <v>0</v>
      </c>
      <c r="J634" s="53">
        <v>0</v>
      </c>
      <c r="K634" s="53">
        <v>0</v>
      </c>
      <c r="L634" s="53">
        <v>0</v>
      </c>
      <c r="M634" s="53">
        <v>0</v>
      </c>
      <c r="N634" s="53">
        <v>0</v>
      </c>
      <c r="O634" s="53">
        <v>0</v>
      </c>
      <c r="P634" s="53">
        <v>0</v>
      </c>
      <c r="Q634" s="53">
        <v>0</v>
      </c>
      <c r="R634" s="53">
        <v>0</v>
      </c>
      <c r="S634" s="54">
        <v>0</v>
      </c>
      <c r="T634" s="13">
        <f t="shared" si="34"/>
        <v>0</v>
      </c>
    </row>
    <row r="635" spans="1:20" hidden="1" x14ac:dyDescent="0.25">
      <c r="A635" s="446"/>
      <c r="B635" s="364"/>
      <c r="C635" s="314" t="s">
        <v>177</v>
      </c>
      <c r="D635" s="317" t="s">
        <v>178</v>
      </c>
      <c r="E635" s="199" t="s">
        <v>179</v>
      </c>
      <c r="F635" s="200" t="s">
        <v>116</v>
      </c>
      <c r="G635" s="201">
        <v>1</v>
      </c>
      <c r="H635" s="86">
        <v>0</v>
      </c>
      <c r="I635" s="47">
        <v>0</v>
      </c>
      <c r="J635" s="11">
        <v>0</v>
      </c>
      <c r="K635" s="11">
        <v>0</v>
      </c>
      <c r="L635" s="36">
        <v>0</v>
      </c>
      <c r="M635" s="36">
        <v>0</v>
      </c>
      <c r="N635" s="36">
        <v>0</v>
      </c>
      <c r="O635" s="36">
        <v>0</v>
      </c>
      <c r="P635" s="36">
        <v>0</v>
      </c>
      <c r="Q635" s="36">
        <v>0</v>
      </c>
      <c r="R635" s="36">
        <v>0</v>
      </c>
      <c r="S635" s="37">
        <v>0</v>
      </c>
      <c r="T635" s="13">
        <f t="shared" si="34"/>
        <v>0</v>
      </c>
    </row>
    <row r="636" spans="1:20" ht="47.25" hidden="1" x14ac:dyDescent="0.25">
      <c r="A636" s="446"/>
      <c r="B636" s="364"/>
      <c r="C636" s="315"/>
      <c r="D636" s="318"/>
      <c r="E636" s="202" t="s">
        <v>180</v>
      </c>
      <c r="F636" s="203" t="s">
        <v>181</v>
      </c>
      <c r="G636" s="204">
        <v>1</v>
      </c>
      <c r="H636" s="44">
        <v>0</v>
      </c>
      <c r="I636" s="47">
        <v>0</v>
      </c>
      <c r="J636" s="45">
        <v>0</v>
      </c>
      <c r="K636" s="45">
        <v>0</v>
      </c>
      <c r="L636" s="22">
        <v>0</v>
      </c>
      <c r="M636" s="22">
        <v>0</v>
      </c>
      <c r="N636" s="45">
        <v>0</v>
      </c>
      <c r="O636" s="45">
        <v>0</v>
      </c>
      <c r="P636" s="45">
        <v>0</v>
      </c>
      <c r="Q636" s="45">
        <v>0</v>
      </c>
      <c r="R636" s="45">
        <v>0</v>
      </c>
      <c r="S636" s="46">
        <v>0</v>
      </c>
      <c r="T636" s="13">
        <f t="shared" si="34"/>
        <v>0</v>
      </c>
    </row>
    <row r="637" spans="1:20" ht="63" hidden="1" x14ac:dyDescent="0.25">
      <c r="A637" s="446"/>
      <c r="B637" s="364"/>
      <c r="C637" s="315"/>
      <c r="D637" s="318"/>
      <c r="E637" s="202" t="s">
        <v>182</v>
      </c>
      <c r="F637" s="203" t="s">
        <v>183</v>
      </c>
      <c r="G637" s="204">
        <v>1</v>
      </c>
      <c r="H637" s="44">
        <v>0</v>
      </c>
      <c r="I637" s="47">
        <v>0</v>
      </c>
      <c r="J637" s="45">
        <v>0</v>
      </c>
      <c r="K637" s="45">
        <v>0</v>
      </c>
      <c r="L637" s="22">
        <v>0</v>
      </c>
      <c r="M637" s="22">
        <v>0</v>
      </c>
      <c r="N637" s="22">
        <v>0</v>
      </c>
      <c r="O637" s="22">
        <v>0</v>
      </c>
      <c r="P637" s="22">
        <v>0</v>
      </c>
      <c r="Q637" s="22">
        <v>0</v>
      </c>
      <c r="R637" s="22">
        <v>0</v>
      </c>
      <c r="S637" s="23">
        <v>0</v>
      </c>
      <c r="T637" s="13">
        <f t="shared" si="34"/>
        <v>0</v>
      </c>
    </row>
    <row r="638" spans="1:20" ht="31.5" hidden="1" x14ac:dyDescent="0.25">
      <c r="A638" s="446"/>
      <c r="B638" s="364"/>
      <c r="C638" s="315"/>
      <c r="D638" s="318"/>
      <c r="E638" s="320" t="s">
        <v>75</v>
      </c>
      <c r="F638" s="203" t="s">
        <v>77</v>
      </c>
      <c r="G638" s="204">
        <v>1</v>
      </c>
      <c r="H638" s="21">
        <v>0</v>
      </c>
      <c r="I638" s="17">
        <v>0</v>
      </c>
      <c r="J638" s="22">
        <v>0</v>
      </c>
      <c r="K638" s="22">
        <v>0</v>
      </c>
      <c r="L638" s="22">
        <v>0</v>
      </c>
      <c r="M638" s="22">
        <v>0</v>
      </c>
      <c r="N638" s="22">
        <v>0</v>
      </c>
      <c r="O638" s="22">
        <v>0</v>
      </c>
      <c r="P638" s="22">
        <v>0</v>
      </c>
      <c r="Q638" s="22">
        <v>0</v>
      </c>
      <c r="R638" s="22">
        <v>0</v>
      </c>
      <c r="S638" s="23">
        <v>0</v>
      </c>
      <c r="T638" s="13">
        <f t="shared" si="34"/>
        <v>0</v>
      </c>
    </row>
    <row r="639" spans="1:20" hidden="1" x14ac:dyDescent="0.25">
      <c r="A639" s="446"/>
      <c r="B639" s="364"/>
      <c r="C639" s="315"/>
      <c r="D639" s="318"/>
      <c r="E639" s="321"/>
      <c r="F639" s="205" t="s">
        <v>60</v>
      </c>
      <c r="G639" s="204">
        <v>1</v>
      </c>
      <c r="H639" s="21">
        <v>0</v>
      </c>
      <c r="I639" s="17">
        <v>0</v>
      </c>
      <c r="J639" s="22">
        <v>0</v>
      </c>
      <c r="K639" s="22">
        <v>0</v>
      </c>
      <c r="L639" s="22">
        <v>0</v>
      </c>
      <c r="M639" s="22">
        <v>0</v>
      </c>
      <c r="N639" s="22">
        <v>0</v>
      </c>
      <c r="O639" s="22">
        <v>0</v>
      </c>
      <c r="P639" s="22">
        <v>0</v>
      </c>
      <c r="Q639" s="22">
        <v>0</v>
      </c>
      <c r="R639" s="22">
        <v>0</v>
      </c>
      <c r="S639" s="23">
        <v>0</v>
      </c>
      <c r="T639" s="13">
        <f t="shared" si="34"/>
        <v>0</v>
      </c>
    </row>
    <row r="640" spans="1:20" ht="31.5" hidden="1" x14ac:dyDescent="0.25">
      <c r="A640" s="446"/>
      <c r="B640" s="364"/>
      <c r="C640" s="315"/>
      <c r="D640" s="318"/>
      <c r="E640" s="321"/>
      <c r="F640" s="205" t="s">
        <v>184</v>
      </c>
      <c r="G640" s="204">
        <v>0.97</v>
      </c>
      <c r="H640" s="21">
        <v>0</v>
      </c>
      <c r="I640" s="17">
        <v>0</v>
      </c>
      <c r="J640" s="22">
        <v>0</v>
      </c>
      <c r="K640" s="22">
        <v>0</v>
      </c>
      <c r="L640" s="22">
        <v>0</v>
      </c>
      <c r="M640" s="22">
        <v>0</v>
      </c>
      <c r="N640" s="22">
        <v>0</v>
      </c>
      <c r="O640" s="22">
        <v>0</v>
      </c>
      <c r="P640" s="22">
        <v>0</v>
      </c>
      <c r="Q640" s="22">
        <v>0</v>
      </c>
      <c r="R640" s="22">
        <v>0</v>
      </c>
      <c r="S640" s="23">
        <v>0</v>
      </c>
      <c r="T640" s="13">
        <f t="shared" si="34"/>
        <v>0</v>
      </c>
    </row>
    <row r="641" spans="1:20" ht="31.5" hidden="1" x14ac:dyDescent="0.25">
      <c r="A641" s="446"/>
      <c r="B641" s="364"/>
      <c r="C641" s="315"/>
      <c r="D641" s="318"/>
      <c r="E641" s="321"/>
      <c r="F641" s="205" t="s">
        <v>109</v>
      </c>
      <c r="G641" s="204">
        <v>0.96</v>
      </c>
      <c r="H641" s="21">
        <v>0</v>
      </c>
      <c r="I641" s="17">
        <v>0</v>
      </c>
      <c r="J641" s="22">
        <v>0</v>
      </c>
      <c r="K641" s="22">
        <v>0</v>
      </c>
      <c r="L641" s="22">
        <v>0</v>
      </c>
      <c r="M641" s="22">
        <v>0</v>
      </c>
      <c r="N641" s="22">
        <v>0</v>
      </c>
      <c r="O641" s="22">
        <v>0</v>
      </c>
      <c r="P641" s="22">
        <v>0</v>
      </c>
      <c r="Q641" s="22">
        <v>0</v>
      </c>
      <c r="R641" s="22">
        <v>0</v>
      </c>
      <c r="S641" s="23">
        <v>0</v>
      </c>
      <c r="T641" s="13">
        <f t="shared" si="34"/>
        <v>0</v>
      </c>
    </row>
    <row r="642" spans="1:20" hidden="1" x14ac:dyDescent="0.25">
      <c r="A642" s="446"/>
      <c r="B642" s="364"/>
      <c r="C642" s="315"/>
      <c r="D642" s="318"/>
      <c r="E642" s="322"/>
      <c r="F642" s="205" t="s">
        <v>79</v>
      </c>
      <c r="G642" s="204">
        <v>1</v>
      </c>
      <c r="H642" s="21">
        <v>0</v>
      </c>
      <c r="I642" s="17">
        <v>0</v>
      </c>
      <c r="J642" s="22">
        <v>0</v>
      </c>
      <c r="K642" s="22">
        <v>0</v>
      </c>
      <c r="L642" s="22">
        <v>0</v>
      </c>
      <c r="M642" s="22">
        <v>0</v>
      </c>
      <c r="N642" s="22">
        <v>0</v>
      </c>
      <c r="O642" s="22">
        <v>0</v>
      </c>
      <c r="P642" s="22">
        <v>0</v>
      </c>
      <c r="Q642" s="22">
        <v>0</v>
      </c>
      <c r="R642" s="22">
        <v>0</v>
      </c>
      <c r="S642" s="23">
        <v>0</v>
      </c>
      <c r="T642" s="13">
        <f t="shared" si="34"/>
        <v>0</v>
      </c>
    </row>
    <row r="643" spans="1:20" hidden="1" x14ac:dyDescent="0.25">
      <c r="A643" s="446"/>
      <c r="B643" s="364"/>
      <c r="C643" s="315"/>
      <c r="D643" s="318"/>
      <c r="E643" s="202" t="s">
        <v>34</v>
      </c>
      <c r="F643" s="205" t="s">
        <v>35</v>
      </c>
      <c r="G643" s="204">
        <v>1</v>
      </c>
      <c r="H643" s="21">
        <v>0</v>
      </c>
      <c r="I643" s="17">
        <v>0</v>
      </c>
      <c r="J643" s="22">
        <v>0</v>
      </c>
      <c r="K643" s="22">
        <v>0</v>
      </c>
      <c r="L643" s="22">
        <v>0</v>
      </c>
      <c r="M643" s="22">
        <v>0</v>
      </c>
      <c r="N643" s="22">
        <v>0</v>
      </c>
      <c r="O643" s="22">
        <v>0</v>
      </c>
      <c r="P643" s="22">
        <v>0</v>
      </c>
      <c r="Q643" s="22">
        <v>0</v>
      </c>
      <c r="R643" s="22">
        <v>0</v>
      </c>
      <c r="S643" s="23">
        <v>0</v>
      </c>
      <c r="T643" s="13">
        <f t="shared" si="34"/>
        <v>0</v>
      </c>
    </row>
    <row r="644" spans="1:20" ht="47.25" hidden="1" x14ac:dyDescent="0.25">
      <c r="A644" s="446"/>
      <c r="B644" s="364"/>
      <c r="C644" s="315"/>
      <c r="D644" s="318"/>
      <c r="E644" s="202" t="s">
        <v>36</v>
      </c>
      <c r="F644" s="205" t="s">
        <v>185</v>
      </c>
      <c r="G644" s="204">
        <v>1</v>
      </c>
      <c r="H644" s="21">
        <v>0</v>
      </c>
      <c r="I644" s="17">
        <v>0</v>
      </c>
      <c r="J644" s="22">
        <v>0</v>
      </c>
      <c r="K644" s="22">
        <v>0</v>
      </c>
      <c r="L644" s="22">
        <v>0</v>
      </c>
      <c r="M644" s="22">
        <v>0</v>
      </c>
      <c r="N644" s="22">
        <v>0</v>
      </c>
      <c r="O644" s="22">
        <v>0</v>
      </c>
      <c r="P644" s="22">
        <v>0</v>
      </c>
      <c r="Q644" s="22">
        <v>0</v>
      </c>
      <c r="R644" s="22">
        <v>0</v>
      </c>
      <c r="S644" s="23">
        <v>0</v>
      </c>
      <c r="T644" s="13">
        <f t="shared" si="34"/>
        <v>0</v>
      </c>
    </row>
    <row r="645" spans="1:20" ht="16.5" hidden="1" thickBot="1" x14ac:dyDescent="0.3">
      <c r="A645" s="446"/>
      <c r="B645" s="364"/>
      <c r="C645" s="315"/>
      <c r="D645" s="319"/>
      <c r="E645" s="206" t="s">
        <v>38</v>
      </c>
      <c r="F645" s="207" t="s">
        <v>52</v>
      </c>
      <c r="G645" s="208">
        <v>1</v>
      </c>
      <c r="H645" s="51">
        <v>0</v>
      </c>
      <c r="I645" s="52">
        <v>0</v>
      </c>
      <c r="J645" s="53">
        <v>0</v>
      </c>
      <c r="K645" s="53">
        <v>0</v>
      </c>
      <c r="L645" s="53">
        <v>0</v>
      </c>
      <c r="M645" s="53">
        <v>0</v>
      </c>
      <c r="N645" s="53">
        <v>0</v>
      </c>
      <c r="O645" s="53">
        <v>0</v>
      </c>
      <c r="P645" s="53">
        <v>0</v>
      </c>
      <c r="Q645" s="53">
        <v>0</v>
      </c>
      <c r="R645" s="53">
        <v>0</v>
      </c>
      <c r="S645" s="54">
        <v>0</v>
      </c>
      <c r="T645" s="13">
        <f t="shared" si="34"/>
        <v>0</v>
      </c>
    </row>
    <row r="646" spans="1:20" ht="31.5" hidden="1" x14ac:dyDescent="0.25">
      <c r="A646" s="446"/>
      <c r="B646" s="364"/>
      <c r="C646" s="315"/>
      <c r="D646" s="323" t="s">
        <v>186</v>
      </c>
      <c r="E646" s="326" t="s">
        <v>187</v>
      </c>
      <c r="F646" s="99" t="s">
        <v>188</v>
      </c>
      <c r="G646" s="209">
        <v>1</v>
      </c>
      <c r="H646" s="210">
        <v>0</v>
      </c>
      <c r="I646" s="187">
        <v>0</v>
      </c>
      <c r="J646" s="36">
        <v>0</v>
      </c>
      <c r="K646" s="36">
        <v>0</v>
      </c>
      <c r="L646" s="11">
        <v>0</v>
      </c>
      <c r="M646" s="11">
        <v>0</v>
      </c>
      <c r="N646" s="36">
        <v>0</v>
      </c>
      <c r="O646" s="36">
        <v>0</v>
      </c>
      <c r="P646" s="36">
        <v>0</v>
      </c>
      <c r="Q646" s="36">
        <v>0</v>
      </c>
      <c r="R646" s="36">
        <v>0</v>
      </c>
      <c r="S646" s="37">
        <v>0</v>
      </c>
      <c r="T646" s="13">
        <f t="shared" si="34"/>
        <v>0</v>
      </c>
    </row>
    <row r="647" spans="1:20" ht="31.5" hidden="1" x14ac:dyDescent="0.25">
      <c r="A647" s="446"/>
      <c r="B647" s="364"/>
      <c r="C647" s="315"/>
      <c r="D647" s="324"/>
      <c r="E647" s="296"/>
      <c r="F647" s="101" t="s">
        <v>189</v>
      </c>
      <c r="G647" s="211">
        <v>1</v>
      </c>
      <c r="H647" s="212">
        <v>0</v>
      </c>
      <c r="I647" s="124">
        <v>0</v>
      </c>
      <c r="J647" s="45">
        <v>0</v>
      </c>
      <c r="K647" s="45">
        <v>0</v>
      </c>
      <c r="L647" s="45">
        <v>0</v>
      </c>
      <c r="M647" s="45">
        <v>0</v>
      </c>
      <c r="N647" s="22">
        <v>0</v>
      </c>
      <c r="O647" s="22">
        <v>0</v>
      </c>
      <c r="P647" s="45">
        <v>0</v>
      </c>
      <c r="Q647" s="45">
        <v>0</v>
      </c>
      <c r="R647" s="45">
        <v>0</v>
      </c>
      <c r="S647" s="46">
        <v>0</v>
      </c>
      <c r="T647" s="13">
        <f t="shared" si="34"/>
        <v>0</v>
      </c>
    </row>
    <row r="648" spans="1:20" ht="31.5" hidden="1" x14ac:dyDescent="0.25">
      <c r="A648" s="446"/>
      <c r="B648" s="364"/>
      <c r="C648" s="315"/>
      <c r="D648" s="324"/>
      <c r="E648" s="296" t="s">
        <v>75</v>
      </c>
      <c r="F648" s="101" t="s">
        <v>109</v>
      </c>
      <c r="G648" s="211">
        <v>1</v>
      </c>
      <c r="H648" s="213">
        <v>0</v>
      </c>
      <c r="I648" s="67">
        <v>0</v>
      </c>
      <c r="J648" s="22">
        <v>0</v>
      </c>
      <c r="K648" s="22">
        <v>0</v>
      </c>
      <c r="L648" s="22">
        <v>0</v>
      </c>
      <c r="M648" s="22">
        <v>0</v>
      </c>
      <c r="N648" s="22">
        <v>0</v>
      </c>
      <c r="O648" s="22">
        <v>0</v>
      </c>
      <c r="P648" s="22">
        <v>0</v>
      </c>
      <c r="Q648" s="22">
        <v>0</v>
      </c>
      <c r="R648" s="22">
        <v>0</v>
      </c>
      <c r="S648" s="23">
        <v>0</v>
      </c>
      <c r="T648" s="13">
        <f t="shared" si="34"/>
        <v>0</v>
      </c>
    </row>
    <row r="649" spans="1:20" ht="31.5" hidden="1" x14ac:dyDescent="0.25">
      <c r="A649" s="446"/>
      <c r="B649" s="364"/>
      <c r="C649" s="315"/>
      <c r="D649" s="324"/>
      <c r="E649" s="296"/>
      <c r="F649" s="101" t="s">
        <v>77</v>
      </c>
      <c r="G649" s="211">
        <v>1</v>
      </c>
      <c r="H649" s="213">
        <v>0</v>
      </c>
      <c r="I649" s="67">
        <v>0</v>
      </c>
      <c r="J649" s="22">
        <v>0</v>
      </c>
      <c r="K649" s="22">
        <v>0</v>
      </c>
      <c r="L649" s="22">
        <v>0</v>
      </c>
      <c r="M649" s="22">
        <v>0</v>
      </c>
      <c r="N649" s="22">
        <v>0</v>
      </c>
      <c r="O649" s="22">
        <v>0</v>
      </c>
      <c r="P649" s="22">
        <v>0</v>
      </c>
      <c r="Q649" s="22">
        <v>0</v>
      </c>
      <c r="R649" s="22">
        <v>0</v>
      </c>
      <c r="S649" s="23">
        <v>0</v>
      </c>
      <c r="T649" s="13">
        <f t="shared" si="34"/>
        <v>0</v>
      </c>
    </row>
    <row r="650" spans="1:20" hidden="1" x14ac:dyDescent="0.25">
      <c r="A650" s="446"/>
      <c r="B650" s="364"/>
      <c r="C650" s="315"/>
      <c r="D650" s="324"/>
      <c r="E650" s="296"/>
      <c r="F650" s="101" t="s">
        <v>79</v>
      </c>
      <c r="G650" s="211">
        <v>1</v>
      </c>
      <c r="H650" s="213">
        <v>0</v>
      </c>
      <c r="I650" s="67">
        <v>0</v>
      </c>
      <c r="J650" s="22">
        <v>0</v>
      </c>
      <c r="K650" s="22">
        <v>0</v>
      </c>
      <c r="L650" s="22">
        <v>0</v>
      </c>
      <c r="M650" s="22">
        <v>0</v>
      </c>
      <c r="N650" s="22">
        <v>0</v>
      </c>
      <c r="O650" s="22">
        <v>0</v>
      </c>
      <c r="P650" s="22">
        <v>0</v>
      </c>
      <c r="Q650" s="22">
        <v>0</v>
      </c>
      <c r="R650" s="22">
        <v>0</v>
      </c>
      <c r="S650" s="23">
        <v>0</v>
      </c>
      <c r="T650" s="13">
        <f t="shared" si="34"/>
        <v>0</v>
      </c>
    </row>
    <row r="651" spans="1:20" hidden="1" x14ac:dyDescent="0.25">
      <c r="A651" s="446"/>
      <c r="B651" s="364"/>
      <c r="C651" s="315"/>
      <c r="D651" s="324"/>
      <c r="E651" s="104" t="s">
        <v>34</v>
      </c>
      <c r="F651" s="103" t="s">
        <v>35</v>
      </c>
      <c r="G651" s="211">
        <v>1</v>
      </c>
      <c r="H651" s="213">
        <v>0</v>
      </c>
      <c r="I651" s="67">
        <v>0</v>
      </c>
      <c r="J651" s="22">
        <v>0</v>
      </c>
      <c r="K651" s="22">
        <v>0</v>
      </c>
      <c r="L651" s="22">
        <v>0</v>
      </c>
      <c r="M651" s="22">
        <v>0</v>
      </c>
      <c r="N651" s="22">
        <v>0</v>
      </c>
      <c r="O651" s="22">
        <v>0</v>
      </c>
      <c r="P651" s="22">
        <v>0</v>
      </c>
      <c r="Q651" s="22">
        <v>0</v>
      </c>
      <c r="R651" s="22">
        <v>0</v>
      </c>
      <c r="S651" s="23">
        <v>0</v>
      </c>
      <c r="T651" s="13">
        <f t="shared" si="34"/>
        <v>0</v>
      </c>
    </row>
    <row r="652" spans="1:20" ht="47.25" hidden="1" x14ac:dyDescent="0.25">
      <c r="A652" s="446"/>
      <c r="B652" s="364"/>
      <c r="C652" s="315"/>
      <c r="D652" s="324"/>
      <c r="E652" s="104" t="s">
        <v>36</v>
      </c>
      <c r="F652" s="103" t="s">
        <v>190</v>
      </c>
      <c r="G652" s="211">
        <v>1</v>
      </c>
      <c r="H652" s="213">
        <v>0</v>
      </c>
      <c r="I652" s="67">
        <v>0</v>
      </c>
      <c r="J652" s="22">
        <v>0</v>
      </c>
      <c r="K652" s="22">
        <v>0</v>
      </c>
      <c r="L652" s="22">
        <v>0</v>
      </c>
      <c r="M652" s="22">
        <v>0</v>
      </c>
      <c r="N652" s="22">
        <v>0</v>
      </c>
      <c r="O652" s="22">
        <v>0</v>
      </c>
      <c r="P652" s="22">
        <v>0</v>
      </c>
      <c r="Q652" s="22">
        <v>0</v>
      </c>
      <c r="R652" s="22">
        <v>0</v>
      </c>
      <c r="S652" s="23">
        <v>0</v>
      </c>
      <c r="T652" s="13">
        <f t="shared" si="34"/>
        <v>0</v>
      </c>
    </row>
    <row r="653" spans="1:20" ht="16.5" hidden="1" thickBot="1" x14ac:dyDescent="0.3">
      <c r="A653" s="446"/>
      <c r="B653" s="412"/>
      <c r="C653" s="316"/>
      <c r="D653" s="325"/>
      <c r="E653" s="105" t="s">
        <v>38</v>
      </c>
      <c r="F653" s="106" t="s">
        <v>52</v>
      </c>
      <c r="G653" s="214">
        <v>1</v>
      </c>
      <c r="H653" s="198">
        <v>0</v>
      </c>
      <c r="I653" s="215">
        <v>0</v>
      </c>
      <c r="J653" s="53">
        <v>0</v>
      </c>
      <c r="K653" s="53">
        <v>0</v>
      </c>
      <c r="L653" s="53">
        <v>0</v>
      </c>
      <c r="M653" s="53">
        <v>0</v>
      </c>
      <c r="N653" s="53">
        <v>0</v>
      </c>
      <c r="O653" s="53">
        <v>0</v>
      </c>
      <c r="P653" s="53">
        <v>0</v>
      </c>
      <c r="Q653" s="53">
        <v>0</v>
      </c>
      <c r="R653" s="53">
        <v>0</v>
      </c>
      <c r="S653" s="54">
        <v>0</v>
      </c>
      <c r="T653" s="216">
        <f t="shared" si="34"/>
        <v>0</v>
      </c>
    </row>
    <row r="654" spans="1:20" ht="16.5" hidden="1" thickBot="1" x14ac:dyDescent="0.3">
      <c r="A654" s="446"/>
      <c r="B654" s="297" t="s">
        <v>191</v>
      </c>
      <c r="C654" s="298"/>
      <c r="D654" s="298"/>
      <c r="E654" s="298"/>
      <c r="F654" s="298"/>
      <c r="G654" s="299"/>
      <c r="H654" s="217">
        <f t="shared" ref="H654:S654" si="35">SUM(H502:H653)/171</f>
        <v>0</v>
      </c>
      <c r="I654" s="217">
        <f t="shared" si="35"/>
        <v>0</v>
      </c>
      <c r="J654" s="217">
        <f t="shared" si="35"/>
        <v>0</v>
      </c>
      <c r="K654" s="217">
        <f t="shared" si="35"/>
        <v>0</v>
      </c>
      <c r="L654" s="217">
        <f t="shared" si="35"/>
        <v>0</v>
      </c>
      <c r="M654" s="217">
        <f t="shared" si="35"/>
        <v>0</v>
      </c>
      <c r="N654" s="217">
        <f t="shared" si="35"/>
        <v>0</v>
      </c>
      <c r="O654" s="217">
        <f t="shared" si="35"/>
        <v>0</v>
      </c>
      <c r="P654" s="217">
        <f t="shared" si="35"/>
        <v>0</v>
      </c>
      <c r="Q654" s="217">
        <f t="shared" si="35"/>
        <v>0</v>
      </c>
      <c r="R654" s="217">
        <f t="shared" si="35"/>
        <v>0</v>
      </c>
      <c r="S654" s="217">
        <f t="shared" si="35"/>
        <v>0</v>
      </c>
      <c r="T654" s="252">
        <f t="shared" si="34"/>
        <v>0</v>
      </c>
    </row>
    <row r="655" spans="1:20" ht="126.75" hidden="1" thickBot="1" x14ac:dyDescent="0.3">
      <c r="A655" s="446"/>
      <c r="B655" s="363" t="s">
        <v>225</v>
      </c>
      <c r="C655" s="253" t="s">
        <v>226</v>
      </c>
      <c r="D655" s="253" t="s">
        <v>227</v>
      </c>
      <c r="E655" s="219" t="s">
        <v>228</v>
      </c>
      <c r="F655" s="219" t="s">
        <v>233</v>
      </c>
      <c r="G655" s="253">
        <v>1</v>
      </c>
      <c r="H655" s="41">
        <v>0</v>
      </c>
      <c r="I655" s="17">
        <v>0</v>
      </c>
      <c r="J655" s="19">
        <v>0</v>
      </c>
      <c r="K655" s="19">
        <v>0</v>
      </c>
      <c r="L655" s="19">
        <v>0</v>
      </c>
      <c r="M655" s="19">
        <v>0</v>
      </c>
      <c r="N655" s="19">
        <v>0</v>
      </c>
      <c r="O655" s="19">
        <v>0</v>
      </c>
      <c r="P655" s="19">
        <v>0</v>
      </c>
      <c r="Q655" s="19">
        <v>0</v>
      </c>
      <c r="R655" s="19">
        <v>0</v>
      </c>
      <c r="S655" s="42">
        <v>0</v>
      </c>
      <c r="T655" s="131">
        <f>SUM(H655:S655)/12</f>
        <v>0</v>
      </c>
    </row>
    <row r="656" spans="1:20" hidden="1" x14ac:dyDescent="0.25">
      <c r="A656" s="446"/>
      <c r="B656" s="364"/>
      <c r="C656" s="365" t="s">
        <v>24</v>
      </c>
      <c r="D656" s="367" t="s">
        <v>25</v>
      </c>
      <c r="E656" s="370" t="s">
        <v>26</v>
      </c>
      <c r="F656" s="7" t="s">
        <v>27</v>
      </c>
      <c r="G656" s="8">
        <v>0.96</v>
      </c>
      <c r="H656" s="9">
        <v>0</v>
      </c>
      <c r="I656" s="10">
        <v>0</v>
      </c>
      <c r="J656" s="11">
        <v>0</v>
      </c>
      <c r="K656" s="11">
        <v>0</v>
      </c>
      <c r="L656" s="11">
        <v>0</v>
      </c>
      <c r="M656" s="11">
        <v>0</v>
      </c>
      <c r="N656" s="11">
        <v>0</v>
      </c>
      <c r="O656" s="11">
        <v>0</v>
      </c>
      <c r="P656" s="11">
        <v>0</v>
      </c>
      <c r="Q656" s="11">
        <v>0</v>
      </c>
      <c r="R656" s="11">
        <v>0</v>
      </c>
      <c r="S656" s="12">
        <v>0</v>
      </c>
      <c r="T656" s="13">
        <f t="shared" ref="T656:T661" si="36">SUM(H656:S656)/12</f>
        <v>0</v>
      </c>
    </row>
    <row r="657" spans="1:21" hidden="1" x14ac:dyDescent="0.25">
      <c r="A657" s="446"/>
      <c r="B657" s="364"/>
      <c r="C657" s="366"/>
      <c r="D657" s="368"/>
      <c r="E657" s="371"/>
      <c r="F657" s="14" t="s">
        <v>28</v>
      </c>
      <c r="G657" s="15">
        <v>0.96</v>
      </c>
      <c r="H657" s="16">
        <v>0</v>
      </c>
      <c r="I657" s="17">
        <v>0</v>
      </c>
      <c r="J657" s="18">
        <v>0</v>
      </c>
      <c r="K657" s="18">
        <v>0</v>
      </c>
      <c r="L657" s="18">
        <v>0</v>
      </c>
      <c r="M657" s="19">
        <v>0</v>
      </c>
      <c r="N657" s="18">
        <v>0</v>
      </c>
      <c r="O657" s="18">
        <v>0</v>
      </c>
      <c r="P657" s="18">
        <v>0</v>
      </c>
      <c r="Q657" s="19">
        <v>0</v>
      </c>
      <c r="R657" s="18">
        <v>0</v>
      </c>
      <c r="S657" s="20">
        <v>0</v>
      </c>
      <c r="T657" s="13">
        <f t="shared" si="36"/>
        <v>0</v>
      </c>
    </row>
    <row r="658" spans="1:21" hidden="1" x14ac:dyDescent="0.25">
      <c r="A658" s="446"/>
      <c r="B658" s="364"/>
      <c r="C658" s="366"/>
      <c r="D658" s="368"/>
      <c r="E658" s="372" t="s">
        <v>29</v>
      </c>
      <c r="F658" s="14" t="s">
        <v>30</v>
      </c>
      <c r="G658" s="15">
        <v>1</v>
      </c>
      <c r="H658" s="21">
        <v>0</v>
      </c>
      <c r="I658" s="17">
        <v>0</v>
      </c>
      <c r="J658" s="22">
        <v>0</v>
      </c>
      <c r="K658" s="22">
        <v>0</v>
      </c>
      <c r="L658" s="22">
        <v>0</v>
      </c>
      <c r="M658" s="22">
        <v>0</v>
      </c>
      <c r="N658" s="22">
        <v>0</v>
      </c>
      <c r="O658" s="22">
        <v>0</v>
      </c>
      <c r="P658" s="22">
        <v>0</v>
      </c>
      <c r="Q658" s="22">
        <v>0</v>
      </c>
      <c r="R658" s="22">
        <v>0</v>
      </c>
      <c r="S658" s="23">
        <v>0</v>
      </c>
      <c r="T658" s="13">
        <f t="shared" si="36"/>
        <v>0</v>
      </c>
    </row>
    <row r="659" spans="1:21" ht="31.5" hidden="1" x14ac:dyDescent="0.25">
      <c r="A659" s="446"/>
      <c r="B659" s="364"/>
      <c r="C659" s="366"/>
      <c r="D659" s="368"/>
      <c r="E659" s="371"/>
      <c r="F659" s="14" t="s">
        <v>31</v>
      </c>
      <c r="G659" s="15">
        <v>1</v>
      </c>
      <c r="H659" s="21">
        <v>0</v>
      </c>
      <c r="I659" s="17">
        <v>0</v>
      </c>
      <c r="J659" s="22">
        <v>0</v>
      </c>
      <c r="K659" s="22">
        <v>0</v>
      </c>
      <c r="L659" s="22">
        <v>0</v>
      </c>
      <c r="M659" s="22">
        <v>0</v>
      </c>
      <c r="N659" s="22">
        <v>0</v>
      </c>
      <c r="O659" s="22">
        <v>0</v>
      </c>
      <c r="P659" s="22">
        <v>0</v>
      </c>
      <c r="Q659" s="22">
        <v>0</v>
      </c>
      <c r="R659" s="22">
        <v>0</v>
      </c>
      <c r="S659" s="23">
        <v>0</v>
      </c>
      <c r="T659" s="13">
        <f t="shared" si="36"/>
        <v>0</v>
      </c>
    </row>
    <row r="660" spans="1:21" hidden="1" x14ac:dyDescent="0.25">
      <c r="A660" s="446"/>
      <c r="B660" s="364"/>
      <c r="C660" s="366"/>
      <c r="D660" s="368"/>
      <c r="E660" s="24" t="s">
        <v>32</v>
      </c>
      <c r="F660" s="14" t="s">
        <v>33</v>
      </c>
      <c r="G660" s="15">
        <v>1</v>
      </c>
      <c r="H660" s="21">
        <v>0</v>
      </c>
      <c r="I660" s="17">
        <v>0</v>
      </c>
      <c r="J660" s="22">
        <v>0</v>
      </c>
      <c r="K660" s="22">
        <v>0</v>
      </c>
      <c r="L660" s="22">
        <v>0</v>
      </c>
      <c r="M660" s="22">
        <v>0</v>
      </c>
      <c r="N660" s="22">
        <v>0</v>
      </c>
      <c r="O660" s="22">
        <v>0</v>
      </c>
      <c r="P660" s="22">
        <v>0</v>
      </c>
      <c r="Q660" s="22">
        <v>0</v>
      </c>
      <c r="R660" s="22">
        <v>0</v>
      </c>
      <c r="S660" s="23">
        <v>0</v>
      </c>
      <c r="T660" s="13">
        <f t="shared" si="36"/>
        <v>0</v>
      </c>
    </row>
    <row r="661" spans="1:21" hidden="1" x14ac:dyDescent="0.25">
      <c r="A661" s="446"/>
      <c r="B661" s="364"/>
      <c r="C661" s="366"/>
      <c r="D661" s="368"/>
      <c r="E661" s="24" t="s">
        <v>34</v>
      </c>
      <c r="F661" s="25" t="s">
        <v>35</v>
      </c>
      <c r="G661" s="15">
        <v>1</v>
      </c>
      <c r="H661" s="21">
        <v>0</v>
      </c>
      <c r="I661" s="17">
        <v>0</v>
      </c>
      <c r="J661" s="22">
        <v>0</v>
      </c>
      <c r="K661" s="22">
        <v>0</v>
      </c>
      <c r="L661" s="22">
        <v>0</v>
      </c>
      <c r="M661" s="22">
        <v>0</v>
      </c>
      <c r="N661" s="22">
        <v>0</v>
      </c>
      <c r="O661" s="22">
        <v>0</v>
      </c>
      <c r="P661" s="22">
        <v>0</v>
      </c>
      <c r="Q661" s="22">
        <v>0</v>
      </c>
      <c r="R661" s="22">
        <v>0</v>
      </c>
      <c r="S661" s="23">
        <v>0</v>
      </c>
      <c r="T661" s="13">
        <f t="shared" si="36"/>
        <v>0</v>
      </c>
    </row>
    <row r="662" spans="1:21" ht="31.5" hidden="1" x14ac:dyDescent="0.25">
      <c r="A662" s="446"/>
      <c r="B662" s="364"/>
      <c r="C662" s="366"/>
      <c r="D662" s="368"/>
      <c r="E662" s="24" t="s">
        <v>36</v>
      </c>
      <c r="F662" s="14" t="s">
        <v>37</v>
      </c>
      <c r="G662" s="15">
        <v>0.95</v>
      </c>
      <c r="H662" s="21">
        <v>0</v>
      </c>
      <c r="I662" s="17">
        <v>0</v>
      </c>
      <c r="J662" s="22">
        <v>0</v>
      </c>
      <c r="K662" s="22">
        <v>0</v>
      </c>
      <c r="L662" s="22">
        <v>0</v>
      </c>
      <c r="M662" s="22">
        <v>0</v>
      </c>
      <c r="N662" s="22">
        <v>0</v>
      </c>
      <c r="O662" s="22">
        <v>0</v>
      </c>
      <c r="P662" s="22">
        <v>0</v>
      </c>
      <c r="Q662" s="22">
        <v>0</v>
      </c>
      <c r="R662" s="22">
        <v>0</v>
      </c>
      <c r="S662" s="23">
        <v>0</v>
      </c>
      <c r="T662" s="13">
        <f>SUM(H658:N662)/12</f>
        <v>0</v>
      </c>
    </row>
    <row r="663" spans="1:21" ht="16.5" hidden="1" thickBot="1" x14ac:dyDescent="0.3">
      <c r="A663" s="446"/>
      <c r="B663" s="364"/>
      <c r="C663" s="366"/>
      <c r="D663" s="369"/>
      <c r="E663" s="26" t="s">
        <v>38</v>
      </c>
      <c r="F663" s="27" t="s">
        <v>39</v>
      </c>
      <c r="G663" s="28">
        <v>1</v>
      </c>
      <c r="H663" s="29">
        <v>0</v>
      </c>
      <c r="I663" s="30">
        <v>0</v>
      </c>
      <c r="J663" s="31">
        <v>0</v>
      </c>
      <c r="K663" s="31">
        <v>0</v>
      </c>
      <c r="L663" s="31">
        <v>0</v>
      </c>
      <c r="M663" s="31">
        <v>0</v>
      </c>
      <c r="N663" s="31">
        <v>0</v>
      </c>
      <c r="O663" s="31">
        <v>0</v>
      </c>
      <c r="P663" s="31">
        <v>0</v>
      </c>
      <c r="Q663" s="31">
        <v>0</v>
      </c>
      <c r="R663" s="31">
        <v>0</v>
      </c>
      <c r="S663" s="32">
        <v>0</v>
      </c>
      <c r="T663" s="13">
        <f>SUM(H663:S663)/12</f>
        <v>0</v>
      </c>
    </row>
    <row r="664" spans="1:21" ht="31.5" hidden="1" x14ac:dyDescent="0.25">
      <c r="A664" s="446"/>
      <c r="B664" s="364"/>
      <c r="C664" s="373" t="s">
        <v>40</v>
      </c>
      <c r="D664" s="373" t="s">
        <v>41</v>
      </c>
      <c r="E664" s="33" t="s">
        <v>42</v>
      </c>
      <c r="F664" s="34" t="s">
        <v>43</v>
      </c>
      <c r="G664" s="35">
        <v>1</v>
      </c>
      <c r="H664" s="9">
        <v>0</v>
      </c>
      <c r="I664" s="36">
        <v>0</v>
      </c>
      <c r="J664" s="36">
        <v>0</v>
      </c>
      <c r="K664" s="36">
        <v>0</v>
      </c>
      <c r="L664" s="36">
        <v>0</v>
      </c>
      <c r="M664" s="36">
        <v>0</v>
      </c>
      <c r="N664" s="36">
        <v>0</v>
      </c>
      <c r="O664" s="36">
        <v>0</v>
      </c>
      <c r="P664" s="36">
        <v>0</v>
      </c>
      <c r="Q664" s="36">
        <v>0</v>
      </c>
      <c r="R664" s="36">
        <v>0</v>
      </c>
      <c r="S664" s="37">
        <v>0</v>
      </c>
      <c r="T664" s="13">
        <f>SUM(H664:S664)/12</f>
        <v>0</v>
      </c>
      <c r="U664" s="38"/>
    </row>
    <row r="665" spans="1:21" hidden="1" x14ac:dyDescent="0.25">
      <c r="A665" s="446"/>
      <c r="B665" s="364"/>
      <c r="C665" s="374"/>
      <c r="D665" s="374"/>
      <c r="E665" s="376" t="s">
        <v>44</v>
      </c>
      <c r="F665" s="39" t="s">
        <v>45</v>
      </c>
      <c r="G665" s="40">
        <v>1</v>
      </c>
      <c r="H665" s="41">
        <v>0</v>
      </c>
      <c r="I665" s="19">
        <v>0</v>
      </c>
      <c r="J665" s="18">
        <v>0</v>
      </c>
      <c r="K665" s="18">
        <v>0</v>
      </c>
      <c r="L665" s="18">
        <v>0</v>
      </c>
      <c r="M665" s="18">
        <v>0</v>
      </c>
      <c r="N665" s="18">
        <v>0</v>
      </c>
      <c r="O665" s="18">
        <v>0</v>
      </c>
      <c r="P665" s="18">
        <v>0</v>
      </c>
      <c r="Q665" s="18">
        <v>0</v>
      </c>
      <c r="R665" s="18">
        <v>0</v>
      </c>
      <c r="S665" s="20">
        <v>0</v>
      </c>
      <c r="T665" s="13"/>
      <c r="U665" s="38"/>
    </row>
    <row r="666" spans="1:21" ht="31.5" hidden="1" x14ac:dyDescent="0.25">
      <c r="A666" s="446"/>
      <c r="B666" s="364"/>
      <c r="C666" s="374"/>
      <c r="D666" s="374"/>
      <c r="E666" s="377"/>
      <c r="F666" s="39" t="s">
        <v>46</v>
      </c>
      <c r="G666" s="40">
        <v>1</v>
      </c>
      <c r="H666" s="41">
        <v>0</v>
      </c>
      <c r="I666" s="19">
        <v>0</v>
      </c>
      <c r="J666" s="19">
        <v>0</v>
      </c>
      <c r="K666" s="19">
        <v>0</v>
      </c>
      <c r="L666" s="19">
        <v>0</v>
      </c>
      <c r="M666" s="19">
        <v>0</v>
      </c>
      <c r="N666" s="19">
        <v>0</v>
      </c>
      <c r="O666" s="19">
        <v>0</v>
      </c>
      <c r="P666" s="19">
        <v>0</v>
      </c>
      <c r="Q666" s="19">
        <v>0</v>
      </c>
      <c r="R666" s="19">
        <v>0</v>
      </c>
      <c r="S666" s="42">
        <v>0</v>
      </c>
      <c r="T666" s="13">
        <f t="shared" ref="T666:T672" si="37">SUM(H666:S666)/12</f>
        <v>0</v>
      </c>
      <c r="U666" s="38"/>
    </row>
    <row r="667" spans="1:21" ht="47.25" hidden="1" x14ac:dyDescent="0.25">
      <c r="A667" s="446"/>
      <c r="B667" s="364"/>
      <c r="C667" s="374"/>
      <c r="D667" s="374"/>
      <c r="E667" s="43" t="s">
        <v>47</v>
      </c>
      <c r="F667" s="39" t="s">
        <v>48</v>
      </c>
      <c r="G667" s="40">
        <v>1</v>
      </c>
      <c r="H667" s="44">
        <v>0</v>
      </c>
      <c r="I667" s="22">
        <v>0</v>
      </c>
      <c r="J667" s="22">
        <v>0</v>
      </c>
      <c r="K667" s="22">
        <v>0</v>
      </c>
      <c r="L667" s="22">
        <v>0</v>
      </c>
      <c r="M667" s="22">
        <v>0</v>
      </c>
      <c r="N667" s="45">
        <v>0</v>
      </c>
      <c r="O667" s="45">
        <v>0</v>
      </c>
      <c r="P667" s="45">
        <v>0</v>
      </c>
      <c r="Q667" s="45">
        <v>0</v>
      </c>
      <c r="R667" s="45">
        <v>0</v>
      </c>
      <c r="S667" s="46">
        <v>0</v>
      </c>
      <c r="T667" s="13">
        <f t="shared" si="37"/>
        <v>0</v>
      </c>
      <c r="U667" s="38"/>
    </row>
    <row r="668" spans="1:21" ht="47.25" hidden="1" x14ac:dyDescent="0.25">
      <c r="A668" s="446"/>
      <c r="B668" s="364"/>
      <c r="C668" s="374"/>
      <c r="D668" s="374"/>
      <c r="E668" s="43" t="s">
        <v>49</v>
      </c>
      <c r="F668" s="39" t="s">
        <v>48</v>
      </c>
      <c r="G668" s="40">
        <v>1</v>
      </c>
      <c r="H668" s="44">
        <v>0</v>
      </c>
      <c r="I668" s="47">
        <v>0</v>
      </c>
      <c r="J668" s="45">
        <v>0</v>
      </c>
      <c r="K668" s="22">
        <v>0</v>
      </c>
      <c r="L668" s="22">
        <v>0</v>
      </c>
      <c r="M668" s="22">
        <v>0</v>
      </c>
      <c r="N668" s="22">
        <v>0</v>
      </c>
      <c r="O668" s="22">
        <v>0</v>
      </c>
      <c r="P668" s="45">
        <v>0</v>
      </c>
      <c r="Q668" s="45">
        <v>0</v>
      </c>
      <c r="R668" s="45">
        <v>0</v>
      </c>
      <c r="S668" s="46">
        <v>0</v>
      </c>
      <c r="T668" s="13">
        <f t="shared" si="37"/>
        <v>0</v>
      </c>
      <c r="U668" s="38"/>
    </row>
    <row r="669" spans="1:21" ht="31.5" hidden="1" x14ac:dyDescent="0.25">
      <c r="A669" s="446"/>
      <c r="B669" s="364"/>
      <c r="C669" s="374"/>
      <c r="D669" s="374"/>
      <c r="E669" s="43" t="s">
        <v>50</v>
      </c>
      <c r="F669" s="39" t="s">
        <v>51</v>
      </c>
      <c r="G669" s="40">
        <v>1</v>
      </c>
      <c r="H669" s="44">
        <v>0</v>
      </c>
      <c r="I669" s="47">
        <v>0</v>
      </c>
      <c r="J669" s="22">
        <v>0</v>
      </c>
      <c r="K669" s="45">
        <v>0</v>
      </c>
      <c r="L669" s="45">
        <v>0</v>
      </c>
      <c r="M669" s="22">
        <v>0</v>
      </c>
      <c r="N669" s="45">
        <v>0</v>
      </c>
      <c r="O669" s="45">
        <v>0</v>
      </c>
      <c r="P669" s="22">
        <v>0</v>
      </c>
      <c r="Q669" s="45">
        <v>0</v>
      </c>
      <c r="R669" s="45">
        <v>0</v>
      </c>
      <c r="S669" s="46">
        <v>0</v>
      </c>
      <c r="T669" s="13">
        <f t="shared" si="37"/>
        <v>0</v>
      </c>
      <c r="U669" s="38"/>
    </row>
    <row r="670" spans="1:21" ht="16.5" hidden="1" thickBot="1" x14ac:dyDescent="0.3">
      <c r="A670" s="446"/>
      <c r="B670" s="364"/>
      <c r="C670" s="374"/>
      <c r="D670" s="375"/>
      <c r="E670" s="48" t="s">
        <v>38</v>
      </c>
      <c r="F670" s="49" t="s">
        <v>52</v>
      </c>
      <c r="G670" s="50">
        <v>1</v>
      </c>
      <c r="H670" s="51">
        <v>0</v>
      </c>
      <c r="I670" s="52">
        <v>0</v>
      </c>
      <c r="J670" s="53">
        <v>0</v>
      </c>
      <c r="K670" s="53">
        <v>0</v>
      </c>
      <c r="L670" s="53">
        <v>0</v>
      </c>
      <c r="M670" s="53">
        <v>0</v>
      </c>
      <c r="N670" s="53">
        <v>0</v>
      </c>
      <c r="O670" s="53">
        <v>0</v>
      </c>
      <c r="P670" s="53">
        <v>0</v>
      </c>
      <c r="Q670" s="53">
        <v>0</v>
      </c>
      <c r="R670" s="53">
        <v>0</v>
      </c>
      <c r="S670" s="54">
        <v>0</v>
      </c>
      <c r="T670" s="13">
        <f t="shared" si="37"/>
        <v>0</v>
      </c>
      <c r="U670" s="38"/>
    </row>
    <row r="671" spans="1:21" ht="63" hidden="1" x14ac:dyDescent="0.25">
      <c r="A671" s="446"/>
      <c r="B671" s="364"/>
      <c r="C671" s="374"/>
      <c r="D671" s="373" t="s">
        <v>53</v>
      </c>
      <c r="E671" s="33" t="s">
        <v>54</v>
      </c>
      <c r="F671" s="34" t="s">
        <v>55</v>
      </c>
      <c r="G671" s="35">
        <v>1</v>
      </c>
      <c r="H671" s="9">
        <v>0</v>
      </c>
      <c r="I671" s="10">
        <v>0</v>
      </c>
      <c r="J671" s="11">
        <v>0</v>
      </c>
      <c r="K671" s="11">
        <v>0</v>
      </c>
      <c r="L671" s="11">
        <v>0</v>
      </c>
      <c r="M671" s="11">
        <v>0</v>
      </c>
      <c r="N671" s="11">
        <v>0</v>
      </c>
      <c r="O671" s="11">
        <v>0</v>
      </c>
      <c r="P671" s="11">
        <v>0</v>
      </c>
      <c r="Q671" s="11">
        <v>0</v>
      </c>
      <c r="R671" s="11">
        <v>0</v>
      </c>
      <c r="S671" s="12">
        <v>0</v>
      </c>
      <c r="T671" s="13">
        <f t="shared" si="37"/>
        <v>0</v>
      </c>
      <c r="U671" s="38"/>
    </row>
    <row r="672" spans="1:21" ht="63" hidden="1" x14ac:dyDescent="0.25">
      <c r="A672" s="446"/>
      <c r="B672" s="364"/>
      <c r="C672" s="374"/>
      <c r="D672" s="374"/>
      <c r="E672" s="43" t="s">
        <v>56</v>
      </c>
      <c r="F672" s="55" t="s">
        <v>57</v>
      </c>
      <c r="G672" s="56">
        <v>1</v>
      </c>
      <c r="H672" s="21">
        <v>0</v>
      </c>
      <c r="I672" s="17">
        <v>0</v>
      </c>
      <c r="J672" s="22">
        <v>0</v>
      </c>
      <c r="K672" s="22">
        <v>0</v>
      </c>
      <c r="L672" s="22">
        <v>0</v>
      </c>
      <c r="M672" s="22">
        <v>0</v>
      </c>
      <c r="N672" s="22">
        <v>0</v>
      </c>
      <c r="O672" s="22">
        <v>0</v>
      </c>
      <c r="P672" s="22">
        <v>0</v>
      </c>
      <c r="Q672" s="22">
        <v>0</v>
      </c>
      <c r="R672" s="22">
        <v>0</v>
      </c>
      <c r="S672" s="23">
        <v>0</v>
      </c>
      <c r="T672" s="13">
        <f t="shared" si="37"/>
        <v>0</v>
      </c>
      <c r="U672" s="38"/>
    </row>
    <row r="673" spans="1:20" ht="31.5" hidden="1" x14ac:dyDescent="0.25">
      <c r="A673" s="446"/>
      <c r="B673" s="364"/>
      <c r="C673" s="374"/>
      <c r="D673" s="374"/>
      <c r="E673" s="376" t="s">
        <v>58</v>
      </c>
      <c r="F673" s="55" t="s">
        <v>59</v>
      </c>
      <c r="G673" s="56">
        <v>1</v>
      </c>
      <c r="H673" s="44">
        <v>0</v>
      </c>
      <c r="I673" s="17">
        <v>0</v>
      </c>
      <c r="J673" s="22">
        <v>0</v>
      </c>
      <c r="K673" s="22">
        <v>0</v>
      </c>
      <c r="L673" s="22">
        <v>0</v>
      </c>
      <c r="M673" s="22">
        <v>0</v>
      </c>
      <c r="N673" s="22">
        <v>0</v>
      </c>
      <c r="O673" s="22">
        <v>0</v>
      </c>
      <c r="P673" s="22">
        <v>0</v>
      </c>
      <c r="Q673" s="22">
        <v>0</v>
      </c>
      <c r="R673" s="22">
        <v>0</v>
      </c>
      <c r="S673" s="23">
        <v>0</v>
      </c>
      <c r="T673" s="13">
        <f>SUM(H673:S673)/12</f>
        <v>0</v>
      </c>
    </row>
    <row r="674" spans="1:20" hidden="1" x14ac:dyDescent="0.25">
      <c r="A674" s="446"/>
      <c r="B674" s="364"/>
      <c r="C674" s="374"/>
      <c r="D674" s="374"/>
      <c r="E674" s="397"/>
      <c r="F674" s="55" t="s">
        <v>60</v>
      </c>
      <c r="G674" s="56">
        <v>1</v>
      </c>
      <c r="H674" s="44">
        <v>0</v>
      </c>
      <c r="I674" s="17">
        <v>0</v>
      </c>
      <c r="J674" s="22">
        <v>0</v>
      </c>
      <c r="K674" s="22">
        <v>0</v>
      </c>
      <c r="L674" s="22">
        <v>0</v>
      </c>
      <c r="M674" s="22">
        <v>0</v>
      </c>
      <c r="N674" s="22">
        <v>0</v>
      </c>
      <c r="O674" s="22">
        <v>0</v>
      </c>
      <c r="P674" s="22">
        <v>0</v>
      </c>
      <c r="Q674" s="22">
        <v>0</v>
      </c>
      <c r="R674" s="22">
        <v>0</v>
      </c>
      <c r="S674" s="23">
        <v>0</v>
      </c>
      <c r="T674" s="13">
        <f>SUM(H674:S674)/12</f>
        <v>0</v>
      </c>
    </row>
    <row r="675" spans="1:20" ht="32.25" hidden="1" thickBot="1" x14ac:dyDescent="0.3">
      <c r="A675" s="446"/>
      <c r="B675" s="364"/>
      <c r="C675" s="375"/>
      <c r="D675" s="375"/>
      <c r="E675" s="398"/>
      <c r="F675" s="57" t="s">
        <v>61</v>
      </c>
      <c r="G675" s="58">
        <v>1</v>
      </c>
      <c r="H675" s="59">
        <v>0</v>
      </c>
      <c r="I675" s="30">
        <v>0</v>
      </c>
      <c r="J675" s="31">
        <v>0</v>
      </c>
      <c r="K675" s="31">
        <v>0</v>
      </c>
      <c r="L675" s="31">
        <v>0</v>
      </c>
      <c r="M675" s="31">
        <v>0</v>
      </c>
      <c r="N675" s="31">
        <v>0</v>
      </c>
      <c r="O675" s="31">
        <v>0</v>
      </c>
      <c r="P675" s="31">
        <v>0</v>
      </c>
      <c r="Q675" s="31">
        <v>0</v>
      </c>
      <c r="R675" s="31">
        <v>0</v>
      </c>
      <c r="S675" s="32">
        <v>0</v>
      </c>
      <c r="T675" s="13"/>
    </row>
    <row r="676" spans="1:20" ht="63" hidden="1" x14ac:dyDescent="0.25">
      <c r="A676" s="446"/>
      <c r="B676" s="364"/>
      <c r="C676" s="399" t="s">
        <v>40</v>
      </c>
      <c r="D676" s="373" t="s">
        <v>62</v>
      </c>
      <c r="E676" s="60" t="s">
        <v>63</v>
      </c>
      <c r="F676" s="49" t="s">
        <v>64</v>
      </c>
      <c r="G676" s="50">
        <v>1</v>
      </c>
      <c r="H676" s="41">
        <v>0</v>
      </c>
      <c r="I676" s="17">
        <v>0</v>
      </c>
      <c r="J676" s="19">
        <v>0</v>
      </c>
      <c r="K676" s="19">
        <v>0</v>
      </c>
      <c r="L676" s="19">
        <v>0</v>
      </c>
      <c r="M676" s="19">
        <v>0</v>
      </c>
      <c r="N676" s="19">
        <v>0</v>
      </c>
      <c r="O676" s="19">
        <v>0</v>
      </c>
      <c r="P676" s="19">
        <v>0</v>
      </c>
      <c r="Q676" s="19">
        <v>0</v>
      </c>
      <c r="R676" s="19">
        <v>0</v>
      </c>
      <c r="S676" s="42">
        <v>0</v>
      </c>
      <c r="T676" s="13">
        <f>SUM(H676:S676)/12</f>
        <v>0</v>
      </c>
    </row>
    <row r="677" spans="1:20" ht="47.25" hidden="1" x14ac:dyDescent="0.25">
      <c r="A677" s="446"/>
      <c r="B677" s="364"/>
      <c r="C677" s="400"/>
      <c r="D677" s="374"/>
      <c r="E677" s="376" t="s">
        <v>65</v>
      </c>
      <c r="F677" s="55" t="s">
        <v>66</v>
      </c>
      <c r="G677" s="56">
        <v>1</v>
      </c>
      <c r="H677" s="21">
        <v>0</v>
      </c>
      <c r="I677" s="17">
        <v>0</v>
      </c>
      <c r="J677" s="22">
        <v>0</v>
      </c>
      <c r="K677" s="22">
        <v>0</v>
      </c>
      <c r="L677" s="22">
        <v>0</v>
      </c>
      <c r="M677" s="22">
        <v>0</v>
      </c>
      <c r="N677" s="22">
        <v>0</v>
      </c>
      <c r="O677" s="22">
        <v>0</v>
      </c>
      <c r="P677" s="22">
        <v>0</v>
      </c>
      <c r="Q677" s="22">
        <v>0</v>
      </c>
      <c r="R677" s="22">
        <v>0</v>
      </c>
      <c r="S677" s="23">
        <v>0</v>
      </c>
      <c r="T677" s="13">
        <f>SUM(H677:S677)/12</f>
        <v>0</v>
      </c>
    </row>
    <row r="678" spans="1:20" hidden="1" x14ac:dyDescent="0.25">
      <c r="A678" s="446"/>
      <c r="B678" s="364"/>
      <c r="C678" s="400"/>
      <c r="D678" s="374"/>
      <c r="E678" s="377"/>
      <c r="F678" s="55" t="s">
        <v>67</v>
      </c>
      <c r="G678" s="56">
        <v>1</v>
      </c>
      <c r="H678" s="21">
        <v>0</v>
      </c>
      <c r="I678" s="17">
        <v>0</v>
      </c>
      <c r="J678" s="22">
        <v>0</v>
      </c>
      <c r="K678" s="22">
        <v>0</v>
      </c>
      <c r="L678" s="22">
        <v>0</v>
      </c>
      <c r="M678" s="22">
        <v>0</v>
      </c>
      <c r="N678" s="22">
        <v>0</v>
      </c>
      <c r="O678" s="22">
        <v>0</v>
      </c>
      <c r="P678" s="22">
        <v>0</v>
      </c>
      <c r="Q678" s="22">
        <v>0</v>
      </c>
      <c r="R678" s="22">
        <v>0</v>
      </c>
      <c r="S678" s="23">
        <v>0</v>
      </c>
      <c r="T678" s="13"/>
    </row>
    <row r="679" spans="1:20" ht="79.5" hidden="1" thickBot="1" x14ac:dyDescent="0.3">
      <c r="A679" s="446"/>
      <c r="B679" s="364"/>
      <c r="C679" s="401"/>
      <c r="D679" s="375"/>
      <c r="E679" s="61" t="s">
        <v>68</v>
      </c>
      <c r="F679" s="62" t="s">
        <v>69</v>
      </c>
      <c r="G679" s="63">
        <v>1</v>
      </c>
      <c r="H679" s="29">
        <v>0</v>
      </c>
      <c r="I679" s="30">
        <v>0</v>
      </c>
      <c r="J679" s="31">
        <v>0</v>
      </c>
      <c r="K679" s="31">
        <v>0</v>
      </c>
      <c r="L679" s="31">
        <v>0</v>
      </c>
      <c r="M679" s="31">
        <v>0</v>
      </c>
      <c r="N679" s="31">
        <v>0</v>
      </c>
      <c r="O679" s="31">
        <v>0</v>
      </c>
      <c r="P679" s="31">
        <v>0</v>
      </c>
      <c r="Q679" s="31">
        <v>0</v>
      </c>
      <c r="R679" s="31">
        <v>0</v>
      </c>
      <c r="S679" s="32">
        <v>0</v>
      </c>
      <c r="T679" s="13">
        <f>SUM(H679:S679)/12</f>
        <v>0</v>
      </c>
    </row>
    <row r="680" spans="1:20" ht="31.5" hidden="1" x14ac:dyDescent="0.25">
      <c r="A680" s="446"/>
      <c r="B680" s="364"/>
      <c r="C680" s="361" t="s">
        <v>70</v>
      </c>
      <c r="D680" s="344" t="s">
        <v>71</v>
      </c>
      <c r="E680" s="64" t="s">
        <v>72</v>
      </c>
      <c r="F680" s="65" t="s">
        <v>73</v>
      </c>
      <c r="G680" s="66">
        <v>1</v>
      </c>
      <c r="H680" s="21">
        <v>0</v>
      </c>
      <c r="I680" s="67">
        <v>0</v>
      </c>
      <c r="J680" s="45">
        <v>0</v>
      </c>
      <c r="K680" s="45">
        <v>0</v>
      </c>
      <c r="L680" s="45">
        <v>0</v>
      </c>
      <c r="M680" s="45">
        <v>0</v>
      </c>
      <c r="N680" s="45">
        <v>0</v>
      </c>
      <c r="O680" s="45">
        <v>0</v>
      </c>
      <c r="P680" s="45">
        <v>0</v>
      </c>
      <c r="Q680" s="45">
        <v>0</v>
      </c>
      <c r="R680" s="45">
        <v>0</v>
      </c>
      <c r="S680" s="46">
        <v>0</v>
      </c>
      <c r="T680" s="13">
        <v>0</v>
      </c>
    </row>
    <row r="681" spans="1:20" ht="31.5" hidden="1" x14ac:dyDescent="0.25">
      <c r="A681" s="446"/>
      <c r="B681" s="364"/>
      <c r="C681" s="361"/>
      <c r="D681" s="345"/>
      <c r="E681" s="68" t="s">
        <v>74</v>
      </c>
      <c r="F681" s="69" t="s">
        <v>59</v>
      </c>
      <c r="G681" s="70">
        <v>1</v>
      </c>
      <c r="H681" s="44">
        <v>0</v>
      </c>
      <c r="I681" s="47">
        <v>0</v>
      </c>
      <c r="J681" s="22">
        <v>0</v>
      </c>
      <c r="K681" s="22">
        <v>0</v>
      </c>
      <c r="L681" s="45">
        <v>0</v>
      </c>
      <c r="M681" s="45">
        <v>0</v>
      </c>
      <c r="N681" s="45">
        <v>0</v>
      </c>
      <c r="O681" s="45">
        <v>0</v>
      </c>
      <c r="P681" s="45">
        <v>0</v>
      </c>
      <c r="Q681" s="45">
        <v>0</v>
      </c>
      <c r="R681" s="45">
        <v>0</v>
      </c>
      <c r="S681" s="46">
        <v>0</v>
      </c>
      <c r="T681" s="13">
        <f>SUM(H681:S681)/12</f>
        <v>0</v>
      </c>
    </row>
    <row r="682" spans="1:20" ht="31.5" hidden="1" x14ac:dyDescent="0.25">
      <c r="A682" s="446"/>
      <c r="B682" s="364"/>
      <c r="C682" s="361"/>
      <c r="D682" s="345"/>
      <c r="E682" s="347" t="s">
        <v>75</v>
      </c>
      <c r="F682" s="71" t="s">
        <v>76</v>
      </c>
      <c r="G682" s="72">
        <v>1</v>
      </c>
      <c r="H682" s="44">
        <v>0</v>
      </c>
      <c r="I682" s="47">
        <v>0</v>
      </c>
      <c r="J682" s="45">
        <v>0</v>
      </c>
      <c r="K682" s="45">
        <v>0</v>
      </c>
      <c r="L682" s="22">
        <v>0</v>
      </c>
      <c r="M682" s="45">
        <v>0</v>
      </c>
      <c r="N682" s="45">
        <v>0</v>
      </c>
      <c r="O682" s="45">
        <v>0</v>
      </c>
      <c r="P682" s="45">
        <v>0</v>
      </c>
      <c r="Q682" s="45">
        <v>0</v>
      </c>
      <c r="R682" s="45">
        <v>0</v>
      </c>
      <c r="S682" s="46">
        <v>0</v>
      </c>
      <c r="T682" s="13">
        <f>SUM(H682:S682)/12</f>
        <v>0</v>
      </c>
    </row>
    <row r="683" spans="1:20" ht="31.5" hidden="1" x14ac:dyDescent="0.25">
      <c r="A683" s="446"/>
      <c r="B683" s="364"/>
      <c r="C683" s="361"/>
      <c r="D683" s="345"/>
      <c r="E683" s="348"/>
      <c r="F683" s="73" t="s">
        <v>77</v>
      </c>
      <c r="G683" s="72">
        <v>1</v>
      </c>
      <c r="H683" s="21">
        <v>0</v>
      </c>
      <c r="I683" s="17">
        <v>0</v>
      </c>
      <c r="J683" s="22">
        <v>0</v>
      </c>
      <c r="K683" s="22">
        <v>0</v>
      </c>
      <c r="L683" s="22">
        <v>0</v>
      </c>
      <c r="M683" s="22">
        <v>0</v>
      </c>
      <c r="N683" s="22">
        <v>0</v>
      </c>
      <c r="O683" s="22">
        <v>0</v>
      </c>
      <c r="P683" s="22">
        <v>0</v>
      </c>
      <c r="Q683" s="22">
        <v>0</v>
      </c>
      <c r="R683" s="22">
        <v>0</v>
      </c>
      <c r="S683" s="23">
        <v>0</v>
      </c>
      <c r="T683" s="13">
        <f>SUM(H683:S683)/12</f>
        <v>0</v>
      </c>
    </row>
    <row r="684" spans="1:20" hidden="1" x14ac:dyDescent="0.25">
      <c r="A684" s="446"/>
      <c r="B684" s="364"/>
      <c r="C684" s="361"/>
      <c r="D684" s="345"/>
      <c r="E684" s="348"/>
      <c r="F684" s="73" t="s">
        <v>78</v>
      </c>
      <c r="G684" s="72">
        <v>1</v>
      </c>
      <c r="H684" s="21">
        <v>0</v>
      </c>
      <c r="I684" s="17">
        <v>0</v>
      </c>
      <c r="J684" s="22">
        <v>0</v>
      </c>
      <c r="K684" s="22">
        <v>0</v>
      </c>
      <c r="L684" s="22">
        <v>0</v>
      </c>
      <c r="M684" s="22">
        <v>0</v>
      </c>
      <c r="N684" s="22">
        <v>0</v>
      </c>
      <c r="O684" s="22">
        <v>0</v>
      </c>
      <c r="P684" s="22">
        <v>0</v>
      </c>
      <c r="Q684" s="22">
        <v>0</v>
      </c>
      <c r="R684" s="22">
        <v>0</v>
      </c>
      <c r="S684" s="23">
        <v>0</v>
      </c>
      <c r="T684" s="13"/>
    </row>
    <row r="685" spans="1:20" hidden="1" x14ac:dyDescent="0.25">
      <c r="A685" s="446"/>
      <c r="B685" s="364"/>
      <c r="C685" s="361"/>
      <c r="D685" s="345"/>
      <c r="E685" s="349"/>
      <c r="F685" s="73" t="s">
        <v>79</v>
      </c>
      <c r="G685" s="72">
        <v>1</v>
      </c>
      <c r="H685" s="21">
        <v>0</v>
      </c>
      <c r="I685" s="17">
        <v>0</v>
      </c>
      <c r="J685" s="22">
        <v>0</v>
      </c>
      <c r="K685" s="22">
        <v>0</v>
      </c>
      <c r="L685" s="22">
        <v>0</v>
      </c>
      <c r="M685" s="22">
        <v>0</v>
      </c>
      <c r="N685" s="22">
        <v>0</v>
      </c>
      <c r="O685" s="22">
        <v>0</v>
      </c>
      <c r="P685" s="22">
        <v>0</v>
      </c>
      <c r="Q685" s="22">
        <v>0</v>
      </c>
      <c r="R685" s="22">
        <v>0</v>
      </c>
      <c r="S685" s="23">
        <v>0</v>
      </c>
      <c r="T685" s="13">
        <f t="shared" ref="T685:T691" si="38">SUM(H685:S685)/12</f>
        <v>0</v>
      </c>
    </row>
    <row r="686" spans="1:20" hidden="1" x14ac:dyDescent="0.25">
      <c r="A686" s="446"/>
      <c r="B686" s="364"/>
      <c r="C686" s="361"/>
      <c r="D686" s="345"/>
      <c r="E686" s="68" t="s">
        <v>34</v>
      </c>
      <c r="F686" s="73" t="s">
        <v>80</v>
      </c>
      <c r="G686" s="72">
        <v>1</v>
      </c>
      <c r="H686" s="21">
        <v>0</v>
      </c>
      <c r="I686" s="17">
        <v>0</v>
      </c>
      <c r="J686" s="22">
        <v>0</v>
      </c>
      <c r="K686" s="22">
        <v>0</v>
      </c>
      <c r="L686" s="22">
        <v>0</v>
      </c>
      <c r="M686" s="22">
        <v>0</v>
      </c>
      <c r="N686" s="22">
        <v>0</v>
      </c>
      <c r="O686" s="22">
        <v>0</v>
      </c>
      <c r="P686" s="22">
        <v>0</v>
      </c>
      <c r="Q686" s="22">
        <v>0</v>
      </c>
      <c r="R686" s="22">
        <v>0</v>
      </c>
      <c r="S686" s="23">
        <v>0</v>
      </c>
      <c r="T686" s="13">
        <f t="shared" si="38"/>
        <v>0</v>
      </c>
    </row>
    <row r="687" spans="1:20" ht="31.5" hidden="1" x14ac:dyDescent="0.25">
      <c r="A687" s="446"/>
      <c r="B687" s="364"/>
      <c r="C687" s="361"/>
      <c r="D687" s="345"/>
      <c r="E687" s="68" t="s">
        <v>36</v>
      </c>
      <c r="F687" s="73" t="s">
        <v>81</v>
      </c>
      <c r="G687" s="72">
        <v>1</v>
      </c>
      <c r="H687" s="21">
        <v>0</v>
      </c>
      <c r="I687" s="17">
        <v>0</v>
      </c>
      <c r="J687" s="22">
        <v>0</v>
      </c>
      <c r="K687" s="22">
        <v>0</v>
      </c>
      <c r="L687" s="22">
        <v>0</v>
      </c>
      <c r="M687" s="22">
        <v>0</v>
      </c>
      <c r="N687" s="22">
        <v>0</v>
      </c>
      <c r="O687" s="22">
        <v>0</v>
      </c>
      <c r="P687" s="22">
        <v>0</v>
      </c>
      <c r="Q687" s="22">
        <v>0</v>
      </c>
      <c r="R687" s="22">
        <v>0</v>
      </c>
      <c r="S687" s="23">
        <v>0</v>
      </c>
      <c r="T687" s="13">
        <f t="shared" si="38"/>
        <v>0</v>
      </c>
    </row>
    <row r="688" spans="1:20" ht="16.5" hidden="1" thickBot="1" x14ac:dyDescent="0.3">
      <c r="A688" s="446"/>
      <c r="B688" s="364"/>
      <c r="C688" s="362"/>
      <c r="D688" s="346"/>
      <c r="E688" s="74" t="s">
        <v>38</v>
      </c>
      <c r="F688" s="75" t="s">
        <v>39</v>
      </c>
      <c r="G688" s="76">
        <v>1</v>
      </c>
      <c r="H688" s="29">
        <v>0</v>
      </c>
      <c r="I688" s="30">
        <v>0</v>
      </c>
      <c r="J688" s="31">
        <v>0</v>
      </c>
      <c r="K688" s="31">
        <v>0</v>
      </c>
      <c r="L688" s="31">
        <v>0</v>
      </c>
      <c r="M688" s="31">
        <v>0</v>
      </c>
      <c r="N688" s="31">
        <v>0</v>
      </c>
      <c r="O688" s="31">
        <v>0</v>
      </c>
      <c r="P688" s="31">
        <v>0</v>
      </c>
      <c r="Q688" s="31">
        <v>0</v>
      </c>
      <c r="R688" s="31">
        <v>0</v>
      </c>
      <c r="S688" s="32">
        <v>0</v>
      </c>
      <c r="T688" s="13">
        <f t="shared" si="38"/>
        <v>0</v>
      </c>
    </row>
    <row r="689" spans="1:20" hidden="1" x14ac:dyDescent="0.25">
      <c r="A689" s="446"/>
      <c r="B689" s="364"/>
      <c r="C689" s="378" t="s">
        <v>82</v>
      </c>
      <c r="D689" s="381" t="s">
        <v>83</v>
      </c>
      <c r="E689" s="77" t="s">
        <v>84</v>
      </c>
      <c r="F689" s="78" t="s">
        <v>73</v>
      </c>
      <c r="G689" s="79">
        <v>1</v>
      </c>
      <c r="H689" s="9">
        <v>0</v>
      </c>
      <c r="I689" s="47">
        <v>0</v>
      </c>
      <c r="J689" s="36">
        <v>0</v>
      </c>
      <c r="K689" s="36">
        <v>0</v>
      </c>
      <c r="L689" s="36">
        <v>0</v>
      </c>
      <c r="M689" s="36">
        <v>0</v>
      </c>
      <c r="N689" s="36">
        <v>0</v>
      </c>
      <c r="O689" s="36">
        <v>0</v>
      </c>
      <c r="P689" s="36">
        <v>0</v>
      </c>
      <c r="Q689" s="36">
        <v>0</v>
      </c>
      <c r="R689" s="36">
        <v>0</v>
      </c>
      <c r="S689" s="37">
        <v>0</v>
      </c>
      <c r="T689" s="13">
        <f t="shared" si="38"/>
        <v>0</v>
      </c>
    </row>
    <row r="690" spans="1:20" ht="31.5" hidden="1" x14ac:dyDescent="0.25">
      <c r="A690" s="446"/>
      <c r="B690" s="364"/>
      <c r="C690" s="379"/>
      <c r="D690" s="382"/>
      <c r="E690" s="80" t="s">
        <v>85</v>
      </c>
      <c r="F690" s="81" t="s">
        <v>59</v>
      </c>
      <c r="G690" s="82">
        <v>1</v>
      </c>
      <c r="H690" s="44">
        <v>0</v>
      </c>
      <c r="I690" s="47">
        <v>0</v>
      </c>
      <c r="J690" s="22">
        <v>0</v>
      </c>
      <c r="K690" s="45">
        <v>0</v>
      </c>
      <c r="L690" s="45">
        <v>0</v>
      </c>
      <c r="M690" s="22">
        <v>0</v>
      </c>
      <c r="N690" s="45">
        <v>0</v>
      </c>
      <c r="O690" s="45">
        <v>0</v>
      </c>
      <c r="P690" s="22">
        <v>0</v>
      </c>
      <c r="Q690" s="45">
        <v>0</v>
      </c>
      <c r="R690" s="45">
        <v>0</v>
      </c>
      <c r="S690" s="46">
        <v>0</v>
      </c>
      <c r="T690" s="13">
        <f t="shared" si="38"/>
        <v>0</v>
      </c>
    </row>
    <row r="691" spans="1:20" hidden="1" x14ac:dyDescent="0.25">
      <c r="A691" s="446"/>
      <c r="B691" s="364"/>
      <c r="C691" s="379"/>
      <c r="D691" s="382"/>
      <c r="E691" s="384" t="s">
        <v>75</v>
      </c>
      <c r="F691" s="81" t="s">
        <v>86</v>
      </c>
      <c r="G691" s="82">
        <v>1</v>
      </c>
      <c r="H691" s="21">
        <v>0</v>
      </c>
      <c r="I691" s="17">
        <v>0</v>
      </c>
      <c r="J691" s="22">
        <v>0</v>
      </c>
      <c r="K691" s="22">
        <v>0</v>
      </c>
      <c r="L691" s="22">
        <v>0</v>
      </c>
      <c r="M691" s="22">
        <v>0</v>
      </c>
      <c r="N691" s="22">
        <v>0</v>
      </c>
      <c r="O691" s="22">
        <v>0</v>
      </c>
      <c r="P691" s="22">
        <v>0</v>
      </c>
      <c r="Q691" s="22">
        <v>0</v>
      </c>
      <c r="R691" s="22">
        <v>0</v>
      </c>
      <c r="S691" s="23">
        <v>0</v>
      </c>
      <c r="T691" s="13">
        <f t="shared" si="38"/>
        <v>0</v>
      </c>
    </row>
    <row r="692" spans="1:20" hidden="1" x14ac:dyDescent="0.25">
      <c r="A692" s="446"/>
      <c r="B692" s="364"/>
      <c r="C692" s="379"/>
      <c r="D692" s="382"/>
      <c r="E692" s="385"/>
      <c r="F692" s="81" t="s">
        <v>87</v>
      </c>
      <c r="G692" s="82">
        <v>1</v>
      </c>
      <c r="H692" s="21">
        <v>0</v>
      </c>
      <c r="I692" s="17">
        <v>0</v>
      </c>
      <c r="J692" s="22">
        <v>0</v>
      </c>
      <c r="K692" s="22">
        <v>0</v>
      </c>
      <c r="L692" s="22">
        <v>0</v>
      </c>
      <c r="M692" s="22">
        <v>0</v>
      </c>
      <c r="N692" s="22">
        <v>0</v>
      </c>
      <c r="O692" s="22">
        <v>0</v>
      </c>
      <c r="P692" s="22">
        <v>0</v>
      </c>
      <c r="Q692" s="22">
        <v>0</v>
      </c>
      <c r="R692" s="22">
        <v>0</v>
      </c>
      <c r="S692" s="23">
        <v>0</v>
      </c>
      <c r="T692" s="13"/>
    </row>
    <row r="693" spans="1:20" hidden="1" x14ac:dyDescent="0.25">
      <c r="A693" s="446"/>
      <c r="B693" s="364"/>
      <c r="C693" s="379"/>
      <c r="D693" s="382"/>
      <c r="E693" s="83" t="s">
        <v>34</v>
      </c>
      <c r="F693" s="81" t="s">
        <v>35</v>
      </c>
      <c r="G693" s="82">
        <v>1</v>
      </c>
      <c r="H693" s="21">
        <v>0</v>
      </c>
      <c r="I693" s="17">
        <v>0</v>
      </c>
      <c r="J693" s="22">
        <v>0</v>
      </c>
      <c r="K693" s="22">
        <v>0</v>
      </c>
      <c r="L693" s="22">
        <v>0</v>
      </c>
      <c r="M693" s="22">
        <v>0</v>
      </c>
      <c r="N693" s="22">
        <v>0</v>
      </c>
      <c r="O693" s="22">
        <v>0</v>
      </c>
      <c r="P693" s="22">
        <v>0</v>
      </c>
      <c r="Q693" s="22">
        <v>0</v>
      </c>
      <c r="R693" s="22">
        <v>0</v>
      </c>
      <c r="S693" s="23">
        <v>0</v>
      </c>
      <c r="T693" s="13">
        <f>SUM(H693:S693)/12</f>
        <v>0</v>
      </c>
    </row>
    <row r="694" spans="1:20" ht="47.25" hidden="1" x14ac:dyDescent="0.25">
      <c r="A694" s="446"/>
      <c r="B694" s="364"/>
      <c r="C694" s="379"/>
      <c r="D694" s="382"/>
      <c r="E694" s="83" t="s">
        <v>36</v>
      </c>
      <c r="F694" s="81" t="s">
        <v>88</v>
      </c>
      <c r="G694" s="82">
        <v>1</v>
      </c>
      <c r="H694" s="21">
        <v>0</v>
      </c>
      <c r="I694" s="17">
        <v>0</v>
      </c>
      <c r="J694" s="22">
        <v>0</v>
      </c>
      <c r="K694" s="22">
        <v>0</v>
      </c>
      <c r="L694" s="22">
        <v>0</v>
      </c>
      <c r="M694" s="22">
        <v>0</v>
      </c>
      <c r="N694" s="22">
        <v>0</v>
      </c>
      <c r="O694" s="22">
        <v>0</v>
      </c>
      <c r="P694" s="22">
        <v>0</v>
      </c>
      <c r="Q694" s="22">
        <v>0</v>
      </c>
      <c r="R694" s="22">
        <v>0</v>
      </c>
      <c r="S694" s="23">
        <v>0</v>
      </c>
      <c r="T694" s="13">
        <f>SUM(H694:S694)/12</f>
        <v>0</v>
      </c>
    </row>
    <row r="695" spans="1:20" ht="16.5" hidden="1" thickBot="1" x14ac:dyDescent="0.3">
      <c r="A695" s="446"/>
      <c r="B695" s="364"/>
      <c r="C695" s="379"/>
      <c r="D695" s="382"/>
      <c r="E695" s="83" t="s">
        <v>38</v>
      </c>
      <c r="F695" s="84" t="s">
        <v>39</v>
      </c>
      <c r="G695" s="85">
        <v>1</v>
      </c>
      <c r="H695" s="29">
        <v>0</v>
      </c>
      <c r="I695" s="30">
        <v>0</v>
      </c>
      <c r="J695" s="31">
        <v>0</v>
      </c>
      <c r="K695" s="31">
        <v>0</v>
      </c>
      <c r="L695" s="31">
        <v>0</v>
      </c>
      <c r="M695" s="31">
        <v>0</v>
      </c>
      <c r="N695" s="31">
        <v>0</v>
      </c>
      <c r="O695" s="31">
        <v>0</v>
      </c>
      <c r="P695" s="31">
        <v>0</v>
      </c>
      <c r="Q695" s="31">
        <v>0</v>
      </c>
      <c r="R695" s="31">
        <v>0</v>
      </c>
      <c r="S695" s="32">
        <v>0</v>
      </c>
      <c r="T695" s="13">
        <f>SUM(H695:S695)/12</f>
        <v>0</v>
      </c>
    </row>
    <row r="696" spans="1:20" ht="31.5" hidden="1" x14ac:dyDescent="0.25">
      <c r="A696" s="446"/>
      <c r="B696" s="364"/>
      <c r="C696" s="379"/>
      <c r="D696" s="382"/>
      <c r="E696" s="386" t="s">
        <v>89</v>
      </c>
      <c r="F696" s="78" t="s">
        <v>90</v>
      </c>
      <c r="G696" s="79">
        <v>1</v>
      </c>
      <c r="H696" s="86">
        <v>0</v>
      </c>
      <c r="I696" s="47">
        <v>0</v>
      </c>
      <c r="J696" s="11">
        <v>0</v>
      </c>
      <c r="K696" s="11">
        <v>0</v>
      </c>
      <c r="L696" s="11">
        <v>0</v>
      </c>
      <c r="M696" s="87">
        <v>0</v>
      </c>
      <c r="N696" s="36">
        <v>0</v>
      </c>
      <c r="O696" s="36">
        <v>0</v>
      </c>
      <c r="P696" s="36">
        <v>0</v>
      </c>
      <c r="Q696" s="36">
        <v>0</v>
      </c>
      <c r="R696" s="36">
        <v>0</v>
      </c>
      <c r="S696" s="37">
        <v>0</v>
      </c>
      <c r="T696" s="13">
        <f>SUM(H696:S696)/12</f>
        <v>0</v>
      </c>
    </row>
    <row r="697" spans="1:20" ht="31.5" hidden="1" x14ac:dyDescent="0.25">
      <c r="A697" s="446"/>
      <c r="B697" s="364"/>
      <c r="C697" s="379"/>
      <c r="D697" s="382"/>
      <c r="E697" s="387"/>
      <c r="F697" s="88" t="s">
        <v>91</v>
      </c>
      <c r="G697" s="82">
        <v>1</v>
      </c>
      <c r="H697" s="21">
        <v>0</v>
      </c>
      <c r="I697" s="17">
        <v>0</v>
      </c>
      <c r="J697" s="22">
        <v>0</v>
      </c>
      <c r="K697" s="22">
        <v>0</v>
      </c>
      <c r="L697" s="22">
        <v>0</v>
      </c>
      <c r="M697" s="22">
        <v>0</v>
      </c>
      <c r="N697" s="22">
        <v>0</v>
      </c>
      <c r="O697" s="22">
        <v>0</v>
      </c>
      <c r="P697" s="22">
        <v>0</v>
      </c>
      <c r="Q697" s="22">
        <v>0</v>
      </c>
      <c r="R697" s="22">
        <v>0</v>
      </c>
      <c r="S697" s="23">
        <v>0</v>
      </c>
      <c r="T697" s="13">
        <f>SUM(H697:S697)/12</f>
        <v>0</v>
      </c>
    </row>
    <row r="698" spans="1:20" ht="31.5" hidden="1" x14ac:dyDescent="0.25">
      <c r="A698" s="446"/>
      <c r="B698" s="364"/>
      <c r="C698" s="379"/>
      <c r="D698" s="382"/>
      <c r="E698" s="387"/>
      <c r="F698" s="88" t="s">
        <v>92</v>
      </c>
      <c r="G698" s="82">
        <v>1</v>
      </c>
      <c r="H698" s="21">
        <v>0</v>
      </c>
      <c r="I698" s="17">
        <v>0</v>
      </c>
      <c r="J698" s="22">
        <v>0</v>
      </c>
      <c r="K698" s="22">
        <v>0</v>
      </c>
      <c r="L698" s="22">
        <v>0</v>
      </c>
      <c r="M698" s="22">
        <v>0</v>
      </c>
      <c r="N698" s="22">
        <v>0</v>
      </c>
      <c r="O698" s="22">
        <v>0</v>
      </c>
      <c r="P698" s="22">
        <v>0</v>
      </c>
      <c r="Q698" s="22">
        <v>0</v>
      </c>
      <c r="R698" s="22">
        <v>0</v>
      </c>
      <c r="S698" s="23">
        <v>0</v>
      </c>
      <c r="T698" s="13"/>
    </row>
    <row r="699" spans="1:20" ht="47.25" hidden="1" x14ac:dyDescent="0.25">
      <c r="A699" s="446"/>
      <c r="B699" s="364"/>
      <c r="C699" s="379"/>
      <c r="D699" s="382"/>
      <c r="E699" s="387"/>
      <c r="F699" s="81" t="s">
        <v>93</v>
      </c>
      <c r="G699" s="82">
        <v>1</v>
      </c>
      <c r="H699" s="21">
        <v>0</v>
      </c>
      <c r="I699" s="17">
        <v>0</v>
      </c>
      <c r="J699" s="22">
        <v>0</v>
      </c>
      <c r="K699" s="22">
        <v>0</v>
      </c>
      <c r="L699" s="22">
        <v>0</v>
      </c>
      <c r="M699" s="22">
        <v>0</v>
      </c>
      <c r="N699" s="22">
        <v>0</v>
      </c>
      <c r="O699" s="22">
        <v>0</v>
      </c>
      <c r="P699" s="22">
        <v>0</v>
      </c>
      <c r="Q699" s="22">
        <v>0</v>
      </c>
      <c r="R699" s="22">
        <v>0</v>
      </c>
      <c r="S699" s="23">
        <v>0</v>
      </c>
      <c r="T699" s="13">
        <f>SUM(H699:S699)/12</f>
        <v>0</v>
      </c>
    </row>
    <row r="700" spans="1:20" ht="63" hidden="1" x14ac:dyDescent="0.25">
      <c r="A700" s="446"/>
      <c r="B700" s="364"/>
      <c r="C700" s="379"/>
      <c r="D700" s="382"/>
      <c r="E700" s="387"/>
      <c r="F700" s="81" t="s">
        <v>94</v>
      </c>
      <c r="G700" s="82">
        <v>1</v>
      </c>
      <c r="H700" s="21">
        <v>0</v>
      </c>
      <c r="I700" s="17">
        <v>0</v>
      </c>
      <c r="J700" s="22">
        <v>0</v>
      </c>
      <c r="K700" s="22">
        <v>0</v>
      </c>
      <c r="L700" s="22">
        <v>0</v>
      </c>
      <c r="M700" s="22">
        <v>0</v>
      </c>
      <c r="N700" s="22">
        <v>0</v>
      </c>
      <c r="O700" s="22">
        <v>0</v>
      </c>
      <c r="P700" s="22">
        <v>0</v>
      </c>
      <c r="Q700" s="22">
        <v>0</v>
      </c>
      <c r="R700" s="22">
        <v>0</v>
      </c>
      <c r="S700" s="23">
        <v>0</v>
      </c>
      <c r="T700" s="13"/>
    </row>
    <row r="701" spans="1:20" hidden="1" x14ac:dyDescent="0.25">
      <c r="A701" s="446"/>
      <c r="B701" s="364"/>
      <c r="C701" s="379"/>
      <c r="D701" s="382"/>
      <c r="E701" s="387"/>
      <c r="F701" s="88" t="s">
        <v>95</v>
      </c>
      <c r="G701" s="82">
        <v>1</v>
      </c>
      <c r="H701" s="21">
        <v>0</v>
      </c>
      <c r="I701" s="17">
        <v>0</v>
      </c>
      <c r="J701" s="22">
        <v>0</v>
      </c>
      <c r="K701" s="22">
        <v>0</v>
      </c>
      <c r="L701" s="22">
        <v>0</v>
      </c>
      <c r="M701" s="22">
        <v>0</v>
      </c>
      <c r="N701" s="22">
        <v>0</v>
      </c>
      <c r="O701" s="22">
        <v>0</v>
      </c>
      <c r="P701" s="22">
        <v>0</v>
      </c>
      <c r="Q701" s="22">
        <v>0</v>
      </c>
      <c r="R701" s="22">
        <v>0</v>
      </c>
      <c r="S701" s="23">
        <v>0</v>
      </c>
      <c r="T701" s="13">
        <f>SUM(H701:S701)/12</f>
        <v>0</v>
      </c>
    </row>
    <row r="702" spans="1:20" ht="16.5" hidden="1" thickBot="1" x14ac:dyDescent="0.3">
      <c r="A702" s="446"/>
      <c r="B702" s="364"/>
      <c r="C702" s="380"/>
      <c r="D702" s="383"/>
      <c r="E702" s="388"/>
      <c r="F702" s="89" t="s">
        <v>52</v>
      </c>
      <c r="G702" s="85">
        <v>1</v>
      </c>
      <c r="H702" s="29">
        <v>0</v>
      </c>
      <c r="I702" s="30">
        <v>0</v>
      </c>
      <c r="J702" s="31">
        <v>0</v>
      </c>
      <c r="K702" s="31">
        <v>0</v>
      </c>
      <c r="L702" s="31">
        <v>0</v>
      </c>
      <c r="M702" s="19">
        <v>0</v>
      </c>
      <c r="N702" s="31">
        <v>0</v>
      </c>
      <c r="O702" s="31">
        <v>0</v>
      </c>
      <c r="P702" s="31">
        <v>0</v>
      </c>
      <c r="Q702" s="31">
        <v>0</v>
      </c>
      <c r="R702" s="31">
        <v>0</v>
      </c>
      <c r="S702" s="32">
        <v>0</v>
      </c>
      <c r="T702" s="13">
        <f>SUM(H702:S702)/12</f>
        <v>0</v>
      </c>
    </row>
    <row r="703" spans="1:20" hidden="1" x14ac:dyDescent="0.25">
      <c r="A703" s="446"/>
      <c r="B703" s="364"/>
      <c r="C703" s="389" t="s">
        <v>96</v>
      </c>
      <c r="D703" s="323" t="s">
        <v>105</v>
      </c>
      <c r="E703" s="390" t="s">
        <v>106</v>
      </c>
      <c r="F703" s="99" t="s">
        <v>107</v>
      </c>
      <c r="G703" s="100">
        <v>1</v>
      </c>
      <c r="H703" s="86">
        <v>0</v>
      </c>
      <c r="I703" s="17">
        <v>0</v>
      </c>
      <c r="J703" s="11">
        <v>0</v>
      </c>
      <c r="K703" s="36">
        <v>0</v>
      </c>
      <c r="L703" s="36">
        <v>0</v>
      </c>
      <c r="M703" s="36">
        <v>0</v>
      </c>
      <c r="N703" s="36">
        <v>0</v>
      </c>
      <c r="O703" s="36">
        <v>0</v>
      </c>
      <c r="P703" s="36">
        <v>0</v>
      </c>
      <c r="Q703" s="36">
        <v>0</v>
      </c>
      <c r="R703" s="36">
        <v>0</v>
      </c>
      <c r="S703" s="37">
        <v>0</v>
      </c>
      <c r="T703" s="13">
        <f t="shared" ref="T703:T712" si="39">SUM(H703:S703)/12</f>
        <v>0</v>
      </c>
    </row>
    <row r="704" spans="1:20" ht="31.5" hidden="1" x14ac:dyDescent="0.25">
      <c r="A704" s="446"/>
      <c r="B704" s="364"/>
      <c r="C704" s="389"/>
      <c r="D704" s="324"/>
      <c r="E704" s="391"/>
      <c r="F704" s="101" t="s">
        <v>59</v>
      </c>
      <c r="G704" s="102">
        <v>1</v>
      </c>
      <c r="H704" s="44">
        <v>0</v>
      </c>
      <c r="I704" s="47">
        <v>0</v>
      </c>
      <c r="J704" s="45">
        <v>0</v>
      </c>
      <c r="K704" s="45">
        <v>0</v>
      </c>
      <c r="L704" s="22">
        <v>0</v>
      </c>
      <c r="M704" s="22">
        <v>0</v>
      </c>
      <c r="N704" s="22">
        <v>0</v>
      </c>
      <c r="O704" s="45">
        <v>0</v>
      </c>
      <c r="P704" s="45">
        <v>0</v>
      </c>
      <c r="Q704" s="45">
        <v>0</v>
      </c>
      <c r="R704" s="45">
        <v>0</v>
      </c>
      <c r="S704" s="46">
        <v>0</v>
      </c>
      <c r="T704" s="13">
        <f t="shared" si="39"/>
        <v>0</v>
      </c>
    </row>
    <row r="705" spans="1:20" hidden="1" x14ac:dyDescent="0.25">
      <c r="A705" s="446"/>
      <c r="B705" s="364"/>
      <c r="C705" s="389"/>
      <c r="D705" s="324"/>
      <c r="E705" s="296" t="s">
        <v>108</v>
      </c>
      <c r="F705" s="103" t="s">
        <v>60</v>
      </c>
      <c r="G705" s="102">
        <v>1</v>
      </c>
      <c r="H705" s="44">
        <v>0</v>
      </c>
      <c r="I705" s="47">
        <v>0</v>
      </c>
      <c r="J705" s="45">
        <v>0</v>
      </c>
      <c r="K705" s="45">
        <v>0</v>
      </c>
      <c r="L705" s="22">
        <v>0</v>
      </c>
      <c r="M705" s="22">
        <v>0</v>
      </c>
      <c r="N705" s="22">
        <v>0</v>
      </c>
      <c r="O705" s="22">
        <v>0</v>
      </c>
      <c r="P705" s="45">
        <v>0</v>
      </c>
      <c r="Q705" s="45">
        <v>0</v>
      </c>
      <c r="R705" s="45">
        <v>0</v>
      </c>
      <c r="S705" s="46">
        <v>0</v>
      </c>
      <c r="T705" s="13">
        <f t="shared" si="39"/>
        <v>0</v>
      </c>
    </row>
    <row r="706" spans="1:20" ht="31.5" hidden="1" x14ac:dyDescent="0.25">
      <c r="A706" s="446"/>
      <c r="B706" s="364"/>
      <c r="C706" s="389"/>
      <c r="D706" s="324"/>
      <c r="E706" s="296"/>
      <c r="F706" s="103" t="s">
        <v>109</v>
      </c>
      <c r="G706" s="102">
        <v>1</v>
      </c>
      <c r="H706" s="21">
        <v>0</v>
      </c>
      <c r="I706" s="17">
        <v>0</v>
      </c>
      <c r="J706" s="22">
        <v>0</v>
      </c>
      <c r="K706" s="22">
        <v>0</v>
      </c>
      <c r="L706" s="22">
        <v>0</v>
      </c>
      <c r="M706" s="22">
        <v>0</v>
      </c>
      <c r="N706" s="22">
        <v>0</v>
      </c>
      <c r="O706" s="22">
        <v>0</v>
      </c>
      <c r="P706" s="22">
        <v>0</v>
      </c>
      <c r="Q706" s="22">
        <v>0</v>
      </c>
      <c r="R706" s="22">
        <v>0</v>
      </c>
      <c r="S706" s="23">
        <v>0</v>
      </c>
      <c r="T706" s="13">
        <f t="shared" si="39"/>
        <v>0</v>
      </c>
    </row>
    <row r="707" spans="1:20" hidden="1" x14ac:dyDescent="0.25">
      <c r="A707" s="446"/>
      <c r="B707" s="364"/>
      <c r="C707" s="389"/>
      <c r="D707" s="324"/>
      <c r="E707" s="296"/>
      <c r="F707" s="103" t="s">
        <v>79</v>
      </c>
      <c r="G707" s="102">
        <v>1</v>
      </c>
      <c r="H707" s="21">
        <v>0</v>
      </c>
      <c r="I707" s="17">
        <v>0</v>
      </c>
      <c r="J707" s="22">
        <v>0</v>
      </c>
      <c r="K707" s="22">
        <v>0</v>
      </c>
      <c r="L707" s="22">
        <v>0</v>
      </c>
      <c r="M707" s="22">
        <v>0</v>
      </c>
      <c r="N707" s="22">
        <v>0</v>
      </c>
      <c r="O707" s="22">
        <v>0</v>
      </c>
      <c r="P707" s="22">
        <v>0</v>
      </c>
      <c r="Q707" s="22">
        <v>0</v>
      </c>
      <c r="R707" s="22">
        <v>0</v>
      </c>
      <c r="S707" s="23">
        <v>0</v>
      </c>
      <c r="T707" s="13">
        <f t="shared" si="39"/>
        <v>0</v>
      </c>
    </row>
    <row r="708" spans="1:20" hidden="1" x14ac:dyDescent="0.25">
      <c r="A708" s="446"/>
      <c r="B708" s="364"/>
      <c r="C708" s="389"/>
      <c r="D708" s="324"/>
      <c r="E708" s="296" t="s">
        <v>111</v>
      </c>
      <c r="F708" s="101" t="s">
        <v>107</v>
      </c>
      <c r="G708" s="102">
        <v>1</v>
      </c>
      <c r="H708" s="44">
        <v>0</v>
      </c>
      <c r="I708" s="17">
        <v>0</v>
      </c>
      <c r="J708" s="22">
        <v>0</v>
      </c>
      <c r="K708" s="22">
        <v>0</v>
      </c>
      <c r="L708" s="22">
        <v>0</v>
      </c>
      <c r="M708" s="22">
        <v>0</v>
      </c>
      <c r="N708" s="22">
        <v>0</v>
      </c>
      <c r="O708" s="22">
        <v>0</v>
      </c>
      <c r="P708" s="22">
        <v>0</v>
      </c>
      <c r="Q708" s="22">
        <v>0</v>
      </c>
      <c r="R708" s="22">
        <v>0</v>
      </c>
      <c r="S708" s="23">
        <v>0</v>
      </c>
      <c r="T708" s="13">
        <f t="shared" si="39"/>
        <v>0</v>
      </c>
    </row>
    <row r="709" spans="1:20" ht="47.25" hidden="1" x14ac:dyDescent="0.25">
      <c r="A709" s="446"/>
      <c r="B709" s="364"/>
      <c r="C709" s="389"/>
      <c r="D709" s="324"/>
      <c r="E709" s="296"/>
      <c r="F709" s="101" t="s">
        <v>112</v>
      </c>
      <c r="G709" s="102">
        <v>1</v>
      </c>
      <c r="H709" s="44">
        <v>0</v>
      </c>
      <c r="I709" s="17">
        <v>0</v>
      </c>
      <c r="J709" s="22">
        <v>0</v>
      </c>
      <c r="K709" s="22">
        <v>0</v>
      </c>
      <c r="L709" s="22">
        <v>0</v>
      </c>
      <c r="M709" s="22">
        <v>0</v>
      </c>
      <c r="N709" s="22">
        <v>0</v>
      </c>
      <c r="O709" s="45">
        <v>0</v>
      </c>
      <c r="P709" s="45">
        <v>0</v>
      </c>
      <c r="Q709" s="45">
        <v>0</v>
      </c>
      <c r="R709" s="45">
        <v>0</v>
      </c>
      <c r="S709" s="46">
        <v>0</v>
      </c>
      <c r="T709" s="13">
        <f t="shared" si="39"/>
        <v>0</v>
      </c>
    </row>
    <row r="710" spans="1:20" hidden="1" x14ac:dyDescent="0.25">
      <c r="A710" s="446"/>
      <c r="B710" s="364"/>
      <c r="C710" s="389"/>
      <c r="D710" s="324"/>
      <c r="E710" s="296"/>
      <c r="F710" s="103" t="s">
        <v>79</v>
      </c>
      <c r="G710" s="102">
        <v>1</v>
      </c>
      <c r="H710" s="21">
        <v>0</v>
      </c>
      <c r="I710" s="17">
        <v>0</v>
      </c>
      <c r="J710" s="22">
        <v>0</v>
      </c>
      <c r="K710" s="22">
        <v>0</v>
      </c>
      <c r="L710" s="22">
        <v>0</v>
      </c>
      <c r="M710" s="22">
        <v>0</v>
      </c>
      <c r="N710" s="22">
        <v>0</v>
      </c>
      <c r="O710" s="22">
        <v>0</v>
      </c>
      <c r="P710" s="22">
        <v>0</v>
      </c>
      <c r="Q710" s="22">
        <v>0</v>
      </c>
      <c r="R710" s="22">
        <v>0</v>
      </c>
      <c r="S710" s="23">
        <v>0</v>
      </c>
      <c r="T710" s="13">
        <f t="shared" si="39"/>
        <v>0</v>
      </c>
    </row>
    <row r="711" spans="1:20" hidden="1" x14ac:dyDescent="0.25">
      <c r="A711" s="446"/>
      <c r="B711" s="364"/>
      <c r="C711" s="389"/>
      <c r="D711" s="324"/>
      <c r="E711" s="104" t="s">
        <v>34</v>
      </c>
      <c r="F711" s="103" t="s">
        <v>35</v>
      </c>
      <c r="G711" s="102">
        <v>1</v>
      </c>
      <c r="H711" s="21">
        <v>0</v>
      </c>
      <c r="I711" s="17">
        <v>0</v>
      </c>
      <c r="J711" s="22">
        <v>0</v>
      </c>
      <c r="K711" s="22">
        <v>0</v>
      </c>
      <c r="L711" s="22">
        <v>0</v>
      </c>
      <c r="M711" s="22">
        <v>0</v>
      </c>
      <c r="N711" s="22">
        <v>0</v>
      </c>
      <c r="O711" s="22">
        <v>0</v>
      </c>
      <c r="P711" s="22">
        <v>0</v>
      </c>
      <c r="Q711" s="22">
        <v>0</v>
      </c>
      <c r="R711" s="22">
        <v>0</v>
      </c>
      <c r="S711" s="23">
        <v>0</v>
      </c>
      <c r="T711" s="13">
        <f t="shared" si="39"/>
        <v>0</v>
      </c>
    </row>
    <row r="712" spans="1:20" ht="63.75" hidden="1" thickBot="1" x14ac:dyDescent="0.3">
      <c r="A712" s="446"/>
      <c r="B712" s="364"/>
      <c r="C712" s="389"/>
      <c r="D712" s="325"/>
      <c r="E712" s="105" t="s">
        <v>36</v>
      </c>
      <c r="F712" s="106" t="s">
        <v>113</v>
      </c>
      <c r="G712" s="107">
        <v>1</v>
      </c>
      <c r="H712" s="21">
        <v>0</v>
      </c>
      <c r="I712" s="22">
        <v>0</v>
      </c>
      <c r="J712" s="22">
        <v>0</v>
      </c>
      <c r="K712" s="22">
        <v>0</v>
      </c>
      <c r="L712" s="22">
        <v>0</v>
      </c>
      <c r="M712" s="22">
        <v>0</v>
      </c>
      <c r="N712" s="22">
        <v>0</v>
      </c>
      <c r="O712" s="22">
        <v>0</v>
      </c>
      <c r="P712" s="22">
        <v>0</v>
      </c>
      <c r="Q712" s="22">
        <v>0</v>
      </c>
      <c r="R712" s="22">
        <v>0</v>
      </c>
      <c r="S712" s="23">
        <v>0</v>
      </c>
      <c r="T712" s="13">
        <f t="shared" si="39"/>
        <v>0</v>
      </c>
    </row>
    <row r="713" spans="1:20" hidden="1" x14ac:dyDescent="0.25">
      <c r="A713" s="446"/>
      <c r="B713" s="364"/>
      <c r="C713" s="389"/>
      <c r="D713" s="392" t="s">
        <v>114</v>
      </c>
      <c r="E713" s="108" t="s">
        <v>229</v>
      </c>
      <c r="F713" s="109" t="s">
        <v>116</v>
      </c>
      <c r="G713" s="110">
        <v>1</v>
      </c>
      <c r="H713" s="86">
        <v>0</v>
      </c>
      <c r="I713" s="36">
        <v>0</v>
      </c>
      <c r="J713" s="11">
        <v>0</v>
      </c>
      <c r="K713" s="36">
        <v>0</v>
      </c>
      <c r="L713" s="36">
        <v>0</v>
      </c>
      <c r="M713" s="36">
        <v>0</v>
      </c>
      <c r="N713" s="36">
        <v>0</v>
      </c>
      <c r="O713" s="36">
        <v>0</v>
      </c>
      <c r="P713" s="36">
        <v>0</v>
      </c>
      <c r="Q713" s="36">
        <v>0</v>
      </c>
      <c r="R713" s="36">
        <v>0</v>
      </c>
      <c r="S713" s="37">
        <v>0</v>
      </c>
      <c r="T713" s="13">
        <f t="shared" ref="T713:T732" si="40">SUM(H713:S713)/12</f>
        <v>0</v>
      </c>
    </row>
    <row r="714" spans="1:20" hidden="1" x14ac:dyDescent="0.25">
      <c r="A714" s="446"/>
      <c r="B714" s="364"/>
      <c r="C714" s="389"/>
      <c r="D714" s="392"/>
      <c r="E714" s="111" t="s">
        <v>117</v>
      </c>
      <c r="F714" s="109" t="s">
        <v>59</v>
      </c>
      <c r="G714" s="112">
        <v>1</v>
      </c>
      <c r="H714" s="44">
        <v>0</v>
      </c>
      <c r="I714" s="47">
        <v>0</v>
      </c>
      <c r="J714" s="45">
        <v>0</v>
      </c>
      <c r="K714" s="45">
        <v>0</v>
      </c>
      <c r="L714" s="22">
        <v>0</v>
      </c>
      <c r="M714" s="45">
        <v>0</v>
      </c>
      <c r="N714" s="45">
        <v>0</v>
      </c>
      <c r="O714" s="45">
        <v>0</v>
      </c>
      <c r="P714" s="45">
        <v>0</v>
      </c>
      <c r="Q714" s="45">
        <v>0</v>
      </c>
      <c r="R714" s="45">
        <v>0</v>
      </c>
      <c r="S714" s="46">
        <v>0</v>
      </c>
      <c r="T714" s="13">
        <f t="shared" si="40"/>
        <v>0</v>
      </c>
    </row>
    <row r="715" spans="1:20" hidden="1" x14ac:dyDescent="0.25">
      <c r="A715" s="446"/>
      <c r="B715" s="364"/>
      <c r="C715" s="389"/>
      <c r="D715" s="392"/>
      <c r="E715" s="341" t="s">
        <v>75</v>
      </c>
      <c r="F715" s="113" t="s">
        <v>60</v>
      </c>
      <c r="G715" s="112">
        <v>1</v>
      </c>
      <c r="H715" s="44">
        <v>0</v>
      </c>
      <c r="I715" s="47">
        <v>0</v>
      </c>
      <c r="J715" s="45">
        <v>0</v>
      </c>
      <c r="K715" s="22">
        <v>0</v>
      </c>
      <c r="L715" s="22">
        <v>0</v>
      </c>
      <c r="M715" s="22">
        <v>0</v>
      </c>
      <c r="N715" s="22">
        <v>0</v>
      </c>
      <c r="O715" s="45">
        <v>0</v>
      </c>
      <c r="P715" s="45">
        <v>0</v>
      </c>
      <c r="Q715" s="45">
        <v>0</v>
      </c>
      <c r="R715" s="45">
        <v>0</v>
      </c>
      <c r="S715" s="46">
        <v>0</v>
      </c>
      <c r="T715" s="13">
        <f t="shared" si="40"/>
        <v>0</v>
      </c>
    </row>
    <row r="716" spans="1:20" ht="30" hidden="1" x14ac:dyDescent="0.25">
      <c r="A716" s="446"/>
      <c r="B716" s="364"/>
      <c r="C716" s="389"/>
      <c r="D716" s="392"/>
      <c r="E716" s="342"/>
      <c r="F716" s="113" t="s">
        <v>118</v>
      </c>
      <c r="G716" s="112">
        <v>0</v>
      </c>
      <c r="H716" s="21">
        <v>0</v>
      </c>
      <c r="I716" s="17">
        <v>0</v>
      </c>
      <c r="J716" s="22">
        <v>0</v>
      </c>
      <c r="K716" s="22">
        <v>0</v>
      </c>
      <c r="L716" s="22">
        <v>0</v>
      </c>
      <c r="M716" s="22">
        <v>0</v>
      </c>
      <c r="N716" s="22">
        <v>0</v>
      </c>
      <c r="O716" s="22">
        <v>0</v>
      </c>
      <c r="P716" s="22">
        <v>0</v>
      </c>
      <c r="Q716" s="22">
        <v>0</v>
      </c>
      <c r="R716" s="22">
        <v>0</v>
      </c>
      <c r="S716" s="23">
        <v>0</v>
      </c>
      <c r="T716" s="13">
        <f t="shared" si="40"/>
        <v>0</v>
      </c>
    </row>
    <row r="717" spans="1:20" hidden="1" x14ac:dyDescent="0.25">
      <c r="A717" s="446"/>
      <c r="B717" s="364"/>
      <c r="C717" s="389"/>
      <c r="D717" s="392"/>
      <c r="E717" s="343"/>
      <c r="F717" s="113" t="s">
        <v>79</v>
      </c>
      <c r="G717" s="112">
        <v>1</v>
      </c>
      <c r="H717" s="21">
        <v>0</v>
      </c>
      <c r="I717" s="17">
        <v>0</v>
      </c>
      <c r="J717" s="22">
        <v>0</v>
      </c>
      <c r="K717" s="22">
        <v>0</v>
      </c>
      <c r="L717" s="22">
        <v>0</v>
      </c>
      <c r="M717" s="22">
        <v>0</v>
      </c>
      <c r="N717" s="22">
        <v>0</v>
      </c>
      <c r="O717" s="22">
        <v>0</v>
      </c>
      <c r="P717" s="22">
        <v>0</v>
      </c>
      <c r="Q717" s="22">
        <v>0</v>
      </c>
      <c r="R717" s="22">
        <v>0</v>
      </c>
      <c r="S717" s="23">
        <v>0</v>
      </c>
      <c r="T717" s="13">
        <f t="shared" si="40"/>
        <v>0</v>
      </c>
    </row>
    <row r="718" spans="1:20" hidden="1" x14ac:dyDescent="0.25">
      <c r="A718" s="446"/>
      <c r="B718" s="364"/>
      <c r="C718" s="389"/>
      <c r="D718" s="392"/>
      <c r="E718" s="111" t="s">
        <v>34</v>
      </c>
      <c r="F718" s="113" t="s">
        <v>35</v>
      </c>
      <c r="G718" s="112">
        <v>1</v>
      </c>
      <c r="H718" s="21">
        <v>0</v>
      </c>
      <c r="I718" s="17">
        <v>0</v>
      </c>
      <c r="J718" s="22">
        <v>0</v>
      </c>
      <c r="K718" s="22">
        <v>0</v>
      </c>
      <c r="L718" s="22">
        <v>0</v>
      </c>
      <c r="M718" s="22">
        <v>0</v>
      </c>
      <c r="N718" s="22">
        <v>0</v>
      </c>
      <c r="O718" s="22">
        <v>0</v>
      </c>
      <c r="P718" s="22">
        <v>0</v>
      </c>
      <c r="Q718" s="22">
        <v>0</v>
      </c>
      <c r="R718" s="22">
        <v>0</v>
      </c>
      <c r="S718" s="23">
        <v>0</v>
      </c>
      <c r="T718" s="13">
        <f t="shared" si="40"/>
        <v>0</v>
      </c>
    </row>
    <row r="719" spans="1:20" ht="45" hidden="1" x14ac:dyDescent="0.25">
      <c r="A719" s="446"/>
      <c r="B719" s="364"/>
      <c r="C719" s="389"/>
      <c r="D719" s="392"/>
      <c r="E719" s="111" t="s">
        <v>36</v>
      </c>
      <c r="F719" s="113" t="s">
        <v>119</v>
      </c>
      <c r="G719" s="112">
        <v>1</v>
      </c>
      <c r="H719" s="21">
        <v>0</v>
      </c>
      <c r="I719" s="17">
        <v>0</v>
      </c>
      <c r="J719" s="22">
        <v>0</v>
      </c>
      <c r="K719" s="22">
        <v>0</v>
      </c>
      <c r="L719" s="22">
        <v>0</v>
      </c>
      <c r="M719" s="22">
        <v>0</v>
      </c>
      <c r="N719" s="22">
        <v>0</v>
      </c>
      <c r="O719" s="22">
        <v>0</v>
      </c>
      <c r="P719" s="22">
        <v>0</v>
      </c>
      <c r="Q719" s="22">
        <v>0</v>
      </c>
      <c r="R719" s="22">
        <v>0</v>
      </c>
      <c r="S719" s="23">
        <v>0</v>
      </c>
      <c r="T719" s="13">
        <f t="shared" si="40"/>
        <v>0</v>
      </c>
    </row>
    <row r="720" spans="1:20" ht="16.5" hidden="1" thickBot="1" x14ac:dyDescent="0.3">
      <c r="A720" s="446"/>
      <c r="B720" s="364"/>
      <c r="C720" s="389"/>
      <c r="D720" s="393"/>
      <c r="E720" s="114" t="s">
        <v>38</v>
      </c>
      <c r="F720" s="115" t="s">
        <v>52</v>
      </c>
      <c r="G720" s="116">
        <v>1</v>
      </c>
      <c r="H720" s="29">
        <v>0</v>
      </c>
      <c r="I720" s="30">
        <v>0</v>
      </c>
      <c r="J720" s="31">
        <v>0</v>
      </c>
      <c r="K720" s="31">
        <v>0</v>
      </c>
      <c r="L720" s="31">
        <v>0</v>
      </c>
      <c r="M720" s="31">
        <v>0</v>
      </c>
      <c r="N720" s="31">
        <v>0</v>
      </c>
      <c r="O720" s="31">
        <v>0</v>
      </c>
      <c r="P720" s="31">
        <v>0</v>
      </c>
      <c r="Q720" s="31">
        <v>0</v>
      </c>
      <c r="R720" s="31">
        <v>0</v>
      </c>
      <c r="S720" s="32">
        <v>0</v>
      </c>
      <c r="T720" s="13">
        <f t="shared" si="40"/>
        <v>0</v>
      </c>
    </row>
    <row r="721" spans="1:20" hidden="1" x14ac:dyDescent="0.25">
      <c r="A721" s="446"/>
      <c r="B721" s="364"/>
      <c r="C721" s="389"/>
      <c r="D721" s="344" t="s">
        <v>120</v>
      </c>
      <c r="E721" s="117" t="s">
        <v>121</v>
      </c>
      <c r="F721" s="118" t="s">
        <v>116</v>
      </c>
      <c r="G721" s="119">
        <v>1</v>
      </c>
      <c r="H721" s="120">
        <v>0</v>
      </c>
      <c r="I721" s="52">
        <v>0</v>
      </c>
      <c r="J721" s="121">
        <v>0</v>
      </c>
      <c r="K721" s="121">
        <v>0</v>
      </c>
      <c r="L721" s="87">
        <v>0</v>
      </c>
      <c r="M721" s="87">
        <v>0</v>
      </c>
      <c r="N721" s="87">
        <v>0</v>
      </c>
      <c r="O721" s="87">
        <v>0</v>
      </c>
      <c r="P721" s="87">
        <v>0</v>
      </c>
      <c r="Q721" s="87">
        <v>0</v>
      </c>
      <c r="R721" s="87">
        <v>0</v>
      </c>
      <c r="S721" s="122">
        <v>0</v>
      </c>
      <c r="T721" s="13">
        <f t="shared" si="40"/>
        <v>0</v>
      </c>
    </row>
    <row r="722" spans="1:20" ht="31.5" hidden="1" x14ac:dyDescent="0.25">
      <c r="A722" s="446"/>
      <c r="B722" s="364"/>
      <c r="C722" s="389"/>
      <c r="D722" s="345"/>
      <c r="E722" s="68" t="s">
        <v>122</v>
      </c>
      <c r="F722" s="123" t="s">
        <v>59</v>
      </c>
      <c r="G722" s="72">
        <v>1</v>
      </c>
      <c r="H722" s="44">
        <v>0</v>
      </c>
      <c r="I722" s="124">
        <v>0</v>
      </c>
      <c r="J722" s="45">
        <v>0</v>
      </c>
      <c r="K722" s="22">
        <v>0</v>
      </c>
      <c r="L722" s="22">
        <v>0</v>
      </c>
      <c r="M722" s="22">
        <v>0</v>
      </c>
      <c r="N722" s="22">
        <v>0</v>
      </c>
      <c r="O722" s="45">
        <v>0</v>
      </c>
      <c r="P722" s="45">
        <v>0</v>
      </c>
      <c r="Q722" s="45">
        <v>0</v>
      </c>
      <c r="R722" s="45">
        <v>0</v>
      </c>
      <c r="S722" s="46">
        <v>0</v>
      </c>
      <c r="T722" s="13">
        <f t="shared" si="40"/>
        <v>0</v>
      </c>
    </row>
    <row r="723" spans="1:20" hidden="1" x14ac:dyDescent="0.25">
      <c r="A723" s="446"/>
      <c r="B723" s="364"/>
      <c r="C723" s="389"/>
      <c r="D723" s="345"/>
      <c r="E723" s="347" t="s">
        <v>75</v>
      </c>
      <c r="F723" s="125" t="s">
        <v>60</v>
      </c>
      <c r="G723" s="72">
        <v>1</v>
      </c>
      <c r="H723" s="44">
        <v>0</v>
      </c>
      <c r="I723" s="47">
        <v>0</v>
      </c>
      <c r="J723" s="45">
        <v>0</v>
      </c>
      <c r="K723" s="22">
        <v>0</v>
      </c>
      <c r="L723" s="22">
        <v>0</v>
      </c>
      <c r="M723" s="22">
        <v>0</v>
      </c>
      <c r="N723" s="22">
        <v>0</v>
      </c>
      <c r="O723" s="45">
        <v>0</v>
      </c>
      <c r="P723" s="45">
        <v>0</v>
      </c>
      <c r="Q723" s="45">
        <v>0</v>
      </c>
      <c r="R723" s="45">
        <v>0</v>
      </c>
      <c r="S723" s="46">
        <v>0</v>
      </c>
      <c r="T723" s="13">
        <f t="shared" si="40"/>
        <v>0</v>
      </c>
    </row>
    <row r="724" spans="1:20" hidden="1" x14ac:dyDescent="0.25">
      <c r="A724" s="446"/>
      <c r="B724" s="364"/>
      <c r="C724" s="389"/>
      <c r="D724" s="345"/>
      <c r="E724" s="348"/>
      <c r="F724" s="125" t="s">
        <v>79</v>
      </c>
      <c r="G724" s="72">
        <v>1</v>
      </c>
      <c r="H724" s="21">
        <v>0</v>
      </c>
      <c r="I724" s="17">
        <v>0</v>
      </c>
      <c r="J724" s="22">
        <v>0</v>
      </c>
      <c r="K724" s="22">
        <v>0</v>
      </c>
      <c r="L724" s="22">
        <v>0</v>
      </c>
      <c r="M724" s="22">
        <v>0</v>
      </c>
      <c r="N724" s="22">
        <v>0</v>
      </c>
      <c r="O724" s="22">
        <v>0</v>
      </c>
      <c r="P724" s="22">
        <v>0</v>
      </c>
      <c r="Q724" s="22">
        <v>0</v>
      </c>
      <c r="R724" s="22">
        <v>0</v>
      </c>
      <c r="S724" s="23">
        <v>0</v>
      </c>
      <c r="T724" s="13">
        <f t="shared" si="40"/>
        <v>0</v>
      </c>
    </row>
    <row r="725" spans="1:20" ht="31.5" hidden="1" x14ac:dyDescent="0.25">
      <c r="A725" s="446"/>
      <c r="B725" s="364"/>
      <c r="C725" s="389"/>
      <c r="D725" s="345"/>
      <c r="E725" s="348"/>
      <c r="F725" s="125" t="s">
        <v>123</v>
      </c>
      <c r="G725" s="126">
        <v>0.01</v>
      </c>
      <c r="H725" s="21">
        <v>0</v>
      </c>
      <c r="I725" s="17">
        <v>0</v>
      </c>
      <c r="J725" s="22">
        <v>0</v>
      </c>
      <c r="K725" s="22">
        <v>0</v>
      </c>
      <c r="L725" s="22">
        <v>0</v>
      </c>
      <c r="M725" s="22">
        <v>0</v>
      </c>
      <c r="N725" s="22">
        <v>0</v>
      </c>
      <c r="O725" s="22">
        <v>0</v>
      </c>
      <c r="P725" s="22">
        <v>0</v>
      </c>
      <c r="Q725" s="22">
        <v>0</v>
      </c>
      <c r="R725" s="22">
        <v>0</v>
      </c>
      <c r="S725" s="23">
        <v>0</v>
      </c>
      <c r="T725" s="13">
        <f t="shared" si="40"/>
        <v>0</v>
      </c>
    </row>
    <row r="726" spans="1:20" hidden="1" x14ac:dyDescent="0.25">
      <c r="A726" s="446"/>
      <c r="B726" s="364"/>
      <c r="C726" s="389"/>
      <c r="D726" s="345"/>
      <c r="E726" s="348"/>
      <c r="F726" s="125" t="s">
        <v>124</v>
      </c>
      <c r="G726" s="72">
        <v>1</v>
      </c>
      <c r="H726" s="21">
        <v>0</v>
      </c>
      <c r="I726" s="17">
        <v>0</v>
      </c>
      <c r="J726" s="22">
        <v>0</v>
      </c>
      <c r="K726" s="22">
        <v>0</v>
      </c>
      <c r="L726" s="22">
        <v>0</v>
      </c>
      <c r="M726" s="22">
        <v>0</v>
      </c>
      <c r="N726" s="22">
        <v>0</v>
      </c>
      <c r="O726" s="22">
        <v>0</v>
      </c>
      <c r="P726" s="22">
        <v>0</v>
      </c>
      <c r="Q726" s="22">
        <v>0</v>
      </c>
      <c r="R726" s="22">
        <v>0</v>
      </c>
      <c r="S726" s="23">
        <v>0</v>
      </c>
      <c r="T726" s="13">
        <f t="shared" si="40"/>
        <v>0</v>
      </c>
    </row>
    <row r="727" spans="1:20" ht="31.5" hidden="1" x14ac:dyDescent="0.25">
      <c r="A727" s="446"/>
      <c r="B727" s="364"/>
      <c r="C727" s="389"/>
      <c r="D727" s="345"/>
      <c r="E727" s="349"/>
      <c r="F727" s="125" t="s">
        <v>125</v>
      </c>
      <c r="G727" s="72">
        <v>1</v>
      </c>
      <c r="H727" s="21">
        <v>0</v>
      </c>
      <c r="I727" s="17">
        <v>0</v>
      </c>
      <c r="J727" s="22">
        <v>0</v>
      </c>
      <c r="K727" s="22">
        <v>0</v>
      </c>
      <c r="L727" s="22">
        <v>0</v>
      </c>
      <c r="M727" s="22">
        <v>0</v>
      </c>
      <c r="N727" s="22">
        <v>0</v>
      </c>
      <c r="O727" s="22">
        <v>0</v>
      </c>
      <c r="P727" s="22">
        <v>0</v>
      </c>
      <c r="Q727" s="22">
        <v>0</v>
      </c>
      <c r="R727" s="22">
        <v>0</v>
      </c>
      <c r="S727" s="23">
        <v>0</v>
      </c>
      <c r="T727" s="13">
        <f t="shared" si="40"/>
        <v>0</v>
      </c>
    </row>
    <row r="728" spans="1:20" hidden="1" x14ac:dyDescent="0.25">
      <c r="A728" s="446"/>
      <c r="B728" s="364"/>
      <c r="C728" s="389"/>
      <c r="D728" s="345"/>
      <c r="E728" s="68" t="s">
        <v>34</v>
      </c>
      <c r="F728" s="125" t="s">
        <v>35</v>
      </c>
      <c r="G728" s="72">
        <v>1</v>
      </c>
      <c r="H728" s="21">
        <v>0</v>
      </c>
      <c r="I728" s="17">
        <v>0</v>
      </c>
      <c r="J728" s="22">
        <v>0</v>
      </c>
      <c r="K728" s="22">
        <v>0</v>
      </c>
      <c r="L728" s="22">
        <v>0</v>
      </c>
      <c r="M728" s="22">
        <v>0</v>
      </c>
      <c r="N728" s="22">
        <v>0</v>
      </c>
      <c r="O728" s="22">
        <v>0</v>
      </c>
      <c r="P728" s="22">
        <v>0</v>
      </c>
      <c r="Q728" s="22">
        <v>0</v>
      </c>
      <c r="R728" s="22">
        <v>0</v>
      </c>
      <c r="S728" s="23">
        <v>0</v>
      </c>
      <c r="T728" s="13">
        <f t="shared" si="40"/>
        <v>0</v>
      </c>
    </row>
    <row r="729" spans="1:20" ht="63" hidden="1" x14ac:dyDescent="0.25">
      <c r="A729" s="446"/>
      <c r="B729" s="364"/>
      <c r="C729" s="389"/>
      <c r="D729" s="345"/>
      <c r="E729" s="68" t="s">
        <v>36</v>
      </c>
      <c r="F729" s="125" t="s">
        <v>126</v>
      </c>
      <c r="G729" s="72">
        <v>1</v>
      </c>
      <c r="H729" s="21">
        <v>0</v>
      </c>
      <c r="I729" s="17">
        <v>0</v>
      </c>
      <c r="J729" s="22">
        <v>0</v>
      </c>
      <c r="K729" s="22">
        <v>0</v>
      </c>
      <c r="L729" s="22">
        <v>0</v>
      </c>
      <c r="M729" s="22">
        <v>0</v>
      </c>
      <c r="N729" s="22">
        <v>0</v>
      </c>
      <c r="O729" s="22">
        <v>0</v>
      </c>
      <c r="P729" s="22">
        <v>0</v>
      </c>
      <c r="Q729" s="22">
        <v>0</v>
      </c>
      <c r="R729" s="22">
        <v>0</v>
      </c>
      <c r="S729" s="23">
        <v>0</v>
      </c>
      <c r="T729" s="13">
        <f t="shared" si="40"/>
        <v>0</v>
      </c>
    </row>
    <row r="730" spans="1:20" ht="16.5" hidden="1" thickBot="1" x14ac:dyDescent="0.3">
      <c r="A730" s="446"/>
      <c r="B730" s="364"/>
      <c r="C730" s="389"/>
      <c r="D730" s="346"/>
      <c r="E730" s="74" t="s">
        <v>38</v>
      </c>
      <c r="F730" s="127" t="s">
        <v>39</v>
      </c>
      <c r="G730" s="76">
        <v>1</v>
      </c>
      <c r="H730" s="29">
        <v>0</v>
      </c>
      <c r="I730" s="30">
        <v>0</v>
      </c>
      <c r="J730" s="31">
        <v>0</v>
      </c>
      <c r="K730" s="31">
        <v>0</v>
      </c>
      <c r="L730" s="31">
        <v>0</v>
      </c>
      <c r="M730" s="22">
        <v>0</v>
      </c>
      <c r="N730" s="31">
        <v>0</v>
      </c>
      <c r="O730" s="31">
        <v>0</v>
      </c>
      <c r="P730" s="31">
        <v>0</v>
      </c>
      <c r="Q730" s="31">
        <v>0</v>
      </c>
      <c r="R730" s="31">
        <v>0</v>
      </c>
      <c r="S730" s="32">
        <v>0</v>
      </c>
      <c r="T730" s="13">
        <f t="shared" si="40"/>
        <v>0</v>
      </c>
    </row>
    <row r="731" spans="1:20" hidden="1" x14ac:dyDescent="0.25">
      <c r="A731" s="446"/>
      <c r="B731" s="364"/>
      <c r="C731" s="389"/>
      <c r="D731" s="350" t="s">
        <v>127</v>
      </c>
      <c r="E731" s="128" t="s">
        <v>128</v>
      </c>
      <c r="F731" s="78" t="s">
        <v>116</v>
      </c>
      <c r="G731" s="79">
        <v>1</v>
      </c>
      <c r="H731" s="9">
        <v>0</v>
      </c>
      <c r="I731" s="17">
        <v>0</v>
      </c>
      <c r="J731" s="36">
        <v>0</v>
      </c>
      <c r="K731" s="36">
        <v>0</v>
      </c>
      <c r="L731" s="36">
        <v>0</v>
      </c>
      <c r="M731" s="36">
        <v>0</v>
      </c>
      <c r="N731" s="36">
        <v>0</v>
      </c>
      <c r="O731" s="36">
        <v>0</v>
      </c>
      <c r="P731" s="36">
        <v>0</v>
      </c>
      <c r="Q731" s="36">
        <v>0</v>
      </c>
      <c r="R731" s="36">
        <v>0</v>
      </c>
      <c r="S731" s="37">
        <v>0</v>
      </c>
      <c r="T731" s="13">
        <f t="shared" si="40"/>
        <v>0</v>
      </c>
    </row>
    <row r="732" spans="1:20" ht="47.25" hidden="1" x14ac:dyDescent="0.25">
      <c r="A732" s="446"/>
      <c r="B732" s="364"/>
      <c r="C732" s="389"/>
      <c r="D732" s="351"/>
      <c r="E732" s="129" t="s">
        <v>129</v>
      </c>
      <c r="F732" s="130" t="s">
        <v>130</v>
      </c>
      <c r="G732" s="82">
        <v>1</v>
      </c>
      <c r="H732" s="44">
        <v>0</v>
      </c>
      <c r="I732" s="17">
        <v>0</v>
      </c>
      <c r="J732" s="22">
        <v>0</v>
      </c>
      <c r="K732" s="22">
        <v>0</v>
      </c>
      <c r="L732" s="22">
        <v>0</v>
      </c>
      <c r="M732" s="22">
        <v>0</v>
      </c>
      <c r="N732" s="22">
        <v>0</v>
      </c>
      <c r="O732" s="22">
        <v>0</v>
      </c>
      <c r="P732" s="22">
        <v>0</v>
      </c>
      <c r="Q732" s="22">
        <v>0</v>
      </c>
      <c r="R732" s="22">
        <v>0</v>
      </c>
      <c r="S732" s="23">
        <v>0</v>
      </c>
      <c r="T732" s="13">
        <f t="shared" si="40"/>
        <v>0</v>
      </c>
    </row>
    <row r="733" spans="1:20" ht="31.5" hidden="1" x14ac:dyDescent="0.25">
      <c r="A733" s="446"/>
      <c r="B733" s="364"/>
      <c r="C733" s="389"/>
      <c r="D733" s="351"/>
      <c r="E733" s="353" t="s">
        <v>75</v>
      </c>
      <c r="F733" s="130" t="s">
        <v>131</v>
      </c>
      <c r="G733" s="82">
        <v>8.0000000000000002E-3</v>
      </c>
      <c r="H733" s="44">
        <v>0</v>
      </c>
      <c r="I733" s="17">
        <v>0</v>
      </c>
      <c r="J733" s="22">
        <v>0</v>
      </c>
      <c r="K733" s="22">
        <v>0</v>
      </c>
      <c r="L733" s="22">
        <v>0</v>
      </c>
      <c r="M733" s="22">
        <v>0</v>
      </c>
      <c r="N733" s="22">
        <v>0</v>
      </c>
      <c r="O733" s="22">
        <v>0</v>
      </c>
      <c r="P733" s="22">
        <v>0</v>
      </c>
      <c r="Q733" s="22">
        <v>0</v>
      </c>
      <c r="R733" s="22">
        <v>0</v>
      </c>
      <c r="S733" s="22">
        <v>0</v>
      </c>
      <c r="T733" s="131">
        <f>SUM(H733:S733)/12</f>
        <v>0</v>
      </c>
    </row>
    <row r="734" spans="1:20" ht="47.25" hidden="1" x14ac:dyDescent="0.25">
      <c r="A734" s="446"/>
      <c r="B734" s="364"/>
      <c r="C734" s="389"/>
      <c r="D734" s="351"/>
      <c r="E734" s="354"/>
      <c r="F734" s="130" t="s">
        <v>132</v>
      </c>
      <c r="G734" s="82">
        <v>1</v>
      </c>
      <c r="H734" s="21">
        <v>0</v>
      </c>
      <c r="I734" s="17">
        <v>0</v>
      </c>
      <c r="J734" s="22">
        <v>0</v>
      </c>
      <c r="K734" s="22">
        <v>0</v>
      </c>
      <c r="L734" s="22">
        <v>0</v>
      </c>
      <c r="M734" s="22">
        <v>0</v>
      </c>
      <c r="N734" s="22">
        <v>0</v>
      </c>
      <c r="O734" s="22">
        <v>0</v>
      </c>
      <c r="P734" s="22">
        <v>0</v>
      </c>
      <c r="Q734" s="22">
        <v>0</v>
      </c>
      <c r="R734" s="22">
        <v>0</v>
      </c>
      <c r="S734" s="22">
        <v>0</v>
      </c>
      <c r="T734" s="131">
        <f>SUM(H734:S734)/12</f>
        <v>0</v>
      </c>
    </row>
    <row r="735" spans="1:20" ht="31.5" hidden="1" x14ac:dyDescent="0.25">
      <c r="A735" s="446"/>
      <c r="B735" s="364"/>
      <c r="C735" s="389"/>
      <c r="D735" s="351"/>
      <c r="E735" s="354"/>
      <c r="F735" s="130" t="s">
        <v>133</v>
      </c>
      <c r="G735" s="82">
        <v>1</v>
      </c>
      <c r="H735" s="21">
        <v>0</v>
      </c>
      <c r="I735" s="17">
        <v>0</v>
      </c>
      <c r="J735" s="22">
        <v>0</v>
      </c>
      <c r="K735" s="22">
        <v>0</v>
      </c>
      <c r="L735" s="22">
        <v>0</v>
      </c>
      <c r="M735" s="22">
        <v>0</v>
      </c>
      <c r="N735" s="22">
        <v>0</v>
      </c>
      <c r="O735" s="22">
        <v>0</v>
      </c>
      <c r="P735" s="22">
        <v>0</v>
      </c>
      <c r="Q735" s="22">
        <v>0</v>
      </c>
      <c r="R735" s="22">
        <v>0</v>
      </c>
      <c r="S735" s="22">
        <v>0</v>
      </c>
      <c r="T735" s="131">
        <f>SUM(H735:S735)/12</f>
        <v>0</v>
      </c>
    </row>
    <row r="736" spans="1:20" hidden="1" x14ac:dyDescent="0.25">
      <c r="A736" s="446"/>
      <c r="B736" s="364"/>
      <c r="C736" s="389"/>
      <c r="D736" s="351"/>
      <c r="E736" s="355"/>
      <c r="F736" s="130" t="s">
        <v>79</v>
      </c>
      <c r="G736" s="82">
        <v>1</v>
      </c>
      <c r="H736" s="21">
        <v>0</v>
      </c>
      <c r="I736" s="17">
        <v>0</v>
      </c>
      <c r="J736" s="22">
        <v>0</v>
      </c>
      <c r="K736" s="22">
        <v>0</v>
      </c>
      <c r="L736" s="22">
        <v>0</v>
      </c>
      <c r="M736" s="22">
        <v>0</v>
      </c>
      <c r="N736" s="22">
        <v>0</v>
      </c>
      <c r="O736" s="22">
        <v>0</v>
      </c>
      <c r="P736" s="22">
        <v>0</v>
      </c>
      <c r="Q736" s="22">
        <v>0</v>
      </c>
      <c r="R736" s="132">
        <v>0</v>
      </c>
      <c r="S736" s="23">
        <v>0</v>
      </c>
      <c r="T736" s="13">
        <f t="shared" ref="T736:T741" si="41">SUM(H736:S736)/12</f>
        <v>0</v>
      </c>
    </row>
    <row r="737" spans="1:20" hidden="1" x14ac:dyDescent="0.25">
      <c r="A737" s="446"/>
      <c r="B737" s="364"/>
      <c r="C737" s="389"/>
      <c r="D737" s="351"/>
      <c r="E737" s="129" t="s">
        <v>34</v>
      </c>
      <c r="F737" s="130" t="s">
        <v>35</v>
      </c>
      <c r="G737" s="82">
        <v>1</v>
      </c>
      <c r="H737" s="21">
        <v>0</v>
      </c>
      <c r="I737" s="17">
        <v>0</v>
      </c>
      <c r="J737" s="22">
        <v>0</v>
      </c>
      <c r="K737" s="22">
        <v>0</v>
      </c>
      <c r="L737" s="22">
        <v>0</v>
      </c>
      <c r="M737" s="22">
        <v>0</v>
      </c>
      <c r="N737" s="22">
        <v>0</v>
      </c>
      <c r="O737" s="22">
        <v>0</v>
      </c>
      <c r="P737" s="22">
        <v>0</v>
      </c>
      <c r="Q737" s="22">
        <v>0</v>
      </c>
      <c r="R737" s="22">
        <v>0</v>
      </c>
      <c r="S737" s="23">
        <v>0</v>
      </c>
      <c r="T737" s="13">
        <f t="shared" si="41"/>
        <v>0</v>
      </c>
    </row>
    <row r="738" spans="1:20" ht="47.25" hidden="1" x14ac:dyDescent="0.25">
      <c r="A738" s="446"/>
      <c r="B738" s="364"/>
      <c r="C738" s="389"/>
      <c r="D738" s="351"/>
      <c r="E738" s="129" t="s">
        <v>36</v>
      </c>
      <c r="F738" s="130" t="s">
        <v>134</v>
      </c>
      <c r="G738" s="82">
        <v>1</v>
      </c>
      <c r="H738" s="21">
        <v>0</v>
      </c>
      <c r="I738" s="17">
        <v>0</v>
      </c>
      <c r="J738" s="22">
        <v>0</v>
      </c>
      <c r="K738" s="22">
        <v>0</v>
      </c>
      <c r="L738" s="22">
        <v>0</v>
      </c>
      <c r="M738" s="22">
        <v>0</v>
      </c>
      <c r="N738" s="22">
        <v>0</v>
      </c>
      <c r="O738" s="22">
        <v>0</v>
      </c>
      <c r="P738" s="22">
        <v>0</v>
      </c>
      <c r="Q738" s="22">
        <v>0</v>
      </c>
      <c r="R738" s="22">
        <v>0</v>
      </c>
      <c r="S738" s="23">
        <v>0</v>
      </c>
      <c r="T738" s="13">
        <f t="shared" si="41"/>
        <v>0</v>
      </c>
    </row>
    <row r="739" spans="1:20" ht="32.25" hidden="1" thickBot="1" x14ac:dyDescent="0.3">
      <c r="A739" s="446"/>
      <c r="B739" s="364"/>
      <c r="C739" s="389"/>
      <c r="D739" s="352"/>
      <c r="E739" s="133" t="s">
        <v>38</v>
      </c>
      <c r="F739" s="134" t="s">
        <v>135</v>
      </c>
      <c r="G739" s="85">
        <v>1</v>
      </c>
      <c r="H739" s="29">
        <v>0</v>
      </c>
      <c r="I739" s="30">
        <v>0</v>
      </c>
      <c r="J739" s="31">
        <v>0</v>
      </c>
      <c r="K739" s="31">
        <v>0</v>
      </c>
      <c r="L739" s="31">
        <v>0</v>
      </c>
      <c r="M739" s="22">
        <v>0</v>
      </c>
      <c r="N739" s="31">
        <v>0</v>
      </c>
      <c r="O739" s="31">
        <v>0</v>
      </c>
      <c r="P739" s="31">
        <v>0</v>
      </c>
      <c r="Q739" s="31">
        <v>0</v>
      </c>
      <c r="R739" s="31">
        <v>0</v>
      </c>
      <c r="S739" s="32">
        <v>0</v>
      </c>
      <c r="T739" s="13">
        <f t="shared" si="41"/>
        <v>0</v>
      </c>
    </row>
    <row r="740" spans="1:20" ht="47.25" hidden="1" x14ac:dyDescent="0.25">
      <c r="A740" s="446"/>
      <c r="B740" s="364"/>
      <c r="C740" s="389"/>
      <c r="D740" s="356" t="s">
        <v>136</v>
      </c>
      <c r="E740" s="135" t="s">
        <v>137</v>
      </c>
      <c r="F740" s="90" t="s">
        <v>116</v>
      </c>
      <c r="G740" s="91">
        <v>1</v>
      </c>
      <c r="H740" s="86">
        <v>0</v>
      </c>
      <c r="I740" s="47">
        <v>0</v>
      </c>
      <c r="J740" s="11">
        <v>0</v>
      </c>
      <c r="K740" s="36">
        <v>0</v>
      </c>
      <c r="L740" s="36">
        <v>0</v>
      </c>
      <c r="M740" s="87">
        <v>0</v>
      </c>
      <c r="N740" s="36">
        <v>0</v>
      </c>
      <c r="O740" s="36">
        <v>0</v>
      </c>
      <c r="P740" s="36">
        <v>0</v>
      </c>
      <c r="Q740" s="36">
        <v>0</v>
      </c>
      <c r="R740" s="36">
        <v>0</v>
      </c>
      <c r="S740" s="37">
        <v>0</v>
      </c>
      <c r="T740" s="13">
        <f t="shared" si="41"/>
        <v>0</v>
      </c>
    </row>
    <row r="741" spans="1:20" ht="31.5" hidden="1" x14ac:dyDescent="0.25">
      <c r="A741" s="446"/>
      <c r="B741" s="364"/>
      <c r="C741" s="389"/>
      <c r="D741" s="357"/>
      <c r="E741" s="95" t="s">
        <v>122</v>
      </c>
      <c r="F741" s="136" t="s">
        <v>130</v>
      </c>
      <c r="G741" s="93">
        <v>1</v>
      </c>
      <c r="H741" s="44">
        <v>0</v>
      </c>
      <c r="I741" s="47">
        <v>0</v>
      </c>
      <c r="J741" s="22">
        <v>0</v>
      </c>
      <c r="K741" s="22">
        <v>0</v>
      </c>
      <c r="L741" s="22">
        <v>0</v>
      </c>
      <c r="M741" s="45">
        <v>0</v>
      </c>
      <c r="N741" s="45">
        <v>0</v>
      </c>
      <c r="O741" s="45">
        <v>0</v>
      </c>
      <c r="P741" s="45">
        <v>0</v>
      </c>
      <c r="Q741" s="45">
        <v>0</v>
      </c>
      <c r="R741" s="45">
        <v>0</v>
      </c>
      <c r="S741" s="46">
        <v>0</v>
      </c>
      <c r="T741" s="13">
        <f t="shared" si="41"/>
        <v>0</v>
      </c>
    </row>
    <row r="742" spans="1:20" ht="31.5" hidden="1" x14ac:dyDescent="0.25">
      <c r="A742" s="446"/>
      <c r="B742" s="364"/>
      <c r="C742" s="389"/>
      <c r="D742" s="357"/>
      <c r="E742" s="359" t="s">
        <v>75</v>
      </c>
      <c r="F742" s="136" t="s">
        <v>138</v>
      </c>
      <c r="G742" s="93">
        <v>1</v>
      </c>
      <c r="H742" s="21">
        <v>0</v>
      </c>
      <c r="I742" s="17">
        <v>0</v>
      </c>
      <c r="J742" s="22">
        <v>0</v>
      </c>
      <c r="K742" s="22">
        <v>0</v>
      </c>
      <c r="L742" s="22">
        <v>0</v>
      </c>
      <c r="M742" s="22">
        <v>0</v>
      </c>
      <c r="N742" s="22">
        <v>0</v>
      </c>
      <c r="O742" s="22">
        <v>0</v>
      </c>
      <c r="P742" s="22">
        <v>0</v>
      </c>
      <c r="Q742" s="22">
        <v>0</v>
      </c>
      <c r="R742" s="22">
        <v>0</v>
      </c>
      <c r="S742" s="23">
        <v>0</v>
      </c>
      <c r="T742" s="13">
        <f>SUM(H742:S742)/12</f>
        <v>0</v>
      </c>
    </row>
    <row r="743" spans="1:20" ht="31.5" hidden="1" x14ac:dyDescent="0.25">
      <c r="A743" s="446"/>
      <c r="B743" s="364"/>
      <c r="C743" s="389"/>
      <c r="D743" s="357"/>
      <c r="E743" s="359"/>
      <c r="F743" s="136" t="s">
        <v>139</v>
      </c>
      <c r="G743" s="93">
        <v>1</v>
      </c>
      <c r="H743" s="21">
        <v>0</v>
      </c>
      <c r="I743" s="17">
        <v>0</v>
      </c>
      <c r="J743" s="22">
        <v>0</v>
      </c>
      <c r="K743" s="22">
        <v>0</v>
      </c>
      <c r="L743" s="22">
        <v>0</v>
      </c>
      <c r="M743" s="22">
        <v>0</v>
      </c>
      <c r="N743" s="22">
        <v>0</v>
      </c>
      <c r="O743" s="22">
        <v>0</v>
      </c>
      <c r="P743" s="22">
        <v>0</v>
      </c>
      <c r="Q743" s="22">
        <v>0</v>
      </c>
      <c r="R743" s="22">
        <v>0</v>
      </c>
      <c r="S743" s="23">
        <v>0</v>
      </c>
      <c r="T743" s="13">
        <f>SUM(H743:S743)/12</f>
        <v>0</v>
      </c>
    </row>
    <row r="744" spans="1:20" hidden="1" x14ac:dyDescent="0.25">
      <c r="A744" s="446"/>
      <c r="B744" s="364"/>
      <c r="C744" s="389"/>
      <c r="D744" s="357"/>
      <c r="E744" s="360"/>
      <c r="F744" s="136" t="s">
        <v>79</v>
      </c>
      <c r="G744" s="93">
        <v>1</v>
      </c>
      <c r="H744" s="21">
        <v>0</v>
      </c>
      <c r="I744" s="17">
        <v>0</v>
      </c>
      <c r="J744" s="22">
        <v>0</v>
      </c>
      <c r="K744" s="22">
        <v>0</v>
      </c>
      <c r="L744" s="22">
        <v>0</v>
      </c>
      <c r="M744" s="22">
        <v>0</v>
      </c>
      <c r="N744" s="22">
        <v>0</v>
      </c>
      <c r="O744" s="22">
        <v>0</v>
      </c>
      <c r="P744" s="22">
        <v>0</v>
      </c>
      <c r="Q744" s="22">
        <v>0</v>
      </c>
      <c r="R744" s="22">
        <v>0</v>
      </c>
      <c r="S744" s="23">
        <v>0</v>
      </c>
      <c r="T744" s="13"/>
    </row>
    <row r="745" spans="1:20" hidden="1" x14ac:dyDescent="0.25">
      <c r="A745" s="446"/>
      <c r="B745" s="364"/>
      <c r="C745" s="389"/>
      <c r="D745" s="357"/>
      <c r="E745" s="95" t="s">
        <v>34</v>
      </c>
      <c r="F745" s="136" t="s">
        <v>80</v>
      </c>
      <c r="G745" s="93">
        <v>1</v>
      </c>
      <c r="H745" s="21">
        <v>0</v>
      </c>
      <c r="I745" s="17">
        <v>0</v>
      </c>
      <c r="J745" s="22">
        <v>0</v>
      </c>
      <c r="K745" s="22">
        <v>0</v>
      </c>
      <c r="L745" s="22">
        <v>0</v>
      </c>
      <c r="M745" s="22">
        <v>0</v>
      </c>
      <c r="N745" s="22">
        <v>0</v>
      </c>
      <c r="O745" s="22">
        <v>0</v>
      </c>
      <c r="P745" s="22">
        <v>0</v>
      </c>
      <c r="Q745" s="22">
        <v>0</v>
      </c>
      <c r="R745" s="22">
        <v>0</v>
      </c>
      <c r="S745" s="23">
        <v>0</v>
      </c>
      <c r="T745" s="13">
        <f t="shared" ref="T745:T753" si="42">SUM(H745:S745)/12</f>
        <v>0</v>
      </c>
    </row>
    <row r="746" spans="1:20" ht="47.25" hidden="1" x14ac:dyDescent="0.25">
      <c r="A746" s="446"/>
      <c r="B746" s="364"/>
      <c r="C746" s="389"/>
      <c r="D746" s="357"/>
      <c r="E746" s="95" t="s">
        <v>36</v>
      </c>
      <c r="F746" s="136" t="s">
        <v>140</v>
      </c>
      <c r="G746" s="93">
        <v>1</v>
      </c>
      <c r="H746" s="21">
        <v>0</v>
      </c>
      <c r="I746" s="17">
        <v>0</v>
      </c>
      <c r="J746" s="22">
        <v>0</v>
      </c>
      <c r="K746" s="22">
        <v>0</v>
      </c>
      <c r="L746" s="22">
        <v>0</v>
      </c>
      <c r="M746" s="22">
        <v>0</v>
      </c>
      <c r="N746" s="22">
        <v>0</v>
      </c>
      <c r="O746" s="22">
        <v>0</v>
      </c>
      <c r="P746" s="22">
        <v>0</v>
      </c>
      <c r="Q746" s="22">
        <v>0</v>
      </c>
      <c r="R746" s="22">
        <v>0</v>
      </c>
      <c r="S746" s="23">
        <v>0</v>
      </c>
      <c r="T746" s="13">
        <f t="shared" si="42"/>
        <v>0</v>
      </c>
    </row>
    <row r="747" spans="1:20" ht="16.5" hidden="1" thickBot="1" x14ac:dyDescent="0.3">
      <c r="A747" s="446"/>
      <c r="B747" s="364"/>
      <c r="C747" s="389"/>
      <c r="D747" s="358"/>
      <c r="E747" s="137" t="s">
        <v>38</v>
      </c>
      <c r="F747" s="138" t="s">
        <v>52</v>
      </c>
      <c r="G747" s="139">
        <v>1</v>
      </c>
      <c r="H747" s="29">
        <v>0</v>
      </c>
      <c r="I747" s="30">
        <v>0</v>
      </c>
      <c r="J747" s="31">
        <v>0</v>
      </c>
      <c r="K747" s="31">
        <v>0</v>
      </c>
      <c r="L747" s="31">
        <v>0</v>
      </c>
      <c r="M747" s="22">
        <v>0</v>
      </c>
      <c r="N747" s="31">
        <v>0</v>
      </c>
      <c r="O747" s="31">
        <v>0</v>
      </c>
      <c r="P747" s="31">
        <v>0</v>
      </c>
      <c r="Q747" s="31">
        <v>0</v>
      </c>
      <c r="R747" s="31">
        <v>0</v>
      </c>
      <c r="S747" s="32">
        <v>0</v>
      </c>
      <c r="T747" s="13">
        <f t="shared" si="42"/>
        <v>0</v>
      </c>
    </row>
    <row r="748" spans="1:20" ht="30" hidden="1" x14ac:dyDescent="0.25">
      <c r="A748" s="446"/>
      <c r="B748" s="364"/>
      <c r="C748" s="389"/>
      <c r="D748" s="394" t="s">
        <v>230</v>
      </c>
      <c r="E748" s="254" t="s">
        <v>223</v>
      </c>
      <c r="F748" s="255" t="s">
        <v>51</v>
      </c>
      <c r="G748" s="256">
        <v>1</v>
      </c>
      <c r="H748" s="86">
        <v>0</v>
      </c>
      <c r="I748" s="47">
        <v>0</v>
      </c>
      <c r="J748" s="11">
        <v>0</v>
      </c>
      <c r="K748" s="11">
        <v>0</v>
      </c>
      <c r="L748" s="36">
        <v>0</v>
      </c>
      <c r="M748" s="36">
        <v>0</v>
      </c>
      <c r="N748" s="36">
        <v>0</v>
      </c>
      <c r="O748" s="18">
        <v>0</v>
      </c>
      <c r="P748" s="36">
        <v>0</v>
      </c>
      <c r="Q748" s="45">
        <v>0</v>
      </c>
      <c r="R748" s="45">
        <v>0</v>
      </c>
      <c r="S748" s="37">
        <v>0</v>
      </c>
      <c r="T748" s="13">
        <f t="shared" si="42"/>
        <v>0</v>
      </c>
    </row>
    <row r="749" spans="1:20" ht="31.5" hidden="1" x14ac:dyDescent="0.25">
      <c r="A749" s="446"/>
      <c r="B749" s="364"/>
      <c r="C749" s="389"/>
      <c r="D749" s="395"/>
      <c r="E749" s="257" t="s">
        <v>231</v>
      </c>
      <c r="F749" s="258" t="s">
        <v>59</v>
      </c>
      <c r="G749" s="259">
        <v>1</v>
      </c>
      <c r="H749" s="44">
        <v>0</v>
      </c>
      <c r="I749" s="47">
        <v>0</v>
      </c>
      <c r="J749" s="45">
        <v>0</v>
      </c>
      <c r="K749" s="45">
        <v>0</v>
      </c>
      <c r="L749" s="22">
        <v>0</v>
      </c>
      <c r="M749" s="22">
        <v>0</v>
      </c>
      <c r="N749" s="45">
        <v>0</v>
      </c>
      <c r="O749" s="45">
        <v>0</v>
      </c>
      <c r="P749" s="45">
        <v>0</v>
      </c>
      <c r="Q749" s="45">
        <v>0</v>
      </c>
      <c r="R749" s="45">
        <v>0</v>
      </c>
      <c r="S749" s="46">
        <v>0</v>
      </c>
      <c r="T749" s="13">
        <f t="shared" si="42"/>
        <v>0</v>
      </c>
    </row>
    <row r="750" spans="1:20" ht="31.5" hidden="1" x14ac:dyDescent="0.25">
      <c r="A750" s="446"/>
      <c r="B750" s="364"/>
      <c r="C750" s="389"/>
      <c r="D750" s="395"/>
      <c r="E750" s="260" t="s">
        <v>232</v>
      </c>
      <c r="F750" s="258" t="s">
        <v>59</v>
      </c>
      <c r="G750" s="259">
        <v>1</v>
      </c>
      <c r="H750" s="44">
        <v>0</v>
      </c>
      <c r="I750" s="47">
        <v>0</v>
      </c>
      <c r="J750" s="45">
        <v>0</v>
      </c>
      <c r="K750" s="45">
        <v>0</v>
      </c>
      <c r="L750" s="22">
        <v>0</v>
      </c>
      <c r="M750" s="22">
        <v>0</v>
      </c>
      <c r="N750" s="45">
        <v>0</v>
      </c>
      <c r="O750" s="45">
        <v>0</v>
      </c>
      <c r="P750" s="45">
        <v>0</v>
      </c>
      <c r="Q750" s="45">
        <v>0</v>
      </c>
      <c r="R750" s="45">
        <v>0</v>
      </c>
      <c r="S750" s="46">
        <v>0</v>
      </c>
      <c r="T750" s="13">
        <f t="shared" si="42"/>
        <v>0</v>
      </c>
    </row>
    <row r="751" spans="1:20" hidden="1" x14ac:dyDescent="0.25">
      <c r="A751" s="446"/>
      <c r="B751" s="364"/>
      <c r="C751" s="389"/>
      <c r="D751" s="395"/>
      <c r="E751" s="327" t="s">
        <v>75</v>
      </c>
      <c r="F751" s="258" t="s">
        <v>60</v>
      </c>
      <c r="G751" s="259">
        <v>1</v>
      </c>
      <c r="H751" s="44">
        <v>0</v>
      </c>
      <c r="I751" s="47">
        <v>0</v>
      </c>
      <c r="J751" s="45">
        <v>0</v>
      </c>
      <c r="K751" s="45">
        <v>0</v>
      </c>
      <c r="L751" s="45">
        <v>0</v>
      </c>
      <c r="M751" s="45">
        <v>0</v>
      </c>
      <c r="N751" s="22">
        <v>0</v>
      </c>
      <c r="O751" s="45">
        <v>0</v>
      </c>
      <c r="P751" s="45">
        <v>0</v>
      </c>
      <c r="Q751" s="45">
        <v>0</v>
      </c>
      <c r="R751" s="45">
        <v>0</v>
      </c>
      <c r="S751" s="46">
        <v>0</v>
      </c>
      <c r="T751" s="13">
        <f t="shared" si="42"/>
        <v>0</v>
      </c>
    </row>
    <row r="752" spans="1:20" ht="31.5" hidden="1" x14ac:dyDescent="0.25">
      <c r="A752" s="446"/>
      <c r="B752" s="364"/>
      <c r="C752" s="389"/>
      <c r="D752" s="395"/>
      <c r="E752" s="328"/>
      <c r="F752" s="258" t="s">
        <v>224</v>
      </c>
      <c r="G752" s="259">
        <v>1</v>
      </c>
      <c r="H752" s="21">
        <v>0</v>
      </c>
      <c r="I752" s="47">
        <v>0</v>
      </c>
      <c r="J752" s="22">
        <v>0</v>
      </c>
      <c r="K752" s="45">
        <v>0</v>
      </c>
      <c r="L752" s="22">
        <v>0</v>
      </c>
      <c r="M752" s="45">
        <v>0</v>
      </c>
      <c r="N752" s="22">
        <v>0</v>
      </c>
      <c r="O752" s="45">
        <v>0</v>
      </c>
      <c r="P752" s="22">
        <v>0</v>
      </c>
      <c r="Q752" s="45">
        <v>0</v>
      </c>
      <c r="R752" s="22">
        <v>0</v>
      </c>
      <c r="S752" s="46">
        <v>0</v>
      </c>
      <c r="T752" s="13">
        <f t="shared" si="42"/>
        <v>0</v>
      </c>
    </row>
    <row r="753" spans="1:20" ht="31.5" hidden="1" x14ac:dyDescent="0.25">
      <c r="A753" s="446"/>
      <c r="B753" s="364"/>
      <c r="C753" s="389"/>
      <c r="D753" s="395"/>
      <c r="E753" s="328"/>
      <c r="F753" s="261" t="s">
        <v>125</v>
      </c>
      <c r="G753" s="259">
        <v>0.96</v>
      </c>
      <c r="H753" s="21">
        <v>0</v>
      </c>
      <c r="I753" s="17">
        <v>0</v>
      </c>
      <c r="J753" s="22">
        <v>0</v>
      </c>
      <c r="K753" s="22">
        <v>0</v>
      </c>
      <c r="L753" s="22">
        <v>0</v>
      </c>
      <c r="M753" s="22">
        <v>0</v>
      </c>
      <c r="N753" s="22">
        <v>0</v>
      </c>
      <c r="O753" s="22">
        <v>0</v>
      </c>
      <c r="P753" s="22">
        <v>0</v>
      </c>
      <c r="Q753" s="22">
        <v>0</v>
      </c>
      <c r="R753" s="22">
        <v>0</v>
      </c>
      <c r="S753" s="23">
        <v>0</v>
      </c>
      <c r="T753" s="13">
        <f t="shared" si="42"/>
        <v>0</v>
      </c>
    </row>
    <row r="754" spans="1:20" hidden="1" x14ac:dyDescent="0.25">
      <c r="A754" s="446"/>
      <c r="B754" s="364"/>
      <c r="C754" s="389"/>
      <c r="D754" s="395"/>
      <c r="E754" s="329"/>
      <c r="F754" s="261" t="s">
        <v>79</v>
      </c>
      <c r="G754" s="259">
        <v>1</v>
      </c>
      <c r="H754" s="21">
        <v>0</v>
      </c>
      <c r="I754" s="17">
        <v>0</v>
      </c>
      <c r="J754" s="22">
        <v>0</v>
      </c>
      <c r="K754" s="22">
        <v>0</v>
      </c>
      <c r="L754" s="22">
        <v>0</v>
      </c>
      <c r="M754" s="22">
        <v>0</v>
      </c>
      <c r="N754" s="22">
        <v>0</v>
      </c>
      <c r="O754" s="22">
        <v>0</v>
      </c>
      <c r="P754" s="22">
        <v>0</v>
      </c>
      <c r="Q754" s="22">
        <v>0</v>
      </c>
      <c r="R754" s="22">
        <v>0</v>
      </c>
      <c r="S754" s="23">
        <v>0</v>
      </c>
      <c r="T754" s="13"/>
    </row>
    <row r="755" spans="1:20" hidden="1" x14ac:dyDescent="0.25">
      <c r="A755" s="446"/>
      <c r="B755" s="364"/>
      <c r="C755" s="389"/>
      <c r="D755" s="395"/>
      <c r="E755" s="262" t="s">
        <v>34</v>
      </c>
      <c r="F755" s="258" t="s">
        <v>35</v>
      </c>
      <c r="G755" s="259">
        <v>1</v>
      </c>
      <c r="H755" s="21">
        <v>0</v>
      </c>
      <c r="I755" s="17">
        <v>0</v>
      </c>
      <c r="J755" s="22">
        <v>0</v>
      </c>
      <c r="K755" s="22">
        <v>0</v>
      </c>
      <c r="L755" s="22">
        <v>0</v>
      </c>
      <c r="M755" s="22">
        <v>0</v>
      </c>
      <c r="N755" s="22">
        <v>0</v>
      </c>
      <c r="O755" s="22">
        <v>0</v>
      </c>
      <c r="P755" s="22">
        <v>0</v>
      </c>
      <c r="Q755" s="22">
        <v>0</v>
      </c>
      <c r="R755" s="22">
        <v>0</v>
      </c>
      <c r="S755" s="23">
        <v>0</v>
      </c>
      <c r="T755" s="13">
        <f t="shared" ref="T755:T769" si="43">SUM(H755:S755)/12</f>
        <v>0</v>
      </c>
    </row>
    <row r="756" spans="1:20" hidden="1" x14ac:dyDescent="0.25">
      <c r="A756" s="446"/>
      <c r="B756" s="364"/>
      <c r="C756" s="389"/>
      <c r="D756" s="395"/>
      <c r="E756" s="262" t="s">
        <v>36</v>
      </c>
      <c r="F756" s="258" t="s">
        <v>95</v>
      </c>
      <c r="G756" s="259">
        <v>1</v>
      </c>
      <c r="H756" s="21">
        <v>0</v>
      </c>
      <c r="I756" s="17">
        <v>0</v>
      </c>
      <c r="J756" s="22">
        <v>0</v>
      </c>
      <c r="K756" s="22">
        <v>0</v>
      </c>
      <c r="L756" s="22">
        <v>0</v>
      </c>
      <c r="M756" s="22">
        <v>0</v>
      </c>
      <c r="N756" s="22">
        <v>0</v>
      </c>
      <c r="O756" s="22">
        <v>0</v>
      </c>
      <c r="P756" s="22">
        <v>0</v>
      </c>
      <c r="Q756" s="22">
        <v>0</v>
      </c>
      <c r="R756" s="22">
        <v>0</v>
      </c>
      <c r="S756" s="23">
        <v>0</v>
      </c>
      <c r="T756" s="13">
        <f t="shared" si="43"/>
        <v>0</v>
      </c>
    </row>
    <row r="757" spans="1:20" ht="16.5" hidden="1" thickBot="1" x14ac:dyDescent="0.3">
      <c r="A757" s="446"/>
      <c r="B757" s="364"/>
      <c r="C757" s="389"/>
      <c r="D757" s="396"/>
      <c r="E757" s="263" t="s">
        <v>38</v>
      </c>
      <c r="F757" s="264" t="s">
        <v>39</v>
      </c>
      <c r="G757" s="265">
        <v>1</v>
      </c>
      <c r="H757" s="234">
        <v>0</v>
      </c>
      <c r="I757" s="235">
        <v>0</v>
      </c>
      <c r="J757" s="31">
        <v>0</v>
      </c>
      <c r="K757" s="31">
        <v>0</v>
      </c>
      <c r="L757" s="31">
        <v>0</v>
      </c>
      <c r="M757" s="31">
        <v>0</v>
      </c>
      <c r="N757" s="31">
        <v>0</v>
      </c>
      <c r="O757" s="31">
        <v>0</v>
      </c>
      <c r="P757" s="31">
        <v>0</v>
      </c>
      <c r="Q757" s="31">
        <v>0</v>
      </c>
      <c r="R757" s="31">
        <v>0</v>
      </c>
      <c r="S757" s="32">
        <v>0</v>
      </c>
      <c r="T757" s="13">
        <f t="shared" si="43"/>
        <v>0</v>
      </c>
    </row>
    <row r="758" spans="1:20" ht="31.5" hidden="1" x14ac:dyDescent="0.25">
      <c r="A758" s="446"/>
      <c r="B758" s="364"/>
      <c r="C758" s="389"/>
      <c r="D758" s="330" t="s">
        <v>145</v>
      </c>
      <c r="E758" s="150" t="s">
        <v>146</v>
      </c>
      <c r="F758" s="151" t="s">
        <v>116</v>
      </c>
      <c r="G758" s="152">
        <v>1</v>
      </c>
      <c r="H758" s="86">
        <v>0</v>
      </c>
      <c r="I758" s="47">
        <v>0</v>
      </c>
      <c r="J758" s="11">
        <v>0</v>
      </c>
      <c r="K758" s="11">
        <v>0</v>
      </c>
      <c r="L758" s="36">
        <v>0</v>
      </c>
      <c r="M758" s="36">
        <v>0</v>
      </c>
      <c r="N758" s="36">
        <v>0</v>
      </c>
      <c r="O758" s="36">
        <v>0</v>
      </c>
      <c r="P758" s="36">
        <v>0</v>
      </c>
      <c r="Q758" s="36">
        <v>0</v>
      </c>
      <c r="R758" s="36">
        <v>0</v>
      </c>
      <c r="S758" s="37">
        <v>0</v>
      </c>
      <c r="T758" s="13">
        <f t="shared" si="43"/>
        <v>0</v>
      </c>
    </row>
    <row r="759" spans="1:20" ht="31.5" hidden="1" x14ac:dyDescent="0.25">
      <c r="A759" s="446"/>
      <c r="B759" s="364"/>
      <c r="C759" s="389"/>
      <c r="D759" s="331"/>
      <c r="E759" s="153" t="s">
        <v>122</v>
      </c>
      <c r="F759" s="154" t="s">
        <v>147</v>
      </c>
      <c r="G759" s="155">
        <v>1</v>
      </c>
      <c r="H759" s="44">
        <v>0</v>
      </c>
      <c r="I759" s="47">
        <v>0</v>
      </c>
      <c r="J759" s="22">
        <v>0</v>
      </c>
      <c r="K759" s="22">
        <v>0</v>
      </c>
      <c r="L759" s="22">
        <v>0</v>
      </c>
      <c r="M759" s="45">
        <v>0</v>
      </c>
      <c r="N759" s="45">
        <v>0</v>
      </c>
      <c r="O759" s="45">
        <v>0</v>
      </c>
      <c r="P759" s="45">
        <v>0</v>
      </c>
      <c r="Q759" s="45">
        <v>0</v>
      </c>
      <c r="R759" s="45">
        <v>0</v>
      </c>
      <c r="S759" s="46">
        <v>0</v>
      </c>
      <c r="T759" s="13">
        <f t="shared" si="43"/>
        <v>0</v>
      </c>
    </row>
    <row r="760" spans="1:20" ht="31.5" hidden="1" x14ac:dyDescent="0.25">
      <c r="A760" s="446"/>
      <c r="B760" s="364"/>
      <c r="C760" s="389"/>
      <c r="D760" s="331"/>
      <c r="E760" s="333" t="s">
        <v>144</v>
      </c>
      <c r="F760" s="154" t="s">
        <v>77</v>
      </c>
      <c r="G760" s="155">
        <v>1</v>
      </c>
      <c r="H760" s="21">
        <v>0</v>
      </c>
      <c r="I760" s="17">
        <v>0</v>
      </c>
      <c r="J760" s="22">
        <v>0</v>
      </c>
      <c r="K760" s="22">
        <v>0</v>
      </c>
      <c r="L760" s="22">
        <v>0</v>
      </c>
      <c r="M760" s="22">
        <v>0</v>
      </c>
      <c r="N760" s="22">
        <v>0</v>
      </c>
      <c r="O760" s="22">
        <v>0</v>
      </c>
      <c r="P760" s="22">
        <v>0</v>
      </c>
      <c r="Q760" s="22">
        <v>0</v>
      </c>
      <c r="R760" s="22">
        <v>0</v>
      </c>
      <c r="S760" s="23">
        <v>0</v>
      </c>
      <c r="T760" s="13">
        <f t="shared" si="43"/>
        <v>0</v>
      </c>
    </row>
    <row r="761" spans="1:20" ht="31.5" hidden="1" x14ac:dyDescent="0.25">
      <c r="A761" s="446"/>
      <c r="B761" s="364"/>
      <c r="C761" s="389"/>
      <c r="D761" s="331"/>
      <c r="E761" s="333"/>
      <c r="F761" s="154" t="s">
        <v>148</v>
      </c>
      <c r="G761" s="155">
        <v>1</v>
      </c>
      <c r="H761" s="21">
        <v>0</v>
      </c>
      <c r="I761" s="17">
        <v>0</v>
      </c>
      <c r="J761" s="22">
        <v>0</v>
      </c>
      <c r="K761" s="22">
        <v>0</v>
      </c>
      <c r="L761" s="22">
        <v>0</v>
      </c>
      <c r="M761" s="22">
        <v>0</v>
      </c>
      <c r="N761" s="22">
        <v>0</v>
      </c>
      <c r="O761" s="22">
        <v>0</v>
      </c>
      <c r="P761" s="22">
        <v>0</v>
      </c>
      <c r="Q761" s="22">
        <v>0</v>
      </c>
      <c r="R761" s="22">
        <v>0</v>
      </c>
      <c r="S761" s="23">
        <v>0</v>
      </c>
      <c r="T761" s="13">
        <f t="shared" si="43"/>
        <v>0</v>
      </c>
    </row>
    <row r="762" spans="1:20" hidden="1" x14ac:dyDescent="0.25">
      <c r="A762" s="446"/>
      <c r="B762" s="364"/>
      <c r="C762" s="389"/>
      <c r="D762" s="331"/>
      <c r="E762" s="334"/>
      <c r="F762" s="154" t="s">
        <v>79</v>
      </c>
      <c r="G762" s="155">
        <v>1</v>
      </c>
      <c r="H762" s="21">
        <v>0</v>
      </c>
      <c r="I762" s="17">
        <v>0</v>
      </c>
      <c r="J762" s="22">
        <v>0</v>
      </c>
      <c r="K762" s="22">
        <v>0</v>
      </c>
      <c r="L762" s="22">
        <v>0</v>
      </c>
      <c r="M762" s="22">
        <v>0</v>
      </c>
      <c r="N762" s="22">
        <v>0</v>
      </c>
      <c r="O762" s="22">
        <v>0</v>
      </c>
      <c r="P762" s="22">
        <v>0</v>
      </c>
      <c r="Q762" s="22">
        <v>0</v>
      </c>
      <c r="R762" s="22">
        <v>0</v>
      </c>
      <c r="S762" s="23">
        <v>0</v>
      </c>
      <c r="T762" s="13">
        <f t="shared" si="43"/>
        <v>0</v>
      </c>
    </row>
    <row r="763" spans="1:20" hidden="1" x14ac:dyDescent="0.25">
      <c r="A763" s="446"/>
      <c r="B763" s="364"/>
      <c r="C763" s="389"/>
      <c r="D763" s="331"/>
      <c r="E763" s="156" t="s">
        <v>34</v>
      </c>
      <c r="F763" s="154" t="s">
        <v>35</v>
      </c>
      <c r="G763" s="155">
        <v>1</v>
      </c>
      <c r="H763" s="21">
        <v>0</v>
      </c>
      <c r="I763" s="17">
        <v>0</v>
      </c>
      <c r="J763" s="22">
        <v>0</v>
      </c>
      <c r="K763" s="22">
        <v>0</v>
      </c>
      <c r="L763" s="22">
        <v>0</v>
      </c>
      <c r="M763" s="22">
        <v>0</v>
      </c>
      <c r="N763" s="22">
        <v>0</v>
      </c>
      <c r="O763" s="22">
        <v>0</v>
      </c>
      <c r="P763" s="22">
        <v>0</v>
      </c>
      <c r="Q763" s="22">
        <v>0</v>
      </c>
      <c r="R763" s="22">
        <v>0</v>
      </c>
      <c r="S763" s="23">
        <v>0</v>
      </c>
      <c r="T763" s="13">
        <f t="shared" si="43"/>
        <v>0</v>
      </c>
    </row>
    <row r="764" spans="1:20" hidden="1" x14ac:dyDescent="0.25">
      <c r="A764" s="446"/>
      <c r="B764" s="364"/>
      <c r="C764" s="389"/>
      <c r="D764" s="331"/>
      <c r="E764" s="156" t="s">
        <v>36</v>
      </c>
      <c r="F764" s="154" t="s">
        <v>95</v>
      </c>
      <c r="G764" s="155">
        <v>1</v>
      </c>
      <c r="H764" s="21">
        <v>0</v>
      </c>
      <c r="I764" s="17">
        <v>0</v>
      </c>
      <c r="J764" s="22">
        <v>0</v>
      </c>
      <c r="K764" s="22">
        <v>0</v>
      </c>
      <c r="L764" s="22">
        <v>0</v>
      </c>
      <c r="M764" s="22">
        <v>0</v>
      </c>
      <c r="N764" s="22">
        <v>0</v>
      </c>
      <c r="O764" s="22">
        <v>0</v>
      </c>
      <c r="P764" s="22">
        <v>0</v>
      </c>
      <c r="Q764" s="22">
        <v>0</v>
      </c>
      <c r="R764" s="22">
        <v>0</v>
      </c>
      <c r="S764" s="23">
        <v>0</v>
      </c>
      <c r="T764" s="13">
        <f t="shared" si="43"/>
        <v>0</v>
      </c>
    </row>
    <row r="765" spans="1:20" ht="16.5" hidden="1" thickBot="1" x14ac:dyDescent="0.3">
      <c r="A765" s="446"/>
      <c r="B765" s="364"/>
      <c r="C765" s="389"/>
      <c r="D765" s="332"/>
      <c r="E765" s="157" t="s">
        <v>38</v>
      </c>
      <c r="F765" s="158" t="s">
        <v>39</v>
      </c>
      <c r="G765" s="159">
        <v>1</v>
      </c>
      <c r="H765" s="29">
        <v>0</v>
      </c>
      <c r="I765" s="30">
        <v>0</v>
      </c>
      <c r="J765" s="31">
        <v>0</v>
      </c>
      <c r="K765" s="31">
        <v>0</v>
      </c>
      <c r="L765" s="31">
        <v>0</v>
      </c>
      <c r="M765" s="31">
        <v>0</v>
      </c>
      <c r="N765" s="31">
        <v>0</v>
      </c>
      <c r="O765" s="31">
        <v>0</v>
      </c>
      <c r="P765" s="31">
        <v>0</v>
      </c>
      <c r="Q765" s="31">
        <v>0</v>
      </c>
      <c r="R765" s="31">
        <v>0</v>
      </c>
      <c r="S765" s="32">
        <v>0</v>
      </c>
      <c r="T765" s="13">
        <f t="shared" si="43"/>
        <v>0</v>
      </c>
    </row>
    <row r="766" spans="1:20" ht="31.5" hidden="1" x14ac:dyDescent="0.25">
      <c r="A766" s="446"/>
      <c r="B766" s="364"/>
      <c r="C766" s="389"/>
      <c r="D766" s="335" t="s">
        <v>149</v>
      </c>
      <c r="E766" s="160" t="s">
        <v>150</v>
      </c>
      <c r="F766" s="161" t="s">
        <v>116</v>
      </c>
      <c r="G766" s="162">
        <v>1</v>
      </c>
      <c r="H766" s="86">
        <v>0</v>
      </c>
      <c r="I766" s="17">
        <v>0</v>
      </c>
      <c r="J766" s="36">
        <v>0</v>
      </c>
      <c r="K766" s="36">
        <v>0</v>
      </c>
      <c r="L766" s="36">
        <v>0</v>
      </c>
      <c r="M766" s="36">
        <v>0</v>
      </c>
      <c r="N766" s="36">
        <v>0</v>
      </c>
      <c r="O766" s="36">
        <v>0</v>
      </c>
      <c r="P766" s="36">
        <v>0</v>
      </c>
      <c r="Q766" s="36">
        <v>0</v>
      </c>
      <c r="R766" s="36">
        <v>0</v>
      </c>
      <c r="S766" s="37">
        <v>0</v>
      </c>
      <c r="T766" s="13">
        <f t="shared" si="43"/>
        <v>0</v>
      </c>
    </row>
    <row r="767" spans="1:20" ht="31.5" hidden="1" x14ac:dyDescent="0.25">
      <c r="A767" s="446"/>
      <c r="B767" s="364"/>
      <c r="C767" s="389"/>
      <c r="D767" s="336"/>
      <c r="E767" s="163" t="s">
        <v>151</v>
      </c>
      <c r="F767" s="164" t="s">
        <v>130</v>
      </c>
      <c r="G767" s="165">
        <v>1</v>
      </c>
      <c r="H767" s="44">
        <v>0</v>
      </c>
      <c r="I767" s="17">
        <v>0</v>
      </c>
      <c r="J767" s="22">
        <v>0</v>
      </c>
      <c r="K767" s="45">
        <v>0</v>
      </c>
      <c r="L767" s="45">
        <v>0</v>
      </c>
      <c r="M767" s="45">
        <v>0</v>
      </c>
      <c r="N767" s="22">
        <v>0</v>
      </c>
      <c r="O767" s="22">
        <v>0</v>
      </c>
      <c r="P767" s="45">
        <v>0</v>
      </c>
      <c r="Q767" s="45">
        <v>0</v>
      </c>
      <c r="R767" s="45">
        <v>0</v>
      </c>
      <c r="S767" s="46">
        <v>0</v>
      </c>
      <c r="T767" s="13">
        <f t="shared" si="43"/>
        <v>0</v>
      </c>
    </row>
    <row r="768" spans="1:20" ht="31.5" hidden="1" x14ac:dyDescent="0.25">
      <c r="A768" s="446"/>
      <c r="B768" s="364"/>
      <c r="C768" s="389"/>
      <c r="D768" s="336"/>
      <c r="E768" s="338" t="s">
        <v>152</v>
      </c>
      <c r="F768" s="166" t="s">
        <v>153</v>
      </c>
      <c r="G768" s="165">
        <v>0</v>
      </c>
      <c r="H768" s="21">
        <v>0</v>
      </c>
      <c r="I768" s="17">
        <v>0</v>
      </c>
      <c r="J768" s="22">
        <v>0</v>
      </c>
      <c r="K768" s="22">
        <v>0</v>
      </c>
      <c r="L768" s="22">
        <v>0</v>
      </c>
      <c r="M768" s="22">
        <v>0</v>
      </c>
      <c r="N768" s="22">
        <v>0</v>
      </c>
      <c r="O768" s="22">
        <v>0</v>
      </c>
      <c r="P768" s="22">
        <v>0</v>
      </c>
      <c r="Q768" s="22">
        <v>0</v>
      </c>
      <c r="R768" s="22">
        <v>0</v>
      </c>
      <c r="S768" s="23">
        <v>0</v>
      </c>
      <c r="T768" s="13">
        <f t="shared" si="43"/>
        <v>0</v>
      </c>
    </row>
    <row r="769" spans="1:20" ht="31.5" hidden="1" x14ac:dyDescent="0.25">
      <c r="A769" s="446"/>
      <c r="B769" s="364"/>
      <c r="C769" s="389"/>
      <c r="D769" s="336"/>
      <c r="E769" s="339"/>
      <c r="F769" s="166" t="s">
        <v>154</v>
      </c>
      <c r="G769" s="165">
        <v>1</v>
      </c>
      <c r="H769" s="21">
        <v>0</v>
      </c>
      <c r="I769" s="17">
        <v>0</v>
      </c>
      <c r="J769" s="22">
        <v>0</v>
      </c>
      <c r="K769" s="22">
        <v>0</v>
      </c>
      <c r="L769" s="22">
        <v>0</v>
      </c>
      <c r="M769" s="22">
        <v>0</v>
      </c>
      <c r="N769" s="22">
        <v>0</v>
      </c>
      <c r="O769" s="22">
        <v>0</v>
      </c>
      <c r="P769" s="22">
        <v>0</v>
      </c>
      <c r="Q769" s="22">
        <v>0</v>
      </c>
      <c r="R769" s="22">
        <v>0</v>
      </c>
      <c r="S769" s="23">
        <v>0</v>
      </c>
      <c r="T769" s="13">
        <f t="shared" si="43"/>
        <v>0</v>
      </c>
    </row>
    <row r="770" spans="1:20" ht="31.5" hidden="1" x14ac:dyDescent="0.25">
      <c r="A770" s="446"/>
      <c r="B770" s="364"/>
      <c r="C770" s="389"/>
      <c r="D770" s="336"/>
      <c r="E770" s="339"/>
      <c r="F770" s="166" t="s">
        <v>155</v>
      </c>
      <c r="G770" s="165">
        <v>1</v>
      </c>
      <c r="H770" s="167">
        <v>0</v>
      </c>
      <c r="I770" s="168">
        <v>0</v>
      </c>
      <c r="J770" s="167">
        <v>0</v>
      </c>
      <c r="K770" s="167">
        <v>0</v>
      </c>
      <c r="L770" s="167">
        <v>0</v>
      </c>
      <c r="M770" s="167">
        <v>0</v>
      </c>
      <c r="N770" s="167">
        <v>0</v>
      </c>
      <c r="O770" s="167">
        <v>0</v>
      </c>
      <c r="P770" s="167">
        <v>0</v>
      </c>
      <c r="Q770" s="167">
        <v>0</v>
      </c>
      <c r="R770" s="167">
        <v>0</v>
      </c>
      <c r="S770" s="169">
        <v>0</v>
      </c>
      <c r="T770" s="13">
        <v>0</v>
      </c>
    </row>
    <row r="771" spans="1:20" ht="31.5" hidden="1" x14ac:dyDescent="0.25">
      <c r="A771" s="446"/>
      <c r="B771" s="364"/>
      <c r="C771" s="389"/>
      <c r="D771" s="336"/>
      <c r="E771" s="340"/>
      <c r="F771" s="166" t="s">
        <v>156</v>
      </c>
      <c r="G771" s="165">
        <v>1</v>
      </c>
      <c r="H771" s="21">
        <v>0</v>
      </c>
      <c r="I771" s="17">
        <v>0</v>
      </c>
      <c r="J771" s="22">
        <v>0</v>
      </c>
      <c r="K771" s="22">
        <v>0</v>
      </c>
      <c r="L771" s="22">
        <v>0</v>
      </c>
      <c r="M771" s="22">
        <v>0</v>
      </c>
      <c r="N771" s="22">
        <v>0</v>
      </c>
      <c r="O771" s="22">
        <v>0</v>
      </c>
      <c r="P771" s="22">
        <v>0</v>
      </c>
      <c r="Q771" s="22">
        <v>0</v>
      </c>
      <c r="R771" s="22">
        <v>0</v>
      </c>
      <c r="S771" s="23">
        <v>0</v>
      </c>
      <c r="T771" s="13">
        <f t="shared" ref="T771:T777" si="44">SUM(H771:S771)/12</f>
        <v>0</v>
      </c>
    </row>
    <row r="772" spans="1:20" hidden="1" x14ac:dyDescent="0.25">
      <c r="A772" s="446"/>
      <c r="B772" s="364"/>
      <c r="C772" s="389"/>
      <c r="D772" s="336"/>
      <c r="E772" s="163" t="s">
        <v>34</v>
      </c>
      <c r="F772" s="166" t="s">
        <v>35</v>
      </c>
      <c r="G772" s="165">
        <v>1</v>
      </c>
      <c r="H772" s="21">
        <v>0</v>
      </c>
      <c r="I772" s="17">
        <v>0</v>
      </c>
      <c r="J772" s="22">
        <v>0</v>
      </c>
      <c r="K772" s="22">
        <v>0</v>
      </c>
      <c r="L772" s="22">
        <v>0</v>
      </c>
      <c r="M772" s="22">
        <v>0</v>
      </c>
      <c r="N772" s="22">
        <v>0</v>
      </c>
      <c r="O772" s="22">
        <v>0</v>
      </c>
      <c r="P772" s="22">
        <v>0</v>
      </c>
      <c r="Q772" s="22">
        <v>0</v>
      </c>
      <c r="R772" s="22">
        <v>0</v>
      </c>
      <c r="S772" s="23">
        <v>0</v>
      </c>
      <c r="T772" s="13">
        <f t="shared" si="44"/>
        <v>0</v>
      </c>
    </row>
    <row r="773" spans="1:20" ht="31.5" hidden="1" x14ac:dyDescent="0.25">
      <c r="A773" s="446"/>
      <c r="B773" s="364"/>
      <c r="C773" s="389"/>
      <c r="D773" s="336"/>
      <c r="E773" s="163" t="s">
        <v>36</v>
      </c>
      <c r="F773" s="166" t="s">
        <v>157</v>
      </c>
      <c r="G773" s="165">
        <v>1</v>
      </c>
      <c r="H773" s="21">
        <v>0</v>
      </c>
      <c r="I773" s="17">
        <v>0</v>
      </c>
      <c r="J773" s="22">
        <v>0</v>
      </c>
      <c r="K773" s="22">
        <v>0</v>
      </c>
      <c r="L773" s="22">
        <v>0</v>
      </c>
      <c r="M773" s="22">
        <v>0</v>
      </c>
      <c r="N773" s="22">
        <v>0</v>
      </c>
      <c r="O773" s="22">
        <v>0</v>
      </c>
      <c r="P773" s="22">
        <v>0</v>
      </c>
      <c r="Q773" s="22">
        <v>0</v>
      </c>
      <c r="R773" s="22">
        <v>0</v>
      </c>
      <c r="S773" s="23">
        <v>0</v>
      </c>
      <c r="T773" s="13">
        <f t="shared" si="44"/>
        <v>0</v>
      </c>
    </row>
    <row r="774" spans="1:20" ht="16.5" hidden="1" thickBot="1" x14ac:dyDescent="0.3">
      <c r="A774" s="446"/>
      <c r="B774" s="364"/>
      <c r="C774" s="389"/>
      <c r="D774" s="337"/>
      <c r="E774" s="170" t="s">
        <v>38</v>
      </c>
      <c r="F774" s="171" t="s">
        <v>39</v>
      </c>
      <c r="G774" s="172">
        <v>1</v>
      </c>
      <c r="H774" s="29">
        <v>0</v>
      </c>
      <c r="I774" s="30">
        <v>0</v>
      </c>
      <c r="J774" s="31">
        <v>0</v>
      </c>
      <c r="K774" s="31">
        <v>0</v>
      </c>
      <c r="L774" s="31">
        <v>0</v>
      </c>
      <c r="M774" s="31">
        <v>0</v>
      </c>
      <c r="N774" s="31">
        <v>0</v>
      </c>
      <c r="O774" s="31">
        <v>0</v>
      </c>
      <c r="P774" s="31">
        <v>0</v>
      </c>
      <c r="Q774" s="31">
        <v>0</v>
      </c>
      <c r="R774" s="31">
        <v>0</v>
      </c>
      <c r="S774" s="32">
        <v>0</v>
      </c>
      <c r="T774" s="13">
        <f t="shared" si="44"/>
        <v>0</v>
      </c>
    </row>
    <row r="775" spans="1:20" ht="31.5" hidden="1" x14ac:dyDescent="0.25">
      <c r="A775" s="446"/>
      <c r="B775" s="364"/>
      <c r="C775" s="389"/>
      <c r="D775" s="300" t="s">
        <v>158</v>
      </c>
      <c r="E775" s="173" t="s">
        <v>159</v>
      </c>
      <c r="F775" s="174" t="s">
        <v>160</v>
      </c>
      <c r="G775" s="175">
        <v>1</v>
      </c>
      <c r="H775" s="86">
        <v>0</v>
      </c>
      <c r="I775" s="47">
        <v>0</v>
      </c>
      <c r="J775" s="11">
        <v>0</v>
      </c>
      <c r="K775" s="11">
        <v>0</v>
      </c>
      <c r="L775" s="36">
        <v>0</v>
      </c>
      <c r="M775" s="36">
        <v>0</v>
      </c>
      <c r="N775" s="36">
        <v>0</v>
      </c>
      <c r="O775" s="36">
        <v>0</v>
      </c>
      <c r="P775" s="36">
        <v>0</v>
      </c>
      <c r="Q775" s="36">
        <v>0</v>
      </c>
      <c r="R775" s="36">
        <v>0</v>
      </c>
      <c r="S775" s="37">
        <v>0</v>
      </c>
      <c r="T775" s="13">
        <f t="shared" si="44"/>
        <v>0</v>
      </c>
    </row>
    <row r="776" spans="1:20" ht="31.5" hidden="1" x14ac:dyDescent="0.25">
      <c r="A776" s="446"/>
      <c r="B776" s="364"/>
      <c r="C776" s="389"/>
      <c r="D776" s="301"/>
      <c r="E776" s="176" t="s">
        <v>161</v>
      </c>
      <c r="F776" s="177" t="s">
        <v>130</v>
      </c>
      <c r="G776" s="178">
        <v>1</v>
      </c>
      <c r="H776" s="44">
        <v>0</v>
      </c>
      <c r="I776" s="47">
        <v>0</v>
      </c>
      <c r="J776" s="22">
        <v>0</v>
      </c>
      <c r="K776" s="22">
        <v>0</v>
      </c>
      <c r="L776" s="22">
        <v>0</v>
      </c>
      <c r="M776" s="22">
        <v>0</v>
      </c>
      <c r="N776" s="45">
        <v>0</v>
      </c>
      <c r="O776" s="45">
        <v>0</v>
      </c>
      <c r="P776" s="45">
        <v>0</v>
      </c>
      <c r="Q776" s="45">
        <v>0</v>
      </c>
      <c r="R776" s="22">
        <v>0</v>
      </c>
      <c r="S776" s="46">
        <v>0</v>
      </c>
      <c r="T776" s="13">
        <f t="shared" si="44"/>
        <v>0</v>
      </c>
    </row>
    <row r="777" spans="1:20" ht="31.5" hidden="1" x14ac:dyDescent="0.25">
      <c r="A777" s="446"/>
      <c r="B777" s="364"/>
      <c r="C777" s="389"/>
      <c r="D777" s="301"/>
      <c r="E777" s="303" t="s">
        <v>75</v>
      </c>
      <c r="F777" s="177" t="s">
        <v>77</v>
      </c>
      <c r="G777" s="178">
        <v>1</v>
      </c>
      <c r="H777" s="21">
        <v>0</v>
      </c>
      <c r="I777" s="17">
        <v>0</v>
      </c>
      <c r="J777" s="22">
        <v>0</v>
      </c>
      <c r="K777" s="22">
        <v>0</v>
      </c>
      <c r="L777" s="22">
        <v>0</v>
      </c>
      <c r="M777" s="22">
        <v>0</v>
      </c>
      <c r="N777" s="22">
        <v>0</v>
      </c>
      <c r="O777" s="22">
        <v>0</v>
      </c>
      <c r="P777" s="22">
        <v>0</v>
      </c>
      <c r="Q777" s="22">
        <v>0</v>
      </c>
      <c r="R777" s="22">
        <v>0</v>
      </c>
      <c r="S777" s="23">
        <v>0</v>
      </c>
      <c r="T777" s="13">
        <f t="shared" si="44"/>
        <v>0</v>
      </c>
    </row>
    <row r="778" spans="1:20" ht="47.25" hidden="1" x14ac:dyDescent="0.25">
      <c r="A778" s="446"/>
      <c r="B778" s="364"/>
      <c r="C778" s="389"/>
      <c r="D778" s="301"/>
      <c r="E778" s="304"/>
      <c r="F778" s="177" t="s">
        <v>162</v>
      </c>
      <c r="G778" s="178">
        <v>1</v>
      </c>
      <c r="H778" s="21">
        <v>0</v>
      </c>
      <c r="I778" s="17">
        <v>0</v>
      </c>
      <c r="J778" s="22">
        <v>0</v>
      </c>
      <c r="K778" s="22">
        <v>0</v>
      </c>
      <c r="L778" s="22">
        <v>0</v>
      </c>
      <c r="M778" s="22">
        <v>0</v>
      </c>
      <c r="N778" s="22">
        <v>0</v>
      </c>
      <c r="O778" s="22">
        <v>0</v>
      </c>
      <c r="P778" s="22">
        <v>0</v>
      </c>
      <c r="Q778" s="22">
        <v>0</v>
      </c>
      <c r="R778" s="22">
        <v>0</v>
      </c>
      <c r="S778" s="23">
        <v>0</v>
      </c>
      <c r="T778" s="13">
        <v>0</v>
      </c>
    </row>
    <row r="779" spans="1:20" ht="31.5" hidden="1" x14ac:dyDescent="0.25">
      <c r="A779" s="446"/>
      <c r="B779" s="364"/>
      <c r="C779" s="389"/>
      <c r="D779" s="301"/>
      <c r="E779" s="304"/>
      <c r="F779" s="179" t="s">
        <v>109</v>
      </c>
      <c r="G779" s="178">
        <v>1</v>
      </c>
      <c r="H779" s="167">
        <v>0</v>
      </c>
      <c r="I779" s="168">
        <v>0</v>
      </c>
      <c r="J779" s="167">
        <v>0</v>
      </c>
      <c r="K779" s="167">
        <v>0</v>
      </c>
      <c r="L779" s="167">
        <v>0</v>
      </c>
      <c r="M779" s="167">
        <v>0</v>
      </c>
      <c r="N779" s="167">
        <v>0</v>
      </c>
      <c r="O779" s="167">
        <v>0</v>
      </c>
      <c r="P779" s="167">
        <v>0</v>
      </c>
      <c r="Q779" s="167">
        <v>0</v>
      </c>
      <c r="R779" s="167">
        <v>0</v>
      </c>
      <c r="S779" s="169">
        <v>0</v>
      </c>
      <c r="T779" s="13">
        <v>0</v>
      </c>
    </row>
    <row r="780" spans="1:20" ht="31.5" hidden="1" x14ac:dyDescent="0.25">
      <c r="A780" s="446"/>
      <c r="B780" s="364"/>
      <c r="C780" s="389"/>
      <c r="D780" s="301"/>
      <c r="E780" s="304"/>
      <c r="F780" s="179" t="s">
        <v>163</v>
      </c>
      <c r="G780" s="178">
        <v>1</v>
      </c>
      <c r="H780" s="21">
        <v>0</v>
      </c>
      <c r="I780" s="17">
        <v>0</v>
      </c>
      <c r="J780" s="22">
        <v>0</v>
      </c>
      <c r="K780" s="22">
        <v>0</v>
      </c>
      <c r="L780" s="22">
        <v>0</v>
      </c>
      <c r="M780" s="22">
        <v>0</v>
      </c>
      <c r="N780" s="22">
        <v>0</v>
      </c>
      <c r="O780" s="22">
        <v>0</v>
      </c>
      <c r="P780" s="22">
        <v>0</v>
      </c>
      <c r="Q780" s="22">
        <v>0</v>
      </c>
      <c r="R780" s="22">
        <v>0</v>
      </c>
      <c r="S780" s="23">
        <v>0</v>
      </c>
      <c r="T780" s="13">
        <v>0</v>
      </c>
    </row>
    <row r="781" spans="1:20" hidden="1" x14ac:dyDescent="0.25">
      <c r="A781" s="446"/>
      <c r="B781" s="364"/>
      <c r="C781" s="389"/>
      <c r="D781" s="301"/>
      <c r="E781" s="305"/>
      <c r="F781" s="177" t="s">
        <v>79</v>
      </c>
      <c r="G781" s="178">
        <v>1</v>
      </c>
      <c r="H781" s="21">
        <v>0</v>
      </c>
      <c r="I781" s="17">
        <v>0</v>
      </c>
      <c r="J781" s="22">
        <v>0</v>
      </c>
      <c r="K781" s="22">
        <v>0</v>
      </c>
      <c r="L781" s="22">
        <v>0</v>
      </c>
      <c r="M781" s="22">
        <v>0</v>
      </c>
      <c r="N781" s="22">
        <v>0</v>
      </c>
      <c r="O781" s="22">
        <v>0</v>
      </c>
      <c r="P781" s="22">
        <v>0</v>
      </c>
      <c r="Q781" s="22">
        <v>0</v>
      </c>
      <c r="R781" s="22">
        <v>0</v>
      </c>
      <c r="S781" s="23">
        <v>0</v>
      </c>
      <c r="T781" s="13">
        <v>0</v>
      </c>
    </row>
    <row r="782" spans="1:20" hidden="1" x14ac:dyDescent="0.25">
      <c r="A782" s="446"/>
      <c r="B782" s="364"/>
      <c r="C782" s="389"/>
      <c r="D782" s="301"/>
      <c r="E782" s="180" t="s">
        <v>34</v>
      </c>
      <c r="F782" s="179" t="s">
        <v>35</v>
      </c>
      <c r="G782" s="178">
        <v>1</v>
      </c>
      <c r="H782" s="21">
        <v>0</v>
      </c>
      <c r="I782" s="17">
        <v>0</v>
      </c>
      <c r="J782" s="22">
        <v>0</v>
      </c>
      <c r="K782" s="22">
        <v>0</v>
      </c>
      <c r="L782" s="22">
        <v>0</v>
      </c>
      <c r="M782" s="22">
        <v>0</v>
      </c>
      <c r="N782" s="22">
        <v>0</v>
      </c>
      <c r="O782" s="22">
        <v>0</v>
      </c>
      <c r="P782" s="22">
        <v>0</v>
      </c>
      <c r="Q782" s="22">
        <v>0</v>
      </c>
      <c r="R782" s="22">
        <v>0</v>
      </c>
      <c r="S782" s="23">
        <v>0</v>
      </c>
      <c r="T782" s="13">
        <v>0</v>
      </c>
    </row>
    <row r="783" spans="1:20" ht="47.25" hidden="1" x14ac:dyDescent="0.25">
      <c r="A783" s="446"/>
      <c r="B783" s="364"/>
      <c r="C783" s="389"/>
      <c r="D783" s="301"/>
      <c r="E783" s="180" t="s">
        <v>36</v>
      </c>
      <c r="F783" s="179" t="s">
        <v>164</v>
      </c>
      <c r="G783" s="178">
        <v>1</v>
      </c>
      <c r="H783" s="21">
        <v>0</v>
      </c>
      <c r="I783" s="17">
        <v>0</v>
      </c>
      <c r="J783" s="22">
        <v>0</v>
      </c>
      <c r="K783" s="22">
        <v>0</v>
      </c>
      <c r="L783" s="22">
        <v>0</v>
      </c>
      <c r="M783" s="22">
        <v>0</v>
      </c>
      <c r="N783" s="22">
        <v>0</v>
      </c>
      <c r="O783" s="22">
        <v>0</v>
      </c>
      <c r="P783" s="22">
        <v>0</v>
      </c>
      <c r="Q783" s="22">
        <v>0</v>
      </c>
      <c r="R783" s="22">
        <v>0</v>
      </c>
      <c r="S783" s="23">
        <v>0</v>
      </c>
      <c r="T783" s="13">
        <v>0</v>
      </c>
    </row>
    <row r="784" spans="1:20" ht="16.5" hidden="1" thickBot="1" x14ac:dyDescent="0.3">
      <c r="A784" s="446"/>
      <c r="B784" s="364"/>
      <c r="C784" s="389"/>
      <c r="D784" s="302"/>
      <c r="E784" s="181" t="s">
        <v>38</v>
      </c>
      <c r="F784" s="182" t="s">
        <v>52</v>
      </c>
      <c r="G784" s="183">
        <v>1</v>
      </c>
      <c r="H784" s="29">
        <v>0</v>
      </c>
      <c r="I784" s="30">
        <v>0</v>
      </c>
      <c r="J784" s="31">
        <v>0</v>
      </c>
      <c r="K784" s="31">
        <v>0</v>
      </c>
      <c r="L784" s="31">
        <v>0</v>
      </c>
      <c r="M784" s="31">
        <v>0</v>
      </c>
      <c r="N784" s="31">
        <v>0</v>
      </c>
      <c r="O784" s="31">
        <v>0</v>
      </c>
      <c r="P784" s="31">
        <v>0</v>
      </c>
      <c r="Q784" s="31">
        <v>0</v>
      </c>
      <c r="R784" s="31">
        <v>0</v>
      </c>
      <c r="S784" s="32">
        <v>0</v>
      </c>
      <c r="T784" s="13">
        <v>0</v>
      </c>
    </row>
    <row r="785" spans="1:20" hidden="1" x14ac:dyDescent="0.25">
      <c r="A785" s="446"/>
      <c r="B785" s="364"/>
      <c r="C785" s="306" t="s">
        <v>165</v>
      </c>
      <c r="D785" s="308" t="s">
        <v>166</v>
      </c>
      <c r="E785" s="184" t="s">
        <v>167</v>
      </c>
      <c r="F785" s="185" t="s">
        <v>116</v>
      </c>
      <c r="G785" s="186">
        <v>1</v>
      </c>
      <c r="H785" s="86">
        <v>0</v>
      </c>
      <c r="I785" s="187">
        <v>0</v>
      </c>
      <c r="J785" s="11">
        <v>0</v>
      </c>
      <c r="K785" s="11">
        <v>0</v>
      </c>
      <c r="L785" s="36">
        <v>0</v>
      </c>
      <c r="M785" s="18">
        <v>0</v>
      </c>
      <c r="N785" s="36">
        <v>0</v>
      </c>
      <c r="O785" s="18">
        <v>0</v>
      </c>
      <c r="P785" s="18">
        <v>0</v>
      </c>
      <c r="Q785" s="18">
        <v>0</v>
      </c>
      <c r="R785" s="18">
        <v>0</v>
      </c>
      <c r="S785" s="37">
        <v>0</v>
      </c>
      <c r="T785" s="13">
        <v>0</v>
      </c>
    </row>
    <row r="786" spans="1:20" ht="47.25" hidden="1" x14ac:dyDescent="0.25">
      <c r="A786" s="446"/>
      <c r="B786" s="364"/>
      <c r="C786" s="307"/>
      <c r="D786" s="309"/>
      <c r="E786" s="188" t="s">
        <v>168</v>
      </c>
      <c r="F786" s="189" t="s">
        <v>130</v>
      </c>
      <c r="G786" s="190">
        <v>1</v>
      </c>
      <c r="H786" s="16">
        <v>0</v>
      </c>
      <c r="I786" s="47">
        <v>0</v>
      </c>
      <c r="J786" s="19">
        <v>0</v>
      </c>
      <c r="K786" s="19">
        <v>0</v>
      </c>
      <c r="L786" s="18">
        <v>0</v>
      </c>
      <c r="M786" s="18">
        <v>0</v>
      </c>
      <c r="N786" s="18">
        <v>0</v>
      </c>
      <c r="O786" s="18">
        <v>0</v>
      </c>
      <c r="P786" s="18">
        <v>0</v>
      </c>
      <c r="Q786" s="18">
        <v>0</v>
      </c>
      <c r="R786" s="18">
        <v>0</v>
      </c>
      <c r="S786" s="20">
        <v>0</v>
      </c>
      <c r="T786" s="13">
        <v>0</v>
      </c>
    </row>
    <row r="787" spans="1:20" ht="31.5" hidden="1" x14ac:dyDescent="0.25">
      <c r="A787" s="446"/>
      <c r="B787" s="364"/>
      <c r="C787" s="307"/>
      <c r="D787" s="309"/>
      <c r="E787" s="191" t="s">
        <v>169</v>
      </c>
      <c r="F787" s="192" t="s">
        <v>170</v>
      </c>
      <c r="G787" s="193">
        <v>1</v>
      </c>
      <c r="H787" s="44">
        <v>0</v>
      </c>
      <c r="I787" s="17">
        <v>0</v>
      </c>
      <c r="J787" s="45">
        <v>0</v>
      </c>
      <c r="K787" s="22">
        <v>0</v>
      </c>
      <c r="L787" s="45">
        <v>0</v>
      </c>
      <c r="M787" s="22">
        <v>0</v>
      </c>
      <c r="N787" s="45">
        <v>0</v>
      </c>
      <c r="O787" s="22">
        <v>0</v>
      </c>
      <c r="P787" s="18">
        <v>0</v>
      </c>
      <c r="Q787" s="22">
        <v>0</v>
      </c>
      <c r="R787" s="45">
        <v>0</v>
      </c>
      <c r="S787" s="23">
        <v>0</v>
      </c>
      <c r="T787" s="13">
        <f t="shared" ref="T787:T815" si="45">SUM(H787:S787)/12</f>
        <v>0</v>
      </c>
    </row>
    <row r="788" spans="1:20" hidden="1" x14ac:dyDescent="0.25">
      <c r="A788" s="446"/>
      <c r="B788" s="364"/>
      <c r="C788" s="307"/>
      <c r="D788" s="309"/>
      <c r="E788" s="311" t="s">
        <v>144</v>
      </c>
      <c r="F788" s="192" t="s">
        <v>171</v>
      </c>
      <c r="G788" s="193">
        <v>1</v>
      </c>
      <c r="H788" s="21">
        <v>0</v>
      </c>
      <c r="I788" s="17">
        <v>0</v>
      </c>
      <c r="J788" s="22">
        <v>0</v>
      </c>
      <c r="K788" s="22">
        <v>0</v>
      </c>
      <c r="L788" s="22">
        <v>0</v>
      </c>
      <c r="M788" s="22">
        <v>0</v>
      </c>
      <c r="N788" s="22">
        <v>0</v>
      </c>
      <c r="O788" s="22">
        <v>0</v>
      </c>
      <c r="P788" s="22">
        <v>0</v>
      </c>
      <c r="Q788" s="22">
        <v>0</v>
      </c>
      <c r="R788" s="22">
        <v>0</v>
      </c>
      <c r="S788" s="23">
        <v>0</v>
      </c>
      <c r="T788" s="13">
        <f t="shared" si="45"/>
        <v>0</v>
      </c>
    </row>
    <row r="789" spans="1:20" ht="31.5" hidden="1" x14ac:dyDescent="0.25">
      <c r="A789" s="446"/>
      <c r="B789" s="364"/>
      <c r="C789" s="307"/>
      <c r="D789" s="309"/>
      <c r="E789" s="312"/>
      <c r="F789" s="189" t="s">
        <v>172</v>
      </c>
      <c r="G789" s="193">
        <v>1</v>
      </c>
      <c r="H789" s="167">
        <v>0</v>
      </c>
      <c r="I789" s="168">
        <v>0</v>
      </c>
      <c r="J789" s="167">
        <v>0</v>
      </c>
      <c r="K789" s="167">
        <v>0</v>
      </c>
      <c r="L789" s="167">
        <v>0</v>
      </c>
      <c r="M789" s="167">
        <v>0</v>
      </c>
      <c r="N789" s="167">
        <v>0</v>
      </c>
      <c r="O789" s="167">
        <v>0</v>
      </c>
      <c r="P789" s="167">
        <v>0</v>
      </c>
      <c r="Q789" s="167">
        <v>0</v>
      </c>
      <c r="R789" s="167">
        <v>0</v>
      </c>
      <c r="S789" s="169">
        <v>0</v>
      </c>
      <c r="T789" s="13">
        <f t="shared" si="45"/>
        <v>0</v>
      </c>
    </row>
    <row r="790" spans="1:20" ht="31.5" hidden="1" x14ac:dyDescent="0.25">
      <c r="A790" s="446"/>
      <c r="B790" s="364"/>
      <c r="C790" s="307"/>
      <c r="D790" s="309"/>
      <c r="E790" s="312"/>
      <c r="F790" s="189" t="s">
        <v>173</v>
      </c>
      <c r="G790" s="193">
        <v>0.99</v>
      </c>
      <c r="H790" s="21">
        <v>0</v>
      </c>
      <c r="I790" s="17">
        <v>0</v>
      </c>
      <c r="J790" s="22">
        <v>0</v>
      </c>
      <c r="K790" s="22">
        <v>0</v>
      </c>
      <c r="L790" s="22">
        <v>0</v>
      </c>
      <c r="M790" s="22">
        <v>0</v>
      </c>
      <c r="N790" s="22">
        <v>0</v>
      </c>
      <c r="O790" s="22">
        <v>0</v>
      </c>
      <c r="P790" s="22">
        <v>0</v>
      </c>
      <c r="Q790" s="22">
        <v>0</v>
      </c>
      <c r="R790" s="22">
        <v>0</v>
      </c>
      <c r="S790" s="23">
        <v>0</v>
      </c>
      <c r="T790" s="13">
        <f t="shared" si="45"/>
        <v>0</v>
      </c>
    </row>
    <row r="791" spans="1:20" ht="31.5" hidden="1" x14ac:dyDescent="0.25">
      <c r="A791" s="446"/>
      <c r="B791" s="364"/>
      <c r="C791" s="307"/>
      <c r="D791" s="309"/>
      <c r="E791" s="312"/>
      <c r="F791" s="189" t="s">
        <v>174</v>
      </c>
      <c r="G791" s="193">
        <v>1</v>
      </c>
      <c r="H791" s="21">
        <v>0</v>
      </c>
      <c r="I791" s="17">
        <v>0</v>
      </c>
      <c r="J791" s="22">
        <v>0</v>
      </c>
      <c r="K791" s="22">
        <v>0</v>
      </c>
      <c r="L791" s="22">
        <v>0</v>
      </c>
      <c r="M791" s="22">
        <v>0</v>
      </c>
      <c r="N791" s="22">
        <v>0</v>
      </c>
      <c r="O791" s="22">
        <v>0</v>
      </c>
      <c r="P791" s="22">
        <v>0</v>
      </c>
      <c r="Q791" s="22">
        <v>0</v>
      </c>
      <c r="R791" s="22">
        <v>0</v>
      </c>
      <c r="S791" s="23">
        <v>0</v>
      </c>
      <c r="T791" s="13">
        <f t="shared" si="45"/>
        <v>0</v>
      </c>
    </row>
    <row r="792" spans="1:20" hidden="1" x14ac:dyDescent="0.25">
      <c r="A792" s="446"/>
      <c r="B792" s="364"/>
      <c r="C792" s="307"/>
      <c r="D792" s="309"/>
      <c r="E792" s="313"/>
      <c r="F792" s="189" t="s">
        <v>79</v>
      </c>
      <c r="G792" s="193">
        <v>1</v>
      </c>
      <c r="H792" s="21">
        <v>0</v>
      </c>
      <c r="I792" s="17">
        <v>0</v>
      </c>
      <c r="J792" s="22">
        <v>0</v>
      </c>
      <c r="K792" s="22">
        <v>0</v>
      </c>
      <c r="L792" s="22">
        <v>0</v>
      </c>
      <c r="M792" s="22">
        <v>0</v>
      </c>
      <c r="N792" s="22">
        <v>0</v>
      </c>
      <c r="O792" s="22">
        <v>0</v>
      </c>
      <c r="P792" s="22">
        <v>0</v>
      </c>
      <c r="Q792" s="22">
        <v>0</v>
      </c>
      <c r="R792" s="22">
        <v>0</v>
      </c>
      <c r="S792" s="23">
        <v>0</v>
      </c>
      <c r="T792" s="13">
        <f t="shared" si="45"/>
        <v>0</v>
      </c>
    </row>
    <row r="793" spans="1:20" hidden="1" x14ac:dyDescent="0.25">
      <c r="A793" s="446"/>
      <c r="B793" s="364"/>
      <c r="C793" s="307"/>
      <c r="D793" s="309"/>
      <c r="E793" s="191" t="s">
        <v>34</v>
      </c>
      <c r="F793" s="194" t="s">
        <v>35</v>
      </c>
      <c r="G793" s="193">
        <v>1</v>
      </c>
      <c r="H793" s="21">
        <v>0</v>
      </c>
      <c r="I793" s="17">
        <v>0</v>
      </c>
      <c r="J793" s="22">
        <v>0</v>
      </c>
      <c r="K793" s="22">
        <v>0</v>
      </c>
      <c r="L793" s="22">
        <v>0</v>
      </c>
      <c r="M793" s="22">
        <v>0</v>
      </c>
      <c r="N793" s="22">
        <v>0</v>
      </c>
      <c r="O793" s="22">
        <v>0</v>
      </c>
      <c r="P793" s="22">
        <v>0</v>
      </c>
      <c r="Q793" s="22">
        <v>0</v>
      </c>
      <c r="R793" s="22">
        <v>0</v>
      </c>
      <c r="S793" s="23">
        <v>0</v>
      </c>
      <c r="T793" s="13">
        <f t="shared" si="45"/>
        <v>0</v>
      </c>
    </row>
    <row r="794" spans="1:20" ht="47.25" hidden="1" x14ac:dyDescent="0.25">
      <c r="A794" s="446"/>
      <c r="B794" s="364"/>
      <c r="C794" s="307"/>
      <c r="D794" s="309"/>
      <c r="E794" s="191" t="s">
        <v>36</v>
      </c>
      <c r="F794" s="194" t="s">
        <v>175</v>
      </c>
      <c r="G794" s="193">
        <v>1</v>
      </c>
      <c r="H794" s="21">
        <v>0</v>
      </c>
      <c r="I794" s="17">
        <v>0</v>
      </c>
      <c r="J794" s="22">
        <v>0</v>
      </c>
      <c r="K794" s="22">
        <v>0</v>
      </c>
      <c r="L794" s="22">
        <v>0</v>
      </c>
      <c r="M794" s="22">
        <v>0</v>
      </c>
      <c r="N794" s="22">
        <v>0</v>
      </c>
      <c r="O794" s="22">
        <v>0</v>
      </c>
      <c r="P794" s="22">
        <v>0</v>
      </c>
      <c r="Q794" s="22">
        <v>0</v>
      </c>
      <c r="R794" s="22">
        <v>0</v>
      </c>
      <c r="S794" s="23">
        <v>0</v>
      </c>
      <c r="T794" s="13">
        <f t="shared" si="45"/>
        <v>0</v>
      </c>
    </row>
    <row r="795" spans="1:20" ht="16.5" hidden="1" thickBot="1" x14ac:dyDescent="0.3">
      <c r="A795" s="446"/>
      <c r="B795" s="364"/>
      <c r="C795" s="307"/>
      <c r="D795" s="310"/>
      <c r="E795" s="195" t="s">
        <v>176</v>
      </c>
      <c r="F795" s="196" t="s">
        <v>52</v>
      </c>
      <c r="G795" s="197">
        <v>1</v>
      </c>
      <c r="H795" s="198">
        <v>0</v>
      </c>
      <c r="I795" s="31">
        <v>0</v>
      </c>
      <c r="J795" s="53">
        <v>0</v>
      </c>
      <c r="K795" s="53">
        <v>0</v>
      </c>
      <c r="L795" s="53">
        <v>0</v>
      </c>
      <c r="M795" s="53">
        <v>0</v>
      </c>
      <c r="N795" s="53">
        <v>0</v>
      </c>
      <c r="O795" s="53">
        <v>0</v>
      </c>
      <c r="P795" s="53">
        <v>0</v>
      </c>
      <c r="Q795" s="53">
        <v>0</v>
      </c>
      <c r="R795" s="53">
        <v>0</v>
      </c>
      <c r="S795" s="54">
        <v>0</v>
      </c>
      <c r="T795" s="13">
        <f t="shared" si="45"/>
        <v>0</v>
      </c>
    </row>
    <row r="796" spans="1:20" hidden="1" x14ac:dyDescent="0.25">
      <c r="A796" s="446"/>
      <c r="B796" s="364"/>
      <c r="C796" s="314" t="s">
        <v>177</v>
      </c>
      <c r="D796" s="317" t="s">
        <v>178</v>
      </c>
      <c r="E796" s="199" t="s">
        <v>179</v>
      </c>
      <c r="F796" s="200" t="s">
        <v>116</v>
      </c>
      <c r="G796" s="201">
        <v>1</v>
      </c>
      <c r="H796" s="86">
        <v>0</v>
      </c>
      <c r="I796" s="47">
        <v>0</v>
      </c>
      <c r="J796" s="11">
        <v>0</v>
      </c>
      <c r="K796" s="11">
        <v>0</v>
      </c>
      <c r="L796" s="36">
        <v>0</v>
      </c>
      <c r="M796" s="36">
        <v>0</v>
      </c>
      <c r="N796" s="36">
        <v>0</v>
      </c>
      <c r="O796" s="36">
        <v>0</v>
      </c>
      <c r="P796" s="36">
        <v>0</v>
      </c>
      <c r="Q796" s="36">
        <v>0</v>
      </c>
      <c r="R796" s="36">
        <v>0</v>
      </c>
      <c r="S796" s="37">
        <v>0</v>
      </c>
      <c r="T796" s="13">
        <f t="shared" si="45"/>
        <v>0</v>
      </c>
    </row>
    <row r="797" spans="1:20" ht="47.25" hidden="1" x14ac:dyDescent="0.25">
      <c r="A797" s="446"/>
      <c r="B797" s="364"/>
      <c r="C797" s="315"/>
      <c r="D797" s="318"/>
      <c r="E797" s="202" t="s">
        <v>180</v>
      </c>
      <c r="F797" s="203" t="s">
        <v>181</v>
      </c>
      <c r="G797" s="204">
        <v>1</v>
      </c>
      <c r="H797" s="44">
        <v>0</v>
      </c>
      <c r="I797" s="47">
        <v>0</v>
      </c>
      <c r="J797" s="45">
        <v>0</v>
      </c>
      <c r="K797" s="45">
        <v>0</v>
      </c>
      <c r="L797" s="22">
        <v>0</v>
      </c>
      <c r="M797" s="22">
        <v>0</v>
      </c>
      <c r="N797" s="45">
        <v>0</v>
      </c>
      <c r="O797" s="45">
        <v>0</v>
      </c>
      <c r="P797" s="45">
        <v>0</v>
      </c>
      <c r="Q797" s="45">
        <v>0</v>
      </c>
      <c r="R797" s="45">
        <v>0</v>
      </c>
      <c r="S797" s="46">
        <v>0</v>
      </c>
      <c r="T797" s="13">
        <f t="shared" si="45"/>
        <v>0</v>
      </c>
    </row>
    <row r="798" spans="1:20" ht="63" hidden="1" x14ac:dyDescent="0.25">
      <c r="A798" s="446"/>
      <c r="B798" s="364"/>
      <c r="C798" s="315"/>
      <c r="D798" s="318"/>
      <c r="E798" s="202" t="s">
        <v>182</v>
      </c>
      <c r="F798" s="203" t="s">
        <v>183</v>
      </c>
      <c r="G798" s="204">
        <v>1</v>
      </c>
      <c r="H798" s="44">
        <v>0</v>
      </c>
      <c r="I798" s="47">
        <v>0</v>
      </c>
      <c r="J798" s="45">
        <v>0</v>
      </c>
      <c r="K798" s="45">
        <v>0</v>
      </c>
      <c r="L798" s="22">
        <v>0</v>
      </c>
      <c r="M798" s="22">
        <v>0</v>
      </c>
      <c r="N798" s="22">
        <v>0</v>
      </c>
      <c r="O798" s="22">
        <v>0</v>
      </c>
      <c r="P798" s="22">
        <v>0</v>
      </c>
      <c r="Q798" s="22">
        <v>0</v>
      </c>
      <c r="R798" s="22">
        <v>0</v>
      </c>
      <c r="S798" s="23">
        <v>0</v>
      </c>
      <c r="T798" s="13">
        <f t="shared" si="45"/>
        <v>0</v>
      </c>
    </row>
    <row r="799" spans="1:20" ht="31.5" hidden="1" x14ac:dyDescent="0.25">
      <c r="A799" s="446"/>
      <c r="B799" s="364"/>
      <c r="C799" s="315"/>
      <c r="D799" s="318"/>
      <c r="E799" s="320" t="s">
        <v>75</v>
      </c>
      <c r="F799" s="203" t="s">
        <v>77</v>
      </c>
      <c r="G799" s="204">
        <v>1</v>
      </c>
      <c r="H799" s="21">
        <v>0</v>
      </c>
      <c r="I799" s="17">
        <v>0</v>
      </c>
      <c r="J799" s="22">
        <v>0</v>
      </c>
      <c r="K799" s="22">
        <v>0</v>
      </c>
      <c r="L799" s="22">
        <v>0</v>
      </c>
      <c r="M799" s="22">
        <v>0</v>
      </c>
      <c r="N799" s="22">
        <v>0</v>
      </c>
      <c r="O799" s="22">
        <v>0</v>
      </c>
      <c r="P799" s="22">
        <v>0</v>
      </c>
      <c r="Q799" s="22">
        <v>0</v>
      </c>
      <c r="R799" s="22">
        <v>0</v>
      </c>
      <c r="S799" s="23">
        <v>0</v>
      </c>
      <c r="T799" s="13">
        <f t="shared" si="45"/>
        <v>0</v>
      </c>
    </row>
    <row r="800" spans="1:20" hidden="1" x14ac:dyDescent="0.25">
      <c r="A800" s="446"/>
      <c r="B800" s="364"/>
      <c r="C800" s="315"/>
      <c r="D800" s="318"/>
      <c r="E800" s="321"/>
      <c r="F800" s="205" t="s">
        <v>60</v>
      </c>
      <c r="G800" s="204">
        <v>1</v>
      </c>
      <c r="H800" s="21">
        <v>0</v>
      </c>
      <c r="I800" s="17">
        <v>0</v>
      </c>
      <c r="J800" s="22">
        <v>0</v>
      </c>
      <c r="K800" s="22">
        <v>0</v>
      </c>
      <c r="L800" s="22">
        <v>0</v>
      </c>
      <c r="M800" s="22">
        <v>0</v>
      </c>
      <c r="N800" s="22">
        <v>0</v>
      </c>
      <c r="O800" s="22">
        <v>0</v>
      </c>
      <c r="P800" s="22">
        <v>0</v>
      </c>
      <c r="Q800" s="22">
        <v>0</v>
      </c>
      <c r="R800" s="22">
        <v>0</v>
      </c>
      <c r="S800" s="23">
        <v>0</v>
      </c>
      <c r="T800" s="13">
        <f t="shared" si="45"/>
        <v>0</v>
      </c>
    </row>
    <row r="801" spans="1:20" ht="31.5" hidden="1" x14ac:dyDescent="0.25">
      <c r="A801" s="446"/>
      <c r="B801" s="364"/>
      <c r="C801" s="315"/>
      <c r="D801" s="318"/>
      <c r="E801" s="321"/>
      <c r="F801" s="205" t="s">
        <v>184</v>
      </c>
      <c r="G801" s="204">
        <v>0.97</v>
      </c>
      <c r="H801" s="21">
        <v>0</v>
      </c>
      <c r="I801" s="17">
        <v>0</v>
      </c>
      <c r="J801" s="22">
        <v>0</v>
      </c>
      <c r="K801" s="22">
        <v>0</v>
      </c>
      <c r="L801" s="22">
        <v>0</v>
      </c>
      <c r="M801" s="22">
        <v>0</v>
      </c>
      <c r="N801" s="22">
        <v>0</v>
      </c>
      <c r="O801" s="22">
        <v>0</v>
      </c>
      <c r="P801" s="22">
        <v>0</v>
      </c>
      <c r="Q801" s="22">
        <v>0</v>
      </c>
      <c r="R801" s="22">
        <v>0</v>
      </c>
      <c r="S801" s="23">
        <v>0</v>
      </c>
      <c r="T801" s="13">
        <f t="shared" si="45"/>
        <v>0</v>
      </c>
    </row>
    <row r="802" spans="1:20" ht="31.5" hidden="1" x14ac:dyDescent="0.25">
      <c r="A802" s="446"/>
      <c r="B802" s="364"/>
      <c r="C802" s="315"/>
      <c r="D802" s="318"/>
      <c r="E802" s="321"/>
      <c r="F802" s="205" t="s">
        <v>109</v>
      </c>
      <c r="G802" s="204">
        <v>0.96</v>
      </c>
      <c r="H802" s="21">
        <v>0</v>
      </c>
      <c r="I802" s="17">
        <v>0</v>
      </c>
      <c r="J802" s="22">
        <v>0</v>
      </c>
      <c r="K802" s="22">
        <v>0</v>
      </c>
      <c r="L802" s="22">
        <v>0</v>
      </c>
      <c r="M802" s="22">
        <v>0</v>
      </c>
      <c r="N802" s="22">
        <v>0</v>
      </c>
      <c r="O802" s="22">
        <v>0</v>
      </c>
      <c r="P802" s="22">
        <v>0</v>
      </c>
      <c r="Q802" s="22">
        <v>0</v>
      </c>
      <c r="R802" s="22">
        <v>0</v>
      </c>
      <c r="S802" s="23">
        <v>0</v>
      </c>
      <c r="T802" s="13">
        <f t="shared" si="45"/>
        <v>0</v>
      </c>
    </row>
    <row r="803" spans="1:20" hidden="1" x14ac:dyDescent="0.25">
      <c r="A803" s="446"/>
      <c r="B803" s="364"/>
      <c r="C803" s="315"/>
      <c r="D803" s="318"/>
      <c r="E803" s="322"/>
      <c r="F803" s="205" t="s">
        <v>79</v>
      </c>
      <c r="G803" s="204">
        <v>1</v>
      </c>
      <c r="H803" s="21">
        <v>0</v>
      </c>
      <c r="I803" s="17">
        <v>0</v>
      </c>
      <c r="J803" s="22">
        <v>0</v>
      </c>
      <c r="K803" s="22">
        <v>0</v>
      </c>
      <c r="L803" s="22">
        <v>0</v>
      </c>
      <c r="M803" s="22">
        <v>0</v>
      </c>
      <c r="N803" s="22">
        <v>0</v>
      </c>
      <c r="O803" s="22">
        <v>0</v>
      </c>
      <c r="P803" s="22">
        <v>0</v>
      </c>
      <c r="Q803" s="22">
        <v>0</v>
      </c>
      <c r="R803" s="22">
        <v>0</v>
      </c>
      <c r="S803" s="23">
        <v>0</v>
      </c>
      <c r="T803" s="13">
        <f t="shared" si="45"/>
        <v>0</v>
      </c>
    </row>
    <row r="804" spans="1:20" hidden="1" x14ac:dyDescent="0.25">
      <c r="A804" s="446"/>
      <c r="B804" s="364"/>
      <c r="C804" s="315"/>
      <c r="D804" s="318"/>
      <c r="E804" s="202" t="s">
        <v>34</v>
      </c>
      <c r="F804" s="205" t="s">
        <v>35</v>
      </c>
      <c r="G804" s="204">
        <v>1</v>
      </c>
      <c r="H804" s="21">
        <v>0</v>
      </c>
      <c r="I804" s="17">
        <v>0</v>
      </c>
      <c r="J804" s="22">
        <v>0</v>
      </c>
      <c r="K804" s="22">
        <v>0</v>
      </c>
      <c r="L804" s="22">
        <v>0</v>
      </c>
      <c r="M804" s="22">
        <v>0</v>
      </c>
      <c r="N804" s="22">
        <v>0</v>
      </c>
      <c r="O804" s="22">
        <v>0</v>
      </c>
      <c r="P804" s="22">
        <v>0</v>
      </c>
      <c r="Q804" s="22">
        <v>0</v>
      </c>
      <c r="R804" s="22">
        <v>0</v>
      </c>
      <c r="S804" s="23">
        <v>0</v>
      </c>
      <c r="T804" s="13">
        <f t="shared" si="45"/>
        <v>0</v>
      </c>
    </row>
    <row r="805" spans="1:20" ht="47.25" hidden="1" x14ac:dyDescent="0.25">
      <c r="A805" s="446"/>
      <c r="B805" s="364"/>
      <c r="C805" s="315"/>
      <c r="D805" s="318"/>
      <c r="E805" s="202" t="s">
        <v>36</v>
      </c>
      <c r="F805" s="205" t="s">
        <v>185</v>
      </c>
      <c r="G805" s="204">
        <v>1</v>
      </c>
      <c r="H805" s="21">
        <v>0</v>
      </c>
      <c r="I805" s="17">
        <v>0</v>
      </c>
      <c r="J805" s="22">
        <v>0</v>
      </c>
      <c r="K805" s="22">
        <v>0</v>
      </c>
      <c r="L805" s="22">
        <v>0</v>
      </c>
      <c r="M805" s="22">
        <v>0</v>
      </c>
      <c r="N805" s="22">
        <v>0</v>
      </c>
      <c r="O805" s="22">
        <v>0</v>
      </c>
      <c r="P805" s="22">
        <v>0</v>
      </c>
      <c r="Q805" s="22">
        <v>0</v>
      </c>
      <c r="R805" s="22">
        <v>0</v>
      </c>
      <c r="S805" s="23">
        <v>0</v>
      </c>
      <c r="T805" s="13">
        <f t="shared" si="45"/>
        <v>0</v>
      </c>
    </row>
    <row r="806" spans="1:20" ht="16.5" hidden="1" thickBot="1" x14ac:dyDescent="0.3">
      <c r="A806" s="446"/>
      <c r="B806" s="364"/>
      <c r="C806" s="315"/>
      <c r="D806" s="319"/>
      <c r="E806" s="206" t="s">
        <v>38</v>
      </c>
      <c r="F806" s="207" t="s">
        <v>52</v>
      </c>
      <c r="G806" s="208">
        <v>1</v>
      </c>
      <c r="H806" s="51">
        <v>0</v>
      </c>
      <c r="I806" s="52">
        <v>0</v>
      </c>
      <c r="J806" s="53">
        <v>0</v>
      </c>
      <c r="K806" s="53">
        <v>0</v>
      </c>
      <c r="L806" s="53">
        <v>0</v>
      </c>
      <c r="M806" s="53">
        <v>0</v>
      </c>
      <c r="N806" s="53">
        <v>0</v>
      </c>
      <c r="O806" s="53">
        <v>0</v>
      </c>
      <c r="P806" s="53">
        <v>0</v>
      </c>
      <c r="Q806" s="53">
        <v>0</v>
      </c>
      <c r="R806" s="53">
        <v>0</v>
      </c>
      <c r="S806" s="54">
        <v>0</v>
      </c>
      <c r="T806" s="13">
        <f t="shared" si="45"/>
        <v>0</v>
      </c>
    </row>
    <row r="807" spans="1:20" ht="31.5" hidden="1" x14ac:dyDescent="0.25">
      <c r="A807" s="446"/>
      <c r="B807" s="364"/>
      <c r="C807" s="315"/>
      <c r="D807" s="323" t="s">
        <v>186</v>
      </c>
      <c r="E807" s="326" t="s">
        <v>187</v>
      </c>
      <c r="F807" s="99" t="s">
        <v>188</v>
      </c>
      <c r="G807" s="209">
        <v>1</v>
      </c>
      <c r="H807" s="210">
        <v>0</v>
      </c>
      <c r="I807" s="187">
        <v>0</v>
      </c>
      <c r="J807" s="36">
        <v>0</v>
      </c>
      <c r="K807" s="36">
        <v>0</v>
      </c>
      <c r="L807" s="11">
        <v>0</v>
      </c>
      <c r="M807" s="11">
        <v>0</v>
      </c>
      <c r="N807" s="36">
        <v>0</v>
      </c>
      <c r="O807" s="36">
        <v>0</v>
      </c>
      <c r="P807" s="36">
        <v>0</v>
      </c>
      <c r="Q807" s="36">
        <v>0</v>
      </c>
      <c r="R807" s="36">
        <v>0</v>
      </c>
      <c r="S807" s="37">
        <v>0</v>
      </c>
      <c r="T807" s="13">
        <f t="shared" si="45"/>
        <v>0</v>
      </c>
    </row>
    <row r="808" spans="1:20" ht="31.5" hidden="1" x14ac:dyDescent="0.25">
      <c r="A808" s="446"/>
      <c r="B808" s="364"/>
      <c r="C808" s="315"/>
      <c r="D808" s="324"/>
      <c r="E808" s="296"/>
      <c r="F808" s="101" t="s">
        <v>189</v>
      </c>
      <c r="G808" s="211">
        <v>1</v>
      </c>
      <c r="H808" s="212">
        <v>0</v>
      </c>
      <c r="I808" s="124">
        <v>0</v>
      </c>
      <c r="J808" s="45">
        <v>0</v>
      </c>
      <c r="K808" s="45">
        <v>0</v>
      </c>
      <c r="L808" s="45">
        <v>0</v>
      </c>
      <c r="M808" s="45">
        <v>0</v>
      </c>
      <c r="N808" s="22">
        <v>0</v>
      </c>
      <c r="O808" s="22">
        <v>0</v>
      </c>
      <c r="P808" s="45">
        <v>0</v>
      </c>
      <c r="Q808" s="45">
        <v>0</v>
      </c>
      <c r="R808" s="45">
        <v>0</v>
      </c>
      <c r="S808" s="46">
        <v>0</v>
      </c>
      <c r="T808" s="13">
        <f t="shared" si="45"/>
        <v>0</v>
      </c>
    </row>
    <row r="809" spans="1:20" ht="31.5" hidden="1" x14ac:dyDescent="0.25">
      <c r="A809" s="446"/>
      <c r="B809" s="364"/>
      <c r="C809" s="315"/>
      <c r="D809" s="324"/>
      <c r="E809" s="296" t="s">
        <v>75</v>
      </c>
      <c r="F809" s="101" t="s">
        <v>109</v>
      </c>
      <c r="G809" s="211">
        <v>1</v>
      </c>
      <c r="H809" s="213">
        <v>0</v>
      </c>
      <c r="I809" s="67">
        <v>0</v>
      </c>
      <c r="J809" s="22">
        <v>0</v>
      </c>
      <c r="K809" s="22">
        <v>0</v>
      </c>
      <c r="L809" s="22">
        <v>0</v>
      </c>
      <c r="M809" s="22">
        <v>0</v>
      </c>
      <c r="N809" s="22">
        <v>0</v>
      </c>
      <c r="O809" s="22">
        <v>0</v>
      </c>
      <c r="P809" s="22">
        <v>0</v>
      </c>
      <c r="Q809" s="22">
        <v>0</v>
      </c>
      <c r="R809" s="22">
        <v>0</v>
      </c>
      <c r="S809" s="23">
        <v>0</v>
      </c>
      <c r="T809" s="13">
        <f t="shared" si="45"/>
        <v>0</v>
      </c>
    </row>
    <row r="810" spans="1:20" ht="31.5" hidden="1" x14ac:dyDescent="0.25">
      <c r="A810" s="446"/>
      <c r="B810" s="364"/>
      <c r="C810" s="315"/>
      <c r="D810" s="324"/>
      <c r="E810" s="296"/>
      <c r="F810" s="101" t="s">
        <v>77</v>
      </c>
      <c r="G810" s="211">
        <v>1</v>
      </c>
      <c r="H810" s="213">
        <v>0</v>
      </c>
      <c r="I810" s="67">
        <v>0</v>
      </c>
      <c r="J810" s="22">
        <v>0</v>
      </c>
      <c r="K810" s="22">
        <v>0</v>
      </c>
      <c r="L810" s="22">
        <v>0</v>
      </c>
      <c r="M810" s="22">
        <v>0</v>
      </c>
      <c r="N810" s="22">
        <v>0</v>
      </c>
      <c r="O810" s="22">
        <v>0</v>
      </c>
      <c r="P810" s="22">
        <v>0</v>
      </c>
      <c r="Q810" s="22">
        <v>0</v>
      </c>
      <c r="R810" s="22">
        <v>0</v>
      </c>
      <c r="S810" s="23">
        <v>0</v>
      </c>
      <c r="T810" s="13">
        <f t="shared" si="45"/>
        <v>0</v>
      </c>
    </row>
    <row r="811" spans="1:20" hidden="1" x14ac:dyDescent="0.25">
      <c r="A811" s="446"/>
      <c r="B811" s="364"/>
      <c r="C811" s="315"/>
      <c r="D811" s="324"/>
      <c r="E811" s="296"/>
      <c r="F811" s="101" t="s">
        <v>79</v>
      </c>
      <c r="G811" s="211">
        <v>1</v>
      </c>
      <c r="H811" s="213">
        <v>0</v>
      </c>
      <c r="I811" s="67">
        <v>0</v>
      </c>
      <c r="J811" s="22">
        <v>0</v>
      </c>
      <c r="K811" s="22">
        <v>0</v>
      </c>
      <c r="L811" s="22">
        <v>0</v>
      </c>
      <c r="M811" s="22">
        <v>0</v>
      </c>
      <c r="N811" s="22">
        <v>0</v>
      </c>
      <c r="O811" s="22">
        <v>0</v>
      </c>
      <c r="P811" s="22">
        <v>0</v>
      </c>
      <c r="Q811" s="22">
        <v>0</v>
      </c>
      <c r="R811" s="22">
        <v>0</v>
      </c>
      <c r="S811" s="23">
        <v>0</v>
      </c>
      <c r="T811" s="13">
        <f t="shared" si="45"/>
        <v>0</v>
      </c>
    </row>
    <row r="812" spans="1:20" hidden="1" x14ac:dyDescent="0.25">
      <c r="A812" s="446"/>
      <c r="B812" s="364"/>
      <c r="C812" s="315"/>
      <c r="D812" s="324"/>
      <c r="E812" s="104" t="s">
        <v>34</v>
      </c>
      <c r="F812" s="103" t="s">
        <v>35</v>
      </c>
      <c r="G812" s="211">
        <v>1</v>
      </c>
      <c r="H812" s="213">
        <v>0</v>
      </c>
      <c r="I812" s="67">
        <v>0</v>
      </c>
      <c r="J812" s="22">
        <v>0</v>
      </c>
      <c r="K812" s="22">
        <v>0</v>
      </c>
      <c r="L812" s="22">
        <v>0</v>
      </c>
      <c r="M812" s="22">
        <v>0</v>
      </c>
      <c r="N812" s="22">
        <v>0</v>
      </c>
      <c r="O812" s="22">
        <v>0</v>
      </c>
      <c r="P812" s="22">
        <v>0</v>
      </c>
      <c r="Q812" s="22">
        <v>0</v>
      </c>
      <c r="R812" s="22">
        <v>0</v>
      </c>
      <c r="S812" s="23">
        <v>0</v>
      </c>
      <c r="T812" s="13">
        <f t="shared" si="45"/>
        <v>0</v>
      </c>
    </row>
    <row r="813" spans="1:20" ht="47.25" hidden="1" x14ac:dyDescent="0.25">
      <c r="A813" s="446"/>
      <c r="B813" s="364"/>
      <c r="C813" s="315"/>
      <c r="D813" s="324"/>
      <c r="E813" s="104" t="s">
        <v>36</v>
      </c>
      <c r="F813" s="103" t="s">
        <v>190</v>
      </c>
      <c r="G813" s="211">
        <v>1</v>
      </c>
      <c r="H813" s="213">
        <v>0</v>
      </c>
      <c r="I813" s="67">
        <v>0</v>
      </c>
      <c r="J813" s="22">
        <v>0</v>
      </c>
      <c r="K813" s="22">
        <v>0</v>
      </c>
      <c r="L813" s="22">
        <v>0</v>
      </c>
      <c r="M813" s="22">
        <v>0</v>
      </c>
      <c r="N813" s="22">
        <v>0</v>
      </c>
      <c r="O813" s="22">
        <v>0</v>
      </c>
      <c r="P813" s="22">
        <v>0</v>
      </c>
      <c r="Q813" s="22">
        <v>0</v>
      </c>
      <c r="R813" s="22">
        <v>0</v>
      </c>
      <c r="S813" s="23">
        <v>0</v>
      </c>
      <c r="T813" s="13">
        <f t="shared" si="45"/>
        <v>0</v>
      </c>
    </row>
    <row r="814" spans="1:20" ht="16.5" hidden="1" thickBot="1" x14ac:dyDescent="0.3">
      <c r="A814" s="446"/>
      <c r="B814" s="364"/>
      <c r="C814" s="316"/>
      <c r="D814" s="325"/>
      <c r="E814" s="105" t="s">
        <v>38</v>
      </c>
      <c r="F814" s="106" t="s">
        <v>52</v>
      </c>
      <c r="G814" s="214">
        <v>1</v>
      </c>
      <c r="H814" s="198">
        <v>0</v>
      </c>
      <c r="I814" s="215">
        <v>0</v>
      </c>
      <c r="J814" s="53">
        <v>0</v>
      </c>
      <c r="K814" s="53">
        <v>0</v>
      </c>
      <c r="L814" s="53">
        <v>0</v>
      </c>
      <c r="M814" s="53">
        <v>0</v>
      </c>
      <c r="N814" s="53">
        <v>0</v>
      </c>
      <c r="O814" s="53">
        <v>0</v>
      </c>
      <c r="P814" s="53">
        <v>0</v>
      </c>
      <c r="Q814" s="53">
        <v>0</v>
      </c>
      <c r="R814" s="53">
        <v>0</v>
      </c>
      <c r="S814" s="54">
        <v>0</v>
      </c>
      <c r="T814" s="216">
        <f t="shared" si="45"/>
        <v>0</v>
      </c>
    </row>
    <row r="815" spans="1:20" ht="16.5" hidden="1" thickBot="1" x14ac:dyDescent="0.3">
      <c r="A815" s="447"/>
      <c r="B815" s="297" t="s">
        <v>191</v>
      </c>
      <c r="C815" s="298"/>
      <c r="D815" s="298"/>
      <c r="E815" s="298"/>
      <c r="F815" s="298"/>
      <c r="G815" s="299"/>
      <c r="H815" s="217">
        <f t="shared" ref="H815:S815" si="46">SUM(H655:H814)/171</f>
        <v>0</v>
      </c>
      <c r="I815" s="217">
        <f t="shared" si="46"/>
        <v>0</v>
      </c>
      <c r="J815" s="217">
        <f t="shared" si="46"/>
        <v>0</v>
      </c>
      <c r="K815" s="217">
        <f t="shared" si="46"/>
        <v>0</v>
      </c>
      <c r="L815" s="217">
        <f t="shared" si="46"/>
        <v>0</v>
      </c>
      <c r="M815" s="217">
        <f t="shared" si="46"/>
        <v>0</v>
      </c>
      <c r="N815" s="217">
        <f t="shared" si="46"/>
        <v>0</v>
      </c>
      <c r="O815" s="217">
        <f t="shared" si="46"/>
        <v>0</v>
      </c>
      <c r="P815" s="217">
        <f t="shared" si="46"/>
        <v>0</v>
      </c>
      <c r="Q815" s="217">
        <f t="shared" si="46"/>
        <v>0</v>
      </c>
      <c r="R815" s="217">
        <f t="shared" si="46"/>
        <v>0</v>
      </c>
      <c r="S815" s="217">
        <f t="shared" si="46"/>
        <v>0</v>
      </c>
      <c r="T815" s="252">
        <f t="shared" si="45"/>
        <v>0</v>
      </c>
    </row>
  </sheetData>
  <autoFilter ref="A2:T815"/>
  <mergeCells count="268">
    <mergeCell ref="E12:E13"/>
    <mergeCell ref="D18:D22"/>
    <mergeCell ref="E20:E22"/>
    <mergeCell ref="C23:C26"/>
    <mergeCell ref="D23:D26"/>
    <mergeCell ref="E24:E25"/>
    <mergeCell ref="D105:D111"/>
    <mergeCell ref="D120:D128"/>
    <mergeCell ref="E80:E84"/>
    <mergeCell ref="D88:D96"/>
    <mergeCell ref="E90:E93"/>
    <mergeCell ref="D97:D104"/>
    <mergeCell ref="E99:E101"/>
    <mergeCell ref="A1:G1"/>
    <mergeCell ref="D129:D138"/>
    <mergeCell ref="E131:E135"/>
    <mergeCell ref="H1:T1"/>
    <mergeCell ref="A3:A815"/>
    <mergeCell ref="B3:B168"/>
    <mergeCell ref="C3:C10"/>
    <mergeCell ref="D3:D10"/>
    <mergeCell ref="E3:E4"/>
    <mergeCell ref="E5:E6"/>
    <mergeCell ref="C11:C22"/>
    <mergeCell ref="D11:D17"/>
    <mergeCell ref="C27:C35"/>
    <mergeCell ref="D27:D35"/>
    <mergeCell ref="E29:E32"/>
    <mergeCell ref="C36:C49"/>
    <mergeCell ref="D36:D49"/>
    <mergeCell ref="E38:E39"/>
    <mergeCell ref="E43:E49"/>
    <mergeCell ref="C139:C149"/>
    <mergeCell ref="D139:D149"/>
    <mergeCell ref="E142:E146"/>
    <mergeCell ref="C150:C168"/>
    <mergeCell ref="D150:D160"/>
    <mergeCell ref="E153:E157"/>
    <mergeCell ref="D161:D168"/>
    <mergeCell ref="E161:E162"/>
    <mergeCell ref="C50:C138"/>
    <mergeCell ref="D50:D58"/>
    <mergeCell ref="E50:E51"/>
    <mergeCell ref="E52:E55"/>
    <mergeCell ref="D59:D69"/>
    <mergeCell ref="E59:E60"/>
    <mergeCell ref="E61:E64"/>
    <mergeCell ref="E65:E67"/>
    <mergeCell ref="D70:D77"/>
    <mergeCell ref="E72:E74"/>
    <mergeCell ref="E163:E165"/>
    <mergeCell ref="E107:E108"/>
    <mergeCell ref="D112:D119"/>
    <mergeCell ref="E114:E116"/>
    <mergeCell ref="E122:E125"/>
    <mergeCell ref="D78:D87"/>
    <mergeCell ref="B169:G169"/>
    <mergeCell ref="B170:B310"/>
    <mergeCell ref="C170:C181"/>
    <mergeCell ref="D170:D181"/>
    <mergeCell ref="E171:E172"/>
    <mergeCell ref="E174:E178"/>
    <mergeCell ref="C182:C189"/>
    <mergeCell ref="D182:D189"/>
    <mergeCell ref="E182:E183"/>
    <mergeCell ref="C202:C205"/>
    <mergeCell ref="D202:D205"/>
    <mergeCell ref="E203:E204"/>
    <mergeCell ref="C206:C214"/>
    <mergeCell ref="D206:D214"/>
    <mergeCell ref="E208:E211"/>
    <mergeCell ref="E184:E185"/>
    <mergeCell ref="C190:C201"/>
    <mergeCell ref="D190:D196"/>
    <mergeCell ref="E191:E192"/>
    <mergeCell ref="D197:D201"/>
    <mergeCell ref="E199:E201"/>
    <mergeCell ref="D241:D248"/>
    <mergeCell ref="E243:E245"/>
    <mergeCell ref="D249:D255"/>
    <mergeCell ref="E251:E252"/>
    <mergeCell ref="D256:D263"/>
    <mergeCell ref="E258:E260"/>
    <mergeCell ref="C215:C222"/>
    <mergeCell ref="D215:D222"/>
    <mergeCell ref="E217:E218"/>
    <mergeCell ref="C223:C281"/>
    <mergeCell ref="D223:D232"/>
    <mergeCell ref="E223:E224"/>
    <mergeCell ref="E225:E227"/>
    <mergeCell ref="E228:E230"/>
    <mergeCell ref="D233:D240"/>
    <mergeCell ref="E235:E237"/>
    <mergeCell ref="C293:C310"/>
    <mergeCell ref="D293:D302"/>
    <mergeCell ref="E296:E299"/>
    <mergeCell ref="D303:D310"/>
    <mergeCell ref="E303:E304"/>
    <mergeCell ref="E305:E307"/>
    <mergeCell ref="D264:D272"/>
    <mergeCell ref="E266:E269"/>
    <mergeCell ref="D273:D281"/>
    <mergeCell ref="E275:E278"/>
    <mergeCell ref="C282:C292"/>
    <mergeCell ref="D282:D292"/>
    <mergeCell ref="E285:E289"/>
    <mergeCell ref="E329:E331"/>
    <mergeCell ref="C332:C335"/>
    <mergeCell ref="D332:D335"/>
    <mergeCell ref="E333:E334"/>
    <mergeCell ref="C336:C344"/>
    <mergeCell ref="D336:D344"/>
    <mergeCell ref="E338:E341"/>
    <mergeCell ref="B311:G311"/>
    <mergeCell ref="B312:B486"/>
    <mergeCell ref="C312:C319"/>
    <mergeCell ref="D312:D319"/>
    <mergeCell ref="E312:E313"/>
    <mergeCell ref="E314:E315"/>
    <mergeCell ref="C320:C331"/>
    <mergeCell ref="D320:D326"/>
    <mergeCell ref="E321:E322"/>
    <mergeCell ref="D327:D331"/>
    <mergeCell ref="E370:E373"/>
    <mergeCell ref="E374:E376"/>
    <mergeCell ref="D379:D386"/>
    <mergeCell ref="E381:E383"/>
    <mergeCell ref="D387:D396"/>
    <mergeCell ref="E389:E393"/>
    <mergeCell ref="C345:C358"/>
    <mergeCell ref="D345:D358"/>
    <mergeCell ref="E347:E348"/>
    <mergeCell ref="E352:E358"/>
    <mergeCell ref="C359:C456"/>
    <mergeCell ref="D359:D367"/>
    <mergeCell ref="E359:E360"/>
    <mergeCell ref="E361:E364"/>
    <mergeCell ref="D368:D378"/>
    <mergeCell ref="E368:E369"/>
    <mergeCell ref="D421:D428"/>
    <mergeCell ref="E423:E425"/>
    <mergeCell ref="D429:D437"/>
    <mergeCell ref="E431:E434"/>
    <mergeCell ref="D438:D446"/>
    <mergeCell ref="E441:E443"/>
    <mergeCell ref="D397:D405"/>
    <mergeCell ref="E399:E402"/>
    <mergeCell ref="D406:D413"/>
    <mergeCell ref="E408:E410"/>
    <mergeCell ref="D414:D420"/>
    <mergeCell ref="E416:E417"/>
    <mergeCell ref="B488:B653"/>
    <mergeCell ref="C488:C495"/>
    <mergeCell ref="D488:D495"/>
    <mergeCell ref="E488:E489"/>
    <mergeCell ref="E490:E491"/>
    <mergeCell ref="C496:C507"/>
    <mergeCell ref="D496:D502"/>
    <mergeCell ref="E497:E498"/>
    <mergeCell ref="D447:D456"/>
    <mergeCell ref="E449:E453"/>
    <mergeCell ref="C457:C467"/>
    <mergeCell ref="D457:D467"/>
    <mergeCell ref="E460:E464"/>
    <mergeCell ref="C468:C486"/>
    <mergeCell ref="D468:D478"/>
    <mergeCell ref="E471:E475"/>
    <mergeCell ref="D479:D486"/>
    <mergeCell ref="E479:E480"/>
    <mergeCell ref="D503:D507"/>
    <mergeCell ref="E505:E507"/>
    <mergeCell ref="C508:C511"/>
    <mergeCell ref="D508:D511"/>
    <mergeCell ref="E509:E510"/>
    <mergeCell ref="C512:C520"/>
    <mergeCell ref="D512:D520"/>
    <mergeCell ref="E514:E517"/>
    <mergeCell ref="E481:E483"/>
    <mergeCell ref="C487:G487"/>
    <mergeCell ref="E547:E549"/>
    <mergeCell ref="E550:E552"/>
    <mergeCell ref="D555:D562"/>
    <mergeCell ref="E557:E559"/>
    <mergeCell ref="D563:D572"/>
    <mergeCell ref="E565:E569"/>
    <mergeCell ref="C521:C534"/>
    <mergeCell ref="D521:D534"/>
    <mergeCell ref="E523:E524"/>
    <mergeCell ref="E528:E534"/>
    <mergeCell ref="C535:C623"/>
    <mergeCell ref="D535:D543"/>
    <mergeCell ref="E535:E536"/>
    <mergeCell ref="E537:E540"/>
    <mergeCell ref="D544:D554"/>
    <mergeCell ref="E544:E545"/>
    <mergeCell ref="D597:D604"/>
    <mergeCell ref="E599:E601"/>
    <mergeCell ref="D605:D613"/>
    <mergeCell ref="E607:E610"/>
    <mergeCell ref="D614:D623"/>
    <mergeCell ref="E616:E620"/>
    <mergeCell ref="D573:D581"/>
    <mergeCell ref="E575:E578"/>
    <mergeCell ref="D582:D589"/>
    <mergeCell ref="E584:E586"/>
    <mergeCell ref="D590:D596"/>
    <mergeCell ref="E592:E593"/>
    <mergeCell ref="C624:C634"/>
    <mergeCell ref="D624:D634"/>
    <mergeCell ref="E627:E631"/>
    <mergeCell ref="C635:C653"/>
    <mergeCell ref="D635:D645"/>
    <mergeCell ref="E638:E642"/>
    <mergeCell ref="D646:D653"/>
    <mergeCell ref="E646:E647"/>
    <mergeCell ref="E648:E650"/>
    <mergeCell ref="E673:E675"/>
    <mergeCell ref="C676:C679"/>
    <mergeCell ref="D676:D679"/>
    <mergeCell ref="E677:E678"/>
    <mergeCell ref="C680:C688"/>
    <mergeCell ref="D680:D688"/>
    <mergeCell ref="E682:E685"/>
    <mergeCell ref="B654:G654"/>
    <mergeCell ref="B655:B814"/>
    <mergeCell ref="C656:C663"/>
    <mergeCell ref="D656:D663"/>
    <mergeCell ref="E656:E657"/>
    <mergeCell ref="E658:E659"/>
    <mergeCell ref="C664:C675"/>
    <mergeCell ref="D664:D670"/>
    <mergeCell ref="E665:E666"/>
    <mergeCell ref="D671:D675"/>
    <mergeCell ref="C689:C702"/>
    <mergeCell ref="D689:D702"/>
    <mergeCell ref="E691:E692"/>
    <mergeCell ref="E696:E702"/>
    <mergeCell ref="C703:C784"/>
    <mergeCell ref="D703:D712"/>
    <mergeCell ref="E703:E704"/>
    <mergeCell ref="E705:E707"/>
    <mergeCell ref="E708:E710"/>
    <mergeCell ref="D713:D720"/>
    <mergeCell ref="D748:D757"/>
    <mergeCell ref="E751:E754"/>
    <mergeCell ref="D758:D765"/>
    <mergeCell ref="E760:E762"/>
    <mergeCell ref="D766:D774"/>
    <mergeCell ref="E768:E771"/>
    <mergeCell ref="E715:E717"/>
    <mergeCell ref="D721:D730"/>
    <mergeCell ref="E723:E727"/>
    <mergeCell ref="D731:D739"/>
    <mergeCell ref="E733:E736"/>
    <mergeCell ref="D740:D747"/>
    <mergeCell ref="E742:E744"/>
    <mergeCell ref="E809:E811"/>
    <mergeCell ref="B815:G815"/>
    <mergeCell ref="D775:D784"/>
    <mergeCell ref="E777:E781"/>
    <mergeCell ref="C785:C795"/>
    <mergeCell ref="D785:D795"/>
    <mergeCell ref="E788:E792"/>
    <mergeCell ref="C796:C814"/>
    <mergeCell ref="D796:D806"/>
    <mergeCell ref="E799:E803"/>
    <mergeCell ref="D807:D814"/>
    <mergeCell ref="E807:E808"/>
  </mergeCells>
  <hyperlinks>
    <hyperlink ref="J316" r:id="rId1" display="TENDENCIA ENCUESTAS.xlsx"/>
    <hyperlink ref="J320" r:id="rId2" display="CRONOGRAMA DOCUMENTACIÓN v3 -UCI.xlsx"/>
    <hyperlink ref="J327" r:id="rId3" display="04 UCI_CRONOGRAMA_DE_CAPACITACIONES  (1).xlsx"/>
    <hyperlink ref="J328" r:id="rId4" display="MAPA DE RIESGO UCI MAC.xlsx"/>
    <hyperlink ref="J332" r:id="rId5" display="PLAN ACTIVIDADES MAC.xlsx"/>
    <hyperlink ref="J399" r:id="rId6" display="TENDENCIA DE INFECCIONES.xlsx"/>
    <hyperlink ref="J401" r:id="rId7" display="TENDENCIA DE INFECCIONES.xlsx"/>
    <hyperlink ref="I405" r:id="rId8" display="..\ENERO\UCI MAC\Comite de vigilancia epidemiologica.pdf"/>
    <hyperlink ref="J431" r:id="rId9" display="EVENTOS ADVERSOS MAC ENERO.xlsx"/>
    <hyperlink ref="H460" r:id="rId10" display="..\ENERO\UCI MAC\RONDA DE SEGURIDAD\RONDA Y RETROALIMENTACIONES.pdf"/>
    <hyperlink ref="I460" r:id="rId11" display="..\FEBRERO\UCI MAC\RONDA DE SEGURIDAD\RONDA Y RETROALIMENTACIONES.pdf"/>
    <hyperlink ref="J460" r:id="rId12" display="..\MARZO\UCI MAC\RONDA DE SEGURIDAD\RONDA Y RETROALIMENTACIÓN.pdf"/>
    <hyperlink ref="K314" r:id="rId13" display="..\ABRIL\RETROALIMENTACIÓN DE PQRS.pdf"/>
    <hyperlink ref="K316" r:id="rId14" display="TENDENCIA ENCUESTAS.xlsx"/>
    <hyperlink ref="K328" r:id="rId15" display="MAPA DE RIESGO UCI MAC.xlsx"/>
    <hyperlink ref="K327" r:id="rId16" display="04 UCI_CRONOGRAMA_DE_CAPACITACIONES  (1).xlsx"/>
    <hyperlink ref="K329" r:id="rId17" display="SOPORTES DE CAPACITACION Y REUNIONES\CAPACITACION HISTORIAS CLÍNICAS Y DIRECCIONAMIENTO.pdf"/>
    <hyperlink ref="K332" r:id="rId18" display="PLAN ACTIVIDADES MAC.xlsx"/>
    <hyperlink ref="K333" r:id="rId19" display="..\ABRIL\ACTA DE CALIDAD.docx"/>
    <hyperlink ref="K345" r:id="rId20" display="CAUSAS DE NO PRESTACIÓN DEL SERVICIOS  UCI MAC.ods"/>
    <hyperlink ref="K347" r:id="rId21" display="TENDENCIA DE DEMANDA INSATISFECHA.xlsx"/>
    <hyperlink ref="K354" r:id="rId22" display="TENDENCIA DE OPORTUNIDAD DE ESPECIALISTA.xlsx"/>
    <hyperlink ref="K363" r:id="rId23" display="TENDENCIA DE OPORTUNIDAD DE AYUDAS DIAGNOSTICAS.xlsx"/>
    <hyperlink ref="J392" r:id="rId24" display="EVENTOS ADVERSOS MAC ENERO.xlsx"/>
    <hyperlink ref="K399" r:id="rId25" display="..\ABRIL\Informe infecciones UCI MAC abril 2017.pdf"/>
    <hyperlink ref="K407" r:id="rId26" display="EVENTOS ADVERSOS MAC ENERO.xlsx"/>
    <hyperlink ref="L314" r:id="rId27" display="..\MAYO\RESPUESTA DE PQRS.docx"/>
    <hyperlink ref="M314" r:id="rId28" display="..\JUNIO\Respuesta de PQRS.odt"/>
    <hyperlink ref="N314" r:id="rId29" display="..\JULIO\Respuesta de PQRS JULIO.odt"/>
    <hyperlink ref="N316" r:id="rId30" display="TENDENCIA ENCUESTAS.xlsx"/>
    <hyperlink ref="M319" r:id="rId31" display="..\JUNIO\Comite Junio Siau.pdf"/>
    <hyperlink ref="N319" r:id="rId32" display="..\JULIO\Comite Siau Julio.pdf"/>
    <hyperlink ref="N322" r:id="rId33" display="..\JULIO\CRONOGRAMA DOCUMENTACIÓN ACTUALIZADO POR CALIDAD.xlsx"/>
    <hyperlink ref="N327" r:id="rId34" display="04 UCI_CRONOGRAMA_DE_CAPACITACIONES  (1).xlsx"/>
    <hyperlink ref="N328" r:id="rId35" display="MAPA DE RIESGO UCI MAC.xlsx"/>
    <hyperlink ref="M329" r:id="rId36" display="..\JUNIO\doc00571820170629165223.pdf"/>
    <hyperlink ref="N332" r:id="rId37" display="PLAN ACTIVIDADES MAC.xlsx"/>
    <hyperlink ref="N333" r:id="rId38" display="..\MAYO\ACTA DE CALIDAD.docx"/>
    <hyperlink ref="N337" r:id="rId39" display="..\ENERO\UCI MAC\CAPACITACIONES SEGURIDAD DEL PACIENTE.pdf"/>
    <hyperlink ref="N339" r:id="rId40" display="..\JULIO\SAU(UCI)_ usuarios.pdf"/>
    <hyperlink ref="M346" r:id="rId41" display="..\JUNIO\doc00571320170629162402.pdf"/>
    <hyperlink ref="N346" r:id="rId42" display="..\JUNIO\CAPACITACION DE DOCUMENTACION.pdf"/>
    <hyperlink ref="N347" r:id="rId43" display="CAUSAS DE NO PRESTACIÓN DEL SERVICIOS  UCI MAC.xlsx"/>
    <hyperlink ref="N348" r:id="rId44" display="TENDENCIA DE DEMANDA INSATISFECHA.xlsx"/>
    <hyperlink ref="N352" r:id="rId45" display="..\JUNIO\CAPACITACION DE DOCUMENTACION.pdf"/>
    <hyperlink ref="N354" r:id="rId46" display="TENDENCIA DE OPORTUNIDAD DE ESPECIALISTA.xlsx"/>
    <hyperlink ref="M360" r:id="rId47" display="..\JUNIO\CAPACITACION DE DOCUMENTACION.pdf"/>
    <hyperlink ref="M363" r:id="rId48" display="TENDENCIA DE OPORTUNIDAD DE ESPECIALISTA.xlsx"/>
    <hyperlink ref="H369" r:id="rId49" display="..\ENERO\UCI MAC\CAPACITACIONES SEGURIDAD DEL PACIENTE.pdf"/>
    <hyperlink ref="N388" r:id="rId50" display="..\JUNIO\CAPACITACION DE DOCUMENTACION.pdf"/>
    <hyperlink ref="N399" r:id="rId51" display="TENDENCIA DE INFECCIONES.xlsx"/>
    <hyperlink ref="L401" r:id="rId52" display="..\MAYO\Infecciones.pdf"/>
    <hyperlink ref="M401" r:id="rId53" display="..\JUNIO\INFORME INFECCIONES UCI JUNIO.pdf"/>
    <hyperlink ref="N405" r:id="rId54" display="comite de Infecciones 005"/>
    <hyperlink ref="N409" r:id="rId55" display="EVENTOS ADVERSOS JUNIO 2017.xlsx"/>
    <hyperlink ref="N423" r:id="rId56" display="..\JULIO\SAU(UCI)_ usuarios.pdf"/>
    <hyperlink ref="N433" r:id="rId57" display="MAPA DE RIESGO UCI MAC.xlsx"/>
    <hyperlink ref="N440" r:id="rId58" display="..\JULIO\SAU(UCI)_ usuarios.pdf"/>
    <hyperlink ref="M447" r:id="rId59" display="..\ENERO\UCI MAC\CAPACITACIONES SEGURIDAD DEL PACIENTE.pdf"/>
    <hyperlink ref="N449" r:id="rId60" display="..\JULIO\SAU(UCI)_ usuarios.pdf"/>
    <hyperlink ref="N460" r:id="rId61" display="..\JUNIO\CAPACITACIONES Y RONDAS.pdf"/>
    <hyperlink ref="N461" r:id="rId62" display="EVENTOS ADVERSOS JUNIO 2017.xlsx"/>
    <hyperlink ref="L469" r:id="rId63" display="..\MAYO\REGISTRO ASISTENCIA - CAPACITACIÓN DE HUMANIZACIÓN.pdf"/>
    <hyperlink ref="N469" r:id="rId64" display="..\JUNIO\CAPACITACIONES Y RONDAS.pdf"/>
    <hyperlink ref="N471" r:id="rId65" display="..\JULIO\SAU(UCI)_ usuarios.pdf"/>
    <hyperlink ref="N482" r:id="rId66" display="..\JULIO\SAU(UCI)_ usuarios.pdf"/>
  </hyperlinks>
  <pageMargins left="0.7" right="0.7" top="0.75" bottom="0.75" header="0.3" footer="0.3"/>
  <pageSetup paperSize="9" orientation="portrait" r:id="rId67"/>
  <legacyDrawing r:id="rId6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Microsoft Office</dc:creator>
  <cp:lastModifiedBy>alejoaarisa</cp:lastModifiedBy>
  <dcterms:created xsi:type="dcterms:W3CDTF">2017-02-20T19:19:21Z</dcterms:created>
  <dcterms:modified xsi:type="dcterms:W3CDTF">2017-08-28T21:26:34Z</dcterms:modified>
</cp:coreProperties>
</file>