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MACLCALIDAD\Desktop\"/>
    </mc:Choice>
  </mc:AlternateContent>
  <xr:revisionPtr revIDLastSave="0" documentId="13_ncr:1_{B53041CE-4D26-44EA-8E68-EBF75D15FAFC}" xr6:coauthVersionLast="45" xr6:coauthVersionMax="45" xr10:uidLastSave="{00000000-0000-0000-0000-000000000000}"/>
  <bookViews>
    <workbookView xWindow="-120" yWindow="-120" windowWidth="21840" windowHeight="13140" xr2:uid="{00000000-000D-0000-FFFF-FFFF00000000}"/>
  </bookViews>
  <sheets>
    <sheet name="SOCIMÉDICOS S.A.S" sheetId="1" r:id="rId1"/>
    <sheet name="ESPECIFICACIONES " sheetId="2" r:id="rId2"/>
    <sheet name="Gerencia" sheetId="8" r:id="rId3"/>
    <sheet name="Dirección científica y médica" sheetId="6" r:id="rId4"/>
    <sheet name="Dirección Adm" sheetId="9" r:id="rId5"/>
    <sheet name="Mercadeo" sheetId="3" r:id="rId6"/>
    <sheet name="Gestión humana" sheetId="5" r:id="rId7"/>
    <sheet name="Financiera" sheetId="10" r:id="rId8"/>
    <sheet name="Calidad" sheetId="21" r:id="rId9"/>
    <sheet name="Oncología " sheetId="12" r:id="rId10"/>
    <sheet name="Hospitalización" sheetId="14" r:id="rId11"/>
    <sheet name="UCI" sheetId="16" r:id="rId12"/>
    <sheet name="Cirugía" sheetId="17" r:id="rId13"/>
    <sheet name="Central de esterilización " sheetId="19" r:id="rId14"/>
    <sheet name="Laboratorio " sheetId="20" r:id="rId15"/>
    <sheet name="Servicio transfucional" sheetId="25" r:id="rId16"/>
    <sheet name="Terapia física" sheetId="24" r:id="rId17"/>
    <sheet name="Cardiología" sheetId="26" r:id="rId18"/>
    <sheet name="Patología" sheetId="27" r:id="rId19"/>
    <sheet name="Consulta externa" sheetId="28" r:id="rId20"/>
    <sheet name="Urgencias" sheetId="29" r:id="rId21"/>
    <sheet name="Partos y neonatos" sheetId="36" r:id="rId22"/>
    <sheet name="Radiólogos " sheetId="30" r:id="rId23"/>
    <sheet name="Farmacia" sheetId="31" r:id="rId24"/>
    <sheet name="Biotecnología" sheetId="32" r:id="rId25"/>
    <sheet name="Sistemas" sheetId="33" r:id="rId26"/>
    <sheet name="Gastronomía" sheetId="34" r:id="rId27"/>
    <sheet name="Mantenimiento" sheetId="35" r:id="rId28"/>
  </sheets>
  <definedNames>
    <definedName name="_xlnm._FilterDatabase" localSheetId="24" hidden="1">Biotecnología!$S$1:$S$871</definedName>
    <definedName name="_xlnm._FilterDatabase" localSheetId="8" hidden="1">Calidad!$S$1:$S$927</definedName>
    <definedName name="_xlnm._FilterDatabase" localSheetId="17" hidden="1">Cardiología!$S$1:$S$928</definedName>
    <definedName name="_xlnm._FilterDatabase" localSheetId="13" hidden="1">'Central de esterilización '!$S$1:$S$925</definedName>
    <definedName name="_xlnm._FilterDatabase" localSheetId="12" hidden="1">Cirugía!$S$1:$S$930</definedName>
    <definedName name="_xlnm._FilterDatabase" localSheetId="19" hidden="1">'Consulta externa'!$S$1:$S$928</definedName>
    <definedName name="_xlnm._FilterDatabase" localSheetId="4" hidden="1">'Dirección Adm'!$S$1:$S$925</definedName>
    <definedName name="_xlnm._FilterDatabase" localSheetId="3" hidden="1">'Dirección científica y médica'!$S$1:$S$925</definedName>
    <definedName name="_xlnm._FilterDatabase" localSheetId="23" hidden="1">Farmacia!$S$1:$S$928</definedName>
    <definedName name="_xlnm._FilterDatabase" localSheetId="7" hidden="1">Financiera!$S$1:$S$926</definedName>
    <definedName name="_xlnm._FilterDatabase" localSheetId="26" hidden="1">Gastronomía!$S$1:$S$920</definedName>
    <definedName name="_xlnm._FilterDatabase" localSheetId="2" hidden="1">Gerencia!$S$1:$S$925</definedName>
    <definedName name="_xlnm._FilterDatabase" localSheetId="6" hidden="1">'Gestión humana'!$S$1:$S$926</definedName>
    <definedName name="_xlnm._FilterDatabase" localSheetId="10" hidden="1">Hospitalización!$S$1:$S$930</definedName>
    <definedName name="_xlnm._FilterDatabase" localSheetId="14" hidden="1">'Laboratorio '!$S$1:$S$925</definedName>
    <definedName name="_xlnm._FilterDatabase" localSheetId="27" hidden="1">Mantenimiento!$S$1:$S$969</definedName>
    <definedName name="_xlnm._FilterDatabase" localSheetId="5" hidden="1">Mercadeo!$S$1:$S$926</definedName>
    <definedName name="_xlnm._FilterDatabase" localSheetId="9" hidden="1">'Oncología '!$S$1:$S$926</definedName>
    <definedName name="_xlnm._FilterDatabase" localSheetId="21" hidden="1">'Partos y neonatos'!$S$1:$S$931</definedName>
    <definedName name="_xlnm._FilterDatabase" localSheetId="18" hidden="1">Patología!$S$1:$S$929</definedName>
    <definedName name="_xlnm._FilterDatabase" localSheetId="22" hidden="1">'Radiólogos '!$S$1:$S$928</definedName>
    <definedName name="_xlnm._FilterDatabase" localSheetId="15" hidden="1">'Servicio transfucional'!$S$1:$S$926</definedName>
    <definedName name="_xlnm._FilterDatabase" localSheetId="25" hidden="1">Sistemas!$S$1:$S$873</definedName>
    <definedName name="_xlnm._FilterDatabase" localSheetId="0" hidden="1">'SOCIMÉDICOS S.A.S'!$S$1:$S$976</definedName>
    <definedName name="_xlnm._FilterDatabase" localSheetId="16" hidden="1">'Terapia física'!$S$1:$S$926</definedName>
    <definedName name="_xlnm._FilterDatabase" localSheetId="11" hidden="1">UCI!$S$1:$S$929</definedName>
    <definedName name="_xlnm._FilterDatabase" localSheetId="20" hidden="1">Urgencias!$S$1:$S$931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3" i="34" l="1"/>
  <c r="S13" i="34" s="1"/>
  <c r="T13" i="34" s="1"/>
  <c r="O14" i="32"/>
  <c r="S14" i="32" s="1"/>
  <c r="T14" i="32" s="1"/>
  <c r="S36" i="29"/>
  <c r="T36" i="29" s="1"/>
  <c r="O36" i="29"/>
  <c r="O35" i="29"/>
  <c r="S35" i="29" s="1"/>
  <c r="T35" i="29" s="1"/>
  <c r="S34" i="29"/>
  <c r="T34" i="29" s="1"/>
  <c r="O34" i="29"/>
  <c r="O33" i="29"/>
  <c r="S33" i="29" s="1"/>
  <c r="T33" i="29" s="1"/>
  <c r="S32" i="29"/>
  <c r="T32" i="29" s="1"/>
  <c r="O32" i="29"/>
  <c r="O31" i="29"/>
  <c r="S31" i="29" s="1"/>
  <c r="T31" i="29" s="1"/>
  <c r="S30" i="29"/>
  <c r="T30" i="29" s="1"/>
  <c r="O30" i="29"/>
  <c r="O21" i="33"/>
  <c r="S21" i="33" s="1"/>
  <c r="T21" i="33" s="1"/>
  <c r="O20" i="33"/>
  <c r="S20" i="33" s="1"/>
  <c r="T20" i="33" s="1"/>
  <c r="O19" i="33"/>
  <c r="S19" i="33" s="1"/>
  <c r="T19" i="33" s="1"/>
  <c r="O18" i="33"/>
  <c r="S18" i="33" s="1"/>
  <c r="T18" i="33" s="1"/>
  <c r="O17" i="33"/>
  <c r="S17" i="33" s="1"/>
  <c r="T17" i="33" s="1"/>
  <c r="O16" i="33"/>
  <c r="S16" i="33" s="1"/>
  <c r="T16" i="33" s="1"/>
  <c r="O15" i="33"/>
  <c r="S15" i="33" s="1"/>
  <c r="T15" i="33" s="1"/>
  <c r="O14" i="33"/>
  <c r="S14" i="33" s="1"/>
  <c r="T14" i="33" s="1"/>
  <c r="O13" i="33"/>
  <c r="S13" i="33" s="1"/>
  <c r="T13" i="33" s="1"/>
  <c r="O12" i="33"/>
  <c r="S12" i="33" s="1"/>
  <c r="T12" i="33" s="1"/>
  <c r="O11" i="33"/>
  <c r="S11" i="33" s="1"/>
  <c r="T11" i="33" s="1"/>
  <c r="O19" i="32"/>
  <c r="S19" i="32" s="1"/>
  <c r="T19" i="32" s="1"/>
  <c r="O18" i="32"/>
  <c r="S18" i="32" s="1"/>
  <c r="T18" i="32" s="1"/>
  <c r="O17" i="32"/>
  <c r="S17" i="32" s="1"/>
  <c r="T17" i="32" s="1"/>
  <c r="O16" i="32"/>
  <c r="S16" i="32" s="1"/>
  <c r="T16" i="32" s="1"/>
  <c r="O15" i="32"/>
  <c r="S15" i="32" s="1"/>
  <c r="T15" i="32" s="1"/>
  <c r="O13" i="32"/>
  <c r="S13" i="32" s="1"/>
  <c r="T13" i="32" s="1"/>
  <c r="O12" i="32"/>
  <c r="S12" i="32" s="1"/>
  <c r="T12" i="32" s="1"/>
  <c r="O11" i="32"/>
  <c r="S11" i="32" s="1"/>
  <c r="T11" i="32" s="1"/>
  <c r="O14" i="31"/>
  <c r="S14" i="31" s="1"/>
  <c r="T14" i="31" s="1"/>
  <c r="O11" i="31"/>
  <c r="S11" i="31"/>
  <c r="T11" i="31" s="1"/>
  <c r="O12" i="31"/>
  <c r="S12" i="31" s="1"/>
  <c r="T12" i="31" s="1"/>
  <c r="O13" i="31"/>
  <c r="S13" i="31"/>
  <c r="T13" i="31" s="1"/>
  <c r="O15" i="31"/>
  <c r="S15" i="31" s="1"/>
  <c r="T15" i="31" s="1"/>
  <c r="O16" i="31"/>
  <c r="S16" i="31"/>
  <c r="T16" i="31" s="1"/>
  <c r="O17" i="31"/>
  <c r="S17" i="31" s="1"/>
  <c r="T17" i="31" s="1"/>
  <c r="O18" i="31"/>
  <c r="S18" i="31"/>
  <c r="T18" i="31" s="1"/>
  <c r="O19" i="31"/>
  <c r="S19" i="31" s="1"/>
  <c r="T19" i="31" s="1"/>
  <c r="O20" i="31"/>
  <c r="S20" i="31"/>
  <c r="T20" i="31" s="1"/>
  <c r="O21" i="31"/>
  <c r="S21" i="31" s="1"/>
  <c r="T21" i="31" s="1"/>
  <c r="O22" i="31"/>
  <c r="S22" i="31"/>
  <c r="T22" i="31" s="1"/>
  <c r="O23" i="31"/>
  <c r="S23" i="31" s="1"/>
  <c r="T23" i="31" s="1"/>
  <c r="O24" i="31"/>
  <c r="S24" i="31"/>
  <c r="T24" i="31" s="1"/>
  <c r="O29" i="36"/>
  <c r="S29" i="36" s="1"/>
  <c r="T29" i="36" s="1"/>
  <c r="O28" i="36"/>
  <c r="S28" i="36" s="1"/>
  <c r="T28" i="36" s="1"/>
  <c r="O27" i="36"/>
  <c r="S27" i="36" s="1"/>
  <c r="T27" i="36" s="1"/>
  <c r="S26" i="36"/>
  <c r="T26" i="36" s="1"/>
  <c r="O26" i="36"/>
  <c r="O25" i="36"/>
  <c r="S25" i="36" s="1"/>
  <c r="T25" i="36" s="1"/>
  <c r="O24" i="36"/>
  <c r="S24" i="36" s="1"/>
  <c r="T24" i="36" s="1"/>
  <c r="O23" i="36"/>
  <c r="S23" i="36" s="1"/>
  <c r="T23" i="36" s="1"/>
  <c r="S22" i="36"/>
  <c r="T22" i="36" s="1"/>
  <c r="O22" i="36"/>
  <c r="O21" i="36"/>
  <c r="S21" i="36" s="1"/>
  <c r="T21" i="36" s="1"/>
  <c r="O20" i="36"/>
  <c r="S20" i="36" s="1"/>
  <c r="T20" i="36" s="1"/>
  <c r="O19" i="36"/>
  <c r="S19" i="36" s="1"/>
  <c r="T19" i="36" s="1"/>
  <c r="S18" i="36"/>
  <c r="T18" i="36" s="1"/>
  <c r="O18" i="36"/>
  <c r="O17" i="36"/>
  <c r="S17" i="36" s="1"/>
  <c r="T17" i="36" s="1"/>
  <c r="O16" i="36"/>
  <c r="S16" i="36" s="1"/>
  <c r="T16" i="36" s="1"/>
  <c r="O15" i="36"/>
  <c r="S15" i="36" s="1"/>
  <c r="T15" i="36" s="1"/>
  <c r="S14" i="36"/>
  <c r="T14" i="36" s="1"/>
  <c r="O14" i="36"/>
  <c r="S13" i="36"/>
  <c r="T13" i="36" s="1"/>
  <c r="O13" i="36"/>
  <c r="O12" i="36"/>
  <c r="S12" i="36" s="1"/>
  <c r="T12" i="36" s="1"/>
  <c r="O11" i="36"/>
  <c r="S11" i="36" s="1"/>
  <c r="T11" i="36" s="1"/>
  <c r="O66" i="35"/>
  <c r="S66" i="35" s="1"/>
  <c r="T66" i="35" s="1"/>
  <c r="O65" i="35"/>
  <c r="S65" i="35" s="1"/>
  <c r="T65" i="35" s="1"/>
  <c r="O64" i="35"/>
  <c r="S64" i="35" s="1"/>
  <c r="T64" i="35" s="1"/>
  <c r="O63" i="35"/>
  <c r="S63" i="35" s="1"/>
  <c r="T63" i="35" s="1"/>
  <c r="O62" i="35"/>
  <c r="S62" i="35" s="1"/>
  <c r="T62" i="35" s="1"/>
  <c r="O61" i="35"/>
  <c r="S61" i="35" s="1"/>
  <c r="T61" i="35" s="1"/>
  <c r="O60" i="35"/>
  <c r="S60" i="35" s="1"/>
  <c r="T60" i="35" s="1"/>
  <c r="O59" i="35"/>
  <c r="S59" i="35" s="1"/>
  <c r="T59" i="35" s="1"/>
  <c r="O58" i="35"/>
  <c r="S58" i="35" s="1"/>
  <c r="T58" i="35" s="1"/>
  <c r="O57" i="35"/>
  <c r="S57" i="35" s="1"/>
  <c r="T57" i="35" s="1"/>
  <c r="O56" i="35"/>
  <c r="S56" i="35" s="1"/>
  <c r="T56" i="35" s="1"/>
  <c r="O55" i="35"/>
  <c r="S55" i="35" s="1"/>
  <c r="T55" i="35" s="1"/>
  <c r="O54" i="35"/>
  <c r="S54" i="35" s="1"/>
  <c r="T54" i="35" s="1"/>
  <c r="O53" i="35"/>
  <c r="S53" i="35" s="1"/>
  <c r="T53" i="35" s="1"/>
  <c r="O52" i="35"/>
  <c r="S52" i="35" s="1"/>
  <c r="T52" i="35" s="1"/>
  <c r="O51" i="35"/>
  <c r="S51" i="35" s="1"/>
  <c r="T51" i="35" s="1"/>
  <c r="O50" i="35"/>
  <c r="S50" i="35" s="1"/>
  <c r="T50" i="35" s="1"/>
  <c r="O49" i="35"/>
  <c r="S49" i="35" s="1"/>
  <c r="T49" i="35" s="1"/>
  <c r="O48" i="35"/>
  <c r="S48" i="35" s="1"/>
  <c r="T48" i="35" s="1"/>
  <c r="O47" i="35"/>
  <c r="S47" i="35" s="1"/>
  <c r="T47" i="35" s="1"/>
  <c r="O46" i="35"/>
  <c r="S46" i="35" s="1"/>
  <c r="T46" i="35" s="1"/>
  <c r="O45" i="35"/>
  <c r="S45" i="35" s="1"/>
  <c r="T45" i="35" s="1"/>
  <c r="O44" i="35"/>
  <c r="S44" i="35" s="1"/>
  <c r="T44" i="35" s="1"/>
  <c r="O43" i="35"/>
  <c r="S43" i="35" s="1"/>
  <c r="T43" i="35" s="1"/>
  <c r="O42" i="35"/>
  <c r="S42" i="35" s="1"/>
  <c r="T42" i="35" s="1"/>
  <c r="O41" i="35"/>
  <c r="S41" i="35" s="1"/>
  <c r="T41" i="35" s="1"/>
  <c r="O40" i="35"/>
  <c r="S40" i="35" s="1"/>
  <c r="T40" i="35" s="1"/>
  <c r="O39" i="35"/>
  <c r="S39" i="35" s="1"/>
  <c r="T39" i="35" s="1"/>
  <c r="O38" i="35"/>
  <c r="S38" i="35" s="1"/>
  <c r="T38" i="35" s="1"/>
  <c r="O37" i="35"/>
  <c r="S37" i="35" s="1"/>
  <c r="T37" i="35" s="1"/>
  <c r="O36" i="35"/>
  <c r="S36" i="35" s="1"/>
  <c r="T36" i="35" s="1"/>
  <c r="O35" i="35"/>
  <c r="S35" i="35" s="1"/>
  <c r="T35" i="35" s="1"/>
  <c r="O34" i="35"/>
  <c r="S34" i="35" s="1"/>
  <c r="T34" i="35" s="1"/>
  <c r="O33" i="35"/>
  <c r="S33" i="35" s="1"/>
  <c r="T33" i="35" s="1"/>
  <c r="O32" i="35"/>
  <c r="S32" i="35" s="1"/>
  <c r="T32" i="35" s="1"/>
  <c r="O31" i="35"/>
  <c r="S31" i="35" s="1"/>
  <c r="T31" i="35" s="1"/>
  <c r="O30" i="35"/>
  <c r="S30" i="35" s="1"/>
  <c r="T30" i="35" s="1"/>
  <c r="O29" i="35"/>
  <c r="S29" i="35" s="1"/>
  <c r="T29" i="35" s="1"/>
  <c r="O28" i="35"/>
  <c r="S28" i="35" s="1"/>
  <c r="T28" i="35" s="1"/>
  <c r="O27" i="35"/>
  <c r="S27" i="35" s="1"/>
  <c r="T27" i="35" s="1"/>
  <c r="O26" i="35"/>
  <c r="S26" i="35" s="1"/>
  <c r="T26" i="35" s="1"/>
  <c r="O25" i="35"/>
  <c r="S25" i="35" s="1"/>
  <c r="T25" i="35" s="1"/>
  <c r="O24" i="35"/>
  <c r="S24" i="35" s="1"/>
  <c r="T24" i="35" s="1"/>
  <c r="O23" i="35"/>
  <c r="S23" i="35" s="1"/>
  <c r="T23" i="35" s="1"/>
  <c r="O22" i="35"/>
  <c r="S22" i="35" s="1"/>
  <c r="T22" i="35" s="1"/>
  <c r="O21" i="35"/>
  <c r="S21" i="35" s="1"/>
  <c r="T21" i="35" s="1"/>
  <c r="O20" i="35"/>
  <c r="S20" i="35" s="1"/>
  <c r="T20" i="35" s="1"/>
  <c r="O19" i="35"/>
  <c r="S19" i="35" s="1"/>
  <c r="T19" i="35" s="1"/>
  <c r="O18" i="35"/>
  <c r="S18" i="35" s="1"/>
  <c r="T18" i="35" s="1"/>
  <c r="O17" i="35"/>
  <c r="S17" i="35" s="1"/>
  <c r="T17" i="35" s="1"/>
  <c r="O16" i="35"/>
  <c r="S16" i="35" s="1"/>
  <c r="T16" i="35" s="1"/>
  <c r="O15" i="35"/>
  <c r="S15" i="35" s="1"/>
  <c r="T15" i="35" s="1"/>
  <c r="O14" i="35"/>
  <c r="S14" i="35" s="1"/>
  <c r="T14" i="35" s="1"/>
  <c r="O13" i="35"/>
  <c r="S13" i="35" s="1"/>
  <c r="T13" i="35" s="1"/>
  <c r="O12" i="35"/>
  <c r="S12" i="35" s="1"/>
  <c r="T12" i="35" s="1"/>
  <c r="O11" i="35"/>
  <c r="S11" i="35" s="1"/>
  <c r="T11" i="35" s="1"/>
  <c r="O17" i="34"/>
  <c r="S17" i="34" s="1"/>
  <c r="T17" i="34" s="1"/>
  <c r="O16" i="34"/>
  <c r="S16" i="34" s="1"/>
  <c r="T16" i="34" s="1"/>
  <c r="O15" i="34"/>
  <c r="S15" i="34" s="1"/>
  <c r="T15" i="34" s="1"/>
  <c r="O14" i="34"/>
  <c r="S14" i="34" s="1"/>
  <c r="T14" i="34" s="1"/>
  <c r="O18" i="34"/>
  <c r="S18" i="34" s="1"/>
  <c r="T18" i="34" s="1"/>
  <c r="O12" i="34"/>
  <c r="S12" i="34" s="1"/>
  <c r="T12" i="34" s="1"/>
  <c r="O11" i="34"/>
  <c r="S11" i="34" s="1"/>
  <c r="T11" i="34" s="1"/>
  <c r="S24" i="26"/>
  <c r="T24" i="26" s="1"/>
  <c r="O24" i="26"/>
  <c r="S24" i="30"/>
  <c r="T24" i="30" s="1"/>
  <c r="O24" i="30"/>
  <c r="O25" i="27"/>
  <c r="S25" i="27" s="1"/>
  <c r="T25" i="27" s="1"/>
  <c r="O24" i="27"/>
  <c r="S24" i="27" s="1"/>
  <c r="T24" i="27" s="1"/>
  <c r="S26" i="30"/>
  <c r="T26" i="30" s="1"/>
  <c r="O26" i="30"/>
  <c r="O25" i="30"/>
  <c r="S25" i="30" s="1"/>
  <c r="T25" i="30" s="1"/>
  <c r="S23" i="30"/>
  <c r="T23" i="30" s="1"/>
  <c r="O23" i="30"/>
  <c r="O22" i="30"/>
  <c r="S22" i="30" s="1"/>
  <c r="T22" i="30" s="1"/>
  <c r="S21" i="30"/>
  <c r="T21" i="30" s="1"/>
  <c r="O21" i="30"/>
  <c r="O20" i="30"/>
  <c r="S20" i="30" s="1"/>
  <c r="T20" i="30" s="1"/>
  <c r="S19" i="30"/>
  <c r="T19" i="30" s="1"/>
  <c r="O19" i="30"/>
  <c r="O18" i="30"/>
  <c r="S18" i="30" s="1"/>
  <c r="T18" i="30" s="1"/>
  <c r="S17" i="30"/>
  <c r="T17" i="30" s="1"/>
  <c r="O17" i="30"/>
  <c r="O16" i="30"/>
  <c r="S16" i="30" s="1"/>
  <c r="T16" i="30" s="1"/>
  <c r="S15" i="30"/>
  <c r="T15" i="30" s="1"/>
  <c r="O15" i="30"/>
  <c r="O14" i="30"/>
  <c r="S14" i="30" s="1"/>
  <c r="T14" i="30" s="1"/>
  <c r="S13" i="30"/>
  <c r="T13" i="30" s="1"/>
  <c r="O13" i="30"/>
  <c r="O12" i="30"/>
  <c r="S12" i="30" s="1"/>
  <c r="T12" i="30" s="1"/>
  <c r="S11" i="30"/>
  <c r="T11" i="30" s="1"/>
  <c r="O11" i="30"/>
  <c r="S29" i="29"/>
  <c r="T29" i="29" s="1"/>
  <c r="O29" i="29"/>
  <c r="O28" i="29"/>
  <c r="S28" i="29" s="1"/>
  <c r="T28" i="29" s="1"/>
  <c r="O27" i="29"/>
  <c r="S27" i="29" s="1"/>
  <c r="T27" i="29" s="1"/>
  <c r="O26" i="29"/>
  <c r="S26" i="29" s="1"/>
  <c r="T26" i="29" s="1"/>
  <c r="S25" i="29"/>
  <c r="T25" i="29" s="1"/>
  <c r="O25" i="29"/>
  <c r="O24" i="29"/>
  <c r="S24" i="29" s="1"/>
  <c r="T24" i="29" s="1"/>
  <c r="O23" i="29"/>
  <c r="S23" i="29" s="1"/>
  <c r="T23" i="29" s="1"/>
  <c r="O22" i="29"/>
  <c r="S22" i="29" s="1"/>
  <c r="T22" i="29" s="1"/>
  <c r="S21" i="29"/>
  <c r="T21" i="29" s="1"/>
  <c r="O21" i="29"/>
  <c r="O20" i="29"/>
  <c r="S20" i="29" s="1"/>
  <c r="T20" i="29" s="1"/>
  <c r="O19" i="29"/>
  <c r="S19" i="29" s="1"/>
  <c r="T19" i="29" s="1"/>
  <c r="O18" i="29"/>
  <c r="S18" i="29" s="1"/>
  <c r="T18" i="29" s="1"/>
  <c r="O17" i="29"/>
  <c r="S17" i="29" s="1"/>
  <c r="T17" i="29" s="1"/>
  <c r="O16" i="29"/>
  <c r="S16" i="29" s="1"/>
  <c r="T16" i="29" s="1"/>
  <c r="O15" i="29"/>
  <c r="S15" i="29" s="1"/>
  <c r="T15" i="29" s="1"/>
  <c r="O14" i="29"/>
  <c r="S14" i="29" s="1"/>
  <c r="T14" i="29" s="1"/>
  <c r="O13" i="29"/>
  <c r="S13" i="29" s="1"/>
  <c r="T13" i="29" s="1"/>
  <c r="O12" i="29"/>
  <c r="S12" i="29" s="1"/>
  <c r="T12" i="29" s="1"/>
  <c r="O11" i="29"/>
  <c r="S11" i="29" s="1"/>
  <c r="T11" i="29" s="1"/>
  <c r="S24" i="28"/>
  <c r="T24" i="28" s="1"/>
  <c r="O24" i="28"/>
  <c r="O23" i="28"/>
  <c r="S23" i="28" s="1"/>
  <c r="T23" i="28" s="1"/>
  <c r="S22" i="28"/>
  <c r="T22" i="28" s="1"/>
  <c r="O22" i="28"/>
  <c r="O21" i="28"/>
  <c r="S21" i="28" s="1"/>
  <c r="T21" i="28" s="1"/>
  <c r="S20" i="28"/>
  <c r="T20" i="28" s="1"/>
  <c r="O20" i="28"/>
  <c r="O19" i="28"/>
  <c r="S19" i="28" s="1"/>
  <c r="T19" i="28" s="1"/>
  <c r="S18" i="28"/>
  <c r="T18" i="28" s="1"/>
  <c r="O18" i="28"/>
  <c r="O17" i="28"/>
  <c r="S17" i="28" s="1"/>
  <c r="T17" i="28" s="1"/>
  <c r="S16" i="28"/>
  <c r="T16" i="28" s="1"/>
  <c r="O16" i="28"/>
  <c r="O15" i="28"/>
  <c r="S15" i="28" s="1"/>
  <c r="T15" i="28" s="1"/>
  <c r="S14" i="28"/>
  <c r="T14" i="28" s="1"/>
  <c r="O14" i="28"/>
  <c r="O13" i="28"/>
  <c r="S13" i="28" s="1"/>
  <c r="T13" i="28" s="1"/>
  <c r="S12" i="28"/>
  <c r="T12" i="28" s="1"/>
  <c r="O12" i="28"/>
  <c r="O11" i="28"/>
  <c r="S11" i="28" s="1"/>
  <c r="T11" i="28" s="1"/>
  <c r="O27" i="27"/>
  <c r="S27" i="27" s="1"/>
  <c r="T27" i="27" s="1"/>
  <c r="S26" i="27"/>
  <c r="T26" i="27" s="1"/>
  <c r="O26" i="27"/>
  <c r="O23" i="27"/>
  <c r="S23" i="27" s="1"/>
  <c r="T23" i="27" s="1"/>
  <c r="S22" i="27"/>
  <c r="T22" i="27" s="1"/>
  <c r="O22" i="27"/>
  <c r="O21" i="27"/>
  <c r="S21" i="27" s="1"/>
  <c r="T21" i="27" s="1"/>
  <c r="S20" i="27"/>
  <c r="T20" i="27" s="1"/>
  <c r="O20" i="27"/>
  <c r="O19" i="27"/>
  <c r="S19" i="27" s="1"/>
  <c r="T19" i="27" s="1"/>
  <c r="S18" i="27"/>
  <c r="T18" i="27" s="1"/>
  <c r="O18" i="27"/>
  <c r="O17" i="27"/>
  <c r="S17" i="27" s="1"/>
  <c r="T17" i="27" s="1"/>
  <c r="S16" i="27"/>
  <c r="T16" i="27" s="1"/>
  <c r="O16" i="27"/>
  <c r="O15" i="27"/>
  <c r="S15" i="27" s="1"/>
  <c r="T15" i="27" s="1"/>
  <c r="S14" i="27"/>
  <c r="T14" i="27" s="1"/>
  <c r="O14" i="27"/>
  <c r="O13" i="27"/>
  <c r="S13" i="27" s="1"/>
  <c r="T13" i="27" s="1"/>
  <c r="S12" i="27"/>
  <c r="T12" i="27" s="1"/>
  <c r="O12" i="27"/>
  <c r="O11" i="27"/>
  <c r="S11" i="27" s="1"/>
  <c r="T11" i="27" s="1"/>
  <c r="S26" i="26"/>
  <c r="T26" i="26" s="1"/>
  <c r="O26" i="26"/>
  <c r="O25" i="26"/>
  <c r="S25" i="26" s="1"/>
  <c r="T25" i="26" s="1"/>
  <c r="S23" i="26"/>
  <c r="T23" i="26" s="1"/>
  <c r="O23" i="26"/>
  <c r="O22" i="26"/>
  <c r="S22" i="26" s="1"/>
  <c r="T22" i="26" s="1"/>
  <c r="S21" i="26"/>
  <c r="T21" i="26" s="1"/>
  <c r="O21" i="26"/>
  <c r="O20" i="26"/>
  <c r="S20" i="26" s="1"/>
  <c r="T20" i="26" s="1"/>
  <c r="S19" i="26"/>
  <c r="T19" i="26" s="1"/>
  <c r="O19" i="26"/>
  <c r="O18" i="26"/>
  <c r="S18" i="26" s="1"/>
  <c r="T18" i="26" s="1"/>
  <c r="S17" i="26"/>
  <c r="T17" i="26" s="1"/>
  <c r="O17" i="26"/>
  <c r="O16" i="26"/>
  <c r="S16" i="26" s="1"/>
  <c r="T16" i="26" s="1"/>
  <c r="S15" i="26"/>
  <c r="T15" i="26" s="1"/>
  <c r="O15" i="26"/>
  <c r="O14" i="26"/>
  <c r="S14" i="26" s="1"/>
  <c r="T14" i="26" s="1"/>
  <c r="S13" i="26"/>
  <c r="T13" i="26" s="1"/>
  <c r="O13" i="26"/>
  <c r="O12" i="26"/>
  <c r="S12" i="26" s="1"/>
  <c r="T12" i="26" s="1"/>
  <c r="S11" i="26"/>
  <c r="T11" i="26" s="1"/>
  <c r="O11" i="26"/>
  <c r="O24" i="25"/>
  <c r="S24" i="25" s="1"/>
  <c r="T24" i="25" s="1"/>
  <c r="O23" i="25"/>
  <c r="S23" i="25" s="1"/>
  <c r="T23" i="25" s="1"/>
  <c r="S22" i="25"/>
  <c r="T22" i="25" s="1"/>
  <c r="O22" i="25"/>
  <c r="O21" i="25"/>
  <c r="S21" i="25" s="1"/>
  <c r="T21" i="25" s="1"/>
  <c r="S20" i="25"/>
  <c r="T20" i="25" s="1"/>
  <c r="O20" i="25"/>
  <c r="O19" i="25"/>
  <c r="S19" i="25" s="1"/>
  <c r="T19" i="25" s="1"/>
  <c r="O18" i="25"/>
  <c r="S18" i="25" s="1"/>
  <c r="T18" i="25" s="1"/>
  <c r="O17" i="25"/>
  <c r="S17" i="25" s="1"/>
  <c r="T17" i="25" s="1"/>
  <c r="S16" i="25"/>
  <c r="T16" i="25" s="1"/>
  <c r="O16" i="25"/>
  <c r="O15" i="25"/>
  <c r="S15" i="25" s="1"/>
  <c r="T15" i="25" s="1"/>
  <c r="S14" i="25"/>
  <c r="T14" i="25" s="1"/>
  <c r="O14" i="25"/>
  <c r="O13" i="25"/>
  <c r="S13" i="25" s="1"/>
  <c r="T13" i="25" s="1"/>
  <c r="S12" i="25"/>
  <c r="T12" i="25" s="1"/>
  <c r="O12" i="25"/>
  <c r="O11" i="25"/>
  <c r="S11" i="25" s="1"/>
  <c r="T11" i="25" s="1"/>
  <c r="O10" i="25"/>
  <c r="S10" i="25" s="1"/>
  <c r="T10" i="25" s="1"/>
  <c r="O24" i="24"/>
  <c r="S24" i="24" s="1"/>
  <c r="T24" i="24" s="1"/>
  <c r="O23" i="24"/>
  <c r="S23" i="24" s="1"/>
  <c r="T23" i="24" s="1"/>
  <c r="O22" i="24"/>
  <c r="S22" i="24" s="1"/>
  <c r="T22" i="24" s="1"/>
  <c r="O21" i="24"/>
  <c r="S21" i="24" s="1"/>
  <c r="T21" i="24" s="1"/>
  <c r="O20" i="24"/>
  <c r="S20" i="24" s="1"/>
  <c r="T20" i="24" s="1"/>
  <c r="O19" i="24"/>
  <c r="S19" i="24" s="1"/>
  <c r="T19" i="24" s="1"/>
  <c r="O18" i="24"/>
  <c r="S18" i="24" s="1"/>
  <c r="T18" i="24" s="1"/>
  <c r="O17" i="24"/>
  <c r="S17" i="24" s="1"/>
  <c r="T17" i="24" s="1"/>
  <c r="O16" i="24"/>
  <c r="S16" i="24" s="1"/>
  <c r="T16" i="24" s="1"/>
  <c r="O15" i="24"/>
  <c r="S15" i="24" s="1"/>
  <c r="T15" i="24" s="1"/>
  <c r="O14" i="24"/>
  <c r="S14" i="24" s="1"/>
  <c r="T14" i="24" s="1"/>
  <c r="O13" i="24"/>
  <c r="S13" i="24" s="1"/>
  <c r="T13" i="24" s="1"/>
  <c r="O12" i="24"/>
  <c r="S12" i="24" s="1"/>
  <c r="T12" i="24" s="1"/>
  <c r="S11" i="24"/>
  <c r="T11" i="24" s="1"/>
  <c r="O11" i="24"/>
  <c r="O10" i="24"/>
  <c r="S10" i="24" s="1"/>
  <c r="T10" i="24" s="1"/>
  <c r="O23" i="21" l="1"/>
  <c r="S23" i="21" s="1"/>
  <c r="T23" i="21" s="1"/>
  <c r="O22" i="21"/>
  <c r="S22" i="21" s="1"/>
  <c r="T22" i="21" s="1"/>
  <c r="O21" i="21"/>
  <c r="S21" i="21" s="1"/>
  <c r="T21" i="21" s="1"/>
  <c r="O20" i="21"/>
  <c r="S20" i="21" s="1"/>
  <c r="T20" i="21" s="1"/>
  <c r="O19" i="21"/>
  <c r="S19" i="21" s="1"/>
  <c r="T19" i="21" s="1"/>
  <c r="O18" i="21"/>
  <c r="S18" i="21" s="1"/>
  <c r="T18" i="21" s="1"/>
  <c r="O17" i="21"/>
  <c r="S17" i="21" s="1"/>
  <c r="T17" i="21" s="1"/>
  <c r="O16" i="21"/>
  <c r="S16" i="21" s="1"/>
  <c r="T16" i="21" s="1"/>
  <c r="O15" i="21"/>
  <c r="S15" i="21" s="1"/>
  <c r="T15" i="21" s="1"/>
  <c r="O14" i="21"/>
  <c r="S14" i="21" s="1"/>
  <c r="T14" i="21" s="1"/>
  <c r="O13" i="21"/>
  <c r="S13" i="21" s="1"/>
  <c r="T13" i="21" s="1"/>
  <c r="O12" i="21"/>
  <c r="S12" i="21" s="1"/>
  <c r="T12" i="21" s="1"/>
  <c r="S11" i="21"/>
  <c r="T11" i="21" s="1"/>
  <c r="O11" i="21"/>
  <c r="O10" i="21"/>
  <c r="S10" i="21" s="1"/>
  <c r="T10" i="21" s="1"/>
  <c r="O23" i="20"/>
  <c r="S23" i="20" s="1"/>
  <c r="T23" i="20" s="1"/>
  <c r="O22" i="20"/>
  <c r="S22" i="20" s="1"/>
  <c r="T22" i="20" s="1"/>
  <c r="O21" i="20"/>
  <c r="S21" i="20" s="1"/>
  <c r="T21" i="20" s="1"/>
  <c r="O20" i="20"/>
  <c r="S20" i="20" s="1"/>
  <c r="T20" i="20" s="1"/>
  <c r="O19" i="20"/>
  <c r="S19" i="20" s="1"/>
  <c r="T19" i="20" s="1"/>
  <c r="O18" i="20"/>
  <c r="S18" i="20" s="1"/>
  <c r="T18" i="20" s="1"/>
  <c r="O17" i="20"/>
  <c r="S17" i="20" s="1"/>
  <c r="T17" i="20" s="1"/>
  <c r="O16" i="20"/>
  <c r="S16" i="20" s="1"/>
  <c r="T16" i="20" s="1"/>
  <c r="O15" i="20"/>
  <c r="S15" i="20" s="1"/>
  <c r="T15" i="20" s="1"/>
  <c r="O14" i="20"/>
  <c r="S14" i="20" s="1"/>
  <c r="T14" i="20" s="1"/>
  <c r="O13" i="20"/>
  <c r="S13" i="20" s="1"/>
  <c r="T13" i="20" s="1"/>
  <c r="O12" i="20"/>
  <c r="S12" i="20" s="1"/>
  <c r="T12" i="20" s="1"/>
  <c r="O11" i="20"/>
  <c r="S11" i="20" s="1"/>
  <c r="T11" i="20" s="1"/>
  <c r="O10" i="20"/>
  <c r="S10" i="20" s="1"/>
  <c r="T10" i="20" s="1"/>
  <c r="O9" i="20"/>
  <c r="S9" i="20" s="1"/>
  <c r="T9" i="20" s="1"/>
  <c r="O22" i="19"/>
  <c r="S22" i="19" s="1"/>
  <c r="T22" i="19" s="1"/>
  <c r="O21" i="19"/>
  <c r="S21" i="19" s="1"/>
  <c r="T21" i="19" s="1"/>
  <c r="O20" i="19"/>
  <c r="S20" i="19" s="1"/>
  <c r="T20" i="19" s="1"/>
  <c r="O19" i="19"/>
  <c r="S19" i="19" s="1"/>
  <c r="T19" i="19" s="1"/>
  <c r="O18" i="19"/>
  <c r="S18" i="19" s="1"/>
  <c r="T18" i="19" s="1"/>
  <c r="O17" i="19"/>
  <c r="S17" i="19" s="1"/>
  <c r="T17" i="19" s="1"/>
  <c r="O16" i="19"/>
  <c r="S16" i="19" s="1"/>
  <c r="T16" i="19" s="1"/>
  <c r="O15" i="19"/>
  <c r="S15" i="19" s="1"/>
  <c r="T15" i="19" s="1"/>
  <c r="O14" i="19"/>
  <c r="S14" i="19" s="1"/>
  <c r="T14" i="19" s="1"/>
  <c r="O13" i="19"/>
  <c r="S13" i="19" s="1"/>
  <c r="T13" i="19" s="1"/>
  <c r="O12" i="19"/>
  <c r="S12" i="19" s="1"/>
  <c r="T12" i="19" s="1"/>
  <c r="O11" i="19"/>
  <c r="S11" i="19" s="1"/>
  <c r="T11" i="19" s="1"/>
  <c r="O10" i="19"/>
  <c r="S10" i="19" s="1"/>
  <c r="T10" i="19" s="1"/>
  <c r="O9" i="19"/>
  <c r="S9" i="19" s="1"/>
  <c r="T9" i="19" s="1"/>
  <c r="O25" i="17"/>
  <c r="S25" i="17" s="1"/>
  <c r="T25" i="17" s="1"/>
  <c r="O28" i="17"/>
  <c r="S28" i="17" s="1"/>
  <c r="T28" i="17" s="1"/>
  <c r="O27" i="17"/>
  <c r="S27" i="17" s="1"/>
  <c r="T27" i="17" s="1"/>
  <c r="O26" i="17"/>
  <c r="S26" i="17" s="1"/>
  <c r="T26" i="17" s="1"/>
  <c r="O24" i="17"/>
  <c r="S24" i="17" s="1"/>
  <c r="T24" i="17" s="1"/>
  <c r="O23" i="17"/>
  <c r="S23" i="17" s="1"/>
  <c r="T23" i="17" s="1"/>
  <c r="O22" i="17"/>
  <c r="S22" i="17" s="1"/>
  <c r="T22" i="17" s="1"/>
  <c r="O21" i="17"/>
  <c r="S21" i="17" s="1"/>
  <c r="T21" i="17" s="1"/>
  <c r="O20" i="17"/>
  <c r="S20" i="17" s="1"/>
  <c r="T20" i="17" s="1"/>
  <c r="O19" i="17"/>
  <c r="S19" i="17" s="1"/>
  <c r="T19" i="17" s="1"/>
  <c r="O18" i="17"/>
  <c r="S18" i="17" s="1"/>
  <c r="T18" i="17" s="1"/>
  <c r="O17" i="17"/>
  <c r="S17" i="17" s="1"/>
  <c r="T17" i="17" s="1"/>
  <c r="O16" i="17"/>
  <c r="S16" i="17" s="1"/>
  <c r="T16" i="17" s="1"/>
  <c r="O15" i="17"/>
  <c r="S15" i="17" s="1"/>
  <c r="T15" i="17" s="1"/>
  <c r="O14" i="17"/>
  <c r="S14" i="17" s="1"/>
  <c r="T14" i="17" s="1"/>
  <c r="O13" i="17"/>
  <c r="S13" i="17" s="1"/>
  <c r="T13" i="17" s="1"/>
  <c r="O12" i="17"/>
  <c r="S12" i="17" s="1"/>
  <c r="T12" i="17" s="1"/>
  <c r="O11" i="17"/>
  <c r="S11" i="17" s="1"/>
  <c r="T11" i="17" s="1"/>
  <c r="O10" i="17"/>
  <c r="S10" i="17" s="1"/>
  <c r="T10" i="17" s="1"/>
  <c r="O9" i="17"/>
  <c r="S9" i="17" s="1"/>
  <c r="T9" i="17" s="1"/>
  <c r="S27" i="16" l="1"/>
  <c r="T27" i="16" s="1"/>
  <c r="O27" i="16"/>
  <c r="O26" i="16"/>
  <c r="S26" i="16" s="1"/>
  <c r="T26" i="16" s="1"/>
  <c r="O25" i="16"/>
  <c r="S25" i="16" s="1"/>
  <c r="T25" i="16" s="1"/>
  <c r="O24" i="16"/>
  <c r="S24" i="16" s="1"/>
  <c r="T24" i="16" s="1"/>
  <c r="O23" i="16"/>
  <c r="S23" i="16" s="1"/>
  <c r="T23" i="16" s="1"/>
  <c r="O22" i="16"/>
  <c r="S22" i="16" s="1"/>
  <c r="T22" i="16" s="1"/>
  <c r="O21" i="16"/>
  <c r="S21" i="16" s="1"/>
  <c r="T21" i="16" s="1"/>
  <c r="O20" i="16"/>
  <c r="S20" i="16" s="1"/>
  <c r="T20" i="16" s="1"/>
  <c r="O19" i="16"/>
  <c r="S19" i="16" s="1"/>
  <c r="T19" i="16" s="1"/>
  <c r="O18" i="16"/>
  <c r="S18" i="16" s="1"/>
  <c r="T18" i="16" s="1"/>
  <c r="O17" i="16"/>
  <c r="S17" i="16" s="1"/>
  <c r="T17" i="16" s="1"/>
  <c r="O16" i="16"/>
  <c r="S16" i="16" s="1"/>
  <c r="T16" i="16" s="1"/>
  <c r="O15" i="16"/>
  <c r="S15" i="16" s="1"/>
  <c r="T15" i="16" s="1"/>
  <c r="O14" i="16"/>
  <c r="S14" i="16" s="1"/>
  <c r="T14" i="16" s="1"/>
  <c r="O13" i="16"/>
  <c r="S13" i="16" s="1"/>
  <c r="T13" i="16" s="1"/>
  <c r="O12" i="16"/>
  <c r="S12" i="16" s="1"/>
  <c r="T12" i="16" s="1"/>
  <c r="O11" i="16"/>
  <c r="S11" i="16" s="1"/>
  <c r="T11" i="16" s="1"/>
  <c r="O10" i="16"/>
  <c r="S10" i="16" s="1"/>
  <c r="T10" i="16" s="1"/>
  <c r="O9" i="16"/>
  <c r="S9" i="16" s="1"/>
  <c r="T9" i="16" s="1"/>
  <c r="O25" i="14"/>
  <c r="S25" i="14" s="1"/>
  <c r="T25" i="14" s="1"/>
  <c r="O28" i="14" l="1"/>
  <c r="S28" i="14" s="1"/>
  <c r="T28" i="14" s="1"/>
  <c r="O27" i="14"/>
  <c r="S27" i="14" s="1"/>
  <c r="T27" i="14" s="1"/>
  <c r="O26" i="14"/>
  <c r="S26" i="14" s="1"/>
  <c r="T26" i="14" s="1"/>
  <c r="O24" i="14"/>
  <c r="S24" i="14" s="1"/>
  <c r="T24" i="14" s="1"/>
  <c r="O23" i="14"/>
  <c r="S23" i="14" s="1"/>
  <c r="T23" i="14" s="1"/>
  <c r="O22" i="14"/>
  <c r="S22" i="14" s="1"/>
  <c r="T22" i="14" s="1"/>
  <c r="O21" i="14"/>
  <c r="S21" i="14" s="1"/>
  <c r="T21" i="14" s="1"/>
  <c r="O20" i="14"/>
  <c r="S20" i="14" s="1"/>
  <c r="T20" i="14" s="1"/>
  <c r="O19" i="14"/>
  <c r="S19" i="14" s="1"/>
  <c r="T19" i="14" s="1"/>
  <c r="O18" i="14"/>
  <c r="S18" i="14" s="1"/>
  <c r="T18" i="14" s="1"/>
  <c r="O17" i="14"/>
  <c r="S17" i="14" s="1"/>
  <c r="T17" i="14" s="1"/>
  <c r="O16" i="14"/>
  <c r="S16" i="14" s="1"/>
  <c r="T16" i="14" s="1"/>
  <c r="O15" i="14"/>
  <c r="S15" i="14" s="1"/>
  <c r="T15" i="14" s="1"/>
  <c r="O14" i="14"/>
  <c r="S14" i="14" s="1"/>
  <c r="T14" i="14" s="1"/>
  <c r="O13" i="14"/>
  <c r="S13" i="14" s="1"/>
  <c r="T13" i="14" s="1"/>
  <c r="O12" i="14"/>
  <c r="S12" i="14" s="1"/>
  <c r="T12" i="14" s="1"/>
  <c r="O11" i="14"/>
  <c r="S11" i="14" s="1"/>
  <c r="T11" i="14" s="1"/>
  <c r="O10" i="14"/>
  <c r="S10" i="14" s="1"/>
  <c r="T10" i="14" s="1"/>
  <c r="O21" i="12"/>
  <c r="S21" i="12" s="1"/>
  <c r="T21" i="12" s="1"/>
  <c r="O23" i="12"/>
  <c r="S23" i="12" s="1"/>
  <c r="T23" i="12" s="1"/>
  <c r="O22" i="12"/>
  <c r="S22" i="12" s="1"/>
  <c r="T22" i="12" s="1"/>
  <c r="O20" i="12"/>
  <c r="S20" i="12" s="1"/>
  <c r="T20" i="12" s="1"/>
  <c r="O19" i="12"/>
  <c r="S19" i="12" s="1"/>
  <c r="T19" i="12" s="1"/>
  <c r="O18" i="12"/>
  <c r="S18" i="12" s="1"/>
  <c r="T18" i="12" s="1"/>
  <c r="O17" i="12"/>
  <c r="S17" i="12" s="1"/>
  <c r="T17" i="12" s="1"/>
  <c r="O16" i="12"/>
  <c r="S16" i="12" s="1"/>
  <c r="T16" i="12" s="1"/>
  <c r="O15" i="12"/>
  <c r="S15" i="12" s="1"/>
  <c r="T15" i="12" s="1"/>
  <c r="O14" i="12"/>
  <c r="S14" i="12" s="1"/>
  <c r="T14" i="12" s="1"/>
  <c r="O13" i="12"/>
  <c r="S13" i="12" s="1"/>
  <c r="T13" i="12" s="1"/>
  <c r="O12" i="12"/>
  <c r="S12" i="12" s="1"/>
  <c r="T12" i="12" s="1"/>
  <c r="O11" i="12"/>
  <c r="S11" i="12" s="1"/>
  <c r="T11" i="12" s="1"/>
  <c r="O10" i="12"/>
  <c r="S10" i="12" s="1"/>
  <c r="T10" i="12" s="1"/>
  <c r="O22" i="10"/>
  <c r="S22" i="10" s="1"/>
  <c r="T22" i="10" s="1"/>
  <c r="O21" i="10"/>
  <c r="S21" i="10" s="1"/>
  <c r="T21" i="10" s="1"/>
  <c r="O20" i="10"/>
  <c r="S20" i="10" s="1"/>
  <c r="T20" i="10" s="1"/>
  <c r="O19" i="10"/>
  <c r="S19" i="10" s="1"/>
  <c r="T19" i="10" s="1"/>
  <c r="O18" i="10"/>
  <c r="S18" i="10" s="1"/>
  <c r="T18" i="10" s="1"/>
  <c r="O17" i="10"/>
  <c r="S17" i="10" s="1"/>
  <c r="T17" i="10" s="1"/>
  <c r="O16" i="10"/>
  <c r="S16" i="10" s="1"/>
  <c r="T16" i="10" s="1"/>
  <c r="O15" i="10"/>
  <c r="S15" i="10" s="1"/>
  <c r="T15" i="10" s="1"/>
  <c r="O14" i="10"/>
  <c r="S14" i="10" s="1"/>
  <c r="T14" i="10" s="1"/>
  <c r="O13" i="10"/>
  <c r="S13" i="10" s="1"/>
  <c r="T13" i="10" s="1"/>
  <c r="O12" i="10"/>
  <c r="S12" i="10" s="1"/>
  <c r="T12" i="10" s="1"/>
  <c r="O11" i="10"/>
  <c r="S11" i="10" s="1"/>
  <c r="T11" i="10" s="1"/>
  <c r="O10" i="10"/>
  <c r="S10" i="10" s="1"/>
  <c r="T10" i="10" s="1"/>
  <c r="O9" i="10"/>
  <c r="S9" i="10" s="1"/>
  <c r="T9" i="10" s="1"/>
  <c r="O21" i="9"/>
  <c r="S21" i="9" s="1"/>
  <c r="T21" i="9" s="1"/>
  <c r="O20" i="9"/>
  <c r="S20" i="9" s="1"/>
  <c r="T20" i="9" s="1"/>
  <c r="S19" i="9"/>
  <c r="T19" i="9" s="1"/>
  <c r="O19" i="9"/>
  <c r="O18" i="9"/>
  <c r="S18" i="9" s="1"/>
  <c r="T18" i="9" s="1"/>
  <c r="O17" i="9"/>
  <c r="S17" i="9" s="1"/>
  <c r="T17" i="9" s="1"/>
  <c r="O16" i="9"/>
  <c r="S16" i="9" s="1"/>
  <c r="T16" i="9" s="1"/>
  <c r="O15" i="9"/>
  <c r="S15" i="9" s="1"/>
  <c r="T15" i="9" s="1"/>
  <c r="O14" i="9"/>
  <c r="S14" i="9" s="1"/>
  <c r="T14" i="9" s="1"/>
  <c r="O13" i="9"/>
  <c r="S13" i="9" s="1"/>
  <c r="T13" i="9" s="1"/>
  <c r="O12" i="9"/>
  <c r="S12" i="9" s="1"/>
  <c r="T12" i="9" s="1"/>
  <c r="O11" i="9"/>
  <c r="S11" i="9" s="1"/>
  <c r="T11" i="9" s="1"/>
  <c r="O10" i="9"/>
  <c r="S10" i="9" s="1"/>
  <c r="T10" i="9" s="1"/>
  <c r="O9" i="9"/>
  <c r="S9" i="9" s="1"/>
  <c r="T9" i="9" s="1"/>
  <c r="O21" i="8"/>
  <c r="S21" i="8" s="1"/>
  <c r="T21" i="8" s="1"/>
  <c r="O20" i="8"/>
  <c r="S20" i="8" s="1"/>
  <c r="T20" i="8" s="1"/>
  <c r="O19" i="8"/>
  <c r="S19" i="8" s="1"/>
  <c r="T19" i="8" s="1"/>
  <c r="O18" i="8"/>
  <c r="S18" i="8" s="1"/>
  <c r="T18" i="8" s="1"/>
  <c r="O17" i="8"/>
  <c r="S17" i="8" s="1"/>
  <c r="T17" i="8" s="1"/>
  <c r="O16" i="8"/>
  <c r="S16" i="8" s="1"/>
  <c r="T16" i="8" s="1"/>
  <c r="O15" i="8"/>
  <c r="S15" i="8" s="1"/>
  <c r="T15" i="8" s="1"/>
  <c r="O14" i="8"/>
  <c r="S14" i="8" s="1"/>
  <c r="T14" i="8" s="1"/>
  <c r="O13" i="8"/>
  <c r="S13" i="8" s="1"/>
  <c r="T13" i="8" s="1"/>
  <c r="O12" i="8"/>
  <c r="S12" i="8" s="1"/>
  <c r="T12" i="8" s="1"/>
  <c r="O11" i="8"/>
  <c r="S11" i="8" s="1"/>
  <c r="T11" i="8" s="1"/>
  <c r="O10" i="8"/>
  <c r="S10" i="8" s="1"/>
  <c r="T10" i="8" s="1"/>
  <c r="S9" i="8"/>
  <c r="T9" i="8" s="1"/>
  <c r="O9" i="8"/>
  <c r="O21" i="6"/>
  <c r="S21" i="6" s="1"/>
  <c r="T21" i="6" s="1"/>
  <c r="O20" i="6"/>
  <c r="S20" i="6" s="1"/>
  <c r="T20" i="6" s="1"/>
  <c r="O19" i="6"/>
  <c r="S19" i="6" s="1"/>
  <c r="T19" i="6" s="1"/>
  <c r="O18" i="6"/>
  <c r="S18" i="6" s="1"/>
  <c r="T18" i="6" s="1"/>
  <c r="O17" i="6"/>
  <c r="S17" i="6" s="1"/>
  <c r="T17" i="6" s="1"/>
  <c r="O16" i="6"/>
  <c r="S16" i="6" s="1"/>
  <c r="T16" i="6" s="1"/>
  <c r="O15" i="6"/>
  <c r="S15" i="6" s="1"/>
  <c r="T15" i="6" s="1"/>
  <c r="O14" i="6"/>
  <c r="S14" i="6" s="1"/>
  <c r="T14" i="6" s="1"/>
  <c r="O13" i="6"/>
  <c r="S13" i="6" s="1"/>
  <c r="T13" i="6" s="1"/>
  <c r="O12" i="6"/>
  <c r="S12" i="6" s="1"/>
  <c r="T12" i="6" s="1"/>
  <c r="O11" i="6"/>
  <c r="S11" i="6" s="1"/>
  <c r="T11" i="6" s="1"/>
  <c r="O10" i="6"/>
  <c r="S10" i="6" s="1"/>
  <c r="T10" i="6" s="1"/>
  <c r="O9" i="6"/>
  <c r="S9" i="6" s="1"/>
  <c r="T9" i="6" s="1"/>
  <c r="O22" i="5"/>
  <c r="S22" i="5" s="1"/>
  <c r="T22" i="5" s="1"/>
  <c r="O21" i="5"/>
  <c r="S21" i="5" s="1"/>
  <c r="T21" i="5" s="1"/>
  <c r="O20" i="5"/>
  <c r="S20" i="5" s="1"/>
  <c r="T20" i="5" s="1"/>
  <c r="O19" i="5"/>
  <c r="S19" i="5" s="1"/>
  <c r="T19" i="5" s="1"/>
  <c r="O18" i="5"/>
  <c r="S18" i="5" s="1"/>
  <c r="T18" i="5" s="1"/>
  <c r="O17" i="5"/>
  <c r="S17" i="5" s="1"/>
  <c r="T17" i="5" s="1"/>
  <c r="O16" i="5"/>
  <c r="S16" i="5" s="1"/>
  <c r="T16" i="5" s="1"/>
  <c r="O15" i="5"/>
  <c r="S15" i="5" s="1"/>
  <c r="T15" i="5" s="1"/>
  <c r="O14" i="5"/>
  <c r="S14" i="5" s="1"/>
  <c r="T14" i="5" s="1"/>
  <c r="O13" i="5"/>
  <c r="S13" i="5" s="1"/>
  <c r="T13" i="5" s="1"/>
  <c r="O12" i="5"/>
  <c r="S12" i="5" s="1"/>
  <c r="T12" i="5" s="1"/>
  <c r="O11" i="5"/>
  <c r="S11" i="5" s="1"/>
  <c r="T11" i="5" s="1"/>
  <c r="O10" i="5"/>
  <c r="S10" i="5" s="1"/>
  <c r="T10" i="5" s="1"/>
  <c r="O9" i="5"/>
  <c r="S9" i="5" s="1"/>
  <c r="T9" i="5" s="1"/>
  <c r="O22" i="3" l="1"/>
  <c r="S22" i="3" s="1"/>
  <c r="T22" i="3" s="1"/>
  <c r="O21" i="3"/>
  <c r="S21" i="3" s="1"/>
  <c r="T21" i="3" s="1"/>
  <c r="O20" i="3"/>
  <c r="S20" i="3" s="1"/>
  <c r="T20" i="3" s="1"/>
  <c r="O19" i="3"/>
  <c r="S19" i="3" s="1"/>
  <c r="T19" i="3" s="1"/>
  <c r="O18" i="3"/>
  <c r="S18" i="3" s="1"/>
  <c r="T18" i="3" s="1"/>
  <c r="O17" i="3"/>
  <c r="S17" i="3" s="1"/>
  <c r="T17" i="3" s="1"/>
  <c r="O16" i="3"/>
  <c r="S16" i="3" s="1"/>
  <c r="T16" i="3" s="1"/>
  <c r="O15" i="3"/>
  <c r="S15" i="3" s="1"/>
  <c r="T15" i="3" s="1"/>
  <c r="O14" i="3"/>
  <c r="S14" i="3" s="1"/>
  <c r="T14" i="3" s="1"/>
  <c r="O13" i="3"/>
  <c r="S13" i="3" s="1"/>
  <c r="T13" i="3" s="1"/>
  <c r="O12" i="3"/>
  <c r="S12" i="3" s="1"/>
  <c r="T12" i="3" s="1"/>
  <c r="O11" i="3"/>
  <c r="S11" i="3" s="1"/>
  <c r="T11" i="3" s="1"/>
  <c r="O10" i="3"/>
  <c r="S10" i="3" s="1"/>
  <c r="T10" i="3" s="1"/>
  <c r="O9" i="3"/>
  <c r="S9" i="3" s="1"/>
  <c r="T9" i="3" s="1"/>
  <c r="O25" i="1" l="1"/>
  <c r="O22" i="1"/>
  <c r="O21" i="1"/>
  <c r="O19" i="1" l="1"/>
  <c r="S19" i="1" s="1"/>
  <c r="T19" i="1" s="1"/>
  <c r="O12" i="1" l="1"/>
  <c r="O47" i="1" l="1"/>
  <c r="S47" i="1" s="1"/>
  <c r="T47" i="1" s="1"/>
  <c r="O61" i="1" l="1"/>
  <c r="S61" i="1" s="1"/>
  <c r="T61" i="1" s="1"/>
  <c r="O35" i="1" l="1"/>
  <c r="S35" i="1" s="1"/>
  <c r="T35" i="1" s="1"/>
  <c r="O57" i="1"/>
  <c r="S57" i="1" s="1"/>
  <c r="T57" i="1" s="1"/>
  <c r="O41" i="1"/>
  <c r="S41" i="1" s="1"/>
  <c r="T41" i="1" s="1"/>
  <c r="O39" i="1"/>
  <c r="S39" i="1" s="1"/>
  <c r="T39" i="1" s="1"/>
  <c r="O40" i="1"/>
  <c r="S40" i="1" s="1"/>
  <c r="T40" i="1" s="1"/>
  <c r="O38" i="1"/>
  <c r="S38" i="1" s="1"/>
  <c r="T38" i="1" s="1"/>
  <c r="O37" i="1"/>
  <c r="S37" i="1" s="1"/>
  <c r="T37" i="1" s="1"/>
  <c r="O36" i="1"/>
  <c r="S36" i="1" s="1"/>
  <c r="T36" i="1" s="1"/>
  <c r="O17" i="1"/>
  <c r="S17" i="1" s="1"/>
  <c r="T17" i="1" s="1"/>
  <c r="O73" i="1" l="1"/>
  <c r="S73" i="1" s="1"/>
  <c r="T73" i="1" s="1"/>
  <c r="O72" i="1"/>
  <c r="O71" i="1"/>
  <c r="S71" i="1" s="1"/>
  <c r="T71" i="1" s="1"/>
  <c r="O70" i="1"/>
  <c r="S70" i="1" s="1"/>
  <c r="T70" i="1" s="1"/>
  <c r="O69" i="1"/>
  <c r="S69" i="1" s="1"/>
  <c r="T69" i="1" s="1"/>
  <c r="O68" i="1"/>
  <c r="S68" i="1" s="1"/>
  <c r="T68" i="1" s="1"/>
  <c r="O67" i="1"/>
  <c r="S67" i="1" s="1"/>
  <c r="T67" i="1" s="1"/>
  <c r="O66" i="1"/>
  <c r="S66" i="1" s="1"/>
  <c r="T66" i="1" s="1"/>
  <c r="O65" i="1"/>
  <c r="S65" i="1" s="1"/>
  <c r="T65" i="1" s="1"/>
  <c r="O64" i="1"/>
  <c r="S64" i="1" s="1"/>
  <c r="T64" i="1" s="1"/>
  <c r="O63" i="1"/>
  <c r="S63" i="1" s="1"/>
  <c r="T63" i="1" s="1"/>
  <c r="O62" i="1"/>
  <c r="S62" i="1" s="1"/>
  <c r="T62" i="1" s="1"/>
  <c r="O60" i="1"/>
  <c r="S60" i="1" s="1"/>
  <c r="T60" i="1" s="1"/>
  <c r="O59" i="1"/>
  <c r="S59" i="1" s="1"/>
  <c r="T59" i="1" s="1"/>
  <c r="O58" i="1"/>
  <c r="S58" i="1" s="1"/>
  <c r="T58" i="1" s="1"/>
  <c r="O56" i="1"/>
  <c r="S56" i="1" s="1"/>
  <c r="T56" i="1" s="1"/>
  <c r="O55" i="1"/>
  <c r="S55" i="1" s="1"/>
  <c r="T55" i="1" s="1"/>
  <c r="O34" i="1"/>
  <c r="S34" i="1" s="1"/>
  <c r="T34" i="1" s="1"/>
  <c r="O33" i="1"/>
  <c r="S33" i="1" s="1"/>
  <c r="T33" i="1" s="1"/>
  <c r="O32" i="1"/>
  <c r="S32" i="1" s="1"/>
  <c r="T32" i="1" s="1"/>
  <c r="O31" i="1"/>
  <c r="S31" i="1" s="1"/>
  <c r="T31" i="1" s="1"/>
  <c r="O30" i="1"/>
  <c r="S30" i="1" s="1"/>
  <c r="T30" i="1" s="1"/>
  <c r="O29" i="1"/>
  <c r="S29" i="1" s="1"/>
  <c r="T29" i="1" s="1"/>
  <c r="O54" i="1"/>
  <c r="S54" i="1" s="1"/>
  <c r="T54" i="1" s="1"/>
  <c r="O53" i="1"/>
  <c r="S53" i="1" s="1"/>
  <c r="T53" i="1" s="1"/>
  <c r="O52" i="1"/>
  <c r="S52" i="1" s="1"/>
  <c r="T52" i="1" s="1"/>
  <c r="O51" i="1"/>
  <c r="S51" i="1" s="1"/>
  <c r="T51" i="1" s="1"/>
  <c r="O50" i="1"/>
  <c r="S50" i="1" s="1"/>
  <c r="T50" i="1" s="1"/>
  <c r="O49" i="1"/>
  <c r="S49" i="1" s="1"/>
  <c r="T49" i="1" s="1"/>
  <c r="O48" i="1"/>
  <c r="S48" i="1" s="1"/>
  <c r="T48" i="1" s="1"/>
  <c r="O46" i="1"/>
  <c r="S46" i="1" s="1"/>
  <c r="T46" i="1" s="1"/>
  <c r="O45" i="1"/>
  <c r="S45" i="1" s="1"/>
  <c r="T45" i="1" s="1"/>
  <c r="O44" i="1"/>
  <c r="S44" i="1" s="1"/>
  <c r="T44" i="1" s="1"/>
  <c r="O43" i="1"/>
  <c r="S43" i="1" s="1"/>
  <c r="T43" i="1" s="1"/>
  <c r="O42" i="1"/>
  <c r="S42" i="1" s="1"/>
  <c r="T42" i="1" s="1"/>
  <c r="O28" i="1"/>
  <c r="S28" i="1" s="1"/>
  <c r="T28" i="1" s="1"/>
  <c r="O27" i="1"/>
  <c r="S27" i="1" s="1"/>
  <c r="T27" i="1" s="1"/>
  <c r="O26" i="1"/>
  <c r="S26" i="1" s="1"/>
  <c r="T26" i="1" s="1"/>
  <c r="S25" i="1"/>
  <c r="T25" i="1" s="1"/>
  <c r="O24" i="1"/>
  <c r="S24" i="1" s="1"/>
  <c r="T24" i="1" s="1"/>
  <c r="O23" i="1"/>
  <c r="S23" i="1" s="1"/>
  <c r="T23" i="1" s="1"/>
  <c r="S22" i="1"/>
  <c r="T22" i="1" s="1"/>
  <c r="S21" i="1"/>
  <c r="T21" i="1" s="1"/>
  <c r="O20" i="1"/>
  <c r="S20" i="1" s="1"/>
  <c r="T20" i="1" s="1"/>
  <c r="O18" i="1"/>
  <c r="S18" i="1" s="1"/>
  <c r="T18" i="1" s="1"/>
  <c r="O16" i="1"/>
  <c r="S16" i="1" s="1"/>
  <c r="T16" i="1" s="1"/>
  <c r="O15" i="1"/>
  <c r="S15" i="1" s="1"/>
  <c r="T15" i="1" s="1"/>
  <c r="O14" i="1"/>
  <c r="S14" i="1" s="1"/>
  <c r="T14" i="1" s="1"/>
  <c r="O13" i="1"/>
  <c r="S13" i="1" s="1"/>
  <c r="T13" i="1" s="1"/>
  <c r="S12" i="1"/>
  <c r="T12" i="1" s="1"/>
  <c r="O11" i="1"/>
  <c r="S11" i="1" s="1"/>
  <c r="T11" i="1" s="1"/>
  <c r="O10" i="1"/>
  <c r="S10" i="1" s="1"/>
  <c r="T10" i="1" s="1"/>
  <c r="O9" i="1"/>
  <c r="S9" i="1" s="1"/>
  <c r="T9" i="1" s="1"/>
  <c r="S72" i="1" l="1"/>
  <c r="T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00000000-0006-0000-0000-000001000000}">
      <text>
        <r>
          <rPr>
            <sz val="10"/>
            <color rgb="FF000000"/>
            <rFont val="Arial"/>
            <family val="2"/>
          </rPr>
          <t>Normal = N
Esporádico: ES
Emergencia = E</t>
        </r>
      </text>
    </comment>
    <comment ref="G7" authorId="0" shapeId="0" xr:uid="{00000000-0006-0000-0000-000002000000}">
      <text>
        <r>
          <rPr>
            <sz val="10"/>
            <color rgb="FF000000"/>
            <rFont val="Arial"/>
            <family val="2"/>
          </rPr>
          <t xml:space="preserve">Marcar con una x si se tiene control directo sobre el impacto
</t>
        </r>
      </text>
    </comment>
    <comment ref="H7" authorId="0" shapeId="0" xr:uid="{00000000-0006-0000-0000-000003000000}">
      <text>
        <r>
          <rPr>
            <sz val="10"/>
            <color rgb="FF000000"/>
            <rFont val="Arial"/>
            <family val="2"/>
          </rPr>
          <t>Marcar con una X si no se es posible tener control directo sobre el impacto</t>
        </r>
      </text>
    </comment>
    <comment ref="I7" authorId="0" shapeId="0" xr:uid="{00000000-0006-0000-0000-000004000000}">
      <text>
        <r>
          <rPr>
            <sz val="10"/>
            <color rgb="FF000000"/>
            <rFont val="Arial"/>
            <family val="2"/>
          </rPr>
          <t>- Adverso
+ Benefico</t>
        </r>
      </text>
    </comment>
    <comment ref="P7" authorId="0" shapeId="0" xr:uid="{00000000-0006-0000-0000-000005000000}">
      <text>
        <r>
          <rPr>
            <sz val="10"/>
            <color rgb="FF000000"/>
            <rFont val="Arial"/>
            <family val="2"/>
          </rPr>
          <t xml:space="preserve">Baja = 1
Media = 2
Alta = 3
</t>
        </r>
      </text>
    </comment>
    <comment ref="Q7" authorId="0" shapeId="0" xr:uid="{00000000-0006-0000-0000-000006000000}">
      <text>
        <r>
          <rPr>
            <sz val="10"/>
            <color rgb="FF000000"/>
            <rFont val="Arial"/>
            <family val="2"/>
          </rPr>
          <t xml:space="preserve">No regulado = 1
Regulado = 2
Verificar cumplimiento = 3
</t>
        </r>
      </text>
    </comment>
    <comment ref="R7" authorId="0" shapeId="0" xr:uid="{00000000-0006-0000-0000-000007000000}">
      <text>
        <r>
          <rPr>
            <sz val="10"/>
            <color rgb="FF000000"/>
            <rFont val="Arial"/>
            <family val="2"/>
          </rPr>
          <t>No tiene requerimiento adicionales = 1
Tiene requerimientos adicionales = 3</t>
        </r>
      </text>
    </comment>
    <comment ref="S7" authorId="0" shapeId="0" xr:uid="{00000000-0006-0000-0000-000008000000}">
      <text>
        <r>
          <rPr>
            <sz val="10"/>
            <color rgb="FF000000"/>
            <rFont val="Arial"/>
            <family val="2"/>
          </rPr>
          <t xml:space="preserve">Bajo &gt; 59
60 &gt; Medio &lt; 188
189 &gt; Alto &lt; 405
</t>
        </r>
      </text>
    </comment>
    <comment ref="J8" authorId="0" shapeId="0" xr:uid="{00000000-0006-0000-0000-000009000000}">
      <text>
        <r>
          <rPr>
            <sz val="10"/>
            <color rgb="FF000000"/>
            <rFont val="Arial"/>
            <family val="2"/>
          </rPr>
          <t xml:space="preserve">Contenido en la empresa = 1
Trasciende limites de la empresa = 2
Impacto Regional o local = 3
</t>
        </r>
      </text>
    </comment>
    <comment ref="K8" authorId="0" shapeId="0" xr:uid="{00000000-0006-0000-0000-00000A000000}">
      <text>
        <r>
          <rPr>
            <sz val="10"/>
            <color rgb="FF000000"/>
            <rFont val="Arial"/>
            <family val="2"/>
          </rPr>
          <t xml:space="preserve">Cambios leves = 1
Cambios intensos = 2
Cambios drasticos = 3
</t>
        </r>
      </text>
    </comment>
    <comment ref="L8" authorId="0" shapeId="0" xr:uid="{00000000-0006-0000-0000-00000B000000}">
      <text>
        <r>
          <rPr>
            <sz val="10"/>
            <color rgb="FF000000"/>
            <rFont val="Arial"/>
            <family val="2"/>
          </rPr>
          <t>Temporal = 1
Permanente = 3</t>
        </r>
      </text>
    </comment>
    <comment ref="M8" authorId="0" shapeId="0" xr:uid="{00000000-0006-0000-0000-00000C000000}">
      <text>
        <r>
          <rPr>
            <sz val="10"/>
            <color rgb="FF000000"/>
            <rFont val="Arial"/>
            <family val="2"/>
          </rPr>
          <t xml:space="preserve">Reversible = 1
Irreversible = 3
</t>
        </r>
      </text>
    </comment>
    <comment ref="N8" authorId="0" shapeId="0" xr:uid="{00000000-0006-0000-0000-00000D000000}">
      <text>
        <r>
          <rPr>
            <sz val="10"/>
            <color rgb="FF000000"/>
            <rFont val="Arial"/>
            <family val="2"/>
          </rPr>
          <t xml:space="preserve">Se puede mitigar = 1
No se puede mitigar = 3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18C83F10-50A2-444C-8556-8B9056D83980}">
      <text>
        <r>
          <rPr>
            <sz val="10"/>
            <color rgb="FF000000"/>
            <rFont val="Arial"/>
            <family val="2"/>
          </rPr>
          <t>Normal = N
Esporádico: ES
Emergencia = E</t>
        </r>
      </text>
    </comment>
    <comment ref="G8" authorId="0" shapeId="0" xr:uid="{6308E75C-A898-4CD8-A281-0B6C2593237A}">
      <text>
        <r>
          <rPr>
            <sz val="10"/>
            <color rgb="FF000000"/>
            <rFont val="Arial"/>
            <family val="2"/>
          </rPr>
          <t xml:space="preserve">Marcar con una x si se tiene control directo sobre el impacto
</t>
        </r>
      </text>
    </comment>
    <comment ref="H8" authorId="0" shapeId="0" xr:uid="{B06C8B2B-3CE5-46B5-B983-E3CBBCCFC1D6}">
      <text>
        <r>
          <rPr>
            <sz val="10"/>
            <color rgb="FF000000"/>
            <rFont val="Arial"/>
            <family val="2"/>
          </rPr>
          <t>Marcar con una X si no se es posible tener control directo sobre el impacto</t>
        </r>
      </text>
    </comment>
    <comment ref="I8" authorId="0" shapeId="0" xr:uid="{79F37444-6C8E-4764-B3B8-2ECE78ECA5C7}">
      <text>
        <r>
          <rPr>
            <sz val="10"/>
            <color rgb="FF000000"/>
            <rFont val="Arial"/>
            <family val="2"/>
          </rPr>
          <t>- Adverso
+ Benefico</t>
        </r>
      </text>
    </comment>
    <comment ref="P8" authorId="0" shapeId="0" xr:uid="{0D33993F-F507-4C15-B91A-2484105D17DA}">
      <text>
        <r>
          <rPr>
            <sz val="10"/>
            <color rgb="FF000000"/>
            <rFont val="Arial"/>
            <family val="2"/>
          </rPr>
          <t xml:space="preserve">Baja = 1
Media = 2
Alta = 3
</t>
        </r>
      </text>
    </comment>
    <comment ref="Q8" authorId="0" shapeId="0" xr:uid="{23B50208-C73F-4DE9-BDF2-245639B1FFA1}">
      <text>
        <r>
          <rPr>
            <sz val="10"/>
            <color rgb="FF000000"/>
            <rFont val="Arial"/>
            <family val="2"/>
          </rPr>
          <t xml:space="preserve">No regulado = 1
Regulado = 2
Verificar cumplimiento = 3
</t>
        </r>
      </text>
    </comment>
    <comment ref="R8" authorId="0" shapeId="0" xr:uid="{6478990F-391B-428D-9A8A-683100E27F65}">
      <text>
        <r>
          <rPr>
            <sz val="10"/>
            <color rgb="FF000000"/>
            <rFont val="Arial"/>
            <family val="2"/>
          </rPr>
          <t>No tiene requerimiento adicionales = 1
Tiene requerimientos adicionales = 3</t>
        </r>
      </text>
    </comment>
    <comment ref="S8" authorId="0" shapeId="0" xr:uid="{DB908460-53B7-4A12-862F-94995AD21656}">
      <text>
        <r>
          <rPr>
            <sz val="10"/>
            <color rgb="FF000000"/>
            <rFont val="Arial"/>
            <family val="2"/>
          </rPr>
          <t xml:space="preserve">Bajo &gt; 59
60 &gt; Medio &lt; 188
189 &gt; Alto &lt; 405
</t>
        </r>
      </text>
    </comment>
    <comment ref="J9" authorId="0" shapeId="0" xr:uid="{0C641F19-43B8-401B-AFFE-85F93EF90501}">
      <text>
        <r>
          <rPr>
            <sz val="10"/>
            <color rgb="FF000000"/>
            <rFont val="Arial"/>
            <family val="2"/>
          </rPr>
          <t xml:space="preserve">Contenido en la empresa = 1
Trasciende limites de la empresa = 2
Impacto Regional o local = 3
</t>
        </r>
      </text>
    </comment>
    <comment ref="K9" authorId="0" shapeId="0" xr:uid="{18A1F54B-64C2-4CD1-9053-81FEE1ACFE90}">
      <text>
        <r>
          <rPr>
            <sz val="10"/>
            <color rgb="FF000000"/>
            <rFont val="Arial"/>
            <family val="2"/>
          </rPr>
          <t xml:space="preserve">Cambios leves = 1
Cambios intensos = 2
Cambios drasticos = 3
</t>
        </r>
      </text>
    </comment>
    <comment ref="L9" authorId="0" shapeId="0" xr:uid="{CDB551F2-0EDE-4F18-B623-D115E55F2ECE}">
      <text>
        <r>
          <rPr>
            <sz val="10"/>
            <color rgb="FF000000"/>
            <rFont val="Arial"/>
            <family val="2"/>
          </rPr>
          <t>Temporal = 1
Permanente = 3</t>
        </r>
      </text>
    </comment>
    <comment ref="M9" authorId="0" shapeId="0" xr:uid="{B31B0763-9A62-4D17-9F0B-1696AE4B9744}">
      <text>
        <r>
          <rPr>
            <sz val="10"/>
            <color rgb="FF000000"/>
            <rFont val="Arial"/>
            <family val="2"/>
          </rPr>
          <t xml:space="preserve">Reversible = 1
Irreversible = 3
</t>
        </r>
      </text>
    </comment>
    <comment ref="N9" authorId="0" shapeId="0" xr:uid="{78EA79FD-4746-4152-B94D-5EA921BD5F2C}">
      <text>
        <r>
          <rPr>
            <sz val="10"/>
            <color rgb="FF000000"/>
            <rFont val="Arial"/>
            <family val="2"/>
          </rPr>
          <t xml:space="preserve">Se puede mitigar = 1
No se puede mitigar = 3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7C95124C-E709-4CBC-9152-556B6754F97D}">
      <text>
        <r>
          <rPr>
            <sz val="10"/>
            <color rgb="FF000000"/>
            <rFont val="Arial"/>
            <family val="2"/>
          </rPr>
          <t>Normal = N
Esporádico: ES
Emergencia = E</t>
        </r>
      </text>
    </comment>
    <comment ref="G7" authorId="0" shapeId="0" xr:uid="{5D193891-AD48-43B3-B186-1DC2D825351A}">
      <text>
        <r>
          <rPr>
            <sz val="10"/>
            <color rgb="FF000000"/>
            <rFont val="Arial"/>
            <family val="2"/>
          </rPr>
          <t xml:space="preserve">Marcar con una x si se tiene control directo sobre el impacto
</t>
        </r>
      </text>
    </comment>
    <comment ref="H7" authorId="0" shapeId="0" xr:uid="{5B427AD0-37D2-4AD7-A906-CC2DB014E5DA}">
      <text>
        <r>
          <rPr>
            <sz val="10"/>
            <color rgb="FF000000"/>
            <rFont val="Arial"/>
            <family val="2"/>
          </rPr>
          <t>Marcar con una X si no se es posible tener control directo sobre el impacto</t>
        </r>
      </text>
    </comment>
    <comment ref="I7" authorId="0" shapeId="0" xr:uid="{AB38900C-BED0-4938-9CC9-BBBE3C9C7D9B}">
      <text>
        <r>
          <rPr>
            <sz val="10"/>
            <color rgb="FF000000"/>
            <rFont val="Arial"/>
            <family val="2"/>
          </rPr>
          <t>- Adverso
+ Benefico</t>
        </r>
      </text>
    </comment>
    <comment ref="P7" authorId="0" shapeId="0" xr:uid="{FE8DBD7A-5384-4E55-883E-FD77BC2B3C9C}">
      <text>
        <r>
          <rPr>
            <sz val="10"/>
            <color rgb="FF000000"/>
            <rFont val="Arial"/>
            <family val="2"/>
          </rPr>
          <t xml:space="preserve">Baja = 1
Media = 2
Alta = 3
</t>
        </r>
      </text>
    </comment>
    <comment ref="Q7" authorId="0" shapeId="0" xr:uid="{8EBFD59F-F60F-44BC-BD40-2941CF200B50}">
      <text>
        <r>
          <rPr>
            <sz val="10"/>
            <color rgb="FF000000"/>
            <rFont val="Arial"/>
            <family val="2"/>
          </rPr>
          <t xml:space="preserve">No regulado = 1
Regulado = 2
Verificar cumplimiento = 3
</t>
        </r>
      </text>
    </comment>
    <comment ref="R7" authorId="0" shapeId="0" xr:uid="{09266ECA-03AC-41A0-B8DA-9D92F09949E3}">
      <text>
        <r>
          <rPr>
            <sz val="10"/>
            <color rgb="FF000000"/>
            <rFont val="Arial"/>
            <family val="2"/>
          </rPr>
          <t>No tiene requerimiento adicionales = 1
Tiene requerimientos adicionales = 3</t>
        </r>
      </text>
    </comment>
    <comment ref="S7" authorId="0" shapeId="0" xr:uid="{B6A6E6F8-D424-4862-AE4E-83851163551F}">
      <text>
        <r>
          <rPr>
            <sz val="10"/>
            <color rgb="FF000000"/>
            <rFont val="Arial"/>
            <family val="2"/>
          </rPr>
          <t xml:space="preserve">Bajo &gt; 59
60 &gt; Medio &lt; 188
189 &gt; Alto &lt; 405
</t>
        </r>
      </text>
    </comment>
    <comment ref="J8" authorId="0" shapeId="0" xr:uid="{4A1A9EDB-406A-4370-973F-2A638B7BFAD7}">
      <text>
        <r>
          <rPr>
            <sz val="10"/>
            <color rgb="FF000000"/>
            <rFont val="Arial"/>
            <family val="2"/>
          </rPr>
          <t xml:space="preserve">Contenido en la empresa = 1
Trasciende limites de la empresa = 2
Impacto Regional o local = 3
</t>
        </r>
      </text>
    </comment>
    <comment ref="K8" authorId="0" shapeId="0" xr:uid="{7031A154-D50C-489B-8A32-EB121E71F6F3}">
      <text>
        <r>
          <rPr>
            <sz val="10"/>
            <color rgb="FF000000"/>
            <rFont val="Arial"/>
            <family val="2"/>
          </rPr>
          <t xml:space="preserve">Cambios leves = 1
Cambios intensos = 2
Cambios drasticos = 3
</t>
        </r>
      </text>
    </comment>
    <comment ref="L8" authorId="0" shapeId="0" xr:uid="{F71044C8-63AC-45AD-A0CE-22E9AFA72BFD}">
      <text>
        <r>
          <rPr>
            <sz val="10"/>
            <color rgb="FF000000"/>
            <rFont val="Arial"/>
            <family val="2"/>
          </rPr>
          <t>Temporal = 1
Permanente = 3</t>
        </r>
      </text>
    </comment>
    <comment ref="M8" authorId="0" shapeId="0" xr:uid="{E344A664-357A-45F2-99F0-6ABC5293CEB0}">
      <text>
        <r>
          <rPr>
            <sz val="10"/>
            <color rgb="FF000000"/>
            <rFont val="Arial"/>
            <family val="2"/>
          </rPr>
          <t xml:space="preserve">Reversible = 1
Irreversible = 3
</t>
        </r>
      </text>
    </comment>
    <comment ref="N8" authorId="0" shapeId="0" xr:uid="{32A18845-2993-4CF8-82D4-A4970103BE9B}">
      <text>
        <r>
          <rPr>
            <sz val="10"/>
            <color rgb="FF000000"/>
            <rFont val="Arial"/>
            <family val="2"/>
          </rPr>
          <t xml:space="preserve">Se puede mitigar = 1
No se puede mitigar = 3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D8125CEC-02FF-45BB-B245-86FC3A1C5EE6}">
      <text>
        <r>
          <rPr>
            <sz val="10"/>
            <color rgb="FF000000"/>
            <rFont val="Arial"/>
            <family val="2"/>
          </rPr>
          <t>Normal = N
Esporádico: ES
Emergencia = E</t>
        </r>
      </text>
    </comment>
    <comment ref="G7" authorId="0" shapeId="0" xr:uid="{8D99F7F0-8692-45A8-A990-ECFD3B61766F}">
      <text>
        <r>
          <rPr>
            <sz val="10"/>
            <color rgb="FF000000"/>
            <rFont val="Arial"/>
            <family val="2"/>
          </rPr>
          <t xml:space="preserve">Marcar con una x si se tiene control directo sobre el impacto
</t>
        </r>
      </text>
    </comment>
    <comment ref="H7" authorId="0" shapeId="0" xr:uid="{C2597EF7-4A34-4B77-821A-FE5ABD1241B2}">
      <text>
        <r>
          <rPr>
            <sz val="10"/>
            <color rgb="FF000000"/>
            <rFont val="Arial"/>
            <family val="2"/>
          </rPr>
          <t>Marcar con una X si no se es posible tener control directo sobre el impacto</t>
        </r>
      </text>
    </comment>
    <comment ref="I7" authorId="0" shapeId="0" xr:uid="{AF4949B0-5E63-456C-BCF4-906B7819163F}">
      <text>
        <r>
          <rPr>
            <sz val="10"/>
            <color rgb="FF000000"/>
            <rFont val="Arial"/>
            <family val="2"/>
          </rPr>
          <t>- Adverso
+ Benefico</t>
        </r>
      </text>
    </comment>
    <comment ref="P7" authorId="0" shapeId="0" xr:uid="{BDE0A282-8E20-44BE-BE3D-21277E304AF4}">
      <text>
        <r>
          <rPr>
            <sz val="10"/>
            <color rgb="FF000000"/>
            <rFont val="Arial"/>
            <family val="2"/>
          </rPr>
          <t xml:space="preserve">Baja = 1
Media = 2
Alta = 3
</t>
        </r>
      </text>
    </comment>
    <comment ref="Q7" authorId="0" shapeId="0" xr:uid="{332AD2FB-A669-47ED-AB6E-F20E6DAB0C6A}">
      <text>
        <r>
          <rPr>
            <sz val="10"/>
            <color rgb="FF000000"/>
            <rFont val="Arial"/>
            <family val="2"/>
          </rPr>
          <t xml:space="preserve">No regulado = 1
Regulado = 2
Verificar cumplimiento = 3
</t>
        </r>
      </text>
    </comment>
    <comment ref="R7" authorId="0" shapeId="0" xr:uid="{BFB392B9-B23E-4DCB-9B42-153CE58A1700}">
      <text>
        <r>
          <rPr>
            <sz val="10"/>
            <color rgb="FF000000"/>
            <rFont val="Arial"/>
            <family val="2"/>
          </rPr>
          <t>No tiene requerimiento adicionales = 1
Tiene requerimientos adicionales = 3</t>
        </r>
      </text>
    </comment>
    <comment ref="S7" authorId="0" shapeId="0" xr:uid="{B3261714-8744-4113-A684-9E649E1C8FA4}">
      <text>
        <r>
          <rPr>
            <sz val="10"/>
            <color rgb="FF000000"/>
            <rFont val="Arial"/>
            <family val="2"/>
          </rPr>
          <t xml:space="preserve">Bajo &gt; 59
60 &gt; Medio &lt; 188
189 &gt; Alto &lt; 405
</t>
        </r>
      </text>
    </comment>
    <comment ref="J8" authorId="0" shapeId="0" xr:uid="{4399F2C5-6976-42A7-89E3-4C3690061E95}">
      <text>
        <r>
          <rPr>
            <sz val="10"/>
            <color rgb="FF000000"/>
            <rFont val="Arial"/>
            <family val="2"/>
          </rPr>
          <t xml:space="preserve">Contenido en la empresa = 1
Trasciende limites de la empresa = 2
Impacto Regional o local = 3
</t>
        </r>
      </text>
    </comment>
    <comment ref="K8" authorId="0" shapeId="0" xr:uid="{495F09BD-25BD-4272-B834-C2A86877B2D8}">
      <text>
        <r>
          <rPr>
            <sz val="10"/>
            <color rgb="FF000000"/>
            <rFont val="Arial"/>
            <family val="2"/>
          </rPr>
          <t xml:space="preserve">Cambios leves = 1
Cambios intensos = 2
Cambios drasticos = 3
</t>
        </r>
      </text>
    </comment>
    <comment ref="L8" authorId="0" shapeId="0" xr:uid="{E8F2F363-7731-4383-A89D-1E75C23B715D}">
      <text>
        <r>
          <rPr>
            <sz val="10"/>
            <color rgb="FF000000"/>
            <rFont val="Arial"/>
            <family val="2"/>
          </rPr>
          <t>Temporal = 1
Permanente = 3</t>
        </r>
      </text>
    </comment>
    <comment ref="M8" authorId="0" shapeId="0" xr:uid="{450AFE6B-0C5F-4A74-BC6E-CEB321456EC3}">
      <text>
        <r>
          <rPr>
            <sz val="10"/>
            <color rgb="FF000000"/>
            <rFont val="Arial"/>
            <family val="2"/>
          </rPr>
          <t xml:space="preserve">Reversible = 1
Irreversible = 3
</t>
        </r>
      </text>
    </comment>
    <comment ref="N8" authorId="0" shapeId="0" xr:uid="{F3973C4C-6DD1-448A-9BBB-4BC41E4F237A}">
      <text>
        <r>
          <rPr>
            <sz val="10"/>
            <color rgb="FF000000"/>
            <rFont val="Arial"/>
            <family val="2"/>
          </rPr>
          <t xml:space="preserve">Se puede mitigar = 1
No se puede mitigar = 3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0783ACC7-5E99-48C6-A130-BA8624A90482}">
      <text>
        <r>
          <rPr>
            <sz val="10"/>
            <color rgb="FF000000"/>
            <rFont val="Arial"/>
            <family val="2"/>
          </rPr>
          <t>Normal = N
Esporádico: ES
Emergencia = E</t>
        </r>
      </text>
    </comment>
    <comment ref="G7" authorId="0" shapeId="0" xr:uid="{8A06AA27-B19D-4F4A-9779-D59FAAF9CAE4}">
      <text>
        <r>
          <rPr>
            <sz val="10"/>
            <color rgb="FF000000"/>
            <rFont val="Arial"/>
            <family val="2"/>
          </rPr>
          <t xml:space="preserve">Marcar con una x si se tiene control directo sobre el impacto
</t>
        </r>
      </text>
    </comment>
    <comment ref="H7" authorId="0" shapeId="0" xr:uid="{955DC086-D29C-459A-99D7-2EFEA2658C99}">
      <text>
        <r>
          <rPr>
            <sz val="10"/>
            <color rgb="FF000000"/>
            <rFont val="Arial"/>
            <family val="2"/>
          </rPr>
          <t>Marcar con una X si no se es posible tener control directo sobre el impacto</t>
        </r>
      </text>
    </comment>
    <comment ref="I7" authorId="0" shapeId="0" xr:uid="{451AE861-4C15-4A87-93AD-255E9BE863E4}">
      <text>
        <r>
          <rPr>
            <sz val="10"/>
            <color rgb="FF000000"/>
            <rFont val="Arial"/>
            <family val="2"/>
          </rPr>
          <t>- Adverso
+ Benefico</t>
        </r>
      </text>
    </comment>
    <comment ref="P7" authorId="0" shapeId="0" xr:uid="{105DFB7A-5067-4724-A103-C35F2F5A4A8A}">
      <text>
        <r>
          <rPr>
            <sz val="10"/>
            <color rgb="FF000000"/>
            <rFont val="Arial"/>
            <family val="2"/>
          </rPr>
          <t xml:space="preserve">Baja = 1
Media = 2
Alta = 3
</t>
        </r>
      </text>
    </comment>
    <comment ref="Q7" authorId="0" shapeId="0" xr:uid="{CA7C41FB-1D8C-4484-9B8D-753CC07503ED}">
      <text>
        <r>
          <rPr>
            <sz val="10"/>
            <color rgb="FF000000"/>
            <rFont val="Arial"/>
            <family val="2"/>
          </rPr>
          <t xml:space="preserve">No regulado = 1
Regulado = 2
Verificar cumplimiento = 3
</t>
        </r>
      </text>
    </comment>
    <comment ref="R7" authorId="0" shapeId="0" xr:uid="{83A533FC-A33F-4866-BDE7-10D2128E1C0A}">
      <text>
        <r>
          <rPr>
            <sz val="10"/>
            <color rgb="FF000000"/>
            <rFont val="Arial"/>
            <family val="2"/>
          </rPr>
          <t>No tiene requerimiento adicionales = 1
Tiene requerimientos adicionales = 3</t>
        </r>
      </text>
    </comment>
    <comment ref="S7" authorId="0" shapeId="0" xr:uid="{08331F68-399B-49DA-A74F-4EEE07586EB5}">
      <text>
        <r>
          <rPr>
            <sz val="10"/>
            <color rgb="FF000000"/>
            <rFont val="Arial"/>
            <family val="2"/>
          </rPr>
          <t xml:space="preserve">Bajo &gt; 59
60 &gt; Medio &lt; 188
189 &gt; Alto &lt; 405
</t>
        </r>
      </text>
    </comment>
    <comment ref="J8" authorId="0" shapeId="0" xr:uid="{C37FCD16-C45D-4F9A-93A8-AE2F18B2EC46}">
      <text>
        <r>
          <rPr>
            <sz val="10"/>
            <color rgb="FF000000"/>
            <rFont val="Arial"/>
            <family val="2"/>
          </rPr>
          <t xml:space="preserve">Contenido en la empresa = 1
Trasciende limites de la empresa = 2
Impacto Regional o local = 3
</t>
        </r>
      </text>
    </comment>
    <comment ref="K8" authorId="0" shapeId="0" xr:uid="{73E12AA0-2CE6-4FD7-9E37-F0EAD1CE1B74}">
      <text>
        <r>
          <rPr>
            <sz val="10"/>
            <color rgb="FF000000"/>
            <rFont val="Arial"/>
            <family val="2"/>
          </rPr>
          <t xml:space="preserve">Cambios leves = 1
Cambios intensos = 2
Cambios drasticos = 3
</t>
        </r>
      </text>
    </comment>
    <comment ref="L8" authorId="0" shapeId="0" xr:uid="{23BC6B60-CA0E-4C47-B652-DB409CE57F7A}">
      <text>
        <r>
          <rPr>
            <sz val="10"/>
            <color rgb="FF000000"/>
            <rFont val="Arial"/>
            <family val="2"/>
          </rPr>
          <t>Temporal = 1
Permanente = 3</t>
        </r>
      </text>
    </comment>
    <comment ref="M8" authorId="0" shapeId="0" xr:uid="{F0EAB5C8-6438-43B3-9FF9-2E8FCEE3B50D}">
      <text>
        <r>
          <rPr>
            <sz val="10"/>
            <color rgb="FF000000"/>
            <rFont val="Arial"/>
            <family val="2"/>
          </rPr>
          <t xml:space="preserve">Reversible = 1
Irreversible = 3
</t>
        </r>
      </text>
    </comment>
    <comment ref="N8" authorId="0" shapeId="0" xr:uid="{D2C042B0-9A8C-429B-8BA6-BF62B1B2054E}">
      <text>
        <r>
          <rPr>
            <sz val="10"/>
            <color rgb="FF000000"/>
            <rFont val="Arial"/>
            <family val="2"/>
          </rPr>
          <t xml:space="preserve">Se puede mitigar = 1
No se puede mitigar = 3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E630EABF-5A1C-4F12-964B-CCD02855BF01}">
      <text>
        <r>
          <rPr>
            <sz val="10"/>
            <color rgb="FF000000"/>
            <rFont val="Arial"/>
            <family val="2"/>
          </rPr>
          <t>Normal = N
Esporádico: ES
Emergencia = E</t>
        </r>
      </text>
    </comment>
    <comment ref="G7" authorId="0" shapeId="0" xr:uid="{AB2BC097-B2DD-4EA2-9822-BB803D3DA418}">
      <text>
        <r>
          <rPr>
            <sz val="10"/>
            <color rgb="FF000000"/>
            <rFont val="Arial"/>
            <family val="2"/>
          </rPr>
          <t xml:space="preserve">Marcar con una x si se tiene control directo sobre el impacto
</t>
        </r>
      </text>
    </comment>
    <comment ref="H7" authorId="0" shapeId="0" xr:uid="{CC5A348B-E74F-4DEC-A140-39342CDD33D3}">
      <text>
        <r>
          <rPr>
            <sz val="10"/>
            <color rgb="FF000000"/>
            <rFont val="Arial"/>
            <family val="2"/>
          </rPr>
          <t>Marcar con una X si no se es posible tener control directo sobre el impacto</t>
        </r>
      </text>
    </comment>
    <comment ref="I7" authorId="0" shapeId="0" xr:uid="{E3398840-054C-4F3A-8520-3C02F455DCEE}">
      <text>
        <r>
          <rPr>
            <sz val="10"/>
            <color rgb="FF000000"/>
            <rFont val="Arial"/>
            <family val="2"/>
          </rPr>
          <t>- Adverso
+ Benefico</t>
        </r>
      </text>
    </comment>
    <comment ref="P7" authorId="0" shapeId="0" xr:uid="{646F784C-216B-4B04-895C-0D242D25879A}">
      <text>
        <r>
          <rPr>
            <sz val="10"/>
            <color rgb="FF000000"/>
            <rFont val="Arial"/>
            <family val="2"/>
          </rPr>
          <t xml:space="preserve">Baja = 1
Media = 2
Alta = 3
</t>
        </r>
      </text>
    </comment>
    <comment ref="Q7" authorId="0" shapeId="0" xr:uid="{455BA067-9BA2-4347-9D76-DC8A272E630B}">
      <text>
        <r>
          <rPr>
            <sz val="10"/>
            <color rgb="FF000000"/>
            <rFont val="Arial"/>
            <family val="2"/>
          </rPr>
          <t xml:space="preserve">No regulado = 1
Regulado = 2
Verificar cumplimiento = 3
</t>
        </r>
      </text>
    </comment>
    <comment ref="R7" authorId="0" shapeId="0" xr:uid="{09FE7623-8F59-4F11-AFF5-670EA8C4E7AD}">
      <text>
        <r>
          <rPr>
            <sz val="10"/>
            <color rgb="FF000000"/>
            <rFont val="Arial"/>
            <family val="2"/>
          </rPr>
          <t>No tiene requerimiento adicionales = 1
Tiene requerimientos adicionales = 3</t>
        </r>
      </text>
    </comment>
    <comment ref="S7" authorId="0" shapeId="0" xr:uid="{0BBB3EF7-7D7B-4D83-8F6F-F8BCDFEB765A}">
      <text>
        <r>
          <rPr>
            <sz val="10"/>
            <color rgb="FF000000"/>
            <rFont val="Arial"/>
            <family val="2"/>
          </rPr>
          <t xml:space="preserve">Bajo &gt; 59
60 &gt; Medio &lt; 188
189 &gt; Alto &lt; 405
</t>
        </r>
      </text>
    </comment>
    <comment ref="J8" authorId="0" shapeId="0" xr:uid="{A902EF07-CA2F-477A-A14F-EB84F13EED25}">
      <text>
        <r>
          <rPr>
            <sz val="10"/>
            <color rgb="FF000000"/>
            <rFont val="Arial"/>
            <family val="2"/>
          </rPr>
          <t xml:space="preserve">Contenido en la empresa = 1
Trasciende limites de la empresa = 2
Impacto Regional o local = 3
</t>
        </r>
      </text>
    </comment>
    <comment ref="K8" authorId="0" shapeId="0" xr:uid="{5D74D324-228E-4060-B2A1-C6A2807C8C72}">
      <text>
        <r>
          <rPr>
            <sz val="10"/>
            <color rgb="FF000000"/>
            <rFont val="Arial"/>
            <family val="2"/>
          </rPr>
          <t xml:space="preserve">Cambios leves = 1
Cambios intensos = 2
Cambios drasticos = 3
</t>
        </r>
      </text>
    </comment>
    <comment ref="L8" authorId="0" shapeId="0" xr:uid="{CA00C6B9-76FA-4F19-A328-C7270F7B269A}">
      <text>
        <r>
          <rPr>
            <sz val="10"/>
            <color rgb="FF000000"/>
            <rFont val="Arial"/>
            <family val="2"/>
          </rPr>
          <t>Temporal = 1
Permanente = 3</t>
        </r>
      </text>
    </comment>
    <comment ref="M8" authorId="0" shapeId="0" xr:uid="{3D0EAAD1-9760-43EF-B8CA-6CC60BD50B95}">
      <text>
        <r>
          <rPr>
            <sz val="10"/>
            <color rgb="FF000000"/>
            <rFont val="Arial"/>
            <family val="2"/>
          </rPr>
          <t xml:space="preserve">Reversible = 1
Irreversible = 3
</t>
        </r>
      </text>
    </comment>
    <comment ref="N8" authorId="0" shapeId="0" xr:uid="{5F41E8CF-FB48-44A4-AF65-30526A6BFA32}">
      <text>
        <r>
          <rPr>
            <sz val="10"/>
            <color rgb="FF000000"/>
            <rFont val="Arial"/>
            <family val="2"/>
          </rPr>
          <t xml:space="preserve">Se puede mitigar = 1
No se puede mitigar = 3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DF73CC87-12B1-436C-BC40-8A946EE7D702}">
      <text>
        <r>
          <rPr>
            <sz val="10"/>
            <color rgb="FF000000"/>
            <rFont val="Arial"/>
            <family val="2"/>
          </rPr>
          <t>Normal = N
Esporádico: ES
Emergencia = E</t>
        </r>
      </text>
    </comment>
    <comment ref="G8" authorId="0" shapeId="0" xr:uid="{B1BACC4D-1D03-4B08-B642-2D9AF761BCAC}">
      <text>
        <r>
          <rPr>
            <sz val="10"/>
            <color rgb="FF000000"/>
            <rFont val="Arial"/>
            <family val="2"/>
          </rPr>
          <t xml:space="preserve">Marcar con una x si se tiene control directo sobre el impacto
</t>
        </r>
      </text>
    </comment>
    <comment ref="H8" authorId="0" shapeId="0" xr:uid="{7137963A-AF31-4CCF-A0EF-7C73CB384CBE}">
      <text>
        <r>
          <rPr>
            <sz val="10"/>
            <color rgb="FF000000"/>
            <rFont val="Arial"/>
            <family val="2"/>
          </rPr>
          <t>Marcar con una X si no se es posible tener control directo sobre el impacto</t>
        </r>
      </text>
    </comment>
    <comment ref="I8" authorId="0" shapeId="0" xr:uid="{8545F20D-2678-4151-AEEC-2B55DC55F836}">
      <text>
        <r>
          <rPr>
            <sz val="10"/>
            <color rgb="FF000000"/>
            <rFont val="Arial"/>
            <family val="2"/>
          </rPr>
          <t>- Adverso
+ Benefico</t>
        </r>
      </text>
    </comment>
    <comment ref="P8" authorId="0" shapeId="0" xr:uid="{F641E5AA-7E16-4C85-9545-9D856A48E4F2}">
      <text>
        <r>
          <rPr>
            <sz val="10"/>
            <color rgb="FF000000"/>
            <rFont val="Arial"/>
            <family val="2"/>
          </rPr>
          <t xml:space="preserve">Baja = 1
Media = 2
Alta = 3
</t>
        </r>
      </text>
    </comment>
    <comment ref="Q8" authorId="0" shapeId="0" xr:uid="{25272011-213D-4FED-89AA-80A50F25EE43}">
      <text>
        <r>
          <rPr>
            <sz val="10"/>
            <color rgb="FF000000"/>
            <rFont val="Arial"/>
            <family val="2"/>
          </rPr>
          <t xml:space="preserve">No regulado = 1
Regulado = 2
Verificar cumplimiento = 3
</t>
        </r>
      </text>
    </comment>
    <comment ref="R8" authorId="0" shapeId="0" xr:uid="{A407E8BD-7AC7-4960-8E48-22493B248383}">
      <text>
        <r>
          <rPr>
            <sz val="10"/>
            <color rgb="FF000000"/>
            <rFont val="Arial"/>
            <family val="2"/>
          </rPr>
          <t>No tiene requerimiento adicionales = 1
Tiene requerimientos adicionales = 3</t>
        </r>
      </text>
    </comment>
    <comment ref="S8" authorId="0" shapeId="0" xr:uid="{D2C7CF7D-C4B8-41D7-8361-2F195E0D9C85}">
      <text>
        <r>
          <rPr>
            <sz val="10"/>
            <color rgb="FF000000"/>
            <rFont val="Arial"/>
            <family val="2"/>
          </rPr>
          <t xml:space="preserve">Bajo &gt; 59
60 &gt; Medio &lt; 188
189 &gt; Alto &lt; 405
</t>
        </r>
      </text>
    </comment>
    <comment ref="J9" authorId="0" shapeId="0" xr:uid="{3D6BAAA6-E6F2-4F0A-BF71-CBD8E39B967B}">
      <text>
        <r>
          <rPr>
            <sz val="10"/>
            <color rgb="FF000000"/>
            <rFont val="Arial"/>
            <family val="2"/>
          </rPr>
          <t xml:space="preserve">Contenido en la empresa = 1
Trasciende limites de la empresa = 2
Impacto Regional o local = 3
</t>
        </r>
      </text>
    </comment>
    <comment ref="K9" authorId="0" shapeId="0" xr:uid="{4C0AC58B-59C2-4ED8-9D6F-8BA53B66DEBB}">
      <text>
        <r>
          <rPr>
            <sz val="10"/>
            <color rgb="FF000000"/>
            <rFont val="Arial"/>
            <family val="2"/>
          </rPr>
          <t xml:space="preserve">Cambios leves = 1
Cambios intensos = 2
Cambios drasticos = 3
</t>
        </r>
      </text>
    </comment>
    <comment ref="L9" authorId="0" shapeId="0" xr:uid="{224CDE86-437F-4A9D-87B7-F50F9237CCE7}">
      <text>
        <r>
          <rPr>
            <sz val="10"/>
            <color rgb="FF000000"/>
            <rFont val="Arial"/>
            <family val="2"/>
          </rPr>
          <t>Temporal = 1
Permanente = 3</t>
        </r>
      </text>
    </comment>
    <comment ref="M9" authorId="0" shapeId="0" xr:uid="{E1E804AD-F20C-436F-9EFC-58FA98EAB087}">
      <text>
        <r>
          <rPr>
            <sz val="10"/>
            <color rgb="FF000000"/>
            <rFont val="Arial"/>
            <family val="2"/>
          </rPr>
          <t xml:space="preserve">Reversible = 1
Irreversible = 3
</t>
        </r>
      </text>
    </comment>
    <comment ref="N9" authorId="0" shapeId="0" xr:uid="{B25F649D-15BC-4013-9F7E-910AD1B77C9E}">
      <text>
        <r>
          <rPr>
            <sz val="10"/>
            <color rgb="FF000000"/>
            <rFont val="Arial"/>
            <family val="2"/>
          </rPr>
          <t xml:space="preserve">Se puede mitigar = 1
No se puede mitigar = 3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961D55CF-8DDC-40D2-BA3F-142985BDB24C}">
      <text>
        <r>
          <rPr>
            <sz val="10"/>
            <color rgb="FF000000"/>
            <rFont val="Arial"/>
            <family val="2"/>
          </rPr>
          <t>Normal = N
Esporádico: ES
Emergencia = E</t>
        </r>
      </text>
    </comment>
    <comment ref="G8" authorId="0" shapeId="0" xr:uid="{CF983E47-C5FE-41A6-AF02-FBA5C212AEC7}">
      <text>
        <r>
          <rPr>
            <sz val="10"/>
            <color rgb="FF000000"/>
            <rFont val="Arial"/>
            <family val="2"/>
          </rPr>
          <t xml:space="preserve">Marcar con una x si se tiene control directo sobre el impacto
</t>
        </r>
      </text>
    </comment>
    <comment ref="H8" authorId="0" shapeId="0" xr:uid="{5FBD9AD4-84A5-4332-94E8-404B37A8362C}">
      <text>
        <r>
          <rPr>
            <sz val="10"/>
            <color rgb="FF000000"/>
            <rFont val="Arial"/>
            <family val="2"/>
          </rPr>
          <t>Marcar con una X si no se es posible tener control directo sobre el impacto</t>
        </r>
      </text>
    </comment>
    <comment ref="I8" authorId="0" shapeId="0" xr:uid="{18D3B5DF-0B2B-4A09-880F-DD1CDB3A895C}">
      <text>
        <r>
          <rPr>
            <sz val="10"/>
            <color rgb="FF000000"/>
            <rFont val="Arial"/>
            <family val="2"/>
          </rPr>
          <t>- Adverso
+ Benefico</t>
        </r>
      </text>
    </comment>
    <comment ref="P8" authorId="0" shapeId="0" xr:uid="{23583DBD-4B5B-4E81-904E-5874254C9C90}">
      <text>
        <r>
          <rPr>
            <sz val="10"/>
            <color rgb="FF000000"/>
            <rFont val="Arial"/>
            <family val="2"/>
          </rPr>
          <t xml:space="preserve">Baja = 1
Media = 2
Alta = 3
</t>
        </r>
      </text>
    </comment>
    <comment ref="Q8" authorId="0" shapeId="0" xr:uid="{71942460-8068-4FAD-A1D4-43542870EB5A}">
      <text>
        <r>
          <rPr>
            <sz val="10"/>
            <color rgb="FF000000"/>
            <rFont val="Arial"/>
            <family val="2"/>
          </rPr>
          <t xml:space="preserve">No regulado = 1
Regulado = 2
Verificar cumplimiento = 3
</t>
        </r>
      </text>
    </comment>
    <comment ref="R8" authorId="0" shapeId="0" xr:uid="{CEF67E89-97DE-46D1-84B5-A437EA3A6BD3}">
      <text>
        <r>
          <rPr>
            <sz val="10"/>
            <color rgb="FF000000"/>
            <rFont val="Arial"/>
            <family val="2"/>
          </rPr>
          <t>No tiene requerimiento adicionales = 1
Tiene requerimientos adicionales = 3</t>
        </r>
      </text>
    </comment>
    <comment ref="S8" authorId="0" shapeId="0" xr:uid="{2B68227A-7049-4FE6-AD0A-DC7C5EB89CF8}">
      <text>
        <r>
          <rPr>
            <sz val="10"/>
            <color rgb="FF000000"/>
            <rFont val="Arial"/>
            <family val="2"/>
          </rPr>
          <t xml:space="preserve">Bajo &gt; 59
60 &gt; Medio &lt; 188
189 &gt; Alto &lt; 405
</t>
        </r>
      </text>
    </comment>
    <comment ref="J9" authorId="0" shapeId="0" xr:uid="{B038F8E9-C19D-4CE6-B3D5-E4C5DDD5E04F}">
      <text>
        <r>
          <rPr>
            <sz val="10"/>
            <color rgb="FF000000"/>
            <rFont val="Arial"/>
            <family val="2"/>
          </rPr>
          <t xml:space="preserve">Contenido en la empresa = 1
Trasciende limites de la empresa = 2
Impacto Regional o local = 3
</t>
        </r>
      </text>
    </comment>
    <comment ref="K9" authorId="0" shapeId="0" xr:uid="{A33E8137-6221-421B-A4F2-DBE82190E6C3}">
      <text>
        <r>
          <rPr>
            <sz val="10"/>
            <color rgb="FF000000"/>
            <rFont val="Arial"/>
            <family val="2"/>
          </rPr>
          <t xml:space="preserve">Cambios leves = 1
Cambios intensos = 2
Cambios drasticos = 3
</t>
        </r>
      </text>
    </comment>
    <comment ref="L9" authorId="0" shapeId="0" xr:uid="{96DA1589-5372-4317-A5AB-60410EAC19B6}">
      <text>
        <r>
          <rPr>
            <sz val="10"/>
            <color rgb="FF000000"/>
            <rFont val="Arial"/>
            <family val="2"/>
          </rPr>
          <t>Temporal = 1
Permanente = 3</t>
        </r>
      </text>
    </comment>
    <comment ref="M9" authorId="0" shapeId="0" xr:uid="{1416268B-84EE-411F-A4CA-A011EB666651}">
      <text>
        <r>
          <rPr>
            <sz val="10"/>
            <color rgb="FF000000"/>
            <rFont val="Arial"/>
            <family val="2"/>
          </rPr>
          <t xml:space="preserve">Reversible = 1
Irreversible = 3
</t>
        </r>
      </text>
    </comment>
    <comment ref="N9" authorId="0" shapeId="0" xr:uid="{A0BBFAD7-84E6-4413-AF53-3E06D9A3A592}">
      <text>
        <r>
          <rPr>
            <sz val="10"/>
            <color rgb="FF000000"/>
            <rFont val="Arial"/>
            <family val="2"/>
          </rPr>
          <t xml:space="preserve">Se puede mitigar = 1
No se puede mitigar = 3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FEC1CE40-C790-41A8-8751-91689E07C7C1}">
      <text>
        <r>
          <rPr>
            <sz val="10"/>
            <color rgb="FF000000"/>
            <rFont val="Arial"/>
            <family val="2"/>
          </rPr>
          <t>Normal = N
Esporádico: ES
Emergencia = E</t>
        </r>
      </text>
    </comment>
    <comment ref="G9" authorId="0" shapeId="0" xr:uid="{E53F5F29-A6E4-41EC-9209-F46B80B79267}">
      <text>
        <r>
          <rPr>
            <sz val="10"/>
            <color rgb="FF000000"/>
            <rFont val="Arial"/>
            <family val="2"/>
          </rPr>
          <t xml:space="preserve">Marcar con una x si se tiene control directo sobre el impacto
</t>
        </r>
      </text>
    </comment>
    <comment ref="H9" authorId="0" shapeId="0" xr:uid="{1B498473-4A66-41EF-8DBF-BC7961D28DAB}">
      <text>
        <r>
          <rPr>
            <sz val="10"/>
            <color rgb="FF000000"/>
            <rFont val="Arial"/>
            <family val="2"/>
          </rPr>
          <t>Marcar con una X si no se es posible tener control directo sobre el impacto</t>
        </r>
      </text>
    </comment>
    <comment ref="I9" authorId="0" shapeId="0" xr:uid="{835164BD-33A6-42C5-8AA0-845002C3DABC}">
      <text>
        <r>
          <rPr>
            <sz val="10"/>
            <color rgb="FF000000"/>
            <rFont val="Arial"/>
            <family val="2"/>
          </rPr>
          <t>- Adverso
+ Benefico</t>
        </r>
      </text>
    </comment>
    <comment ref="P9" authorId="0" shapeId="0" xr:uid="{AA524820-AE1B-459B-A928-CB526BCC73E3}">
      <text>
        <r>
          <rPr>
            <sz val="10"/>
            <color rgb="FF000000"/>
            <rFont val="Arial"/>
            <family val="2"/>
          </rPr>
          <t xml:space="preserve">Baja = 1
Media = 2
Alta = 3
</t>
        </r>
      </text>
    </comment>
    <comment ref="Q9" authorId="0" shapeId="0" xr:uid="{C27EE45E-2AD8-423F-8383-3D610203E6D6}">
      <text>
        <r>
          <rPr>
            <sz val="10"/>
            <color rgb="FF000000"/>
            <rFont val="Arial"/>
            <family val="2"/>
          </rPr>
          <t xml:space="preserve">No regulado = 1
Regulado = 2
Verificar cumplimiento = 3
</t>
        </r>
      </text>
    </comment>
    <comment ref="R9" authorId="0" shapeId="0" xr:uid="{64373C8E-9CCB-4831-862F-23F575027A10}">
      <text>
        <r>
          <rPr>
            <sz val="10"/>
            <color rgb="FF000000"/>
            <rFont val="Arial"/>
            <family val="2"/>
          </rPr>
          <t>No tiene requerimiento adicionales = 1
Tiene requerimientos adicionales = 3</t>
        </r>
      </text>
    </comment>
    <comment ref="S9" authorId="0" shapeId="0" xr:uid="{58538508-734E-4323-A4AC-62CB4EB97668}">
      <text>
        <r>
          <rPr>
            <sz val="10"/>
            <color rgb="FF000000"/>
            <rFont val="Arial"/>
            <family val="2"/>
          </rPr>
          <t xml:space="preserve">Bajo &gt; 59
60 &gt; Medio &lt; 188
189 &gt; Alto &lt; 405
</t>
        </r>
      </text>
    </comment>
    <comment ref="J10" authorId="0" shapeId="0" xr:uid="{89DC10D7-CC8F-4E8E-AFEE-0D75B3EBB765}">
      <text>
        <r>
          <rPr>
            <sz val="10"/>
            <color rgb="FF000000"/>
            <rFont val="Arial"/>
            <family val="2"/>
          </rPr>
          <t xml:space="preserve">Contenido en la empresa = 1
Trasciende limites de la empresa = 2
Impacto Regional o local = 3
</t>
        </r>
      </text>
    </comment>
    <comment ref="K10" authorId="0" shapeId="0" xr:uid="{B735BE6D-6A47-46F4-B57D-45C015B9761E}">
      <text>
        <r>
          <rPr>
            <sz val="10"/>
            <color rgb="FF000000"/>
            <rFont val="Arial"/>
            <family val="2"/>
          </rPr>
          <t xml:space="preserve">Cambios leves = 1
Cambios intensos = 2
Cambios drasticos = 3
</t>
        </r>
      </text>
    </comment>
    <comment ref="L10" authorId="0" shapeId="0" xr:uid="{AD2D79FF-E011-4E7F-B96F-71BD1E235E04}">
      <text>
        <r>
          <rPr>
            <sz val="10"/>
            <color rgb="FF000000"/>
            <rFont val="Arial"/>
            <family val="2"/>
          </rPr>
          <t>Temporal = 1
Permanente = 3</t>
        </r>
      </text>
    </comment>
    <comment ref="M10" authorId="0" shapeId="0" xr:uid="{5AA4B7A5-845E-4DAC-9F19-2D2CFA159E18}">
      <text>
        <r>
          <rPr>
            <sz val="10"/>
            <color rgb="FF000000"/>
            <rFont val="Arial"/>
            <family val="2"/>
          </rPr>
          <t xml:space="preserve">Reversible = 1
Irreversible = 3
</t>
        </r>
      </text>
    </comment>
    <comment ref="N10" authorId="0" shapeId="0" xr:uid="{AD69DAC9-B8E9-4C4E-8FDD-AB86F8EE961F}">
      <text>
        <r>
          <rPr>
            <sz val="10"/>
            <color rgb="FF000000"/>
            <rFont val="Arial"/>
            <family val="2"/>
          </rPr>
          <t xml:space="preserve">Se puede mitigar = 1
No se puede mitigar = 3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9C36AAAB-3E2D-4CCF-8C31-21C71D43281D}">
      <text>
        <r>
          <rPr>
            <sz val="10"/>
            <color rgb="FF000000"/>
            <rFont val="Arial"/>
            <family val="2"/>
          </rPr>
          <t>Normal = N
Esporádico: ES
Emergencia = E</t>
        </r>
      </text>
    </comment>
    <comment ref="G9" authorId="0" shapeId="0" xr:uid="{B76579FC-0E08-402E-86E9-DC16A33BD16B}">
      <text>
        <r>
          <rPr>
            <sz val="10"/>
            <color rgb="FF000000"/>
            <rFont val="Arial"/>
            <family val="2"/>
          </rPr>
          <t xml:space="preserve">Marcar con una x si se tiene control directo sobre el impacto
</t>
        </r>
      </text>
    </comment>
    <comment ref="H9" authorId="0" shapeId="0" xr:uid="{774A367E-B814-423C-9C59-1FE700CEE380}">
      <text>
        <r>
          <rPr>
            <sz val="10"/>
            <color rgb="FF000000"/>
            <rFont val="Arial"/>
            <family val="2"/>
          </rPr>
          <t>Marcar con una X si no se es posible tener control directo sobre el impacto</t>
        </r>
      </text>
    </comment>
    <comment ref="I9" authorId="0" shapeId="0" xr:uid="{570A8D38-71FB-4AF0-B11E-2AD47AF5FBEC}">
      <text>
        <r>
          <rPr>
            <sz val="10"/>
            <color rgb="FF000000"/>
            <rFont val="Arial"/>
            <family val="2"/>
          </rPr>
          <t>- Adverso
+ Benefico</t>
        </r>
      </text>
    </comment>
    <comment ref="P9" authorId="0" shapeId="0" xr:uid="{BCC00A98-7AD0-4E54-9A16-194B07DA3588}">
      <text>
        <r>
          <rPr>
            <sz val="10"/>
            <color rgb="FF000000"/>
            <rFont val="Arial"/>
            <family val="2"/>
          </rPr>
          <t xml:space="preserve">Baja = 1
Media = 2
Alta = 3
</t>
        </r>
      </text>
    </comment>
    <comment ref="Q9" authorId="0" shapeId="0" xr:uid="{1A1C7D47-D01C-4188-B69B-3E7983343EA4}">
      <text>
        <r>
          <rPr>
            <sz val="10"/>
            <color rgb="FF000000"/>
            <rFont val="Arial"/>
            <family val="2"/>
          </rPr>
          <t xml:space="preserve">No regulado = 1
Regulado = 2
Verificar cumplimiento = 3
</t>
        </r>
      </text>
    </comment>
    <comment ref="R9" authorId="0" shapeId="0" xr:uid="{A6232E65-E66E-4762-B008-69F9AC5DE791}">
      <text>
        <r>
          <rPr>
            <sz val="10"/>
            <color rgb="FF000000"/>
            <rFont val="Arial"/>
            <family val="2"/>
          </rPr>
          <t>No tiene requerimiento adicionales = 1
Tiene requerimientos adicionales = 3</t>
        </r>
      </text>
    </comment>
    <comment ref="S9" authorId="0" shapeId="0" xr:uid="{C723FE5D-81C2-471A-BA5C-6109F51C9ABA}">
      <text>
        <r>
          <rPr>
            <sz val="10"/>
            <color rgb="FF000000"/>
            <rFont val="Arial"/>
            <family val="2"/>
          </rPr>
          <t xml:space="preserve">Bajo &gt; 59
60 &gt; Medio &lt; 188
189 &gt; Alto &lt; 405
</t>
        </r>
      </text>
    </comment>
    <comment ref="J10" authorId="0" shapeId="0" xr:uid="{BF10674A-CAC4-4E63-826D-244375E161E3}">
      <text>
        <r>
          <rPr>
            <sz val="10"/>
            <color rgb="FF000000"/>
            <rFont val="Arial"/>
            <family val="2"/>
          </rPr>
          <t xml:space="preserve">Contenido en la empresa = 1
Trasciende limites de la empresa = 2
Impacto Regional o local = 3
</t>
        </r>
      </text>
    </comment>
    <comment ref="K10" authorId="0" shapeId="0" xr:uid="{5EFD3E6A-A817-48AA-BFED-B0FB251242C3}">
      <text>
        <r>
          <rPr>
            <sz val="10"/>
            <color rgb="FF000000"/>
            <rFont val="Arial"/>
            <family val="2"/>
          </rPr>
          <t xml:space="preserve">Cambios leves = 1
Cambios intensos = 2
Cambios drasticos = 3
</t>
        </r>
      </text>
    </comment>
    <comment ref="L10" authorId="0" shapeId="0" xr:uid="{7F7EA787-8689-4E07-A0F2-BB04855B9B6B}">
      <text>
        <r>
          <rPr>
            <sz val="10"/>
            <color rgb="FF000000"/>
            <rFont val="Arial"/>
            <family val="2"/>
          </rPr>
          <t>Temporal = 1
Permanente = 3</t>
        </r>
      </text>
    </comment>
    <comment ref="M10" authorId="0" shapeId="0" xr:uid="{98619A78-0337-44BD-99BD-40919FAC7824}">
      <text>
        <r>
          <rPr>
            <sz val="10"/>
            <color rgb="FF000000"/>
            <rFont val="Arial"/>
            <family val="2"/>
          </rPr>
          <t xml:space="preserve">Reversible = 1
Irreversible = 3
</t>
        </r>
      </text>
    </comment>
    <comment ref="N10" authorId="0" shapeId="0" xr:uid="{6D8D449B-8D50-4339-8B28-38AB43F3EDEC}">
      <text>
        <r>
          <rPr>
            <sz val="10"/>
            <color rgb="FF000000"/>
            <rFont val="Arial"/>
            <family val="2"/>
          </rPr>
          <t xml:space="preserve">Se puede mitigar = 1
No se puede mitigar = 3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C6110CAD-4894-4E19-88AD-B262AFF6F461}">
      <text>
        <r>
          <rPr>
            <sz val="10"/>
            <color rgb="FF000000"/>
            <rFont val="Arial"/>
            <family val="2"/>
          </rPr>
          <t>Normal = N
Esporádico: ES
Emergencia = E</t>
        </r>
      </text>
    </comment>
    <comment ref="G9" authorId="0" shapeId="0" xr:uid="{4F3C31A1-FDB3-4289-BFC5-E520F656E1D8}">
      <text>
        <r>
          <rPr>
            <sz val="10"/>
            <color rgb="FF000000"/>
            <rFont val="Arial"/>
            <family val="2"/>
          </rPr>
          <t xml:space="preserve">Marcar con una x si se tiene control directo sobre el impacto
</t>
        </r>
      </text>
    </comment>
    <comment ref="H9" authorId="0" shapeId="0" xr:uid="{5E00311D-4CA7-4CCE-A013-13FAC117A067}">
      <text>
        <r>
          <rPr>
            <sz val="10"/>
            <color rgb="FF000000"/>
            <rFont val="Arial"/>
            <family val="2"/>
          </rPr>
          <t>Marcar con una X si no se es posible tener control directo sobre el impacto</t>
        </r>
      </text>
    </comment>
    <comment ref="I9" authorId="0" shapeId="0" xr:uid="{C11FB192-7645-4426-8E8B-6F1C57A8636E}">
      <text>
        <r>
          <rPr>
            <sz val="10"/>
            <color rgb="FF000000"/>
            <rFont val="Arial"/>
            <family val="2"/>
          </rPr>
          <t>- Adverso
+ Benefico</t>
        </r>
      </text>
    </comment>
    <comment ref="P9" authorId="0" shapeId="0" xr:uid="{8CEF4EC2-F0DD-41CD-B6A8-7239BF59FDBA}">
      <text>
        <r>
          <rPr>
            <sz val="10"/>
            <color rgb="FF000000"/>
            <rFont val="Arial"/>
            <family val="2"/>
          </rPr>
          <t xml:space="preserve">Baja = 1
Media = 2
Alta = 3
</t>
        </r>
      </text>
    </comment>
    <comment ref="Q9" authorId="0" shapeId="0" xr:uid="{5F8CBBB1-A3BB-4A78-839E-449417CA62EC}">
      <text>
        <r>
          <rPr>
            <sz val="10"/>
            <color rgb="FF000000"/>
            <rFont val="Arial"/>
            <family val="2"/>
          </rPr>
          <t xml:space="preserve">No regulado = 1
Regulado = 2
Verificar cumplimiento = 3
</t>
        </r>
      </text>
    </comment>
    <comment ref="R9" authorId="0" shapeId="0" xr:uid="{2293436F-542C-4672-98BF-C9562FF941BD}">
      <text>
        <r>
          <rPr>
            <sz val="10"/>
            <color rgb="FF000000"/>
            <rFont val="Arial"/>
            <family val="2"/>
          </rPr>
          <t>No tiene requerimiento adicionales = 1
Tiene requerimientos adicionales = 3</t>
        </r>
      </text>
    </comment>
    <comment ref="S9" authorId="0" shapeId="0" xr:uid="{4E188A25-A545-461D-A19F-B2DC2DA31319}">
      <text>
        <r>
          <rPr>
            <sz val="10"/>
            <color rgb="FF000000"/>
            <rFont val="Arial"/>
            <family val="2"/>
          </rPr>
          <t xml:space="preserve">Bajo &gt; 59
60 &gt; Medio &lt; 188
189 &gt; Alto &lt; 405
</t>
        </r>
      </text>
    </comment>
    <comment ref="J10" authorId="0" shapeId="0" xr:uid="{D42153AB-C3FD-4A9B-B5B7-CFD1BA88A2A6}">
      <text>
        <r>
          <rPr>
            <sz val="10"/>
            <color rgb="FF000000"/>
            <rFont val="Arial"/>
            <family val="2"/>
          </rPr>
          <t xml:space="preserve">Contenido en la empresa = 1
Trasciende limites de la empresa = 2
Impacto Regional o local = 3
</t>
        </r>
      </text>
    </comment>
    <comment ref="K10" authorId="0" shapeId="0" xr:uid="{98B6A475-B0FB-421C-A481-5EE8CA90AD0E}">
      <text>
        <r>
          <rPr>
            <sz val="10"/>
            <color rgb="FF000000"/>
            <rFont val="Arial"/>
            <family val="2"/>
          </rPr>
          <t xml:space="preserve">Cambios leves = 1
Cambios intensos = 2
Cambios drasticos = 3
</t>
        </r>
      </text>
    </comment>
    <comment ref="L10" authorId="0" shapeId="0" xr:uid="{6EDDE0F0-BF1B-41F7-9597-1DEAF9A3303C}">
      <text>
        <r>
          <rPr>
            <sz val="10"/>
            <color rgb="FF000000"/>
            <rFont val="Arial"/>
            <family val="2"/>
          </rPr>
          <t>Temporal = 1
Permanente = 3</t>
        </r>
      </text>
    </comment>
    <comment ref="M10" authorId="0" shapeId="0" xr:uid="{62FABAEE-28FE-487A-B285-AED0C6AE126C}">
      <text>
        <r>
          <rPr>
            <sz val="10"/>
            <color rgb="FF000000"/>
            <rFont val="Arial"/>
            <family val="2"/>
          </rPr>
          <t xml:space="preserve">Reversible = 1
Irreversible = 3
</t>
        </r>
      </text>
    </comment>
    <comment ref="N10" authorId="0" shapeId="0" xr:uid="{760B21EF-CDBF-4F9D-ADDE-7573014CC3D7}">
      <text>
        <r>
          <rPr>
            <sz val="10"/>
            <color rgb="FF000000"/>
            <rFont val="Arial"/>
            <family val="2"/>
          </rPr>
          <t xml:space="preserve">Se puede mitigar = 1
No se puede mitigar = 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4CC24D20-CD83-4CDA-A862-62FE16170B60}">
      <text>
        <r>
          <rPr>
            <sz val="10"/>
            <color rgb="FF000000"/>
            <rFont val="Arial"/>
            <family val="2"/>
          </rPr>
          <t>Normal = N
Esporádico: ES
Emergencia = E</t>
        </r>
      </text>
    </comment>
    <comment ref="G7" authorId="0" shapeId="0" xr:uid="{8BCCBFE6-FD64-4BA4-884B-7F88BA0716BD}">
      <text>
        <r>
          <rPr>
            <sz val="10"/>
            <color rgb="FF000000"/>
            <rFont val="Arial"/>
            <family val="2"/>
          </rPr>
          <t xml:space="preserve">Marcar con una x si se tiene control directo sobre el impacto
</t>
        </r>
      </text>
    </comment>
    <comment ref="H7" authorId="0" shapeId="0" xr:uid="{E7EBEA50-434C-43F5-AF7A-CED33C3008E2}">
      <text>
        <r>
          <rPr>
            <sz val="10"/>
            <color rgb="FF000000"/>
            <rFont val="Arial"/>
            <family val="2"/>
          </rPr>
          <t>Marcar con una X si no se es posible tener control directo sobre el impacto</t>
        </r>
      </text>
    </comment>
    <comment ref="I7" authorId="0" shapeId="0" xr:uid="{58D64CDB-DE5E-4BC5-9EF8-6C73F3455078}">
      <text>
        <r>
          <rPr>
            <sz val="10"/>
            <color rgb="FF000000"/>
            <rFont val="Arial"/>
            <family val="2"/>
          </rPr>
          <t>- Adverso
+ Benefico</t>
        </r>
      </text>
    </comment>
    <comment ref="P7" authorId="0" shapeId="0" xr:uid="{60135707-9057-4506-8189-F1A9064033F4}">
      <text>
        <r>
          <rPr>
            <sz val="10"/>
            <color rgb="FF000000"/>
            <rFont val="Arial"/>
            <family val="2"/>
          </rPr>
          <t xml:space="preserve">Baja = 1
Media = 2
Alta = 3
</t>
        </r>
      </text>
    </comment>
    <comment ref="Q7" authorId="0" shapeId="0" xr:uid="{0DEB9F41-A41C-4E9E-BFF7-91F5C8BD6E89}">
      <text>
        <r>
          <rPr>
            <sz val="10"/>
            <color rgb="FF000000"/>
            <rFont val="Arial"/>
            <family val="2"/>
          </rPr>
          <t xml:space="preserve">No regulado = 1
Regulado = 2
Verificar cumplimiento = 3
</t>
        </r>
      </text>
    </comment>
    <comment ref="R7" authorId="0" shapeId="0" xr:uid="{D0D1B279-FBC1-418D-9364-AD90F65DAEEF}">
      <text>
        <r>
          <rPr>
            <sz val="10"/>
            <color rgb="FF000000"/>
            <rFont val="Arial"/>
            <family val="2"/>
          </rPr>
          <t>No tiene requerimiento adicionales = 1
Tiene requerimientos adicionales = 3</t>
        </r>
      </text>
    </comment>
    <comment ref="S7" authorId="0" shapeId="0" xr:uid="{B01CF5ED-1D36-42EF-92D1-487ED0C90920}">
      <text>
        <r>
          <rPr>
            <sz val="10"/>
            <color rgb="FF000000"/>
            <rFont val="Arial"/>
            <family val="2"/>
          </rPr>
          <t xml:space="preserve">Bajo &gt; 59
60 &gt; Medio &lt; 188
189 &gt; Alto &lt; 405
</t>
        </r>
      </text>
    </comment>
    <comment ref="J8" authorId="0" shapeId="0" xr:uid="{21745B4A-7F0F-4299-86D6-23602C18FA0D}">
      <text>
        <r>
          <rPr>
            <sz val="10"/>
            <color rgb="FF000000"/>
            <rFont val="Arial"/>
            <family val="2"/>
          </rPr>
          <t xml:space="preserve">Contenido en la empresa = 1
Trasciende limites de la empresa = 2
Impacto Regional o local = 3
</t>
        </r>
      </text>
    </comment>
    <comment ref="K8" authorId="0" shapeId="0" xr:uid="{835097C2-C220-48B2-B9A0-16445EC9A4A7}">
      <text>
        <r>
          <rPr>
            <sz val="10"/>
            <color rgb="FF000000"/>
            <rFont val="Arial"/>
            <family val="2"/>
          </rPr>
          <t xml:space="preserve">Cambios leves = 1
Cambios intensos = 2
Cambios drasticos = 3
</t>
        </r>
      </text>
    </comment>
    <comment ref="L8" authorId="0" shapeId="0" xr:uid="{45251E12-F860-43E8-8B22-A3FD27553C58}">
      <text>
        <r>
          <rPr>
            <sz val="10"/>
            <color rgb="FF000000"/>
            <rFont val="Arial"/>
            <family val="2"/>
          </rPr>
          <t>Temporal = 1
Permanente = 3</t>
        </r>
      </text>
    </comment>
    <comment ref="M8" authorId="0" shapeId="0" xr:uid="{BD55A898-0E94-4454-B90A-FD4B64B5F2BE}">
      <text>
        <r>
          <rPr>
            <sz val="10"/>
            <color rgb="FF000000"/>
            <rFont val="Arial"/>
            <family val="2"/>
          </rPr>
          <t xml:space="preserve">Reversible = 1
Irreversible = 3
</t>
        </r>
      </text>
    </comment>
    <comment ref="N8" authorId="0" shapeId="0" xr:uid="{DFCF63E1-F772-4CC5-93C6-66CC3A8469FA}">
      <text>
        <r>
          <rPr>
            <sz val="10"/>
            <color rgb="FF000000"/>
            <rFont val="Arial"/>
            <family val="2"/>
          </rPr>
          <t xml:space="preserve">Se puede mitigar = 1
No se puede mitigar = 3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CAF3B540-7C51-460D-895D-D016DB027835}">
      <text>
        <r>
          <rPr>
            <sz val="10"/>
            <color rgb="FF000000"/>
            <rFont val="Arial"/>
            <family val="2"/>
          </rPr>
          <t>Normal = N
Esporádico: ES
Emergencia = E</t>
        </r>
      </text>
    </comment>
    <comment ref="G9" authorId="0" shapeId="0" xr:uid="{81A5507D-E184-4360-B9AD-782EF3B8BF2F}">
      <text>
        <r>
          <rPr>
            <sz val="10"/>
            <color rgb="FF000000"/>
            <rFont val="Arial"/>
            <family val="2"/>
          </rPr>
          <t xml:space="preserve">Marcar con una x si se tiene control directo sobre el impacto
</t>
        </r>
      </text>
    </comment>
    <comment ref="H9" authorId="0" shapeId="0" xr:uid="{B46ECBC1-87B4-4B57-B0AF-FDC221172505}">
      <text>
        <r>
          <rPr>
            <sz val="10"/>
            <color rgb="FF000000"/>
            <rFont val="Arial"/>
            <family val="2"/>
          </rPr>
          <t>Marcar con una X si no se es posible tener control directo sobre el impacto</t>
        </r>
      </text>
    </comment>
    <comment ref="I9" authorId="0" shapeId="0" xr:uid="{E7894389-7C56-4FCC-84DD-369993F474C2}">
      <text>
        <r>
          <rPr>
            <sz val="10"/>
            <color rgb="FF000000"/>
            <rFont val="Arial"/>
            <family val="2"/>
          </rPr>
          <t>- Adverso
+ Benefico</t>
        </r>
      </text>
    </comment>
    <comment ref="P9" authorId="0" shapeId="0" xr:uid="{A66ED3DA-CCAC-449F-BEF8-ADA32A3AD497}">
      <text>
        <r>
          <rPr>
            <sz val="10"/>
            <color rgb="FF000000"/>
            <rFont val="Arial"/>
            <family val="2"/>
          </rPr>
          <t xml:space="preserve">Baja = 1
Media = 2
Alta = 3
</t>
        </r>
      </text>
    </comment>
    <comment ref="Q9" authorId="0" shapeId="0" xr:uid="{666E9544-1871-4D19-A983-40C34FD947BA}">
      <text>
        <r>
          <rPr>
            <sz val="10"/>
            <color rgb="FF000000"/>
            <rFont val="Arial"/>
            <family val="2"/>
          </rPr>
          <t xml:space="preserve">No regulado = 1
Regulado = 2
Verificar cumplimiento = 3
</t>
        </r>
      </text>
    </comment>
    <comment ref="R9" authorId="0" shapeId="0" xr:uid="{57C837F9-3052-4BD5-AA9D-EC96D33D292A}">
      <text>
        <r>
          <rPr>
            <sz val="10"/>
            <color rgb="FF000000"/>
            <rFont val="Arial"/>
            <family val="2"/>
          </rPr>
          <t>No tiene requerimiento adicionales = 1
Tiene requerimientos adicionales = 3</t>
        </r>
      </text>
    </comment>
    <comment ref="S9" authorId="0" shapeId="0" xr:uid="{94FCA57A-A2CE-4189-83F5-C39804BF57A0}">
      <text>
        <r>
          <rPr>
            <sz val="10"/>
            <color rgb="FF000000"/>
            <rFont val="Arial"/>
            <family val="2"/>
          </rPr>
          <t xml:space="preserve">Bajo &gt; 59
60 &gt; Medio &lt; 188
189 &gt; Alto &lt; 405
</t>
        </r>
      </text>
    </comment>
    <comment ref="J10" authorId="0" shapeId="0" xr:uid="{68CE87C6-7019-4FE4-99B3-D30936C95A3B}">
      <text>
        <r>
          <rPr>
            <sz val="10"/>
            <color rgb="FF000000"/>
            <rFont val="Arial"/>
            <family val="2"/>
          </rPr>
          <t xml:space="preserve">Contenido en la empresa = 1
Trasciende limites de la empresa = 2
Impacto Regional o local = 3
</t>
        </r>
      </text>
    </comment>
    <comment ref="K10" authorId="0" shapeId="0" xr:uid="{B5A90798-E85E-4D0E-9E5D-B5819CDB9922}">
      <text>
        <r>
          <rPr>
            <sz val="10"/>
            <color rgb="FF000000"/>
            <rFont val="Arial"/>
            <family val="2"/>
          </rPr>
          <t xml:space="preserve">Cambios leves = 1
Cambios intensos = 2
Cambios drasticos = 3
</t>
        </r>
      </text>
    </comment>
    <comment ref="L10" authorId="0" shapeId="0" xr:uid="{1834C7FD-8A0C-4D1A-8D46-CF68642B6218}">
      <text>
        <r>
          <rPr>
            <sz val="10"/>
            <color rgb="FF000000"/>
            <rFont val="Arial"/>
            <family val="2"/>
          </rPr>
          <t>Temporal = 1
Permanente = 3</t>
        </r>
      </text>
    </comment>
    <comment ref="M10" authorId="0" shapeId="0" xr:uid="{867C7B30-CD8B-4CBE-9B85-62944C75853B}">
      <text>
        <r>
          <rPr>
            <sz val="10"/>
            <color rgb="FF000000"/>
            <rFont val="Arial"/>
            <family val="2"/>
          </rPr>
          <t xml:space="preserve">Reversible = 1
Irreversible = 3
</t>
        </r>
      </text>
    </comment>
    <comment ref="N10" authorId="0" shapeId="0" xr:uid="{B3473A46-EF24-4984-A997-CA37917B135F}">
      <text>
        <r>
          <rPr>
            <sz val="10"/>
            <color rgb="FF000000"/>
            <rFont val="Arial"/>
            <family val="2"/>
          </rPr>
          <t xml:space="preserve">Se puede mitigar = 1
No se puede mitigar = 3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2F714C05-8D15-4748-8F8A-57AEA86EC115}">
      <text>
        <r>
          <rPr>
            <sz val="10"/>
            <color rgb="FF000000"/>
            <rFont val="Arial"/>
            <family val="2"/>
          </rPr>
          <t>Normal = N
Esporádico: ES
Emergencia = E</t>
        </r>
      </text>
    </comment>
    <comment ref="G9" authorId="0" shapeId="0" xr:uid="{5FBA7B7D-F3E4-4E09-A96A-918EC8E4D4AA}">
      <text>
        <r>
          <rPr>
            <sz val="10"/>
            <color rgb="FF000000"/>
            <rFont val="Arial"/>
            <family val="2"/>
          </rPr>
          <t xml:space="preserve">Marcar con una x si se tiene control directo sobre el impacto
</t>
        </r>
      </text>
    </comment>
    <comment ref="H9" authorId="0" shapeId="0" xr:uid="{662C7FC6-2BD2-4961-AD93-C45692E6DFB3}">
      <text>
        <r>
          <rPr>
            <sz val="10"/>
            <color rgb="FF000000"/>
            <rFont val="Arial"/>
            <family val="2"/>
          </rPr>
          <t>Marcar con una X si no se es posible tener control directo sobre el impacto</t>
        </r>
      </text>
    </comment>
    <comment ref="I9" authorId="0" shapeId="0" xr:uid="{55D02ADC-6EA2-42C2-94D7-88E6D4163311}">
      <text>
        <r>
          <rPr>
            <sz val="10"/>
            <color rgb="FF000000"/>
            <rFont val="Arial"/>
            <family val="2"/>
          </rPr>
          <t>- Adverso
+ Benefico</t>
        </r>
      </text>
    </comment>
    <comment ref="P9" authorId="0" shapeId="0" xr:uid="{626A01AC-6BC7-4AF4-97FB-F270F9A1302D}">
      <text>
        <r>
          <rPr>
            <sz val="10"/>
            <color rgb="FF000000"/>
            <rFont val="Arial"/>
            <family val="2"/>
          </rPr>
          <t xml:space="preserve">Baja = 1
Media = 2
Alta = 3
</t>
        </r>
      </text>
    </comment>
    <comment ref="Q9" authorId="0" shapeId="0" xr:uid="{E9419F7E-63F6-4072-8A6E-639C793BC31F}">
      <text>
        <r>
          <rPr>
            <sz val="10"/>
            <color rgb="FF000000"/>
            <rFont val="Arial"/>
            <family val="2"/>
          </rPr>
          <t xml:space="preserve">No regulado = 1
Regulado = 2
Verificar cumplimiento = 3
</t>
        </r>
      </text>
    </comment>
    <comment ref="R9" authorId="0" shapeId="0" xr:uid="{DF41E416-543C-4607-A4E7-3E31E978258B}">
      <text>
        <r>
          <rPr>
            <sz val="10"/>
            <color rgb="FF000000"/>
            <rFont val="Arial"/>
            <family val="2"/>
          </rPr>
          <t>No tiene requerimiento adicionales = 1
Tiene requerimientos adicionales = 3</t>
        </r>
      </text>
    </comment>
    <comment ref="S9" authorId="0" shapeId="0" xr:uid="{F2C5DBC6-EFA0-4E51-A3E5-4CE1ABBAE04D}">
      <text>
        <r>
          <rPr>
            <sz val="10"/>
            <color rgb="FF000000"/>
            <rFont val="Arial"/>
            <family val="2"/>
          </rPr>
          <t xml:space="preserve">Bajo &gt; 59
60 &gt; Medio &lt; 188
189 &gt; Alto &lt; 405
</t>
        </r>
      </text>
    </comment>
    <comment ref="J10" authorId="0" shapeId="0" xr:uid="{2941164B-C899-433D-B9BB-9B7236028ACC}">
      <text>
        <r>
          <rPr>
            <sz val="10"/>
            <color rgb="FF000000"/>
            <rFont val="Arial"/>
            <family val="2"/>
          </rPr>
          <t xml:space="preserve">Contenido en la empresa = 1
Trasciende limites de la empresa = 2
Impacto Regional o local = 3
</t>
        </r>
      </text>
    </comment>
    <comment ref="K10" authorId="0" shapeId="0" xr:uid="{CD411A80-DE4F-4356-AC52-D03A3DBA3DFE}">
      <text>
        <r>
          <rPr>
            <sz val="10"/>
            <color rgb="FF000000"/>
            <rFont val="Arial"/>
            <family val="2"/>
          </rPr>
          <t xml:space="preserve">Cambios leves = 1
Cambios intensos = 2
Cambios drasticos = 3
</t>
        </r>
      </text>
    </comment>
    <comment ref="L10" authorId="0" shapeId="0" xr:uid="{3769D0BD-3754-4251-9065-2BD8EEC5AA8F}">
      <text>
        <r>
          <rPr>
            <sz val="10"/>
            <color rgb="FF000000"/>
            <rFont val="Arial"/>
            <family val="2"/>
          </rPr>
          <t>Temporal = 1
Permanente = 3</t>
        </r>
      </text>
    </comment>
    <comment ref="M10" authorId="0" shapeId="0" xr:uid="{CDC2EB03-C75D-44B7-8FC3-B04A04D96F5F}">
      <text>
        <r>
          <rPr>
            <sz val="10"/>
            <color rgb="FF000000"/>
            <rFont val="Arial"/>
            <family val="2"/>
          </rPr>
          <t xml:space="preserve">Reversible = 1
Irreversible = 3
</t>
        </r>
      </text>
    </comment>
    <comment ref="N10" authorId="0" shapeId="0" xr:uid="{EC36DC5A-A625-4099-88D5-8354A29465E5}">
      <text>
        <r>
          <rPr>
            <sz val="10"/>
            <color rgb="FF000000"/>
            <rFont val="Arial"/>
            <family val="2"/>
          </rPr>
          <t xml:space="preserve">Se puede mitigar = 1
No se puede mitigar = 3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E8F13683-B708-469E-B2E9-B8CAA24D7DBD}">
      <text>
        <r>
          <rPr>
            <sz val="10"/>
            <color rgb="FF000000"/>
            <rFont val="Arial"/>
            <family val="2"/>
          </rPr>
          <t>Normal = N
Esporádico: ES
Emergencia = E</t>
        </r>
      </text>
    </comment>
    <comment ref="G9" authorId="0" shapeId="0" xr:uid="{C50C4E75-E756-4268-AC28-51B7FC9BCEB8}">
      <text>
        <r>
          <rPr>
            <sz val="10"/>
            <color rgb="FF000000"/>
            <rFont val="Arial"/>
            <family val="2"/>
          </rPr>
          <t xml:space="preserve">Marcar con una x si se tiene control directo sobre el impacto
</t>
        </r>
      </text>
    </comment>
    <comment ref="H9" authorId="0" shapeId="0" xr:uid="{6DAB2615-151A-4E5C-82A4-437C8D682441}">
      <text>
        <r>
          <rPr>
            <sz val="10"/>
            <color rgb="FF000000"/>
            <rFont val="Arial"/>
            <family val="2"/>
          </rPr>
          <t>Marcar con una X si no se es posible tener control directo sobre el impacto</t>
        </r>
      </text>
    </comment>
    <comment ref="I9" authorId="0" shapeId="0" xr:uid="{26AA4831-650A-4BD1-991B-BDCDE9CCE1B8}">
      <text>
        <r>
          <rPr>
            <sz val="10"/>
            <color rgb="FF000000"/>
            <rFont val="Arial"/>
            <family val="2"/>
          </rPr>
          <t>- Adverso
+ Benefico</t>
        </r>
      </text>
    </comment>
    <comment ref="P9" authorId="0" shapeId="0" xr:uid="{7BCE24EA-6FEB-4EDD-ACD9-515D856A9BA9}">
      <text>
        <r>
          <rPr>
            <sz val="10"/>
            <color rgb="FF000000"/>
            <rFont val="Arial"/>
            <family val="2"/>
          </rPr>
          <t xml:space="preserve">Baja = 1
Media = 2
Alta = 3
</t>
        </r>
      </text>
    </comment>
    <comment ref="Q9" authorId="0" shapeId="0" xr:uid="{9A007CA5-FA3F-4CEE-9545-F2D2D9B4968D}">
      <text>
        <r>
          <rPr>
            <sz val="10"/>
            <color rgb="FF000000"/>
            <rFont val="Arial"/>
            <family val="2"/>
          </rPr>
          <t xml:space="preserve">No regulado = 1
Regulado = 2
Verificar cumplimiento = 3
</t>
        </r>
      </text>
    </comment>
    <comment ref="R9" authorId="0" shapeId="0" xr:uid="{5F40626F-C62F-49E0-955A-44CAE921D106}">
      <text>
        <r>
          <rPr>
            <sz val="10"/>
            <color rgb="FF000000"/>
            <rFont val="Arial"/>
            <family val="2"/>
          </rPr>
          <t>No tiene requerimiento adicionales = 1
Tiene requerimientos adicionales = 3</t>
        </r>
      </text>
    </comment>
    <comment ref="S9" authorId="0" shapeId="0" xr:uid="{CBE351F3-A105-429F-AB52-54E3CD616AA5}">
      <text>
        <r>
          <rPr>
            <sz val="10"/>
            <color rgb="FF000000"/>
            <rFont val="Arial"/>
            <family val="2"/>
          </rPr>
          <t xml:space="preserve">Bajo &gt; 59
60 &gt; Medio &lt; 188
189 &gt; Alto &lt; 405
</t>
        </r>
      </text>
    </comment>
    <comment ref="J10" authorId="0" shapeId="0" xr:uid="{C50CDA7C-9585-4953-93D3-6FAB4A3CF1CD}">
      <text>
        <r>
          <rPr>
            <sz val="10"/>
            <color rgb="FF000000"/>
            <rFont val="Arial"/>
            <family val="2"/>
          </rPr>
          <t xml:space="preserve">Contenido en la empresa = 1
Trasciende limites de la empresa = 2
Impacto Regional o local = 3
</t>
        </r>
      </text>
    </comment>
    <comment ref="K10" authorId="0" shapeId="0" xr:uid="{8F1116FC-B282-4DF1-9768-9AAD92D100F8}">
      <text>
        <r>
          <rPr>
            <sz val="10"/>
            <color rgb="FF000000"/>
            <rFont val="Arial"/>
            <family val="2"/>
          </rPr>
          <t xml:space="preserve">Cambios leves = 1
Cambios intensos = 2
Cambios drasticos = 3
</t>
        </r>
      </text>
    </comment>
    <comment ref="L10" authorId="0" shapeId="0" xr:uid="{F2F63150-0CC4-4A7C-8441-F58BB8322797}">
      <text>
        <r>
          <rPr>
            <sz val="10"/>
            <color rgb="FF000000"/>
            <rFont val="Arial"/>
            <family val="2"/>
          </rPr>
          <t>Temporal = 1
Permanente = 3</t>
        </r>
      </text>
    </comment>
    <comment ref="M10" authorId="0" shapeId="0" xr:uid="{E2FB528C-ECF1-4241-90AC-7E3555D9FBAB}">
      <text>
        <r>
          <rPr>
            <sz val="10"/>
            <color rgb="FF000000"/>
            <rFont val="Arial"/>
            <family val="2"/>
          </rPr>
          <t xml:space="preserve">Reversible = 1
Irreversible = 3
</t>
        </r>
      </text>
    </comment>
    <comment ref="N10" authorId="0" shapeId="0" xr:uid="{72DEADDE-BD55-499E-8F76-9B286510D042}">
      <text>
        <r>
          <rPr>
            <sz val="10"/>
            <color rgb="FF000000"/>
            <rFont val="Arial"/>
            <family val="2"/>
          </rPr>
          <t xml:space="preserve">Se puede mitigar = 1
No se puede mitigar = 3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FFAB3F5D-CDFE-4F9E-A5B1-B672C2762480}">
      <text>
        <r>
          <rPr>
            <sz val="10"/>
            <color rgb="FF000000"/>
            <rFont val="Arial"/>
            <family val="2"/>
          </rPr>
          <t>Normal = N
Esporádico: ES
Emergencia = E</t>
        </r>
      </text>
    </comment>
    <comment ref="G9" authorId="0" shapeId="0" xr:uid="{3DE4C8A1-B3AF-4A27-BB15-2A8ECD25901D}">
      <text>
        <r>
          <rPr>
            <sz val="10"/>
            <color rgb="FF000000"/>
            <rFont val="Arial"/>
            <family val="2"/>
          </rPr>
          <t xml:space="preserve">Marcar con una x si se tiene control directo sobre el impacto
</t>
        </r>
      </text>
    </comment>
    <comment ref="H9" authorId="0" shapeId="0" xr:uid="{A78B4D90-16AE-48B9-A505-B36EA9EF5908}">
      <text>
        <r>
          <rPr>
            <sz val="10"/>
            <color rgb="FF000000"/>
            <rFont val="Arial"/>
            <family val="2"/>
          </rPr>
          <t>Marcar con una X si no se es posible tener control directo sobre el impacto</t>
        </r>
      </text>
    </comment>
    <comment ref="I9" authorId="0" shapeId="0" xr:uid="{A023BC7C-F13F-4E0D-A40B-0C4F2AA026FC}">
      <text>
        <r>
          <rPr>
            <sz val="10"/>
            <color rgb="FF000000"/>
            <rFont val="Arial"/>
            <family val="2"/>
          </rPr>
          <t>- Adverso
+ Benefico</t>
        </r>
      </text>
    </comment>
    <comment ref="P9" authorId="0" shapeId="0" xr:uid="{ABFB8132-9030-4B59-A84A-660030B96EE3}">
      <text>
        <r>
          <rPr>
            <sz val="10"/>
            <color rgb="FF000000"/>
            <rFont val="Arial"/>
            <family val="2"/>
          </rPr>
          <t xml:space="preserve">Baja = 1
Media = 2
Alta = 3
</t>
        </r>
      </text>
    </comment>
    <comment ref="Q9" authorId="0" shapeId="0" xr:uid="{B1D00273-22A5-468B-949F-550814185AD4}">
      <text>
        <r>
          <rPr>
            <sz val="10"/>
            <color rgb="FF000000"/>
            <rFont val="Arial"/>
            <family val="2"/>
          </rPr>
          <t xml:space="preserve">No regulado = 1
Regulado = 2
Verificar cumplimiento = 3
</t>
        </r>
      </text>
    </comment>
    <comment ref="R9" authorId="0" shapeId="0" xr:uid="{E86C0817-3E3B-4B77-99C8-58EAF3ABFA70}">
      <text>
        <r>
          <rPr>
            <sz val="10"/>
            <color rgb="FF000000"/>
            <rFont val="Arial"/>
            <family val="2"/>
          </rPr>
          <t>No tiene requerimiento adicionales = 1
Tiene requerimientos adicionales = 3</t>
        </r>
      </text>
    </comment>
    <comment ref="S9" authorId="0" shapeId="0" xr:uid="{5B7BF61B-9090-4772-ADF2-EA35C4B4C03F}">
      <text>
        <r>
          <rPr>
            <sz val="10"/>
            <color rgb="FF000000"/>
            <rFont val="Arial"/>
            <family val="2"/>
          </rPr>
          <t xml:space="preserve">Bajo &gt; 59
60 &gt; Medio &lt; 188
189 &gt; Alto &lt; 405
</t>
        </r>
      </text>
    </comment>
    <comment ref="J10" authorId="0" shapeId="0" xr:uid="{543237BF-FC8A-4B55-AEC3-AE8CB334B570}">
      <text>
        <r>
          <rPr>
            <sz val="10"/>
            <color rgb="FF000000"/>
            <rFont val="Arial"/>
            <family val="2"/>
          </rPr>
          <t xml:space="preserve">Contenido en la empresa = 1
Trasciende limites de la empresa = 2
Impacto Regional o local = 3
</t>
        </r>
      </text>
    </comment>
    <comment ref="K10" authorId="0" shapeId="0" xr:uid="{E2C65B30-1884-4EBF-AA69-915F5E46C594}">
      <text>
        <r>
          <rPr>
            <sz val="10"/>
            <color rgb="FF000000"/>
            <rFont val="Arial"/>
            <family val="2"/>
          </rPr>
          <t xml:space="preserve">Cambios leves = 1
Cambios intensos = 2
Cambios drasticos = 3
</t>
        </r>
      </text>
    </comment>
    <comment ref="L10" authorId="0" shapeId="0" xr:uid="{2364CCD3-CD7E-4A89-A1FF-A0E2C6A7E436}">
      <text>
        <r>
          <rPr>
            <sz val="10"/>
            <color rgb="FF000000"/>
            <rFont val="Arial"/>
            <family val="2"/>
          </rPr>
          <t>Temporal = 1
Permanente = 3</t>
        </r>
      </text>
    </comment>
    <comment ref="M10" authorId="0" shapeId="0" xr:uid="{0D445F6A-B90B-43CB-A291-024D51E0B1EF}">
      <text>
        <r>
          <rPr>
            <sz val="10"/>
            <color rgb="FF000000"/>
            <rFont val="Arial"/>
            <family val="2"/>
          </rPr>
          <t xml:space="preserve">Reversible = 1
Irreversible = 3
</t>
        </r>
      </text>
    </comment>
    <comment ref="N10" authorId="0" shapeId="0" xr:uid="{AD37D2D8-1ED6-4E3A-A13D-DE99A3115F0A}">
      <text>
        <r>
          <rPr>
            <sz val="10"/>
            <color rgb="FF000000"/>
            <rFont val="Arial"/>
            <family val="2"/>
          </rPr>
          <t xml:space="preserve">Se puede mitigar = 1
No se puede mitigar = 3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FAC9F35D-87A0-4CA4-9C25-831B4CA12233}">
      <text>
        <r>
          <rPr>
            <sz val="10"/>
            <color rgb="FF000000"/>
            <rFont val="Arial"/>
            <family val="2"/>
          </rPr>
          <t>Normal = N
Esporádico: ES
Emergencia = E</t>
        </r>
      </text>
    </comment>
    <comment ref="G9" authorId="0" shapeId="0" xr:uid="{C55AA9D6-689F-4AF3-81C6-5B6965F7FC6C}">
      <text>
        <r>
          <rPr>
            <sz val="10"/>
            <color rgb="FF000000"/>
            <rFont val="Arial"/>
            <family val="2"/>
          </rPr>
          <t xml:space="preserve">Marcar con una x si se tiene control directo sobre el impacto
</t>
        </r>
      </text>
    </comment>
    <comment ref="H9" authorId="0" shapeId="0" xr:uid="{D784D724-0627-4922-84C2-DEC745F558D3}">
      <text>
        <r>
          <rPr>
            <sz val="10"/>
            <color rgb="FF000000"/>
            <rFont val="Arial"/>
            <family val="2"/>
          </rPr>
          <t>Marcar con una X si no se es posible tener control directo sobre el impacto</t>
        </r>
      </text>
    </comment>
    <comment ref="I9" authorId="0" shapeId="0" xr:uid="{33EF0C76-50B6-4ECE-A942-32299AC399A7}">
      <text>
        <r>
          <rPr>
            <sz val="10"/>
            <color rgb="FF000000"/>
            <rFont val="Arial"/>
            <family val="2"/>
          </rPr>
          <t>- Adverso
+ Benefico</t>
        </r>
      </text>
    </comment>
    <comment ref="P9" authorId="0" shapeId="0" xr:uid="{8652F06E-65BB-4234-92E2-97282EBCF7E2}">
      <text>
        <r>
          <rPr>
            <sz val="10"/>
            <color rgb="FF000000"/>
            <rFont val="Arial"/>
            <family val="2"/>
          </rPr>
          <t xml:space="preserve">Baja = 1
Media = 2
Alta = 3
</t>
        </r>
      </text>
    </comment>
    <comment ref="Q9" authorId="0" shapeId="0" xr:uid="{61AE4DA6-CD3B-4474-833F-EE54AF5B76C6}">
      <text>
        <r>
          <rPr>
            <sz val="10"/>
            <color rgb="FF000000"/>
            <rFont val="Arial"/>
            <family val="2"/>
          </rPr>
          <t xml:space="preserve">No regulado = 1
Regulado = 2
Verificar cumplimiento = 3
</t>
        </r>
      </text>
    </comment>
    <comment ref="R9" authorId="0" shapeId="0" xr:uid="{7817071D-E3C6-4B02-8BBE-4933E5CE77B2}">
      <text>
        <r>
          <rPr>
            <sz val="10"/>
            <color rgb="FF000000"/>
            <rFont val="Arial"/>
            <family val="2"/>
          </rPr>
          <t>No tiene requerimiento adicionales = 1
Tiene requerimientos adicionales = 3</t>
        </r>
      </text>
    </comment>
    <comment ref="S9" authorId="0" shapeId="0" xr:uid="{ABE7F5B0-A1D0-4E0E-9D63-BDE0FF6C791E}">
      <text>
        <r>
          <rPr>
            <sz val="10"/>
            <color rgb="FF000000"/>
            <rFont val="Arial"/>
            <family val="2"/>
          </rPr>
          <t xml:space="preserve">Bajo &gt; 59
60 &gt; Medio &lt; 188
189 &gt; Alto &lt; 405
</t>
        </r>
      </text>
    </comment>
    <comment ref="J10" authorId="0" shapeId="0" xr:uid="{83880DCB-12F4-4115-B66B-69D318CF8701}">
      <text>
        <r>
          <rPr>
            <sz val="10"/>
            <color rgb="FF000000"/>
            <rFont val="Arial"/>
            <family val="2"/>
          </rPr>
          <t xml:space="preserve">Contenido en la empresa = 1
Trasciende limites de la empresa = 2
Impacto Regional o local = 3
</t>
        </r>
      </text>
    </comment>
    <comment ref="K10" authorId="0" shapeId="0" xr:uid="{F17F9FD9-F414-41AE-AE09-8D57D61D309C}">
      <text>
        <r>
          <rPr>
            <sz val="10"/>
            <color rgb="FF000000"/>
            <rFont val="Arial"/>
            <family val="2"/>
          </rPr>
          <t xml:space="preserve">Cambios leves = 1
Cambios intensos = 2
Cambios drasticos = 3
</t>
        </r>
      </text>
    </comment>
    <comment ref="L10" authorId="0" shapeId="0" xr:uid="{F20FF8C7-2B20-43EF-9706-7500F8C423C4}">
      <text>
        <r>
          <rPr>
            <sz val="10"/>
            <color rgb="FF000000"/>
            <rFont val="Arial"/>
            <family val="2"/>
          </rPr>
          <t>Temporal = 1
Permanente = 3</t>
        </r>
      </text>
    </comment>
    <comment ref="M10" authorId="0" shapeId="0" xr:uid="{C9BCD62B-A501-455B-80B6-C4678F64E37C}">
      <text>
        <r>
          <rPr>
            <sz val="10"/>
            <color rgb="FF000000"/>
            <rFont val="Arial"/>
            <family val="2"/>
          </rPr>
          <t xml:space="preserve">Reversible = 1
Irreversible = 3
</t>
        </r>
      </text>
    </comment>
    <comment ref="N10" authorId="0" shapeId="0" xr:uid="{7CB02C8D-E98B-44F2-9F36-26CB86686F96}">
      <text>
        <r>
          <rPr>
            <sz val="10"/>
            <color rgb="FF000000"/>
            <rFont val="Arial"/>
            <family val="2"/>
          </rPr>
          <t xml:space="preserve">Se puede mitigar = 1
No se puede mitigar = 3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0CC05426-5FCD-4F89-B95E-1018A96F8014}">
      <text>
        <r>
          <rPr>
            <sz val="10"/>
            <color rgb="FF000000"/>
            <rFont val="Arial"/>
            <family val="2"/>
          </rPr>
          <t>Normal = N
Esporádico: ES
Emergencia = E</t>
        </r>
      </text>
    </comment>
    <comment ref="G9" authorId="0" shapeId="0" xr:uid="{50BD2F0F-8007-417D-B137-B6054CB108A3}">
      <text>
        <r>
          <rPr>
            <sz val="10"/>
            <color rgb="FF000000"/>
            <rFont val="Arial"/>
            <family val="2"/>
          </rPr>
          <t xml:space="preserve">Marcar con una x si se tiene control directo sobre el impacto
</t>
        </r>
      </text>
    </comment>
    <comment ref="H9" authorId="0" shapeId="0" xr:uid="{97E90E9A-6284-423E-876F-5A095485D5F4}">
      <text>
        <r>
          <rPr>
            <sz val="10"/>
            <color rgb="FF000000"/>
            <rFont val="Arial"/>
            <family val="2"/>
          </rPr>
          <t>Marcar con una X si no se es posible tener control directo sobre el impacto</t>
        </r>
      </text>
    </comment>
    <comment ref="I9" authorId="0" shapeId="0" xr:uid="{7C83ACC3-5157-4072-A9EB-F3379112649D}">
      <text>
        <r>
          <rPr>
            <sz val="10"/>
            <color rgb="FF000000"/>
            <rFont val="Arial"/>
            <family val="2"/>
          </rPr>
          <t>- Adverso
+ Benefico</t>
        </r>
      </text>
    </comment>
    <comment ref="P9" authorId="0" shapeId="0" xr:uid="{29B7AC4A-9026-4815-BF05-6004B1BE46E2}">
      <text>
        <r>
          <rPr>
            <sz val="10"/>
            <color rgb="FF000000"/>
            <rFont val="Arial"/>
            <family val="2"/>
          </rPr>
          <t xml:space="preserve">Baja = 1
Media = 2
Alta = 3
</t>
        </r>
      </text>
    </comment>
    <comment ref="Q9" authorId="0" shapeId="0" xr:uid="{D2D320F2-A63B-435D-B30F-5C8AB1AB5237}">
      <text>
        <r>
          <rPr>
            <sz val="10"/>
            <color rgb="FF000000"/>
            <rFont val="Arial"/>
            <family val="2"/>
          </rPr>
          <t xml:space="preserve">No regulado = 1
Regulado = 2
Verificar cumplimiento = 3
</t>
        </r>
      </text>
    </comment>
    <comment ref="R9" authorId="0" shapeId="0" xr:uid="{8D73A8B3-BF1F-4CC9-94A9-560B7D250DC9}">
      <text>
        <r>
          <rPr>
            <sz val="10"/>
            <color rgb="FF000000"/>
            <rFont val="Arial"/>
            <family val="2"/>
          </rPr>
          <t>No tiene requerimiento adicionales = 1
Tiene requerimientos adicionales = 3</t>
        </r>
      </text>
    </comment>
    <comment ref="S9" authorId="0" shapeId="0" xr:uid="{831A577A-C803-42D1-85FF-5F8F67512D39}">
      <text>
        <r>
          <rPr>
            <sz val="10"/>
            <color rgb="FF000000"/>
            <rFont val="Arial"/>
            <family val="2"/>
          </rPr>
          <t xml:space="preserve">Bajo &gt; 59
60 &gt; Medio &lt; 188
189 &gt; Alto &lt; 405
</t>
        </r>
      </text>
    </comment>
    <comment ref="J10" authorId="0" shapeId="0" xr:uid="{D078A9AF-C6A9-4389-8449-52F2BBE8B8B6}">
      <text>
        <r>
          <rPr>
            <sz val="10"/>
            <color rgb="FF000000"/>
            <rFont val="Arial"/>
            <family val="2"/>
          </rPr>
          <t xml:space="preserve">Contenido en la empresa = 1
Trasciende limites de la empresa = 2
Impacto Regional o local = 3
</t>
        </r>
      </text>
    </comment>
    <comment ref="K10" authorId="0" shapeId="0" xr:uid="{F664B367-017A-45A3-9D9F-2F0B6137157A}">
      <text>
        <r>
          <rPr>
            <sz val="10"/>
            <color rgb="FF000000"/>
            <rFont val="Arial"/>
            <family val="2"/>
          </rPr>
          <t xml:space="preserve">Cambios leves = 1
Cambios intensos = 2
Cambios drasticos = 3
</t>
        </r>
      </text>
    </comment>
    <comment ref="L10" authorId="0" shapeId="0" xr:uid="{5DB24B7C-6EFC-4DD9-9A84-071B70EDA873}">
      <text>
        <r>
          <rPr>
            <sz val="10"/>
            <color rgb="FF000000"/>
            <rFont val="Arial"/>
            <family val="2"/>
          </rPr>
          <t>Temporal = 1
Permanente = 3</t>
        </r>
      </text>
    </comment>
    <comment ref="M10" authorId="0" shapeId="0" xr:uid="{BF071BCF-8626-4FBF-AD4A-56A6E369DB97}">
      <text>
        <r>
          <rPr>
            <sz val="10"/>
            <color rgb="FF000000"/>
            <rFont val="Arial"/>
            <family val="2"/>
          </rPr>
          <t xml:space="preserve">Reversible = 1
Irreversible = 3
</t>
        </r>
      </text>
    </comment>
    <comment ref="N10" authorId="0" shapeId="0" xr:uid="{F6846C63-AE55-453C-842A-F54CDAB22686}">
      <text>
        <r>
          <rPr>
            <sz val="10"/>
            <color rgb="FF000000"/>
            <rFont val="Arial"/>
            <family val="2"/>
          </rPr>
          <t xml:space="preserve">Se puede mitigar = 1
No se puede mitigar = 3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FB591149-D9E4-4BC7-90CA-B641FBA8F164}">
      <text>
        <r>
          <rPr>
            <sz val="10"/>
            <color rgb="FF000000"/>
            <rFont val="Arial"/>
            <family val="2"/>
          </rPr>
          <t>Normal = N
Esporádico: ES
Emergencia = E</t>
        </r>
      </text>
    </comment>
    <comment ref="G9" authorId="0" shapeId="0" xr:uid="{920DDB05-AE67-471A-AE17-8878EE126B61}">
      <text>
        <r>
          <rPr>
            <sz val="10"/>
            <color rgb="FF000000"/>
            <rFont val="Arial"/>
            <family val="2"/>
          </rPr>
          <t xml:space="preserve">Marcar con una x si se tiene control directo sobre el impacto
</t>
        </r>
      </text>
    </comment>
    <comment ref="H9" authorId="0" shapeId="0" xr:uid="{017D2C02-9CA9-4996-95CD-386EC4D48913}">
      <text>
        <r>
          <rPr>
            <sz val="10"/>
            <color rgb="FF000000"/>
            <rFont val="Arial"/>
            <family val="2"/>
          </rPr>
          <t>Marcar con una X si no se es posible tener control directo sobre el impacto</t>
        </r>
      </text>
    </comment>
    <comment ref="I9" authorId="0" shapeId="0" xr:uid="{350119A9-FBB6-4224-AB45-041BFAF1EB5D}">
      <text>
        <r>
          <rPr>
            <sz val="10"/>
            <color rgb="FF000000"/>
            <rFont val="Arial"/>
            <family val="2"/>
          </rPr>
          <t>- Adverso
+ Benefico</t>
        </r>
      </text>
    </comment>
    <comment ref="P9" authorId="0" shapeId="0" xr:uid="{DE5D2650-4370-40E6-AD46-5F26C13F8C3C}">
      <text>
        <r>
          <rPr>
            <sz val="10"/>
            <color rgb="FF000000"/>
            <rFont val="Arial"/>
            <family val="2"/>
          </rPr>
          <t xml:space="preserve">Baja = 1
Media = 2
Alta = 3
</t>
        </r>
      </text>
    </comment>
    <comment ref="Q9" authorId="0" shapeId="0" xr:uid="{846B8DD3-744A-4C25-9EFD-D29E1303B217}">
      <text>
        <r>
          <rPr>
            <sz val="10"/>
            <color rgb="FF000000"/>
            <rFont val="Arial"/>
            <family val="2"/>
          </rPr>
          <t xml:space="preserve">No regulado = 1
Regulado = 2
Verificar cumplimiento = 3
</t>
        </r>
      </text>
    </comment>
    <comment ref="R9" authorId="0" shapeId="0" xr:uid="{AE7F2E34-C40C-43AD-8B7D-640CB7E292FC}">
      <text>
        <r>
          <rPr>
            <sz val="10"/>
            <color rgb="FF000000"/>
            <rFont val="Arial"/>
            <family val="2"/>
          </rPr>
          <t>No tiene requerimiento adicionales = 1
Tiene requerimientos adicionales = 3</t>
        </r>
      </text>
    </comment>
    <comment ref="S9" authorId="0" shapeId="0" xr:uid="{EF7764E4-BD38-4DF6-B629-4EF41A80D609}">
      <text>
        <r>
          <rPr>
            <sz val="10"/>
            <color rgb="FF000000"/>
            <rFont val="Arial"/>
            <family val="2"/>
          </rPr>
          <t xml:space="preserve">Bajo &gt; 59
60 &gt; Medio &lt; 188
189 &gt; Alto &lt; 405
</t>
        </r>
      </text>
    </comment>
    <comment ref="J10" authorId="0" shapeId="0" xr:uid="{1A12B5FC-44BE-4277-8D18-B2E68FD30432}">
      <text>
        <r>
          <rPr>
            <sz val="10"/>
            <color rgb="FF000000"/>
            <rFont val="Arial"/>
            <family val="2"/>
          </rPr>
          <t xml:space="preserve">Contenido en la empresa = 1
Trasciende limites de la empresa = 2
Impacto Regional o local = 3
</t>
        </r>
      </text>
    </comment>
    <comment ref="K10" authorId="0" shapeId="0" xr:uid="{7401008D-EC3A-4FCA-B14D-E0A823348AD0}">
      <text>
        <r>
          <rPr>
            <sz val="10"/>
            <color rgb="FF000000"/>
            <rFont val="Arial"/>
            <family val="2"/>
          </rPr>
          <t xml:space="preserve">Cambios leves = 1
Cambios intensos = 2
Cambios drasticos = 3
</t>
        </r>
      </text>
    </comment>
    <comment ref="L10" authorId="0" shapeId="0" xr:uid="{534E706C-DBD0-469D-B51E-BF1EE89B14CC}">
      <text>
        <r>
          <rPr>
            <sz val="10"/>
            <color rgb="FF000000"/>
            <rFont val="Arial"/>
            <family val="2"/>
          </rPr>
          <t>Temporal = 1
Permanente = 3</t>
        </r>
      </text>
    </comment>
    <comment ref="M10" authorId="0" shapeId="0" xr:uid="{B6D89C8C-162C-4F37-A2BA-3F70BB610271}">
      <text>
        <r>
          <rPr>
            <sz val="10"/>
            <color rgb="FF000000"/>
            <rFont val="Arial"/>
            <family val="2"/>
          </rPr>
          <t xml:space="preserve">Reversible = 1
Irreversible = 3
</t>
        </r>
      </text>
    </comment>
    <comment ref="N10" authorId="0" shapeId="0" xr:uid="{07395FD3-0893-4FEE-923A-80CFAA6C1C58}">
      <text>
        <r>
          <rPr>
            <sz val="10"/>
            <color rgb="FF000000"/>
            <rFont val="Arial"/>
            <family val="2"/>
          </rPr>
          <t xml:space="preserve">Se puede mitigar = 1
No se puede mitigar = 3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4CF2F9E2-BF65-4C0A-AED4-52680653BC3A}">
      <text>
        <r>
          <rPr>
            <sz val="10"/>
            <color rgb="FF000000"/>
            <rFont val="Arial"/>
            <family val="2"/>
          </rPr>
          <t>Normal = N
Esporádico: ES
Emergencia = E</t>
        </r>
      </text>
    </comment>
    <comment ref="G9" authorId="0" shapeId="0" xr:uid="{5896716E-CC37-4575-95C7-A8F66CC1B878}">
      <text>
        <r>
          <rPr>
            <sz val="10"/>
            <color rgb="FF000000"/>
            <rFont val="Arial"/>
            <family val="2"/>
          </rPr>
          <t xml:space="preserve">Marcar con una x si se tiene control directo sobre el impacto
</t>
        </r>
      </text>
    </comment>
    <comment ref="H9" authorId="0" shapeId="0" xr:uid="{2B81F7A6-FA84-424C-9A23-3A7F3F907BA2}">
      <text>
        <r>
          <rPr>
            <sz val="10"/>
            <color rgb="FF000000"/>
            <rFont val="Arial"/>
            <family val="2"/>
          </rPr>
          <t>Marcar con una X si no se es posible tener control directo sobre el impacto</t>
        </r>
      </text>
    </comment>
    <comment ref="I9" authorId="0" shapeId="0" xr:uid="{70D2E369-8B7E-4808-9B20-9D8D6DEBD1E3}">
      <text>
        <r>
          <rPr>
            <sz val="10"/>
            <color rgb="FF000000"/>
            <rFont val="Arial"/>
            <family val="2"/>
          </rPr>
          <t>- Adverso
+ Benefico</t>
        </r>
      </text>
    </comment>
    <comment ref="P9" authorId="0" shapeId="0" xr:uid="{5A18453F-5197-4378-AA3A-0133478808A9}">
      <text>
        <r>
          <rPr>
            <sz val="10"/>
            <color rgb="FF000000"/>
            <rFont val="Arial"/>
            <family val="2"/>
          </rPr>
          <t xml:space="preserve">Baja = 1
Media = 2
Alta = 3
</t>
        </r>
      </text>
    </comment>
    <comment ref="Q9" authorId="0" shapeId="0" xr:uid="{62DD3A5E-F390-4EF0-A34B-61194239AE3B}">
      <text>
        <r>
          <rPr>
            <sz val="10"/>
            <color rgb="FF000000"/>
            <rFont val="Arial"/>
            <family val="2"/>
          </rPr>
          <t xml:space="preserve">No regulado = 1
Regulado = 2
Verificar cumplimiento = 3
</t>
        </r>
      </text>
    </comment>
    <comment ref="R9" authorId="0" shapeId="0" xr:uid="{49845711-12A3-46A7-8D53-2D2B98B8F908}">
      <text>
        <r>
          <rPr>
            <sz val="10"/>
            <color rgb="FF000000"/>
            <rFont val="Arial"/>
            <family val="2"/>
          </rPr>
          <t>No tiene requerimiento adicionales = 1
Tiene requerimientos adicionales = 3</t>
        </r>
      </text>
    </comment>
    <comment ref="S9" authorId="0" shapeId="0" xr:uid="{3A0C3083-1B83-4734-A698-1A932C1AED42}">
      <text>
        <r>
          <rPr>
            <sz val="10"/>
            <color rgb="FF000000"/>
            <rFont val="Arial"/>
            <family val="2"/>
          </rPr>
          <t xml:space="preserve">Bajo &gt; 59
60 &gt; Medio &lt; 188
189 &gt; Alto &lt; 405
</t>
        </r>
      </text>
    </comment>
    <comment ref="J10" authorId="0" shapeId="0" xr:uid="{CB7541A7-6C1D-4FB8-9D01-7BA275840D64}">
      <text>
        <r>
          <rPr>
            <sz val="10"/>
            <color rgb="FF000000"/>
            <rFont val="Arial"/>
            <family val="2"/>
          </rPr>
          <t xml:space="preserve">Contenido en la empresa = 1
Trasciende limites de la empresa = 2
Impacto Regional o local = 3
</t>
        </r>
      </text>
    </comment>
    <comment ref="K10" authorId="0" shapeId="0" xr:uid="{95BB928B-B973-4941-8185-528B045B9793}">
      <text>
        <r>
          <rPr>
            <sz val="10"/>
            <color rgb="FF000000"/>
            <rFont val="Arial"/>
            <family val="2"/>
          </rPr>
          <t xml:space="preserve">Cambios leves = 1
Cambios intensos = 2
Cambios drasticos = 3
</t>
        </r>
      </text>
    </comment>
    <comment ref="L10" authorId="0" shapeId="0" xr:uid="{A92A40B1-E3B8-4B62-9FEB-D9F433219E5A}">
      <text>
        <r>
          <rPr>
            <sz val="10"/>
            <color rgb="FF000000"/>
            <rFont val="Arial"/>
            <family val="2"/>
          </rPr>
          <t>Temporal = 1
Permanente = 3</t>
        </r>
      </text>
    </comment>
    <comment ref="M10" authorId="0" shapeId="0" xr:uid="{BB564FD6-B331-4140-9B1B-A65806B367BE}">
      <text>
        <r>
          <rPr>
            <sz val="10"/>
            <color rgb="FF000000"/>
            <rFont val="Arial"/>
            <family val="2"/>
          </rPr>
          <t xml:space="preserve">Reversible = 1
Irreversible = 3
</t>
        </r>
      </text>
    </comment>
    <comment ref="N10" authorId="0" shapeId="0" xr:uid="{0B59331A-2883-4009-98E6-8355C5B6546D}">
      <text>
        <r>
          <rPr>
            <sz val="10"/>
            <color rgb="FF000000"/>
            <rFont val="Arial"/>
            <family val="2"/>
          </rPr>
          <t xml:space="preserve">Se puede mitigar = 1
No se puede mitigar = 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6BAB6D48-9E0D-4F7E-B695-AFA4745773F0}">
      <text>
        <r>
          <rPr>
            <sz val="10"/>
            <color rgb="FF000000"/>
            <rFont val="Arial"/>
            <family val="2"/>
          </rPr>
          <t>Normal = N
Esporádico: ES
Emergencia = E</t>
        </r>
      </text>
    </comment>
    <comment ref="G7" authorId="0" shapeId="0" xr:uid="{1336A4E4-A6FD-4ACD-9725-6C06B6D80D8E}">
      <text>
        <r>
          <rPr>
            <sz val="10"/>
            <color rgb="FF000000"/>
            <rFont val="Arial"/>
            <family val="2"/>
          </rPr>
          <t xml:space="preserve">Marcar con una x si se tiene control directo sobre el impacto
</t>
        </r>
      </text>
    </comment>
    <comment ref="H7" authorId="0" shapeId="0" xr:uid="{F62DDAA4-FD05-42AE-A938-97CA3F8A82B4}">
      <text>
        <r>
          <rPr>
            <sz val="10"/>
            <color rgb="FF000000"/>
            <rFont val="Arial"/>
            <family val="2"/>
          </rPr>
          <t>Marcar con una X si no se es posible tener control directo sobre el impacto</t>
        </r>
      </text>
    </comment>
    <comment ref="I7" authorId="0" shapeId="0" xr:uid="{091E4DBE-237D-4A62-BBA4-8019E91C0EF5}">
      <text>
        <r>
          <rPr>
            <sz val="10"/>
            <color rgb="FF000000"/>
            <rFont val="Arial"/>
            <family val="2"/>
          </rPr>
          <t>- Adverso
+ Benefico</t>
        </r>
      </text>
    </comment>
    <comment ref="P7" authorId="0" shapeId="0" xr:uid="{709A3E79-9DED-44D4-B7E8-5364CEC011B3}">
      <text>
        <r>
          <rPr>
            <sz val="10"/>
            <color rgb="FF000000"/>
            <rFont val="Arial"/>
            <family val="2"/>
          </rPr>
          <t xml:space="preserve">Baja = 1
Media = 2
Alta = 3
</t>
        </r>
      </text>
    </comment>
    <comment ref="Q7" authorId="0" shapeId="0" xr:uid="{18734264-7029-4459-B56B-3D57577E29F7}">
      <text>
        <r>
          <rPr>
            <sz val="10"/>
            <color rgb="FF000000"/>
            <rFont val="Arial"/>
            <family val="2"/>
          </rPr>
          <t xml:space="preserve">No regulado = 1
Regulado = 2
Verificar cumplimiento = 3
</t>
        </r>
      </text>
    </comment>
    <comment ref="R7" authorId="0" shapeId="0" xr:uid="{4E99AC03-AEA9-4507-B1D1-C6F2528E6905}">
      <text>
        <r>
          <rPr>
            <sz val="10"/>
            <color rgb="FF000000"/>
            <rFont val="Arial"/>
            <family val="2"/>
          </rPr>
          <t>No tiene requerimiento adicionales = 1
Tiene requerimientos adicionales = 3</t>
        </r>
      </text>
    </comment>
    <comment ref="S7" authorId="0" shapeId="0" xr:uid="{B8E568C9-84ED-4346-BF07-08B30A1B4506}">
      <text>
        <r>
          <rPr>
            <sz val="10"/>
            <color rgb="FF000000"/>
            <rFont val="Arial"/>
            <family val="2"/>
          </rPr>
          <t xml:space="preserve">Bajo &gt; 59
60 &gt; Medio &lt; 188
189 &gt; Alto &lt; 405
</t>
        </r>
      </text>
    </comment>
    <comment ref="J8" authorId="0" shapeId="0" xr:uid="{67E50532-B14B-4E86-9FFF-75798F14C05E}">
      <text>
        <r>
          <rPr>
            <sz val="10"/>
            <color rgb="FF000000"/>
            <rFont val="Arial"/>
            <family val="2"/>
          </rPr>
          <t xml:space="preserve">Contenido en la empresa = 1
Trasciende limites de la empresa = 2
Impacto Regional o local = 3
</t>
        </r>
      </text>
    </comment>
    <comment ref="K8" authorId="0" shapeId="0" xr:uid="{E31F9A4C-0848-4C16-9D3D-80EB6D1EE9D1}">
      <text>
        <r>
          <rPr>
            <sz val="10"/>
            <color rgb="FF000000"/>
            <rFont val="Arial"/>
            <family val="2"/>
          </rPr>
          <t xml:space="preserve">Cambios leves = 1
Cambios intensos = 2
Cambios drasticos = 3
</t>
        </r>
      </text>
    </comment>
    <comment ref="L8" authorId="0" shapeId="0" xr:uid="{727CDBC1-AB06-4D3F-9647-30F4788F0AA6}">
      <text>
        <r>
          <rPr>
            <sz val="10"/>
            <color rgb="FF000000"/>
            <rFont val="Arial"/>
            <family val="2"/>
          </rPr>
          <t>Temporal = 1
Permanente = 3</t>
        </r>
      </text>
    </comment>
    <comment ref="M8" authorId="0" shapeId="0" xr:uid="{30C98C72-95FB-42D6-A76A-FAB782B66C35}">
      <text>
        <r>
          <rPr>
            <sz val="10"/>
            <color rgb="FF000000"/>
            <rFont val="Arial"/>
            <family val="2"/>
          </rPr>
          <t xml:space="preserve">Reversible = 1
Irreversible = 3
</t>
        </r>
      </text>
    </comment>
    <comment ref="N8" authorId="0" shapeId="0" xr:uid="{F8E4386C-1DF1-4479-B3C5-C133A237D273}">
      <text>
        <r>
          <rPr>
            <sz val="10"/>
            <color rgb="FF000000"/>
            <rFont val="Arial"/>
            <family val="2"/>
          </rPr>
          <t xml:space="preserve">Se puede mitigar = 1
No se puede mitigar = 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319CB010-0AF0-45DF-BB3F-5FC38D0EF1BE}">
      <text>
        <r>
          <rPr>
            <sz val="10"/>
            <color rgb="FF000000"/>
            <rFont val="Arial"/>
            <family val="2"/>
          </rPr>
          <t>Normal = N
Esporádico: ES
Emergencia = E</t>
        </r>
      </text>
    </comment>
    <comment ref="G7" authorId="0" shapeId="0" xr:uid="{AD031DD2-692B-4573-863F-8F12E13089CE}">
      <text>
        <r>
          <rPr>
            <sz val="10"/>
            <color rgb="FF000000"/>
            <rFont val="Arial"/>
            <family val="2"/>
          </rPr>
          <t xml:space="preserve">Marcar con una x si se tiene control directo sobre el impacto
</t>
        </r>
      </text>
    </comment>
    <comment ref="H7" authorId="0" shapeId="0" xr:uid="{7F1CD39F-9ECA-4262-A4EC-E7251610A9E5}">
      <text>
        <r>
          <rPr>
            <sz val="10"/>
            <color rgb="FF000000"/>
            <rFont val="Arial"/>
            <family val="2"/>
          </rPr>
          <t>Marcar con una X si no se es posible tener control directo sobre el impacto</t>
        </r>
      </text>
    </comment>
    <comment ref="I7" authorId="0" shapeId="0" xr:uid="{BE0E6A8D-1201-4E99-A394-4B972281BEE8}">
      <text>
        <r>
          <rPr>
            <sz val="10"/>
            <color rgb="FF000000"/>
            <rFont val="Arial"/>
            <family val="2"/>
          </rPr>
          <t>- Adverso
+ Benefico</t>
        </r>
      </text>
    </comment>
    <comment ref="P7" authorId="0" shapeId="0" xr:uid="{03B76006-61EC-439B-BCF8-000ABC0EEB4A}">
      <text>
        <r>
          <rPr>
            <sz val="10"/>
            <color rgb="FF000000"/>
            <rFont val="Arial"/>
            <family val="2"/>
          </rPr>
          <t xml:space="preserve">Baja = 1
Media = 2
Alta = 3
</t>
        </r>
      </text>
    </comment>
    <comment ref="Q7" authorId="0" shapeId="0" xr:uid="{8C863EE2-158F-49B0-97D2-6CBFDCEA02EC}">
      <text>
        <r>
          <rPr>
            <sz val="10"/>
            <color rgb="FF000000"/>
            <rFont val="Arial"/>
            <family val="2"/>
          </rPr>
          <t xml:space="preserve">No regulado = 1
Regulado = 2
Verificar cumplimiento = 3
</t>
        </r>
      </text>
    </comment>
    <comment ref="R7" authorId="0" shapeId="0" xr:uid="{8EB791DA-AD3A-4C31-89BD-6652B2E2B67E}">
      <text>
        <r>
          <rPr>
            <sz val="10"/>
            <color rgb="FF000000"/>
            <rFont val="Arial"/>
            <family val="2"/>
          </rPr>
          <t>No tiene requerimiento adicionales = 1
Tiene requerimientos adicionales = 3</t>
        </r>
      </text>
    </comment>
    <comment ref="S7" authorId="0" shapeId="0" xr:uid="{2105D906-58DB-49EA-8B91-A4B9EB1ADBE6}">
      <text>
        <r>
          <rPr>
            <sz val="10"/>
            <color rgb="FF000000"/>
            <rFont val="Arial"/>
            <family val="2"/>
          </rPr>
          <t xml:space="preserve">Bajo &gt; 59
60 &gt; Medio &lt; 188
189 &gt; Alto &lt; 405
</t>
        </r>
      </text>
    </comment>
    <comment ref="J8" authorId="0" shapeId="0" xr:uid="{2A04006F-441E-4F63-92AD-20291E9F0FCC}">
      <text>
        <r>
          <rPr>
            <sz val="10"/>
            <color rgb="FF000000"/>
            <rFont val="Arial"/>
            <family val="2"/>
          </rPr>
          <t xml:space="preserve">Contenido en la empresa = 1
Trasciende limites de la empresa = 2
Impacto Regional o local = 3
</t>
        </r>
      </text>
    </comment>
    <comment ref="K8" authorId="0" shapeId="0" xr:uid="{00020175-B964-48CD-B633-5260F18C2E94}">
      <text>
        <r>
          <rPr>
            <sz val="10"/>
            <color rgb="FF000000"/>
            <rFont val="Arial"/>
            <family val="2"/>
          </rPr>
          <t xml:space="preserve">Cambios leves = 1
Cambios intensos = 2
Cambios drasticos = 3
</t>
        </r>
      </text>
    </comment>
    <comment ref="L8" authorId="0" shapeId="0" xr:uid="{76D8CB8F-A151-4411-A921-6E7F7F8580EC}">
      <text>
        <r>
          <rPr>
            <sz val="10"/>
            <color rgb="FF000000"/>
            <rFont val="Arial"/>
            <family val="2"/>
          </rPr>
          <t>Temporal = 1
Permanente = 3</t>
        </r>
      </text>
    </comment>
    <comment ref="M8" authorId="0" shapeId="0" xr:uid="{7F34E70F-F7AE-4CCE-ABA9-5BCFBD4A7EC1}">
      <text>
        <r>
          <rPr>
            <sz val="10"/>
            <color rgb="FF000000"/>
            <rFont val="Arial"/>
            <family val="2"/>
          </rPr>
          <t xml:space="preserve">Reversible = 1
Irreversible = 3
</t>
        </r>
      </text>
    </comment>
    <comment ref="N8" authorId="0" shapeId="0" xr:uid="{F1B9475E-5DE5-4617-BB19-94D716571BD0}">
      <text>
        <r>
          <rPr>
            <sz val="10"/>
            <color rgb="FF000000"/>
            <rFont val="Arial"/>
            <family val="2"/>
          </rPr>
          <t xml:space="preserve">Se puede mitigar = 1
No se puede mitigar = 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359543E5-F67B-43DE-8EB6-C7677DD362F8}">
      <text>
        <r>
          <rPr>
            <sz val="10"/>
            <color rgb="FF000000"/>
            <rFont val="Arial"/>
            <family val="2"/>
          </rPr>
          <t>Normal = N
Esporádico: ES
Emergencia = E</t>
        </r>
      </text>
    </comment>
    <comment ref="G7" authorId="0" shapeId="0" xr:uid="{E050253C-A760-4572-8D4E-D324C83CA186}">
      <text>
        <r>
          <rPr>
            <sz val="10"/>
            <color rgb="FF000000"/>
            <rFont val="Arial"/>
            <family val="2"/>
          </rPr>
          <t xml:space="preserve">Marcar con una x si se tiene control directo sobre el impacto
</t>
        </r>
      </text>
    </comment>
    <comment ref="H7" authorId="0" shapeId="0" xr:uid="{6616A974-2BBE-4623-A46D-F81B31E3FADB}">
      <text>
        <r>
          <rPr>
            <sz val="10"/>
            <color rgb="FF000000"/>
            <rFont val="Arial"/>
            <family val="2"/>
          </rPr>
          <t>Marcar con una X si no se es posible tener control directo sobre el impacto</t>
        </r>
      </text>
    </comment>
    <comment ref="I7" authorId="0" shapeId="0" xr:uid="{F279BEB3-5965-4FC9-9060-64FB76528184}">
      <text>
        <r>
          <rPr>
            <sz val="10"/>
            <color rgb="FF000000"/>
            <rFont val="Arial"/>
            <family val="2"/>
          </rPr>
          <t>- Adverso
+ Benefico</t>
        </r>
      </text>
    </comment>
    <comment ref="P7" authorId="0" shapeId="0" xr:uid="{74789DA3-E5F8-460D-995F-246E580581D6}">
      <text>
        <r>
          <rPr>
            <sz val="10"/>
            <color rgb="FF000000"/>
            <rFont val="Arial"/>
            <family val="2"/>
          </rPr>
          <t xml:space="preserve">Baja = 1
Media = 2
Alta = 3
</t>
        </r>
      </text>
    </comment>
    <comment ref="Q7" authorId="0" shapeId="0" xr:uid="{04B87B30-9A1C-4324-9E93-61DC00763796}">
      <text>
        <r>
          <rPr>
            <sz val="10"/>
            <color rgb="FF000000"/>
            <rFont val="Arial"/>
            <family val="2"/>
          </rPr>
          <t xml:space="preserve">No regulado = 1
Regulado = 2
Verificar cumplimiento = 3
</t>
        </r>
      </text>
    </comment>
    <comment ref="R7" authorId="0" shapeId="0" xr:uid="{2538C57C-F058-4646-A817-3A39D5E87D14}">
      <text>
        <r>
          <rPr>
            <sz val="10"/>
            <color rgb="FF000000"/>
            <rFont val="Arial"/>
            <family val="2"/>
          </rPr>
          <t>No tiene requerimiento adicionales = 1
Tiene requerimientos adicionales = 3</t>
        </r>
      </text>
    </comment>
    <comment ref="S7" authorId="0" shapeId="0" xr:uid="{11F5921D-FFCC-4DEA-9C41-8D9DF2F3DF9E}">
      <text>
        <r>
          <rPr>
            <sz val="10"/>
            <color rgb="FF000000"/>
            <rFont val="Arial"/>
            <family val="2"/>
          </rPr>
          <t xml:space="preserve">Bajo &gt; 59
60 &gt; Medio &lt; 188
189 &gt; Alto &lt; 405
</t>
        </r>
      </text>
    </comment>
    <comment ref="J8" authorId="0" shapeId="0" xr:uid="{5E9739C3-D2B7-46B5-8689-6C5B4392EFA7}">
      <text>
        <r>
          <rPr>
            <sz val="10"/>
            <color rgb="FF000000"/>
            <rFont val="Arial"/>
            <family val="2"/>
          </rPr>
          <t xml:space="preserve">Contenido en la empresa = 1
Trasciende limites de la empresa = 2
Impacto Regional o local = 3
</t>
        </r>
      </text>
    </comment>
    <comment ref="K8" authorId="0" shapeId="0" xr:uid="{56508DD7-5679-4C1C-8A65-665173C470F4}">
      <text>
        <r>
          <rPr>
            <sz val="10"/>
            <color rgb="FF000000"/>
            <rFont val="Arial"/>
            <family val="2"/>
          </rPr>
          <t xml:space="preserve">Cambios leves = 1
Cambios intensos = 2
Cambios drasticos = 3
</t>
        </r>
      </text>
    </comment>
    <comment ref="L8" authorId="0" shapeId="0" xr:uid="{1F687BA1-44B5-4721-8E6B-05E0BD8AD3A4}">
      <text>
        <r>
          <rPr>
            <sz val="10"/>
            <color rgb="FF000000"/>
            <rFont val="Arial"/>
            <family val="2"/>
          </rPr>
          <t>Temporal = 1
Permanente = 3</t>
        </r>
      </text>
    </comment>
    <comment ref="M8" authorId="0" shapeId="0" xr:uid="{29E7DF50-9CFC-42FA-95D1-F27F314FAF56}">
      <text>
        <r>
          <rPr>
            <sz val="10"/>
            <color rgb="FF000000"/>
            <rFont val="Arial"/>
            <family val="2"/>
          </rPr>
          <t xml:space="preserve">Reversible = 1
Irreversible = 3
</t>
        </r>
      </text>
    </comment>
    <comment ref="N8" authorId="0" shapeId="0" xr:uid="{06DF5677-8B75-488A-8D0D-13FE34C98EE1}">
      <text>
        <r>
          <rPr>
            <sz val="10"/>
            <color rgb="FF000000"/>
            <rFont val="Arial"/>
            <family val="2"/>
          </rPr>
          <t xml:space="preserve">Se puede mitigar = 1
No se puede mitigar =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5BB4AD1A-EE4F-4D8A-9DF5-F356110931FD}">
      <text>
        <r>
          <rPr>
            <sz val="10"/>
            <color rgb="FF000000"/>
            <rFont val="Arial"/>
            <family val="2"/>
          </rPr>
          <t>Normal = N
Esporádico: ES
Emergencia = E</t>
        </r>
      </text>
    </comment>
    <comment ref="G7" authorId="0" shapeId="0" xr:uid="{434C326D-2FE3-454D-A519-AC7F1106A1B6}">
      <text>
        <r>
          <rPr>
            <sz val="10"/>
            <color rgb="FF000000"/>
            <rFont val="Arial"/>
            <family val="2"/>
          </rPr>
          <t xml:space="preserve">Marcar con una x si se tiene control directo sobre el impacto
</t>
        </r>
      </text>
    </comment>
    <comment ref="H7" authorId="0" shapeId="0" xr:uid="{93F8C232-2D66-4F19-A293-D532173187DF}">
      <text>
        <r>
          <rPr>
            <sz val="10"/>
            <color rgb="FF000000"/>
            <rFont val="Arial"/>
            <family val="2"/>
          </rPr>
          <t>Marcar con una X si no se es posible tener control directo sobre el impacto</t>
        </r>
      </text>
    </comment>
    <comment ref="I7" authorId="0" shapeId="0" xr:uid="{3CD40415-D020-48E0-95DC-842C6E56A3B1}">
      <text>
        <r>
          <rPr>
            <sz val="10"/>
            <color rgb="FF000000"/>
            <rFont val="Arial"/>
            <family val="2"/>
          </rPr>
          <t>- Adverso
+ Benefico</t>
        </r>
      </text>
    </comment>
    <comment ref="P7" authorId="0" shapeId="0" xr:uid="{1058D891-C423-4317-8443-53FB703E40D3}">
      <text>
        <r>
          <rPr>
            <sz val="10"/>
            <color rgb="FF000000"/>
            <rFont val="Arial"/>
            <family val="2"/>
          </rPr>
          <t xml:space="preserve">Baja = 1
Media = 2
Alta = 3
</t>
        </r>
      </text>
    </comment>
    <comment ref="Q7" authorId="0" shapeId="0" xr:uid="{D40961D6-0C1A-409B-A6F4-8C93C06867FD}">
      <text>
        <r>
          <rPr>
            <sz val="10"/>
            <color rgb="FF000000"/>
            <rFont val="Arial"/>
            <family val="2"/>
          </rPr>
          <t xml:space="preserve">No regulado = 1
Regulado = 2
Verificar cumplimiento = 3
</t>
        </r>
      </text>
    </comment>
    <comment ref="R7" authorId="0" shapeId="0" xr:uid="{AC43A3BC-6071-45A1-BA76-057CFD70985B}">
      <text>
        <r>
          <rPr>
            <sz val="10"/>
            <color rgb="FF000000"/>
            <rFont val="Arial"/>
            <family val="2"/>
          </rPr>
          <t>No tiene requerimiento adicionales = 1
Tiene requerimientos adicionales = 3</t>
        </r>
      </text>
    </comment>
    <comment ref="S7" authorId="0" shapeId="0" xr:uid="{EA2D0611-4F75-4D17-A168-A9AD684909D6}">
      <text>
        <r>
          <rPr>
            <sz val="10"/>
            <color rgb="FF000000"/>
            <rFont val="Arial"/>
            <family val="2"/>
          </rPr>
          <t xml:space="preserve">Bajo &gt; 59
60 &gt; Medio &lt; 188
189 &gt; Alto &lt; 405
</t>
        </r>
      </text>
    </comment>
    <comment ref="J8" authorId="0" shapeId="0" xr:uid="{4A2BBDC8-5E79-4DB3-9ED0-0D62B0397CC1}">
      <text>
        <r>
          <rPr>
            <sz val="10"/>
            <color rgb="FF000000"/>
            <rFont val="Arial"/>
            <family val="2"/>
          </rPr>
          <t xml:space="preserve">Contenido en la empresa = 1
Trasciende limites de la empresa = 2
Impacto Regional o local = 3
</t>
        </r>
      </text>
    </comment>
    <comment ref="K8" authorId="0" shapeId="0" xr:uid="{6B9BCF6C-63E1-415E-A19A-947DD1278274}">
      <text>
        <r>
          <rPr>
            <sz val="10"/>
            <color rgb="FF000000"/>
            <rFont val="Arial"/>
            <family val="2"/>
          </rPr>
          <t xml:space="preserve">Cambios leves = 1
Cambios intensos = 2
Cambios drasticos = 3
</t>
        </r>
      </text>
    </comment>
    <comment ref="L8" authorId="0" shapeId="0" xr:uid="{B0AEB170-6D6A-420C-9613-3256BB431944}">
      <text>
        <r>
          <rPr>
            <sz val="10"/>
            <color rgb="FF000000"/>
            <rFont val="Arial"/>
            <family val="2"/>
          </rPr>
          <t>Temporal = 1
Permanente = 3</t>
        </r>
      </text>
    </comment>
    <comment ref="M8" authorId="0" shapeId="0" xr:uid="{8A20DB76-9FC0-4478-9E26-54EB017D47DF}">
      <text>
        <r>
          <rPr>
            <sz val="10"/>
            <color rgb="FF000000"/>
            <rFont val="Arial"/>
            <family val="2"/>
          </rPr>
          <t xml:space="preserve">Reversible = 1
Irreversible = 3
</t>
        </r>
      </text>
    </comment>
    <comment ref="N8" authorId="0" shapeId="0" xr:uid="{55DCFB54-660F-4BA2-9115-80C240B391A8}">
      <text>
        <r>
          <rPr>
            <sz val="10"/>
            <color rgb="FF000000"/>
            <rFont val="Arial"/>
            <family val="2"/>
          </rPr>
          <t xml:space="preserve">Se puede mitigar = 1
No se puede mitigar = 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F7" authorId="0" shapeId="0" xr:uid="{BC005C62-47E8-451B-8216-51B0DD92663C}">
      <text>
        <r>
          <rPr>
            <sz val="10"/>
            <color rgb="FF000000"/>
            <rFont val="Arial"/>
            <family val="2"/>
          </rPr>
          <t>Normal = N
Esporádico: ES
Emergencia = E</t>
        </r>
      </text>
    </comment>
    <comment ref="G7" authorId="0" shapeId="0" xr:uid="{F1ED303B-FD7F-45A3-AC7D-725D23A780C2}">
      <text>
        <r>
          <rPr>
            <sz val="10"/>
            <color rgb="FF000000"/>
            <rFont val="Arial"/>
            <family val="2"/>
          </rPr>
          <t xml:space="preserve">Marcar con una x si se tiene control directo sobre el impacto
</t>
        </r>
      </text>
    </comment>
    <comment ref="H7" authorId="0" shapeId="0" xr:uid="{0B7B459D-AC9B-4DEF-84CA-E650882877F4}">
      <text>
        <r>
          <rPr>
            <sz val="10"/>
            <color rgb="FF000000"/>
            <rFont val="Arial"/>
            <family val="2"/>
          </rPr>
          <t>Marcar con una X si no se es posible tener control directo sobre el impacto</t>
        </r>
      </text>
    </comment>
    <comment ref="I7" authorId="0" shapeId="0" xr:uid="{21FB00FA-CFAE-4148-AD7F-18D6ACCB8237}">
      <text>
        <r>
          <rPr>
            <sz val="10"/>
            <color rgb="FF000000"/>
            <rFont val="Arial"/>
            <family val="2"/>
          </rPr>
          <t>- Adverso
+ Benefico</t>
        </r>
      </text>
    </comment>
    <comment ref="P7" authorId="0" shapeId="0" xr:uid="{7BBEDE0F-8E79-4C4D-9F23-E40F8A28D0A3}">
      <text>
        <r>
          <rPr>
            <sz val="10"/>
            <color rgb="FF000000"/>
            <rFont val="Arial"/>
            <family val="2"/>
          </rPr>
          <t xml:space="preserve">Baja = 1
Media = 2
Alta = 3
</t>
        </r>
      </text>
    </comment>
    <comment ref="Q7" authorId="0" shapeId="0" xr:uid="{9CBA2BE6-1CAF-466E-A432-90210F7A0EE2}">
      <text>
        <r>
          <rPr>
            <sz val="10"/>
            <color rgb="FF000000"/>
            <rFont val="Arial"/>
            <family val="2"/>
          </rPr>
          <t xml:space="preserve">No regulado = 1
Regulado = 2
Verificar cumplimiento = 3
</t>
        </r>
      </text>
    </comment>
    <comment ref="R7" authorId="0" shapeId="0" xr:uid="{F9E88247-FAF1-496D-A3E2-82FB6476A3DA}">
      <text>
        <r>
          <rPr>
            <sz val="10"/>
            <color rgb="FF000000"/>
            <rFont val="Arial"/>
            <family val="2"/>
          </rPr>
          <t>No tiene requerimiento adicionales = 1
Tiene requerimientos adicionales = 3</t>
        </r>
      </text>
    </comment>
    <comment ref="S7" authorId="0" shapeId="0" xr:uid="{922534B7-E760-4A82-B152-5F2074226409}">
      <text>
        <r>
          <rPr>
            <sz val="10"/>
            <color rgb="FF000000"/>
            <rFont val="Arial"/>
            <family val="2"/>
          </rPr>
          <t xml:space="preserve">Bajo &gt; 59
60 &gt; Medio &lt; 188
189 &gt; Alto &lt; 405
</t>
        </r>
      </text>
    </comment>
    <comment ref="J8" authorId="0" shapeId="0" xr:uid="{3D35DE58-7917-478A-8029-732EABB07B10}">
      <text>
        <r>
          <rPr>
            <sz val="10"/>
            <color rgb="FF000000"/>
            <rFont val="Arial"/>
            <family val="2"/>
          </rPr>
          <t xml:space="preserve">Contenido en la empresa = 1
Trasciende limites de la empresa = 2
Impacto Regional o local = 3
</t>
        </r>
      </text>
    </comment>
    <comment ref="K8" authorId="0" shapeId="0" xr:uid="{819221EA-ABFA-4285-82B6-400634868FB5}">
      <text>
        <r>
          <rPr>
            <sz val="10"/>
            <color rgb="FF000000"/>
            <rFont val="Arial"/>
            <family val="2"/>
          </rPr>
          <t xml:space="preserve">Cambios leves = 1
Cambios intensos = 2
Cambios drasticos = 3
</t>
        </r>
      </text>
    </comment>
    <comment ref="L8" authorId="0" shapeId="0" xr:uid="{AC53F705-5E7E-4B3F-8E5D-C0714F201287}">
      <text>
        <r>
          <rPr>
            <sz val="10"/>
            <color rgb="FF000000"/>
            <rFont val="Arial"/>
            <family val="2"/>
          </rPr>
          <t>Temporal = 1
Permanente = 3</t>
        </r>
      </text>
    </comment>
    <comment ref="M8" authorId="0" shapeId="0" xr:uid="{D72A66D1-7027-4302-8E65-F2A320990E11}">
      <text>
        <r>
          <rPr>
            <sz val="10"/>
            <color rgb="FF000000"/>
            <rFont val="Arial"/>
            <family val="2"/>
          </rPr>
          <t xml:space="preserve">Reversible = 1
Irreversible = 3
</t>
        </r>
      </text>
    </comment>
    <comment ref="N8" authorId="0" shapeId="0" xr:uid="{CA4A7AAC-66A2-4268-AFC4-D85BC9E5CF99}">
      <text>
        <r>
          <rPr>
            <sz val="10"/>
            <color rgb="FF000000"/>
            <rFont val="Arial"/>
            <family val="2"/>
          </rPr>
          <t xml:space="preserve">Se puede mitigar = 1
No se puede mitigar = 3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44A6041B-06DA-4985-AFEE-9B57C6FFBCC9}">
      <text>
        <r>
          <rPr>
            <sz val="10"/>
            <color rgb="FF000000"/>
            <rFont val="Arial"/>
            <family val="2"/>
          </rPr>
          <t>Normal = N
Esporádico: ES
Emergencia = E</t>
        </r>
      </text>
    </comment>
    <comment ref="G8" authorId="0" shapeId="0" xr:uid="{9E62279D-EAC5-4D26-92AF-EAB2310E6E70}">
      <text>
        <r>
          <rPr>
            <sz val="10"/>
            <color rgb="FF000000"/>
            <rFont val="Arial"/>
            <family val="2"/>
          </rPr>
          <t xml:space="preserve">Marcar con una x si se tiene control directo sobre el impacto
</t>
        </r>
      </text>
    </comment>
    <comment ref="H8" authorId="0" shapeId="0" xr:uid="{786AC806-A027-492E-B5F0-99545BD67C7E}">
      <text>
        <r>
          <rPr>
            <sz val="10"/>
            <color rgb="FF000000"/>
            <rFont val="Arial"/>
            <family val="2"/>
          </rPr>
          <t>Marcar con una X si no se es posible tener control directo sobre el impacto</t>
        </r>
      </text>
    </comment>
    <comment ref="I8" authorId="0" shapeId="0" xr:uid="{1A950B12-8E63-4508-8B0F-30C70F6A24EB}">
      <text>
        <r>
          <rPr>
            <sz val="10"/>
            <color rgb="FF000000"/>
            <rFont val="Arial"/>
            <family val="2"/>
          </rPr>
          <t>- Adverso
+ Benefico</t>
        </r>
      </text>
    </comment>
    <comment ref="P8" authorId="0" shapeId="0" xr:uid="{C201C806-08B3-40FD-AD0E-D805763C2BDA}">
      <text>
        <r>
          <rPr>
            <sz val="10"/>
            <color rgb="FF000000"/>
            <rFont val="Arial"/>
            <family val="2"/>
          </rPr>
          <t xml:space="preserve">Baja = 1
Media = 2
Alta = 3
</t>
        </r>
      </text>
    </comment>
    <comment ref="Q8" authorId="0" shapeId="0" xr:uid="{0D56A115-B73D-4FEE-8568-AFD14B04A572}">
      <text>
        <r>
          <rPr>
            <sz val="10"/>
            <color rgb="FF000000"/>
            <rFont val="Arial"/>
            <family val="2"/>
          </rPr>
          <t xml:space="preserve">No regulado = 1
Regulado = 2
Verificar cumplimiento = 3
</t>
        </r>
      </text>
    </comment>
    <comment ref="R8" authorId="0" shapeId="0" xr:uid="{9A3334F3-8D1F-43D4-821E-7F815D142955}">
      <text>
        <r>
          <rPr>
            <sz val="10"/>
            <color rgb="FF000000"/>
            <rFont val="Arial"/>
            <family val="2"/>
          </rPr>
          <t>No tiene requerimiento adicionales = 1
Tiene requerimientos adicionales = 3</t>
        </r>
      </text>
    </comment>
    <comment ref="S8" authorId="0" shapeId="0" xr:uid="{E5273A0E-475C-49E9-A5B6-AD44DC63AAE1}">
      <text>
        <r>
          <rPr>
            <sz val="10"/>
            <color rgb="FF000000"/>
            <rFont val="Arial"/>
            <family val="2"/>
          </rPr>
          <t xml:space="preserve">Bajo &gt; 59
60 &gt; Medio &lt; 188
189 &gt; Alto &lt; 405
</t>
        </r>
      </text>
    </comment>
    <comment ref="J9" authorId="0" shapeId="0" xr:uid="{7001DC2E-CF89-46BC-8A5B-11CAF794EADA}">
      <text>
        <r>
          <rPr>
            <sz val="10"/>
            <color rgb="FF000000"/>
            <rFont val="Arial"/>
            <family val="2"/>
          </rPr>
          <t xml:space="preserve">Contenido en la empresa = 1
Trasciende limites de la empresa = 2
Impacto Regional o local = 3
</t>
        </r>
      </text>
    </comment>
    <comment ref="K9" authorId="0" shapeId="0" xr:uid="{AF40C804-7D8F-46CB-B242-DDD189905D60}">
      <text>
        <r>
          <rPr>
            <sz val="10"/>
            <color rgb="FF000000"/>
            <rFont val="Arial"/>
            <family val="2"/>
          </rPr>
          <t xml:space="preserve">Cambios leves = 1
Cambios intensos = 2
Cambios drasticos = 3
</t>
        </r>
      </text>
    </comment>
    <comment ref="L9" authorId="0" shapeId="0" xr:uid="{04024972-F4A5-4FF1-BB5F-1E07CB282E83}">
      <text>
        <r>
          <rPr>
            <sz val="10"/>
            <color rgb="FF000000"/>
            <rFont val="Arial"/>
            <family val="2"/>
          </rPr>
          <t>Temporal = 1
Permanente = 3</t>
        </r>
      </text>
    </comment>
    <comment ref="M9" authorId="0" shapeId="0" xr:uid="{C003B7F2-6147-4032-BDB9-B0A01DA80B4F}">
      <text>
        <r>
          <rPr>
            <sz val="10"/>
            <color rgb="FF000000"/>
            <rFont val="Arial"/>
            <family val="2"/>
          </rPr>
          <t xml:space="preserve">Reversible = 1
Irreversible = 3
</t>
        </r>
      </text>
    </comment>
    <comment ref="N9" authorId="0" shapeId="0" xr:uid="{85B335A7-BCED-437F-B3C6-9FA0C7380B49}">
      <text>
        <r>
          <rPr>
            <sz val="10"/>
            <color rgb="FF000000"/>
            <rFont val="Arial"/>
            <family val="2"/>
          </rPr>
          <t xml:space="preserve">Se puede mitigar = 1
No se puede mitigar = 3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88018F4B-0000-4635-A1DF-D9115057E9F3}">
      <text>
        <r>
          <rPr>
            <sz val="10"/>
            <color rgb="FF000000"/>
            <rFont val="Arial"/>
            <family val="2"/>
          </rPr>
          <t>Normal = N
Esporádico: ES
Emergencia = E</t>
        </r>
      </text>
    </comment>
    <comment ref="G8" authorId="0" shapeId="0" xr:uid="{7EFA9849-B16E-43EA-A049-43D4614FC66C}">
      <text>
        <r>
          <rPr>
            <sz val="10"/>
            <color rgb="FF000000"/>
            <rFont val="Arial"/>
            <family val="2"/>
          </rPr>
          <t xml:space="preserve">Marcar con una x si se tiene control directo sobre el impacto
</t>
        </r>
      </text>
    </comment>
    <comment ref="H8" authorId="0" shapeId="0" xr:uid="{8FD1563C-814E-4855-B232-E43EB7784D5E}">
      <text>
        <r>
          <rPr>
            <sz val="10"/>
            <color rgb="FF000000"/>
            <rFont val="Arial"/>
            <family val="2"/>
          </rPr>
          <t>Marcar con una X si no se es posible tener control directo sobre el impacto</t>
        </r>
      </text>
    </comment>
    <comment ref="I8" authorId="0" shapeId="0" xr:uid="{1FD52965-AABD-49F1-B3CB-C4D717A1B7F4}">
      <text>
        <r>
          <rPr>
            <sz val="10"/>
            <color rgb="FF000000"/>
            <rFont val="Arial"/>
            <family val="2"/>
          </rPr>
          <t>- Adverso
+ Benefico</t>
        </r>
      </text>
    </comment>
    <comment ref="P8" authorId="0" shapeId="0" xr:uid="{6B3217B1-AE43-4C7E-A92A-82FBC376664F}">
      <text>
        <r>
          <rPr>
            <sz val="10"/>
            <color rgb="FF000000"/>
            <rFont val="Arial"/>
            <family val="2"/>
          </rPr>
          <t xml:space="preserve">Baja = 1
Media = 2
Alta = 3
</t>
        </r>
      </text>
    </comment>
    <comment ref="Q8" authorId="0" shapeId="0" xr:uid="{AB000F6E-C020-4887-B4C5-920632CBDDB6}">
      <text>
        <r>
          <rPr>
            <sz val="10"/>
            <color rgb="FF000000"/>
            <rFont val="Arial"/>
            <family val="2"/>
          </rPr>
          <t xml:space="preserve">No regulado = 1
Regulado = 2
Verificar cumplimiento = 3
</t>
        </r>
      </text>
    </comment>
    <comment ref="R8" authorId="0" shapeId="0" xr:uid="{40C3B87E-56C7-4835-A285-D8E8B1AFF96E}">
      <text>
        <r>
          <rPr>
            <sz val="10"/>
            <color rgb="FF000000"/>
            <rFont val="Arial"/>
            <family val="2"/>
          </rPr>
          <t>No tiene requerimiento adicionales = 1
Tiene requerimientos adicionales = 3</t>
        </r>
      </text>
    </comment>
    <comment ref="S8" authorId="0" shapeId="0" xr:uid="{4EE8E625-0AFA-4487-B52E-605521C87EDC}">
      <text>
        <r>
          <rPr>
            <sz val="10"/>
            <color rgb="FF000000"/>
            <rFont val="Arial"/>
            <family val="2"/>
          </rPr>
          <t xml:space="preserve">Bajo &gt; 59
60 &gt; Medio &lt; 188
189 &gt; Alto &lt; 405
</t>
        </r>
      </text>
    </comment>
    <comment ref="J9" authorId="0" shapeId="0" xr:uid="{D7C2D643-BD92-474B-BFA0-CC7D13BA5526}">
      <text>
        <r>
          <rPr>
            <sz val="10"/>
            <color rgb="FF000000"/>
            <rFont val="Arial"/>
            <family val="2"/>
          </rPr>
          <t xml:space="preserve">Contenido en la empresa = 1
Trasciende limites de la empresa = 2
Impacto Regional o local = 3
</t>
        </r>
      </text>
    </comment>
    <comment ref="K9" authorId="0" shapeId="0" xr:uid="{D2D0D8A6-0ADE-488E-8A24-77B067D722AE}">
      <text>
        <r>
          <rPr>
            <sz val="10"/>
            <color rgb="FF000000"/>
            <rFont val="Arial"/>
            <family val="2"/>
          </rPr>
          <t xml:space="preserve">Cambios leves = 1
Cambios intensos = 2
Cambios drasticos = 3
</t>
        </r>
      </text>
    </comment>
    <comment ref="L9" authorId="0" shapeId="0" xr:uid="{56BD106B-F91C-4B93-91DF-5BE69D5A3B80}">
      <text>
        <r>
          <rPr>
            <sz val="10"/>
            <color rgb="FF000000"/>
            <rFont val="Arial"/>
            <family val="2"/>
          </rPr>
          <t>Temporal = 1
Permanente = 3</t>
        </r>
      </text>
    </comment>
    <comment ref="M9" authorId="0" shapeId="0" xr:uid="{948082F9-B139-4D3B-972F-6638BF7750E9}">
      <text>
        <r>
          <rPr>
            <sz val="10"/>
            <color rgb="FF000000"/>
            <rFont val="Arial"/>
            <family val="2"/>
          </rPr>
          <t xml:space="preserve">Reversible = 1
Irreversible = 3
</t>
        </r>
      </text>
    </comment>
    <comment ref="N9" authorId="0" shapeId="0" xr:uid="{D36F4616-4914-422A-A74C-58B7F963EE6A}">
      <text>
        <r>
          <rPr>
            <sz val="10"/>
            <color rgb="FF000000"/>
            <rFont val="Arial"/>
            <family val="2"/>
          </rPr>
          <t xml:space="preserve">Se puede mitigar = 1
No se puede mitigar = 3
</t>
        </r>
      </text>
    </comment>
  </commentList>
</comments>
</file>

<file path=xl/sharedStrings.xml><?xml version="1.0" encoding="utf-8"?>
<sst xmlns="http://schemas.openxmlformats.org/spreadsheetml/2006/main" count="5424" uniqueCount="369">
  <si>
    <t xml:space="preserve">MATRIZ  DE IDENTIFICACIÓN Y EVALUACIÓN DE ASPECTOS E IMPACTOS AMBIENTALES                                                                    </t>
  </si>
  <si>
    <t>ASPECTOS AMBIENTALES</t>
  </si>
  <si>
    <t>DESCRIPCION</t>
  </si>
  <si>
    <t>IMPACTO</t>
  </si>
  <si>
    <t>RESPONSABLE</t>
  </si>
  <si>
    <t>CONDICION 
DE 
OPERACIÓN</t>
  </si>
  <si>
    <t>CONTROL</t>
  </si>
  <si>
    <t>INFLUENCIA</t>
  </si>
  <si>
    <t>TIPO DE IMPACTO</t>
  </si>
  <si>
    <t>MAGNITUD</t>
  </si>
  <si>
    <t>TOTAL MAGNITUD</t>
  </si>
  <si>
    <t>OCURRENCIA</t>
  </si>
  <si>
    <t>REQUISITOS LEGALES</t>
  </si>
  <si>
    <t>REQUISITOS PARTES INTERESADAS (internas y externas)</t>
  </si>
  <si>
    <t>VALORACION TOTAL</t>
  </si>
  <si>
    <t>PRIORIZACION</t>
  </si>
  <si>
    <t>CONTROL OPERACIONAL</t>
  </si>
  <si>
    <t>IMPACTO SIGNIFICATIVO</t>
  </si>
  <si>
    <t>Escala</t>
  </si>
  <si>
    <t>Intensidad</t>
  </si>
  <si>
    <t>Duración</t>
  </si>
  <si>
    <t>Efecto del Impacto</t>
  </si>
  <si>
    <t>Capacidad de Intervención</t>
  </si>
  <si>
    <t>PROGRAMA DE GESTION Y/O PROCEDIMIENTO ASOCIADO</t>
  </si>
  <si>
    <t>REGISTRO</t>
  </si>
  <si>
    <t>SI</t>
  </si>
  <si>
    <t>NO</t>
  </si>
  <si>
    <t>Generación de residuos no peligrosos</t>
  </si>
  <si>
    <t>Aumento de residuos no peligrosos a disponer y contaminacion del suelo</t>
  </si>
  <si>
    <t>LIDERES DE PROCESO</t>
  </si>
  <si>
    <t>N</t>
  </si>
  <si>
    <t>X</t>
  </si>
  <si>
    <t>-</t>
  </si>
  <si>
    <t>INVENTARIO DE RESIDUOS
CAMPAÑAS DE SENSIBILIZACION</t>
  </si>
  <si>
    <t>Generación de residuos aprovechables</t>
  </si>
  <si>
    <t xml:space="preserve">Reutilización de papel, reciclaje de papel, buenas practicas para ahorro y uso de papel. </t>
  </si>
  <si>
    <t>Reducción de residuos a disponer, reduccion de la contaminacion del agua y/o suelo, reducción del consumo de recursos naturales</t>
  </si>
  <si>
    <t>+</t>
  </si>
  <si>
    <t>CAMPAÑAS DE SENSIBILIZACION</t>
  </si>
  <si>
    <t>Reducción de residuos a disponer y reduccion de la contaminacion del agua y/o suelo, disminución de la presión sobre los recursos naturales y aumento de la disponibilidad de recursos naturales.</t>
  </si>
  <si>
    <t>Consumo de Insumos</t>
  </si>
  <si>
    <t>Agotamiento de recursos naturales</t>
  </si>
  <si>
    <t>CAMPAÑAS DE SENSIBILIZACION
MONITOREO DE CONSUMO</t>
  </si>
  <si>
    <t>Contaminacion del suelo y agua por generacion de Residuos peligrosos</t>
  </si>
  <si>
    <t>DISPOSICION FINAL DE RESPEL, SEGUIMIENTO AL GESTOR DE RESPEL</t>
  </si>
  <si>
    <t xml:space="preserve">Consumo de energía </t>
  </si>
  <si>
    <t xml:space="preserve">Agotamiento del recurso natural, modificación del paisaje, modificación y alteración de habitat </t>
  </si>
  <si>
    <t>Uso de iluminación en áreas de oficina</t>
  </si>
  <si>
    <t>Contaminación del aire y contribución al aumento del calentamiento global por emisiones indirectas de GEI, modificación del paisaje</t>
  </si>
  <si>
    <t>Generación de residuos peligrosos</t>
  </si>
  <si>
    <t>Aumento de residuos peligrosos a disponer y contaminacion del agua y/o suelo</t>
  </si>
  <si>
    <t xml:space="preserve">
CERTIFICADO DE DISPOSICIÓN FINAL DE RESPEL Y LICENCIA </t>
  </si>
  <si>
    <t>Consumo de energía</t>
  </si>
  <si>
    <t>Modificación del paisaje</t>
  </si>
  <si>
    <t>Transmisión de Publicidad</t>
  </si>
  <si>
    <t>Consumo de agua</t>
  </si>
  <si>
    <t>Agotamiento del recurso natural agua</t>
  </si>
  <si>
    <t>Uso de iluminación.</t>
  </si>
  <si>
    <t>Uso de elementos de aseo como limpiadores, jabones, ambientadores, etc.</t>
  </si>
  <si>
    <t>Agotamiento del recurso natural agua, presión sobre la flora (aceites vegetales)</t>
  </si>
  <si>
    <t>Contaminacion de agua y suelo</t>
  </si>
  <si>
    <t>E</t>
  </si>
  <si>
    <t>Aumento de residuos no peligrosos a disponer y contaminacion del agua y/o suelo</t>
  </si>
  <si>
    <t xml:space="preserve">SEGUIMIENTO A CONTRATISTA
CERTIFICADO DE DISPOSICIÓN FINAL DE RESPEL Y LICENCIA </t>
  </si>
  <si>
    <t>Generación de olores ofensivos</t>
  </si>
  <si>
    <t>Olores producidos por el uso de los servicios sanitarios</t>
  </si>
  <si>
    <t>A</t>
  </si>
  <si>
    <t>SEGUIMIENTO A CONTRATISTA</t>
  </si>
  <si>
    <t>Generación de aguas residuales domesticas</t>
  </si>
  <si>
    <t>Agua residual doméstica producida por el uso de los servicios sanitarios</t>
  </si>
  <si>
    <t>Contaminación del agua, contribución a la eutrofización, disminución de óxigeno en el agua</t>
  </si>
  <si>
    <t>CAMPAÑAS DE SENSIBILIZACIÓN</t>
  </si>
  <si>
    <t>EVALUACIÓN DE LA EMERGENCIA</t>
  </si>
  <si>
    <t>Mezcla o perdida de residuos peligrosos en el momento de la entrega o transporte para los sitios de acopio temporal</t>
  </si>
  <si>
    <t>PLAN DE EMERGENCIAS Y CONTINGENCIAS</t>
  </si>
  <si>
    <t xml:space="preserve">
CAMPAÑAS DE SENSIBILIZACION</t>
  </si>
  <si>
    <t>LINEAMIENTO  PARA EL MANEJO DE LOS RESIDUOS SÓLIDOS NO PELIGROSOS, ANALISIS DE AGUA</t>
  </si>
  <si>
    <t xml:space="preserve">Proliferación  de vectores </t>
  </si>
  <si>
    <t>Debido al inadecuado almacenamiento de residuos</t>
  </si>
  <si>
    <t>Afectación a la comunidad</t>
  </si>
  <si>
    <t>SEGUIMIENTO A CONTRATISTAS</t>
  </si>
  <si>
    <t>Generación de residuos especiales</t>
  </si>
  <si>
    <t>Residuos de materiales básicamente inertes, constituidos por: tierras y áridos
mezclados, piedras, restos de hormigón, restos de pavimentos asfálticos, ladrillos, cristal, plásticos, yesos, maderas, etc.</t>
  </si>
  <si>
    <t>Aumento de residuos especiales a disponer y contaminacion del agua y/o suelo</t>
  </si>
  <si>
    <t xml:space="preserve">      CAMPAÑAS DE SENSIBILIZACIÓN</t>
  </si>
  <si>
    <t>Derrame de aguas residuales</t>
  </si>
  <si>
    <t>Aumento de residuos a disponer y contaminacion del agua y/o suelo</t>
  </si>
  <si>
    <t xml:space="preserve">HOJAS DE SEGURIDAD
CERTIFICADO DE DISPOSICIÓN FINAL </t>
  </si>
  <si>
    <t>Consumo de Agua</t>
  </si>
  <si>
    <t>Agua requerida para la mitigación del incendio</t>
  </si>
  <si>
    <t>Disminución del recurso hídrico disponible</t>
  </si>
  <si>
    <t xml:space="preserve">PLAN DE EMERGENCIAS Y CONTINGENCIAS 
</t>
  </si>
  <si>
    <t>Generación de aguas residuales industriales</t>
  </si>
  <si>
    <t>Agua residual industrial producida por el uso del agua en emergencias ambientales</t>
  </si>
  <si>
    <t>Alteración de las propiedades físicas del agua</t>
  </si>
  <si>
    <t>Emisión de material particulado, generado por el levantamiento de partículas en un incendio</t>
  </si>
  <si>
    <t>Contaminación del aire</t>
  </si>
  <si>
    <t xml:space="preserve">Derrame de aceites y/o combustibles </t>
  </si>
  <si>
    <t>Generados por el escape de aceites y/o combustibles de los tanques de almacenamiento temporal</t>
  </si>
  <si>
    <t>Generación de ruido</t>
  </si>
  <si>
    <t>Causado por las fuentes móviles usadas en la mitigación de un incendio (vehículos, carro de bomberos, ambulancias, etc.)</t>
  </si>
  <si>
    <t xml:space="preserve">PLAN DE EMERGENCIAS Y CONTINGENCIAS                     </t>
  </si>
  <si>
    <t>Uso de elementos para atender la emergencia ( extintores, estopas, material absorbente, etc.)</t>
  </si>
  <si>
    <t>Agotamiento del recurso natural</t>
  </si>
  <si>
    <t>CAMPAÑAS DE SENSIBILIZACION
INSTALACIÓN DE AHORRADORES
MONITOREO DE CONSUMO</t>
  </si>
  <si>
    <t>Consumo de insumos</t>
  </si>
  <si>
    <t>Contaminación del agua</t>
  </si>
  <si>
    <t>Contaminación del suelo</t>
  </si>
  <si>
    <t xml:space="preserve">Consumo de Agua </t>
  </si>
  <si>
    <t>Residuos generados de la preparación y consumo de bebidas y alimentos (cubiertos de plástico e icopor)</t>
  </si>
  <si>
    <t>Vertimiento de residuos liquidos</t>
  </si>
  <si>
    <t xml:space="preserve"> 
REGISTROS DE ENTREGA A GESTORES Y SU DOCUMENTACION</t>
  </si>
  <si>
    <t>Generación de Escombros</t>
  </si>
  <si>
    <t>Escombros generados por el mantenimiento y adecuación de las instalaciones</t>
  </si>
  <si>
    <t>VERIFICAR CUMPLIMIENTO LEGAL</t>
  </si>
  <si>
    <t>Residuos generados de las actividades de mantenimiento de la infraestructura tales como: cintas, retazos de metal, madera, carton</t>
  </si>
  <si>
    <t>Residuos generados de las actividades de mantenimento y adecuación de las instalaciones tales como: elementos impregnados de  productos quimicos, luminarias, envases de pinturas, balastros)</t>
  </si>
  <si>
    <t>CERTIFICADOS DE ENTREGA A GESTOR</t>
  </si>
  <si>
    <t>Máquinaria necesaria para la ejecución de las modificaciones, adecuaciones y/o construcción de infraestructura</t>
  </si>
  <si>
    <t>Residuos generados de las actividades de mantenimiento de equipos tales como: cintas, retazos plasticos, carton.</t>
  </si>
  <si>
    <t xml:space="preserve">ESTUDIOS PREVIOS Y PLIEGOS </t>
  </si>
  <si>
    <t>Insumos utilizados durante las actividades de mantenimiento de equipos</t>
  </si>
  <si>
    <t xml:space="preserve">INVENTARIO DE RESIDUOS
</t>
  </si>
  <si>
    <t>Aumento de residuos peligrosos a disponer y contaminacion del agua y/o suelo
Contaminación del aire</t>
  </si>
  <si>
    <t>Afectación a la comunidad (estrés, incomodidad)</t>
  </si>
  <si>
    <t>PLAN ESTRATÉGICO DE SEGURIDAD VIAL</t>
  </si>
  <si>
    <t>INSPECCION DE VEHÍCULOS</t>
  </si>
  <si>
    <t>Generación de emisiones atmosféricas</t>
  </si>
  <si>
    <t>REVISION TECNICO MECANICA
CERTIFICADO DE EMISION DE GASES</t>
  </si>
  <si>
    <t>Consumo de combustible</t>
  </si>
  <si>
    <t>Combustible necesario para el funcionamiento de los vehiculos</t>
  </si>
  <si>
    <t>Agotamiento del recurso natural no renovable</t>
  </si>
  <si>
    <t xml:space="preserve">REVISION TECNICO MECANICA. MANTENIMIENTO PREVENTIVO
</t>
  </si>
  <si>
    <t>Llantas usadas generadas por los vehiculos</t>
  </si>
  <si>
    <t>MANTENIMIENTOS PREVENTIVOS</t>
  </si>
  <si>
    <t>Generación de aceites usados</t>
  </si>
  <si>
    <t xml:space="preserve">Generados por el cambio de aceite de los vehiculos utilizados </t>
  </si>
  <si>
    <t xml:space="preserve">VERIFICACION LICENCIA DE LA ESTACION DE SERVICIOS DONDE SE REALIZA EL CAMBIO DE ACEITE </t>
  </si>
  <si>
    <t>Contaminación del suelo
Aumento de residuos a disponer</t>
  </si>
  <si>
    <t>CRITERIO</t>
  </si>
  <si>
    <t>CALIFICACION</t>
  </si>
  <si>
    <t>EVALUACION</t>
  </si>
  <si>
    <t>VALORACION</t>
  </si>
  <si>
    <t>&lt; 59</t>
  </si>
  <si>
    <t>Bajo</t>
  </si>
  <si>
    <t>CAUSA</t>
  </si>
  <si>
    <t>Normal</t>
  </si>
  <si>
    <t>INTENSIDAD</t>
  </si>
  <si>
    <t>Cambios leves</t>
  </si>
  <si>
    <t>Baja</t>
  </si>
  <si>
    <t>&gt;60&lt;189</t>
  </si>
  <si>
    <t>Medio</t>
  </si>
  <si>
    <t>Anormal</t>
  </si>
  <si>
    <t>Cambios intensos</t>
  </si>
  <si>
    <t>Media</t>
  </si>
  <si>
    <t>&gt;189&lt;405</t>
  </si>
  <si>
    <t>Alto</t>
  </si>
  <si>
    <t>Emergencia</t>
  </si>
  <si>
    <t>Cambios drásticos</t>
  </si>
  <si>
    <t>Alta</t>
  </si>
  <si>
    <t>DURACION</t>
  </si>
  <si>
    <t>Temporal</t>
  </si>
  <si>
    <t>No Regulado</t>
  </si>
  <si>
    <t>TIPO IMPACTO</t>
  </si>
  <si>
    <t>Benéfico</t>
  </si>
  <si>
    <t>Permanente</t>
  </si>
  <si>
    <t>Regulado</t>
  </si>
  <si>
    <t>Adverso</t>
  </si>
  <si>
    <t>EFECTO</t>
  </si>
  <si>
    <t>Reversible</t>
  </si>
  <si>
    <t>Cumplimiento</t>
  </si>
  <si>
    <t>ESCALA</t>
  </si>
  <si>
    <t>Contenido en la empresa</t>
  </si>
  <si>
    <t>Irreversible</t>
  </si>
  <si>
    <t>PARTES INTERESADAS</t>
  </si>
  <si>
    <t>No tiene requerimiento</t>
  </si>
  <si>
    <t>Trasciende limites empresa</t>
  </si>
  <si>
    <t>CAPACIDAD INTERVENCION</t>
  </si>
  <si>
    <t>Se puede mitigar o prevenir</t>
  </si>
  <si>
    <t>Si tiene requerimiento</t>
  </si>
  <si>
    <t>Impacto regional, local, etc</t>
  </si>
  <si>
    <t>No se puede mitigar o prevenir</t>
  </si>
  <si>
    <t>CÓDIGO
X-XXX-XX</t>
  </si>
  <si>
    <t>VERSIÓN 01</t>
  </si>
  <si>
    <t>COMUNICACIONES</t>
  </si>
  <si>
    <t>PROGRAMA GESTIÓN INTEGRAL DE RESIDUOS SÓLIDOS</t>
  </si>
  <si>
    <t xml:space="preserve"> PROGRAMA DE CONTROL AL CONSUMO DE PAPEL
PROGRAMA GESTIÓN INTEGRAL DE RESIDUOS SÓLIDOS</t>
  </si>
  <si>
    <t>PROGRAMA GESTIÓN INTEGRAL DE RESIDUOS SÓLIDOS
CRITERIOS AMBIENTALES EN LOS BIENES Y SERVICIOS (LINEAMIENTO COMPRAS VERDES)</t>
  </si>
  <si>
    <t>PROGRAMA AHORRO Y USO EFICIENTE DEL AGUA</t>
  </si>
  <si>
    <t>PROGRAMA AHORRO Y USO EFICIENTE DE LA ENERGÍA</t>
  </si>
  <si>
    <t>PROGRAMA CRITERIOS AMBIENTALES EN LOS BIENES Y SERVICIOS</t>
  </si>
  <si>
    <t xml:space="preserve">PROGRAMA GESTIÓN INTEGRAL DE RESIDUOS SÓLIDOS
CRITERIOS AMBIENTALES EN LOS BIENES Y SERVICIOS. </t>
  </si>
  <si>
    <t>ACTA DE ENTREGA DE RESIDUOS</t>
  </si>
  <si>
    <t>FACTURA DE SERVICIO</t>
  </si>
  <si>
    <t>Uso de lápices, papel y otros insumos necesarios para el desarrollo de las actividades</t>
  </si>
  <si>
    <t>Uso de marcadores, lapiceros, correctores</t>
  </si>
  <si>
    <t>Residuos generados por el desarrollo de  emergencias ambientales (combustible, aceite, ACPM, sustancias químicas de limpieza, plaguicidas)</t>
  </si>
  <si>
    <t>Debido a la construcción y/o adecuación de la infraestructura se generan residuos como: concreto, cerámicos, ladrillos, acero, aluminio, PVC, entre otros.</t>
  </si>
  <si>
    <t>Residuos de productos químicos, emulsiones, pinturas, disolventes, aceites, tintas, entre otros.</t>
  </si>
  <si>
    <t>Generación de RCD</t>
  </si>
  <si>
    <t>Consumo de energía eléctrica</t>
  </si>
  <si>
    <t>Consumo de materiales peligrosos</t>
  </si>
  <si>
    <t xml:space="preserve">Consumo de materiales para construcción y adecuación </t>
  </si>
  <si>
    <t>Materiales necesarios para la adecuación de la infraestructura física (productos químicos, emulsiones, pinturas, disolventes, aceites, tintas, entre otros.).</t>
  </si>
  <si>
    <t>Para el funcionamiento de equipos necesarios para llevar acabo las adecuaciones de infraestructura</t>
  </si>
  <si>
    <t>Uso del recurso hídrico para la preparación de mezclas necesarias</t>
  </si>
  <si>
    <t>Aumento de residuos a disponer
Contaminación del suelo
Contaminación del agua</t>
  </si>
  <si>
    <t>Agotamiento de recursos no renovables</t>
  </si>
  <si>
    <t>Modificación del paisaje
Alteración del habitat</t>
  </si>
  <si>
    <t>Agotamiento del recurso hídrico</t>
  </si>
  <si>
    <t>Generación de residuos ordinarios y reciclables</t>
  </si>
  <si>
    <t>Aguas descargadas con residuos orgánicos</t>
  </si>
  <si>
    <t>Insumos utilizados en el mantenimiento y adecuación de las instalaciones (pintura, productos químicos, entre otros.).</t>
  </si>
  <si>
    <t>Uso de insumos quimicos como insecticidas</t>
  </si>
  <si>
    <t>Residuos generados por las actividades de fumigación en las instalaciones (químico y envases)</t>
  </si>
  <si>
    <t>El ruido generado por el uso de los pitos en lo vehiculos usados por la organzación</t>
  </si>
  <si>
    <t>Emisiones por el uso de combustible en los vehículos</t>
  </si>
  <si>
    <t>Generación de vertimientos</t>
  </si>
  <si>
    <t>Vertimientos generados por el lavado de vehículos institucionales</t>
  </si>
  <si>
    <t>Contaminación del agua y suelo</t>
  </si>
  <si>
    <t>Residuos líquidos debido al lavado del tanque de suministro de agua</t>
  </si>
  <si>
    <t>Clips, ganchos, cosedora, perforadora, entre otros.</t>
  </si>
  <si>
    <t xml:space="preserve">Uso de equipos eléctricos como computadores, impresoras y sistema de ventilación etc. </t>
  </si>
  <si>
    <t>RAEE's por uso de Computadores, UPS, Tv, Impresora, Scanner, Fotocopiadora, Teléfono, entre otros</t>
  </si>
  <si>
    <t>Tonners, cartuchos de impresión y luminarias.</t>
  </si>
  <si>
    <t>Agua requerida para el uso  de sanitarios y lavamanos</t>
  </si>
  <si>
    <t>Generación de residuos ordinarios</t>
  </si>
  <si>
    <t>Causado por la planta eléctrica en casos de requerir su uso en emergencia</t>
  </si>
  <si>
    <t>PLAN DE COMUNICACIONES, APROBACION PARA SU PUBLICACIÓN</t>
  </si>
  <si>
    <t>MANUAL DE COMPRAS SOSTENIBLES</t>
  </si>
  <si>
    <t>FACTURA DE COMPRA Y ESPECIFICACIONES</t>
  </si>
  <si>
    <t>FACTURA CONSUMO DE ENERGÍA</t>
  </si>
  <si>
    <t>FACTURA DEL AGUA, FOTOGRAFÍA TECNOLOGÍA USADA</t>
  </si>
  <si>
    <t>Generación de material particulado</t>
  </si>
  <si>
    <t>Emisión de gas refrigerante</t>
  </si>
  <si>
    <t>Escape de gas refrigerante durante el mantenimiento de aire acondicionado y/o nevera, o por daño del almacenamiento</t>
  </si>
  <si>
    <t xml:space="preserve">Para el lavado de áreas como gradería externa y anden </t>
  </si>
  <si>
    <t>FACTURA CONSUMO DE AGUA</t>
  </si>
  <si>
    <t xml:space="preserve">Exceso de información e inadecuada presentación de la misma </t>
  </si>
  <si>
    <t>Materiales necesarios para la adecuación de la infraestructura física (concreto, cerámicos, ladrillos, acero, aluminio, PVC, entre otros).</t>
  </si>
  <si>
    <t>Entrega de residuos aprovechables a la fundación</t>
  </si>
  <si>
    <t>Contribución al trabajo de la fundación ...
Contribución al proceso de reciclaje
Aumento de la disponibilidad los recursos naturales</t>
  </si>
  <si>
    <t>ELABORÓ
ADMINISTRADOR AMBIENTAL</t>
  </si>
  <si>
    <t>REVISÓ
EQUIPO DEL SIG</t>
  </si>
  <si>
    <t>APROBÓ
GERENCIA</t>
  </si>
  <si>
    <t>FECHA ULTIMA ACTUALIZACION: octubre de 2018</t>
  </si>
  <si>
    <t>Segregación en la fuente. (Papel, cartón, plástico)</t>
  </si>
  <si>
    <t xml:space="preserve">Contaminación del suelo, aire y recurso hídrico </t>
  </si>
  <si>
    <t>CARGO:  profesional Sistema de Gestión Ambiental</t>
  </si>
  <si>
    <t>Generación de residuos peligrosos (R.B)</t>
  </si>
  <si>
    <t>Uso de elementos de enfermería (Jeringas, gasas, apósitos, equipos de venoclisis, guantes, tapabocas, bolsas de suero contaminadas, electrodos, sondas nasogástricas, tubos orotraqueales, sondas de nélaton, bolsas para transfusiones sanguíneas, LC-5000, sonda de tórax, batas desechables, isopañin, Agujas, lancetas, cuchillas de bisturí)</t>
  </si>
  <si>
    <t>Residuos generados por el uso de los servicios sanitarios (Envoltura de alimentos, bolsas de gasas, toallas de papel, servilletas, empaque de medicamentos y papel higiénico)</t>
  </si>
  <si>
    <t>Incomodidad a usuarios ycolaboradores</t>
  </si>
  <si>
    <t>Residuos de baterías de vehículos</t>
  </si>
  <si>
    <t>Consumo de energía por funcionamiento de equipos electricos tales como microondas, neveras</t>
  </si>
  <si>
    <t>Residuos de aparatos eléctricos provenientes de electrodomésticos ( microondas, neveras, estufas)</t>
  </si>
  <si>
    <t xml:space="preserve">MANTENIMIENTO </t>
  </si>
  <si>
    <t xml:space="preserve">Contaminación visual
</t>
  </si>
  <si>
    <t xml:space="preserve">OUTSOURCING </t>
  </si>
  <si>
    <t>FUMIGACIÓN</t>
  </si>
  <si>
    <t>Residuos generados de las actividades de mantenimiento de equipos tales como: baterias de UPS, unidades de aire acondicionado y de ventilación, tubos fluorescentes, materiales impregnados por aceites usados, baterías, ácido, tonners.</t>
  </si>
  <si>
    <t xml:space="preserve">Contaminación del aire y contribución al aumento del calentamiento global </t>
  </si>
  <si>
    <t xml:space="preserve">Derrame producido por malos procedimientos </t>
  </si>
  <si>
    <t>SEDES: Megacentro, Cuba, Oval Médica, PH e Ícono</t>
  </si>
  <si>
    <t>ES</t>
  </si>
  <si>
    <t xml:space="preserve">Mantenimiento de equipos e infraestructura
</t>
  </si>
  <si>
    <t>Uso de agua para preparación de bebidas</t>
  </si>
  <si>
    <t>GASTRONOMÍA</t>
  </si>
  <si>
    <t>DIRECCIÓN  ADMINISTRATIVA Y  CONTRATISTA</t>
  </si>
  <si>
    <t xml:space="preserve">LIDER MANTENIMIENTO Y CONTRATISTA </t>
  </si>
  <si>
    <t xml:space="preserve">LÍDERES DE APOYO </t>
  </si>
  <si>
    <t xml:space="preserve">LIDER MANTENIMIENTO </t>
  </si>
  <si>
    <t>LIDERES</t>
  </si>
  <si>
    <t>ADMINISTRATIVOS  OFICINAS (Dirección médica, científica, administrativa,  financiera, gestión humana y mercadeo ), líder de ( hospitalización, UCI, urgencias, oncología, facturación, consulta externa, calidad, aseguramiento de calidad, sistemas, biotecnología y mantenimiento)       RECEPCIONES</t>
  </si>
  <si>
    <t>Procesos misionales  (Urgencias, Cardiolgía, Ginecobtetricia, cirugía, UCI, hospitalización, maternas y pediatría, oncología)</t>
  </si>
  <si>
    <t>READECUACIÓN DEL AMBIENTE FÍSICO (MANTENIMIENTO)</t>
  </si>
  <si>
    <t>Servicios de cafetería y alimentación (gastronomía)</t>
  </si>
  <si>
    <t xml:space="preserve">Elaboró: Esteban Arango Cadavid </t>
  </si>
  <si>
    <t>FECHA 01/07/2019</t>
  </si>
  <si>
    <t>RECIBOS DE ENTREGA A LA FUNDACIÓN</t>
  </si>
  <si>
    <t>RECIBOS DE ENTREGA A EMDEPSA</t>
  </si>
  <si>
    <t>PGIRASA</t>
  </si>
  <si>
    <t>CARACTERIZACIÓN DE VERTIMIENTOS</t>
  </si>
  <si>
    <t>RH1</t>
  </si>
  <si>
    <t>m</t>
  </si>
  <si>
    <t>LIDER DEL PROCESO (DANIEL MAURICIO CHARRY)</t>
  </si>
  <si>
    <t>ADMINISTRATIVO  OFICINA: MERCADEO Y SIAU</t>
  </si>
  <si>
    <t>Información presentada por medios audiovisuales</t>
  </si>
  <si>
    <t xml:space="preserve">Reducción en el consumo de papel y recursos naturales
</t>
  </si>
  <si>
    <t xml:space="preserve">CAMPAÑAS AUDIOVISUALES DE PUBLICIDAD E INFORMACIÓN </t>
  </si>
  <si>
    <t>Residuos generados por el uso de los servicios sanitarios (Envoltura de alimentos, toallas de papel, servilletas y papel higiénico)</t>
  </si>
  <si>
    <t>Consumo de Insumos de aseo</t>
  </si>
  <si>
    <t>Transmisión de la información</t>
  </si>
  <si>
    <t>DIRECTORA DEL PROCESO (LUISA FERNANDA AVELLA)</t>
  </si>
  <si>
    <t>ADMINISTRATIVO  OFICINA: GESTIÓN HUMANA</t>
  </si>
  <si>
    <t>Transmisión de información</t>
  </si>
  <si>
    <t xml:space="preserve">Información presentada de manera física </t>
  </si>
  <si>
    <t xml:space="preserve">Uso irracional y contaminación de los recursos naturales
</t>
  </si>
  <si>
    <t>ADMINISTRATIVO  OFICINA: DIRECCIÓN CIENTÍFICA Y DIRECCIÓN MÉDICA</t>
  </si>
  <si>
    <t>DIRECTORES DE LOS PROCESOS (JUAN CARLOS COBO Y FRANCISCO ALEJANDRO ARIAS)</t>
  </si>
  <si>
    <t>ADMINISTRATIVO  OFICINA: FINANCIERA</t>
  </si>
  <si>
    <t>ADMINISTRATIVO  OFICINA: GERENCIA</t>
  </si>
  <si>
    <t>GERENTE DE LA INSTITUCIÓN (CAROLINA PÉREZ)</t>
  </si>
  <si>
    <t>DIRECTORA DEL PROCESO (OMAIRA ZAPATA)</t>
  </si>
  <si>
    <t xml:space="preserve">Intercambio de información por medio </t>
  </si>
  <si>
    <t>ADMINISTRATIVO  OFICINA: ADMINISTRATIVO</t>
  </si>
  <si>
    <t>DIRECTORA DEL PROCESO (GREICY JOHANA MARÍN)</t>
  </si>
  <si>
    <t>MISIONAL (ONCOLOGÍA)</t>
  </si>
  <si>
    <t>LIDER DE PROCESO (LISSETE AGUDELO)</t>
  </si>
  <si>
    <t>MISIONAL (HOSPITALIZACIÓN)</t>
  </si>
  <si>
    <t>LIDER DEL PROCESO (MONICA ZULUAGA)</t>
  </si>
  <si>
    <t>Uso de elementos de enfermería (Agujas, lancetas, guías de caréter, cuchillas de bisturí)</t>
  </si>
  <si>
    <t>MISIONAL (UNIDAD DE CUIDADOS INTENSIVOS)</t>
  </si>
  <si>
    <t>LIDER DEL PROCESO (JENNY CARDONA)</t>
  </si>
  <si>
    <t>MISIONAL (CIRUGÍA)</t>
  </si>
  <si>
    <t>LIDER DEL PROCESO (DIEGO LOPEZ )</t>
  </si>
  <si>
    <t>Generación de residuos peligrosos (RIESGO BIOLÓGICO)</t>
  </si>
  <si>
    <t>Generación de residuos peligrosos (CORTOPUNZANTES)</t>
  </si>
  <si>
    <t>Generación de residuos peligrosos (ANATOMOPATOLÓGICOS)</t>
  </si>
  <si>
    <t>Generación de residuos peligrosos (CITOTÓXICOS)</t>
  </si>
  <si>
    <t>MISIONAL (CENTRAL DE ESTERILIZACIÓN)</t>
  </si>
  <si>
    <t>LIDER DE PROCESO (DIEGO LOPEZ)</t>
  </si>
  <si>
    <t>ADMINISTRATIVO  OFICINA: CALIDAD</t>
  </si>
  <si>
    <t>DIRECTORA DEL PROCESO (JORGE ESTRADA)</t>
  </si>
  <si>
    <t>Uso de elementos de enfermería (Compresa, guantes, gasas, micropore, jeringas, gorros desechables, bolsas de soluciones, material contaminado con fluidos, bolsas para transfusiones sanguíneas, toallas higiénicas, pañales o cualquier otro elemento desechable que haya tenido contacto con riesgo biológico, bolsas para transfusiones sanguíneas, sistemas cerrados y sellados de drenajes, apósitos, batas desechables, residuos de comida contaminada, papel higiénico de baños pacientes aislados y tapabocas)</t>
  </si>
  <si>
    <t>Uso de elementos de enfermería (Ampollas rotas, ampollas compuestas, cuchillas de bisturí, alambres, agujas hipodérmicas)</t>
  </si>
  <si>
    <t>Residuos generados por el uso de los servicios sanitarios (Servilletas, toallas de mano, papel carbón, empaques de agujas, empaques de Isopañín, empaque de curas, empaque de jeringas, vasos desechables, envoltura de alimentos, bolsas transparentes, papel higiénico)</t>
  </si>
  <si>
    <t>Uso de elementos de enfermería (Isopañín (untado de sangre), guantes, batas desechables, gorros desechables, gasas, jeringas untadas, tapabocas)</t>
  </si>
  <si>
    <t>Residuos generados por el uso de los servicios sanitarios (Vinipel, toallas de mano, servilletas, envoltura de alimentos, papel grado médico, papel crepado)</t>
  </si>
  <si>
    <t>Uso de elementos de enfermería (Polainas, gorros desechables, tapabocas, máscaras languias y compresión)</t>
  </si>
  <si>
    <t>LIDER DEL PROCESO (ERIKA CORTES)</t>
  </si>
  <si>
    <t>OUTSOURCING (IDIME)</t>
  </si>
  <si>
    <t>ENCARGADO (IDIME)</t>
  </si>
  <si>
    <t>MISIONAL (SERVICIO TRANSFUSIONAL)</t>
  </si>
  <si>
    <t>LIDER DEL PROCESO (ERIKA CORTEZ)</t>
  </si>
  <si>
    <t>Residuos generados por el uso de los servicios sanitarios (Desechables, servilletas y papel higiénico)</t>
  </si>
  <si>
    <t>MISIONAL (PATOLOGÍA)</t>
  </si>
  <si>
    <t>MISIONAL (TERAPIA FÍSICA)</t>
  </si>
  <si>
    <t>MISIONAL (CARDIOLOGÍA)</t>
  </si>
  <si>
    <t>Residuos generados por el uso de los servicios sanitarios (Desechables, servilletas, envolvederas, papel higiénico, respaldo de electrodos, bolsas)</t>
  </si>
  <si>
    <t>Uso de elementos de enfermería (Jeringas, gasas, frascos de medicamentos, catéter, viaflex contaminado)</t>
  </si>
  <si>
    <t>Generación de residuos peligrosos (QUÍMICOS)</t>
  </si>
  <si>
    <t>Uso de sustancias químicas como: Formol, etanol, n -propanol.</t>
  </si>
  <si>
    <t>Uso de elementos de enfermería (Guantes, tapabocas, batas desechables, servilletas)</t>
  </si>
  <si>
    <t>Generación de residuos como: Amputaciones, muestras para análisis, restos humanos, residuos de biopsias, partes y fluidos corporales, Hemo componentes.</t>
  </si>
  <si>
    <t>APOYO (CONSULTA EXTERNA)</t>
  </si>
  <si>
    <t>DIRECTORA DEL PROCESO (ERIKA CORTEZ)</t>
  </si>
  <si>
    <t>MISIONAL (URGENCIAS)</t>
  </si>
  <si>
    <t>LIDER DEL PROCESO (FERNANDO RONDON)</t>
  </si>
  <si>
    <t>Uso de elementos de enfermería (Jeringas, gasas, apósitos, equipos de venoclisis, guantes, tapabocas, bolsas de suero contaminadas, electrodos, sondas nasogástricas, tubos orotraqueales, sondas de nélaton, bolsas para transfusiones sanguíneas, residuos de comida contaminada, papel higiénico de baños pacientes aislados, LC-5000, sonda de tórax, batas desechables)</t>
  </si>
  <si>
    <t>Uso de elementos de enfermería (Agujas hipodérmicas, catéter intra venoso, lancetas, bisturís, jeringas con agujas no móvil, ampollas rotas, ampollas compuestas)</t>
  </si>
  <si>
    <t>OUTSOURCING (RADIOLOGÍA)</t>
  </si>
  <si>
    <t>ENCARGADO (RADIOLÓGOS)</t>
  </si>
  <si>
    <t>Residuos generados por el uso de los servicios sanitarios (toallas de papel, servilletas, papel higiénico, envoltura de alimentos)</t>
  </si>
  <si>
    <t>Uso de elementos de enfermería (Guantes, gorros desechables, batas desechables, tapabocas, jeringas)</t>
  </si>
  <si>
    <t>MISIONAL (UNIDAD GINECOOBSTETRICIA)</t>
  </si>
  <si>
    <t>Uso de elementos de enfermería (Compresa, guantes, gasas, micropore, jeringas, gorros desechables, batas desechables, residuos de comida contaminada)</t>
  </si>
  <si>
    <t>Uso de elementos de enfermería (Ampollas rotas  compuestas, cuchillas de bisturí)</t>
  </si>
  <si>
    <t>APOYO (SISTEMAS)</t>
  </si>
  <si>
    <t>LIDER DEL PROCESO (CESAR CASTRO)</t>
  </si>
  <si>
    <t>APOYO (BIOTECNOLOGÍA)</t>
  </si>
  <si>
    <t>LIDER DEL PROCESO (ENGELA LOAIZA)</t>
  </si>
  <si>
    <t xml:space="preserve">Generación de residuos peligrosos </t>
  </si>
  <si>
    <t>RAEE's por uso de equipos médicos</t>
  </si>
  <si>
    <t>COCINA Y CAFETERIA</t>
  </si>
  <si>
    <t xml:space="preserve">GASTRONOMÍA 33 (PAOLA) </t>
  </si>
  <si>
    <t>APOYO (MANTENIMIENTO)</t>
  </si>
  <si>
    <t>LIDER DEL PROCESO (JUAN MIGUEL SILVA)</t>
  </si>
  <si>
    <t xml:space="preserve">Uso de equipos eléctricos como computadores, impresoras, máquinas para procedimientos, sistema de ventilación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</si>
</sst>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10"/>
      <name val="Arial"/>
      <family val="2"/>
    </font>
    <font>
      <sz val="9"/>
      <name val="Arial"/>
      <family val="2"/>
    </font>
    <font>
      <sz val="9"/>
      <color rgb="FF000000"/>
      <name val="Arial"/>
      <family val="2"/>
    </font>
    <font>
      <sz val="10"/>
      <color rgb="FF000000"/>
      <name val="Arial"/>
      <family val="2"/>
    </font>
    <font>
      <b/>
      <sz val="28"/>
      <color rgb="FFFFFFFF"/>
      <name val="Times New Roman"/>
      <family val="1"/>
    </font>
    <font>
      <b/>
      <sz val="14"/>
      <color rgb="FF000000"/>
      <name val="Times New Roman"/>
      <family val="1"/>
    </font>
    <font>
      <sz val="10"/>
      <name val="Times New Roman"/>
      <family val="1"/>
    </font>
    <font>
      <b/>
      <sz val="14"/>
      <name val="Times New Roman"/>
      <family val="1"/>
    </font>
    <font>
      <sz val="14"/>
      <name val="Times New Roman"/>
      <family val="1"/>
    </font>
    <font>
      <b/>
      <sz val="10"/>
      <name val="Times New Roman"/>
      <family val="1"/>
    </font>
    <font>
      <b/>
      <sz val="9"/>
      <name val="Times New Roman"/>
      <family val="1"/>
    </font>
    <font>
      <sz val="10"/>
      <color rgb="FF000000"/>
      <name val="Times New Roman"/>
      <family val="1"/>
    </font>
    <font>
      <b/>
      <sz val="8"/>
      <name val="Times New Roman"/>
      <family val="1"/>
    </font>
    <font>
      <b/>
      <sz val="7"/>
      <name val="Times New Roman"/>
      <family val="1"/>
    </font>
    <font>
      <sz val="7"/>
      <name val="Times New Roman"/>
      <family val="1"/>
    </font>
    <font>
      <sz val="8"/>
      <name val="Times New Roman"/>
      <family val="1"/>
    </font>
    <font>
      <sz val="9"/>
      <name val="Times New Roman"/>
      <family val="1"/>
    </font>
    <font>
      <sz val="10"/>
      <color theme="1"/>
      <name val="Times New Roman"/>
      <family val="1"/>
    </font>
  </fonts>
  <fills count="18">
    <fill>
      <patternFill patternType="none"/>
    </fill>
    <fill>
      <patternFill patternType="gray125"/>
    </fill>
    <fill>
      <patternFill patternType="solid">
        <fgColor rgb="FFC0C0C0"/>
        <bgColor rgb="FFC0C0C0"/>
      </patternFill>
    </fill>
    <fill>
      <patternFill patternType="solid">
        <fgColor theme="0"/>
        <bgColor indexed="64"/>
      </patternFill>
    </fill>
    <fill>
      <patternFill patternType="solid">
        <fgColor theme="3" tint="0.39997558519241921"/>
        <bgColor rgb="FFC0C0C0"/>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6DAE0"/>
        <bgColor indexed="64"/>
      </patternFill>
    </fill>
    <fill>
      <patternFill patternType="solid">
        <fgColor rgb="FFFFFFCC"/>
        <bgColor indexed="64"/>
      </patternFill>
    </fill>
    <fill>
      <patternFill patternType="solid">
        <fgColor rgb="FFBDDBD6"/>
        <bgColor indexed="64"/>
      </patternFill>
    </fill>
  </fills>
  <borders count="91">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bottom/>
      <diagonal/>
    </border>
    <border>
      <left/>
      <right style="medium">
        <color rgb="FF000000"/>
      </right>
      <top/>
      <bottom style="thin">
        <color rgb="FF000000"/>
      </bottom>
      <diagonal/>
    </border>
    <border>
      <left/>
      <right/>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medium">
        <color rgb="FF000000"/>
      </left>
      <right style="medium">
        <color rgb="FF000000"/>
      </right>
      <top/>
      <bottom/>
      <diagonal/>
    </border>
    <border>
      <left style="thin">
        <color indexed="64"/>
      </left>
      <right style="medium">
        <color indexed="64"/>
      </right>
      <top/>
      <bottom style="thin">
        <color indexed="64"/>
      </bottom>
      <diagonal/>
    </border>
    <border>
      <left style="medium">
        <color rgb="FF000000"/>
      </left>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344">
    <xf numFmtId="0" fontId="0" fillId="0" borderId="0" xfId="0" applyFont="1" applyAlignment="1"/>
    <xf numFmtId="0" fontId="0" fillId="0" borderId="0" xfId="0" applyFont="1"/>
    <xf numFmtId="0" fontId="2" fillId="0" borderId="0" xfId="0" applyFont="1"/>
    <xf numFmtId="0" fontId="3" fillId="0" borderId="0" xfId="0" applyFont="1"/>
    <xf numFmtId="0" fontId="3" fillId="0" borderId="19" xfId="0" applyFont="1" applyBorder="1" applyAlignment="1">
      <alignment wrapText="1"/>
    </xf>
    <xf numFmtId="0" fontId="2" fillId="0" borderId="0" xfId="0" applyFont="1" applyAlignment="1">
      <alignment horizontal="center"/>
    </xf>
    <xf numFmtId="0" fontId="0" fillId="0" borderId="0" xfId="0" applyFont="1" applyAlignment="1"/>
    <xf numFmtId="0" fontId="0" fillId="0" borderId="0" xfId="0" applyFont="1" applyAlignment="1"/>
    <xf numFmtId="0" fontId="0" fillId="0" borderId="0" xfId="0" applyFont="1" applyAlignment="1"/>
    <xf numFmtId="0" fontId="9" fillId="0" borderId="10" xfId="0" applyFont="1" applyBorder="1" applyAlignment="1">
      <alignment vertical="center"/>
    </xf>
    <xf numFmtId="0" fontId="9" fillId="0" borderId="11"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0" borderId="43" xfId="0" applyFont="1" applyBorder="1" applyAlignment="1">
      <alignment horizontal="center" vertical="center" wrapText="1"/>
    </xf>
    <xf numFmtId="0" fontId="10" fillId="0" borderId="43"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7" fillId="0" borderId="50" xfId="0" applyFont="1" applyFill="1" applyBorder="1" applyAlignment="1">
      <alignment horizontal="center" vertical="center" wrapText="1"/>
    </xf>
    <xf numFmtId="0" fontId="7"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8" xfId="0" applyFont="1" applyBorder="1" applyAlignment="1">
      <alignment horizontal="center" vertical="center" wrapText="1"/>
    </xf>
    <xf numFmtId="0" fontId="12" fillId="0" borderId="43" xfId="0" applyFont="1" applyBorder="1" applyAlignment="1">
      <alignment horizontal="center" wrapText="1"/>
    </xf>
    <xf numFmtId="0" fontId="12" fillId="0" borderId="48"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65" xfId="0" applyFont="1" applyBorder="1" applyAlignment="1">
      <alignment vertical="center" wrapText="1"/>
    </xf>
    <xf numFmtId="0" fontId="7" fillId="0" borderId="65" xfId="0" applyFont="1" applyFill="1" applyBorder="1" applyAlignment="1">
      <alignment horizontal="center" vertical="center" wrapText="1"/>
    </xf>
    <xf numFmtId="0" fontId="7" fillId="0" borderId="65" xfId="0" applyFont="1" applyBorder="1" applyAlignment="1">
      <alignment horizontal="center" vertical="center" wrapText="1"/>
    </xf>
    <xf numFmtId="0" fontId="10" fillId="0" borderId="65" xfId="0" applyFont="1" applyBorder="1" applyAlignment="1">
      <alignment horizontal="center" vertical="center" wrapText="1"/>
    </xf>
    <xf numFmtId="0" fontId="14" fillId="0" borderId="22" xfId="0" applyFont="1" applyBorder="1" applyAlignment="1">
      <alignment horizontal="left"/>
    </xf>
    <xf numFmtId="0" fontId="11" fillId="0" borderId="63" xfId="0" applyFont="1" applyBorder="1" applyAlignment="1">
      <alignment horizontal="center"/>
    </xf>
    <xf numFmtId="0" fontId="15" fillId="0" borderId="26" xfId="0" applyFont="1" applyBorder="1" applyAlignment="1">
      <alignment horizontal="center" vertical="center"/>
    </xf>
    <xf numFmtId="0" fontId="13" fillId="0" borderId="23" xfId="0" applyFont="1" applyBorder="1" applyAlignment="1">
      <alignment horizontal="center"/>
    </xf>
    <xf numFmtId="0" fontId="16" fillId="0" borderId="2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xf>
    <xf numFmtId="0" fontId="16" fillId="0" borderId="27" xfId="0" applyFont="1" applyBorder="1" applyAlignment="1">
      <alignment horizontal="center" vertical="center"/>
    </xf>
    <xf numFmtId="0" fontId="17" fillId="0" borderId="32" xfId="0" applyFont="1" applyBorder="1" applyAlignment="1">
      <alignment horizontal="left"/>
    </xf>
    <xf numFmtId="0" fontId="15" fillId="0" borderId="33" xfId="0" applyFont="1" applyBorder="1" applyAlignment="1">
      <alignment horizontal="center" vertical="center"/>
    </xf>
    <xf numFmtId="0" fontId="13" fillId="0" borderId="19" xfId="0" applyFont="1" applyBorder="1" applyAlignment="1">
      <alignment horizontal="center"/>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9" xfId="0" applyFont="1" applyBorder="1" applyAlignment="1">
      <alignment horizontal="center"/>
    </xf>
    <xf numFmtId="0" fontId="16" fillId="0" borderId="33" xfId="0" applyFont="1" applyBorder="1" applyAlignment="1">
      <alignment horizontal="center" vertical="center"/>
    </xf>
    <xf numFmtId="0" fontId="17" fillId="0" borderId="21" xfId="0" applyFont="1" applyBorder="1" applyAlignment="1">
      <alignment horizontal="left"/>
    </xf>
    <xf numFmtId="0" fontId="15" fillId="0" borderId="35" xfId="0" applyFont="1" applyBorder="1" applyAlignment="1">
      <alignment horizontal="center" vertical="center"/>
    </xf>
    <xf numFmtId="0" fontId="13" fillId="0" borderId="36" xfId="0" applyFont="1" applyBorder="1" applyAlignment="1">
      <alignment horizontal="center"/>
    </xf>
    <xf numFmtId="0" fontId="16" fillId="0" borderId="35" xfId="0" applyFont="1" applyBorder="1" applyAlignment="1">
      <alignment horizontal="center" vertical="center"/>
    </xf>
    <xf numFmtId="0" fontId="17" fillId="0" borderId="41" xfId="0" applyFont="1" applyBorder="1" applyAlignment="1">
      <alignment horizontal="left"/>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2"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6" fillId="0" borderId="36" xfId="0" applyFont="1" applyBorder="1" applyAlignment="1">
      <alignment horizont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1" xfId="0" applyFont="1" applyBorder="1" applyAlignment="1">
      <alignment horizontal="center" vertical="center" wrapText="1"/>
    </xf>
    <xf numFmtId="0" fontId="13" fillId="0" borderId="63" xfId="0" applyFont="1" applyBorder="1" applyAlignment="1">
      <alignment horizontal="center"/>
    </xf>
    <xf numFmtId="0" fontId="7" fillId="0" borderId="43"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0" fillId="0" borderId="0" xfId="0" applyFont="1" applyFill="1" applyAlignment="1"/>
    <xf numFmtId="0" fontId="12" fillId="0" borderId="43"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7" fillId="0" borderId="55"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43" xfId="0" applyFont="1" applyBorder="1" applyAlignment="1">
      <alignment horizontal="center" vertical="center" wrapText="1"/>
    </xf>
    <xf numFmtId="0" fontId="7" fillId="0" borderId="43"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50"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4"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3" xfId="0" applyFont="1" applyBorder="1" applyAlignment="1">
      <alignment horizontal="center" vertical="center" wrapText="1"/>
    </xf>
    <xf numFmtId="0" fontId="7" fillId="0" borderId="45" xfId="0" applyFont="1" applyFill="1" applyBorder="1" applyAlignment="1">
      <alignment horizontal="center" vertical="center" wrapText="1"/>
    </xf>
    <xf numFmtId="0" fontId="10" fillId="0" borderId="74" xfId="0" applyFont="1" applyBorder="1" applyAlignment="1">
      <alignment horizontal="center" vertical="center" wrapText="1"/>
    </xf>
    <xf numFmtId="0" fontId="7" fillId="0" borderId="45" xfId="0" applyFont="1" applyBorder="1" applyAlignment="1">
      <alignment wrapText="1"/>
    </xf>
    <xf numFmtId="0" fontId="7" fillId="0" borderId="49" xfId="0" applyFont="1" applyFill="1" applyBorder="1" applyAlignment="1">
      <alignment horizontal="center" vertical="center" wrapText="1"/>
    </xf>
    <xf numFmtId="0" fontId="7" fillId="7" borderId="78"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8" borderId="45"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8" borderId="55" xfId="0" applyFont="1" applyFill="1" applyBorder="1" applyAlignment="1">
      <alignment vertical="center" wrapText="1"/>
    </xf>
    <xf numFmtId="0" fontId="7" fillId="8" borderId="50"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12" fillId="0" borderId="69" xfId="0" applyFont="1" applyBorder="1" applyAlignment="1">
      <alignment horizontal="center" vertical="center" wrapText="1"/>
    </xf>
    <xf numFmtId="0" fontId="12" fillId="0" borderId="48" xfId="0" applyFont="1" applyFill="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7" fillId="7" borderId="49" xfId="0" applyFont="1" applyFill="1" applyBorder="1" applyAlignment="1">
      <alignment horizontal="center" vertical="center" wrapText="1"/>
    </xf>
    <xf numFmtId="0" fontId="12" fillId="7" borderId="81" xfId="0" applyFont="1" applyFill="1" applyBorder="1" applyAlignment="1">
      <alignment horizontal="left" vertical="center" wrapText="1"/>
    </xf>
    <xf numFmtId="0" fontId="12" fillId="7" borderId="47" xfId="0" applyFont="1" applyFill="1" applyBorder="1" applyAlignment="1">
      <alignment horizontal="left" vertical="center" wrapText="1"/>
    </xf>
    <xf numFmtId="0" fontId="12" fillId="7" borderId="43" xfId="0" applyFont="1" applyFill="1" applyBorder="1" applyAlignment="1">
      <alignment wrapText="1"/>
    </xf>
    <xf numFmtId="0" fontId="12" fillId="7" borderId="43" xfId="0" applyFont="1" applyFill="1" applyBorder="1" applyAlignment="1">
      <alignment vertical="center" wrapText="1"/>
    </xf>
    <xf numFmtId="0" fontId="12" fillId="7" borderId="49" xfId="0" applyFont="1" applyFill="1" applyBorder="1" applyAlignment="1">
      <alignment horizontal="left" vertical="center" wrapText="1"/>
    </xf>
    <xf numFmtId="0" fontId="12" fillId="7" borderId="50" xfId="0" applyFont="1" applyFill="1" applyBorder="1" applyAlignment="1">
      <alignment wrapText="1"/>
    </xf>
    <xf numFmtId="0" fontId="12" fillId="7" borderId="50" xfId="0" applyFont="1" applyFill="1" applyBorder="1" applyAlignment="1">
      <alignment vertical="center" wrapText="1"/>
    </xf>
    <xf numFmtId="0" fontId="7" fillId="0" borderId="47" xfId="0" applyFont="1" applyFill="1" applyBorder="1" applyAlignment="1">
      <alignment horizontal="center" vertical="center" wrapText="1"/>
    </xf>
    <xf numFmtId="0" fontId="10" fillId="0" borderId="69" xfId="0" applyFont="1" applyBorder="1" applyAlignment="1">
      <alignment horizontal="center" vertical="center" wrapText="1"/>
    </xf>
    <xf numFmtId="0" fontId="7" fillId="9" borderId="44"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7" fillId="9" borderId="47"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49"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10" borderId="44" xfId="0" applyFont="1" applyFill="1" applyBorder="1" applyAlignment="1">
      <alignment horizontal="center" vertical="center" wrapText="1"/>
    </xf>
    <xf numFmtId="0" fontId="7" fillId="10" borderId="45" xfId="0" applyFont="1" applyFill="1" applyBorder="1" applyAlignment="1">
      <alignment horizontal="center" vertical="center" wrapText="1"/>
    </xf>
    <xf numFmtId="0" fontId="7" fillId="10" borderId="47" xfId="0" applyFont="1" applyFill="1" applyBorder="1" applyAlignment="1">
      <alignment horizontal="center" vertical="center" wrapText="1"/>
    </xf>
    <xf numFmtId="0" fontId="7" fillId="10" borderId="43" xfId="0" applyFont="1" applyFill="1" applyBorder="1" applyAlignment="1">
      <alignment horizontal="center" vertical="center" wrapText="1"/>
    </xf>
    <xf numFmtId="0" fontId="7" fillId="10" borderId="49" xfId="0" applyFont="1" applyFill="1" applyBorder="1" applyAlignment="1">
      <alignment horizontal="center" vertical="center" wrapText="1"/>
    </xf>
    <xf numFmtId="0" fontId="7" fillId="10" borderId="50" xfId="0" applyFont="1" applyFill="1" applyBorder="1" applyAlignment="1">
      <alignment horizontal="center" vertical="center" wrapText="1"/>
    </xf>
    <xf numFmtId="0" fontId="7" fillId="11" borderId="54" xfId="0" applyFont="1" applyFill="1" applyBorder="1" applyAlignment="1">
      <alignment horizontal="center" vertical="center" wrapText="1"/>
    </xf>
    <xf numFmtId="0" fontId="7" fillId="11" borderId="43"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55"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12" borderId="79" xfId="0" applyFont="1" applyFill="1" applyBorder="1" applyAlignment="1">
      <alignment horizontal="center" vertical="center" wrapText="1"/>
    </xf>
    <xf numFmtId="0" fontId="7" fillId="12" borderId="84" xfId="0" applyFont="1" applyFill="1" applyBorder="1" applyAlignment="1">
      <alignment horizontal="center" vertical="center" wrapText="1"/>
    </xf>
    <xf numFmtId="0" fontId="7" fillId="11" borderId="85" xfId="0" applyFont="1" applyFill="1" applyBorder="1" applyAlignment="1">
      <alignment horizontal="center" vertical="center" wrapText="1"/>
    </xf>
    <xf numFmtId="0" fontId="7" fillId="11" borderId="79" xfId="0" applyFont="1" applyFill="1" applyBorder="1" applyAlignment="1">
      <alignment horizontal="center" vertical="center" wrapText="1"/>
    </xf>
    <xf numFmtId="0" fontId="7" fillId="0" borderId="43" xfId="0" applyFont="1" applyBorder="1" applyAlignment="1">
      <alignment horizontal="center" vertical="center" wrapText="1"/>
    </xf>
    <xf numFmtId="0" fontId="7" fillId="0" borderId="43" xfId="0" applyFont="1" applyBorder="1" applyAlignment="1">
      <alignment horizontal="center" vertical="center" wrapText="1"/>
    </xf>
    <xf numFmtId="0" fontId="0" fillId="0" borderId="5" xfId="0" applyFont="1" applyBorder="1" applyAlignment="1">
      <alignment horizontal="center" vertical="center" wrapText="1"/>
    </xf>
    <xf numFmtId="0" fontId="10" fillId="4" borderId="12" xfId="0" applyFont="1" applyFill="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43" xfId="0" applyFont="1" applyBorder="1" applyAlignment="1">
      <alignment wrapText="1"/>
    </xf>
    <xf numFmtId="0" fontId="7" fillId="0" borderId="43" xfId="0" applyFont="1" applyBorder="1" applyAlignment="1">
      <alignment horizontal="center" vertical="center" wrapText="1"/>
    </xf>
    <xf numFmtId="0" fontId="0" fillId="0" borderId="5" xfId="0" applyFont="1" applyBorder="1" applyAlignment="1">
      <alignment horizontal="center" vertical="center" wrapText="1"/>
    </xf>
    <xf numFmtId="0" fontId="10" fillId="4" borderId="12" xfId="0" applyFont="1" applyFill="1" applyBorder="1" applyAlignment="1">
      <alignment horizontal="center" vertical="center" wrapText="1"/>
    </xf>
    <xf numFmtId="0" fontId="7" fillId="7" borderId="7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wrapText="1"/>
    </xf>
    <xf numFmtId="0" fontId="0" fillId="0" borderId="5" xfId="0" applyFont="1" applyBorder="1" applyAlignment="1">
      <alignment horizontal="center" vertical="center" wrapText="1"/>
    </xf>
    <xf numFmtId="0" fontId="7" fillId="7" borderId="43"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7" fillId="7" borderId="43" xfId="0" applyFont="1" applyFill="1" applyBorder="1" applyAlignment="1">
      <alignment vertical="center" wrapText="1"/>
    </xf>
    <xf numFmtId="0" fontId="7" fillId="13" borderId="43" xfId="0" applyFont="1" applyFill="1" applyBorder="1" applyAlignment="1">
      <alignment horizontal="center" vertical="center" wrapText="1"/>
    </xf>
    <xf numFmtId="0" fontId="7" fillId="10" borderId="43"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3" xfId="0" applyFont="1" applyFill="1" applyBorder="1" applyAlignment="1">
      <alignment vertical="center" wrapText="1"/>
    </xf>
    <xf numFmtId="0" fontId="18" fillId="16" borderId="43" xfId="0" applyFont="1" applyFill="1" applyBorder="1" applyAlignment="1">
      <alignment vertical="center" wrapText="1"/>
    </xf>
    <xf numFmtId="0" fontId="7" fillId="17" borderId="43" xfId="0" applyFont="1" applyFill="1" applyBorder="1" applyAlignment="1">
      <alignment horizontal="center" vertical="center" wrapText="1"/>
    </xf>
    <xf numFmtId="0" fontId="7" fillId="17" borderId="43" xfId="0" applyFont="1" applyFill="1" applyBorder="1" applyAlignment="1">
      <alignment horizontal="center" vertical="center" wrapText="1"/>
    </xf>
    <xf numFmtId="0" fontId="7" fillId="17" borderId="43" xfId="0" applyFont="1" applyFill="1" applyBorder="1" applyAlignment="1">
      <alignment vertical="center" wrapText="1"/>
    </xf>
    <xf numFmtId="0" fontId="0" fillId="0" borderId="0" xfId="0" applyFont="1" applyAlignment="1">
      <alignment horizontal="center"/>
    </xf>
    <xf numFmtId="0" fontId="7" fillId="0" borderId="79"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8" borderId="8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2" fillId="3" borderId="43" xfId="0" applyFont="1" applyFill="1" applyBorder="1" applyAlignment="1">
      <alignment horizontal="left" vertical="center" wrapText="1"/>
    </xf>
    <xf numFmtId="0" fontId="12" fillId="3" borderId="43" xfId="0" applyFont="1" applyFill="1" applyBorder="1" applyAlignment="1">
      <alignment horizontal="center" vertical="center" wrapText="1"/>
    </xf>
    <xf numFmtId="0" fontId="9" fillId="0" borderId="10" xfId="0" applyFont="1" applyBorder="1" applyAlignment="1">
      <alignment horizontal="center" vertical="center"/>
    </xf>
    <xf numFmtId="0" fontId="12" fillId="3" borderId="43" xfId="0" applyFont="1" applyFill="1" applyBorder="1" applyAlignment="1">
      <alignment horizontal="center" wrapText="1"/>
    </xf>
    <xf numFmtId="0" fontId="3" fillId="0" borderId="19" xfId="0" applyFont="1" applyBorder="1" applyAlignment="1">
      <alignment horizontal="center" wrapText="1"/>
    </xf>
    <xf numFmtId="0" fontId="0" fillId="0" borderId="43" xfId="0" applyFont="1" applyBorder="1" applyAlignment="1"/>
    <xf numFmtId="0" fontId="8" fillId="0" borderId="6" xfId="0" applyFont="1" applyBorder="1" applyAlignment="1">
      <alignment horizontal="left" vertical="center"/>
    </xf>
    <xf numFmtId="0" fontId="7" fillId="0" borderId="7" xfId="0" applyFont="1" applyBorder="1"/>
    <xf numFmtId="0" fontId="7" fillId="0" borderId="8" xfId="0" applyFont="1" applyBorder="1"/>
    <xf numFmtId="0" fontId="7" fillId="7" borderId="79" xfId="0" applyFont="1" applyFill="1" applyBorder="1" applyAlignment="1">
      <alignment horizontal="center" vertical="center" wrapText="1"/>
    </xf>
    <xf numFmtId="0" fontId="7" fillId="8" borderId="55" xfId="0" applyFont="1" applyFill="1" applyBorder="1" applyAlignment="1">
      <alignment horizontal="center" vertical="center" wrapText="1"/>
    </xf>
    <xf numFmtId="0" fontId="7" fillId="8" borderId="5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0" fillId="7" borderId="75" xfId="0" applyFont="1" applyFill="1" applyBorder="1" applyAlignment="1">
      <alignment horizontal="center" vertical="center" wrapText="1"/>
    </xf>
    <xf numFmtId="0" fontId="0" fillId="7" borderId="76" xfId="0" applyFont="1" applyFill="1" applyBorder="1" applyAlignment="1">
      <alignment horizontal="center" vertical="center" wrapText="1"/>
    </xf>
    <xf numFmtId="0" fontId="0" fillId="7" borderId="77"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1" fillId="3" borderId="43"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5" xfId="0" applyFont="1" applyBorder="1" applyAlignment="1">
      <alignment horizontal="center"/>
    </xf>
    <xf numFmtId="0" fontId="0" fillId="0" borderId="70" xfId="0" applyFont="1" applyBorder="1" applyAlignment="1">
      <alignment horizontal="center"/>
    </xf>
    <xf numFmtId="0" fontId="0" fillId="0" borderId="10" xfId="0" applyFont="1" applyBorder="1" applyAlignment="1">
      <alignment horizontal="center"/>
    </xf>
    <xf numFmtId="0" fontId="7" fillId="0" borderId="10" xfId="0" applyFont="1" applyBorder="1"/>
    <xf numFmtId="0" fontId="7" fillId="0" borderId="11" xfId="0" applyFont="1" applyBorder="1"/>
    <xf numFmtId="0" fontId="10" fillId="4" borderId="16" xfId="0" applyFont="1" applyFill="1" applyBorder="1" applyAlignment="1">
      <alignment horizontal="center" vertical="center" wrapText="1"/>
    </xf>
    <xf numFmtId="0" fontId="7" fillId="5" borderId="17" xfId="0" applyFont="1" applyFill="1" applyBorder="1"/>
    <xf numFmtId="0" fontId="10" fillId="4" borderId="18" xfId="0" applyFont="1" applyFill="1" applyBorder="1" applyAlignment="1">
      <alignment horizontal="center" vertical="center" wrapText="1"/>
    </xf>
    <xf numFmtId="0" fontId="6" fillId="0" borderId="6" xfId="0" applyFont="1" applyBorder="1" applyAlignment="1">
      <alignment horizontal="left" vertical="center"/>
    </xf>
    <xf numFmtId="0" fontId="10" fillId="4" borderId="13" xfId="0" applyFont="1" applyFill="1" applyBorder="1" applyAlignment="1">
      <alignment horizontal="center" vertical="center" wrapText="1"/>
    </xf>
    <xf numFmtId="0" fontId="7" fillId="5" borderId="14" xfId="0" applyFont="1" applyFill="1" applyBorder="1"/>
    <xf numFmtId="0" fontId="7" fillId="5" borderId="15" xfId="0" applyFont="1" applyFill="1" applyBorder="1"/>
    <xf numFmtId="0" fontId="7" fillId="0" borderId="55" xfId="0" applyFont="1" applyBorder="1" applyAlignment="1">
      <alignment horizontal="center" vertical="center" wrapText="1"/>
    </xf>
    <xf numFmtId="0" fontId="7" fillId="0" borderId="54" xfId="0" applyFont="1" applyBorder="1" applyAlignment="1">
      <alignment horizontal="center" vertical="center" wrapText="1"/>
    </xf>
    <xf numFmtId="14" fontId="2" fillId="0" borderId="6" xfId="0" applyNumberFormat="1" applyFont="1" applyBorder="1" applyAlignment="1">
      <alignment horizontal="center"/>
    </xf>
    <xf numFmtId="0" fontId="1" fillId="0" borderId="8" xfId="0" applyFont="1" applyBorder="1"/>
    <xf numFmtId="0" fontId="2" fillId="0" borderId="6" xfId="0" applyFont="1" applyBorder="1" applyAlignment="1">
      <alignment horizontal="center" wrapText="1"/>
    </xf>
    <xf numFmtId="0" fontId="3" fillId="0" borderId="6" xfId="0" applyFont="1" applyBorder="1" applyAlignment="1">
      <alignment horizontal="center"/>
    </xf>
    <xf numFmtId="14" fontId="3" fillId="0" borderId="6" xfId="0" applyNumberFormat="1" applyFont="1" applyBorder="1" applyAlignment="1">
      <alignment horizontal="center"/>
    </xf>
    <xf numFmtId="0" fontId="3" fillId="0" borderId="6" xfId="0" applyFont="1" applyBorder="1" applyAlignment="1">
      <alignment horizont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wrapText="1"/>
    </xf>
    <xf numFmtId="0" fontId="0" fillId="8" borderId="73" xfId="0" applyFont="1" applyFill="1" applyBorder="1" applyAlignment="1">
      <alignment horizontal="center" vertical="center" wrapText="1"/>
    </xf>
    <xf numFmtId="0" fontId="0" fillId="8" borderId="5" xfId="0" applyFont="1" applyFill="1" applyBorder="1" applyAlignment="1">
      <alignment horizontal="center" vertical="center" wrapText="1"/>
    </xf>
    <xf numFmtId="0" fontId="0" fillId="8" borderId="65" xfId="0" applyFont="1" applyFill="1" applyBorder="1" applyAlignment="1">
      <alignment horizontal="center" vertical="center" wrapText="1"/>
    </xf>
    <xf numFmtId="0" fontId="0" fillId="0" borderId="75"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3" xfId="0" applyFont="1" applyBorder="1" applyAlignment="1">
      <alignment horizontal="center" vertical="center" wrapText="1"/>
    </xf>
    <xf numFmtId="0" fontId="0" fillId="0" borderId="5" xfId="0" applyFont="1" applyBorder="1" applyAlignment="1">
      <alignment horizontal="center" vertical="center" wrapText="1"/>
    </xf>
    <xf numFmtId="0" fontId="0" fillId="7" borderId="82" xfId="0" applyFont="1" applyFill="1" applyBorder="1" applyAlignment="1">
      <alignment horizontal="center" vertical="center" wrapText="1"/>
    </xf>
    <xf numFmtId="0" fontId="0" fillId="0" borderId="83" xfId="0" applyFont="1" applyBorder="1" applyAlignment="1">
      <alignment horizontal="center" vertical="center" wrapText="1"/>
    </xf>
    <xf numFmtId="0" fontId="0" fillId="0" borderId="82" xfId="0" applyFont="1" applyBorder="1" applyAlignment="1">
      <alignment horizontal="center" vertical="center" wrapText="1"/>
    </xf>
    <xf numFmtId="0" fontId="12" fillId="7" borderId="52" xfId="0" applyFont="1" applyFill="1" applyBorder="1" applyAlignment="1">
      <alignment horizontal="center" vertical="center" wrapText="1"/>
    </xf>
    <xf numFmtId="0" fontId="12" fillId="7" borderId="53"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7" fillId="8" borderId="53"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11" borderId="52" xfId="0" applyFont="1" applyFill="1" applyBorder="1" applyAlignment="1">
      <alignment horizontal="center" vertical="center" wrapText="1"/>
    </xf>
    <xf numFmtId="0" fontId="7" fillId="11" borderId="53" xfId="0" applyFont="1" applyFill="1" applyBorder="1" applyAlignment="1">
      <alignment horizontal="center" vertical="center" wrapText="1"/>
    </xf>
    <xf numFmtId="0" fontId="7" fillId="11" borderId="54" xfId="0" applyFont="1" applyFill="1" applyBorder="1" applyAlignment="1">
      <alignment horizontal="center" vertical="center" wrapText="1"/>
    </xf>
    <xf numFmtId="0" fontId="7" fillId="12" borderId="55" xfId="0" applyFont="1" applyFill="1" applyBorder="1" applyAlignment="1">
      <alignment horizontal="center" vertical="center" wrapText="1"/>
    </xf>
    <xf numFmtId="0" fontId="7" fillId="12" borderId="56" xfId="0" applyFont="1" applyFill="1" applyBorder="1" applyAlignment="1">
      <alignment horizontal="center" vertical="center" wrapText="1"/>
    </xf>
    <xf numFmtId="0" fontId="13" fillId="2" borderId="37" xfId="0" applyFont="1" applyFill="1" applyBorder="1" applyAlignment="1">
      <alignment horizontal="center"/>
    </xf>
    <xf numFmtId="0" fontId="7" fillId="0" borderId="40" xfId="0" applyFont="1" applyBorder="1"/>
    <xf numFmtId="0" fontId="7" fillId="0" borderId="38" xfId="0" applyFont="1" applyBorder="1"/>
    <xf numFmtId="0" fontId="16" fillId="0" borderId="37" xfId="0" applyFont="1" applyBorder="1" applyAlignment="1">
      <alignment horizontal="center"/>
    </xf>
    <xf numFmtId="0" fontId="7" fillId="0" borderId="39" xfId="0" applyFont="1" applyBorder="1"/>
    <xf numFmtId="0" fontId="16" fillId="0" borderId="6" xfId="0" applyFont="1" applyBorder="1" applyAlignment="1">
      <alignment horizontal="left" vertical="center"/>
    </xf>
    <xf numFmtId="0" fontId="16" fillId="0" borderId="34" xfId="0" applyFont="1" applyBorder="1" applyAlignment="1">
      <alignment horizontal="left" vertical="center"/>
    </xf>
    <xf numFmtId="0" fontId="16" fillId="0" borderId="6" xfId="0" applyFont="1" applyBorder="1" applyAlignment="1">
      <alignment horizontal="center"/>
    </xf>
    <xf numFmtId="0" fontId="16" fillId="0" borderId="28" xfId="0" applyFont="1" applyBorder="1" applyAlignment="1">
      <alignment horizontal="center"/>
    </xf>
    <xf numFmtId="0" fontId="7" fillId="0" borderId="30" xfId="0" applyFont="1" applyBorder="1"/>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28" xfId="0" applyFont="1" applyBorder="1" applyAlignment="1">
      <alignment horizontal="left"/>
    </xf>
    <xf numFmtId="0" fontId="7" fillId="0" borderId="31" xfId="0" applyFont="1" applyBorder="1"/>
    <xf numFmtId="0" fontId="7" fillId="0" borderId="29" xfId="0" applyFont="1" applyBorder="1"/>
    <xf numFmtId="0" fontId="16" fillId="0" borderId="37" xfId="0" applyFont="1" applyBorder="1" applyAlignment="1">
      <alignment horizontal="left"/>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16" fillId="0" borderId="37" xfId="0" applyFont="1" applyBorder="1" applyAlignment="1">
      <alignment horizontal="left" vertical="center"/>
    </xf>
    <xf numFmtId="0" fontId="16" fillId="0" borderId="38" xfId="0" applyFont="1" applyBorder="1" applyAlignment="1">
      <alignment horizontal="left" vertical="center"/>
    </xf>
    <xf numFmtId="0" fontId="13" fillId="0" borderId="3" xfId="0" applyFont="1" applyBorder="1" applyAlignment="1">
      <alignment horizontal="center"/>
    </xf>
    <xf numFmtId="0" fontId="7" fillId="0" borderId="25" xfId="0" applyFont="1" applyBorder="1"/>
    <xf numFmtId="0" fontId="13" fillId="0" borderId="63" xfId="0" applyFont="1" applyBorder="1" applyAlignment="1">
      <alignment horizontal="center"/>
    </xf>
    <xf numFmtId="0" fontId="13" fillId="0" borderId="66" xfId="0" applyFont="1" applyBorder="1" applyAlignment="1">
      <alignment horizontal="center"/>
    </xf>
    <xf numFmtId="0" fontId="13" fillId="0" borderId="67" xfId="0" applyFont="1" applyBorder="1" applyAlignment="1">
      <alignment horizontal="center"/>
    </xf>
    <xf numFmtId="0" fontId="13" fillId="0" borderId="37" xfId="0" applyFont="1" applyBorder="1" applyAlignment="1">
      <alignment horizontal="center"/>
    </xf>
    <xf numFmtId="0" fontId="13" fillId="0" borderId="9" xfId="0" applyFont="1" applyBorder="1" applyAlignment="1">
      <alignment horizontal="center"/>
    </xf>
    <xf numFmtId="0" fontId="7" fillId="0" borderId="64" xfId="0" applyFont="1" applyBorder="1"/>
    <xf numFmtId="0" fontId="7" fillId="0" borderId="5" xfId="0" applyFont="1" applyBorder="1"/>
    <xf numFmtId="0" fontId="13" fillId="0" borderId="6" xfId="0" applyFont="1" applyBorder="1" applyAlignment="1">
      <alignment horizontal="center"/>
    </xf>
    <xf numFmtId="0" fontId="7" fillId="0" borderId="34" xfId="0" applyFont="1" applyBorder="1"/>
    <xf numFmtId="0" fontId="16" fillId="0" borderId="6" xfId="0" applyFont="1" applyBorder="1" applyAlignment="1">
      <alignment horizontal="left"/>
    </xf>
    <xf numFmtId="0" fontId="0" fillId="15" borderId="43" xfId="0" applyFont="1" applyFill="1" applyBorder="1" applyAlignment="1">
      <alignment horizontal="center" vertical="center" wrapText="1"/>
    </xf>
    <xf numFmtId="0" fontId="7" fillId="15" borderId="43" xfId="0" applyFont="1" applyFill="1" applyBorder="1" applyAlignment="1">
      <alignment horizontal="center" vertical="center" wrapText="1"/>
    </xf>
    <xf numFmtId="0" fontId="0" fillId="13" borderId="43"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0" fillId="14" borderId="43" xfId="0" applyFont="1" applyFill="1" applyBorder="1" applyAlignment="1">
      <alignment horizontal="center" vertical="center" wrapText="1"/>
    </xf>
    <xf numFmtId="0" fontId="7" fillId="14" borderId="43"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0" fillId="7" borderId="43" xfId="0" applyFont="1" applyFill="1" applyBorder="1" applyAlignment="1">
      <alignment horizontal="center" vertical="center" wrapText="1"/>
    </xf>
    <xf numFmtId="0" fontId="0" fillId="8" borderId="43" xfId="0" applyFont="1" applyFill="1" applyBorder="1" applyAlignment="1">
      <alignment horizontal="center" vertical="center" wrapText="1"/>
    </xf>
    <xf numFmtId="0" fontId="7" fillId="8" borderId="43" xfId="0" applyFont="1" applyFill="1" applyBorder="1" applyAlignment="1">
      <alignment horizontal="center" vertical="center" wrapText="1"/>
    </xf>
    <xf numFmtId="0" fontId="0" fillId="10" borderId="43" xfId="0" applyFont="1" applyFill="1" applyBorder="1" applyAlignment="1">
      <alignment horizontal="center" vertical="center" wrapText="1"/>
    </xf>
    <xf numFmtId="0" fontId="7" fillId="10" borderId="43"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4" fillId="16" borderId="55" xfId="0" applyFont="1" applyFill="1" applyBorder="1" applyAlignment="1">
      <alignment horizontal="center" vertical="center" wrapText="1"/>
    </xf>
    <xf numFmtId="0" fontId="4" fillId="16" borderId="53" xfId="0" applyFont="1" applyFill="1" applyBorder="1" applyAlignment="1">
      <alignment horizontal="center" vertical="center" wrapText="1"/>
    </xf>
    <xf numFmtId="0" fontId="4" fillId="16" borderId="54"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7" fillId="16" borderId="53" xfId="0" applyFont="1" applyFill="1" applyBorder="1" applyAlignment="1">
      <alignment horizontal="center" vertical="center" wrapText="1"/>
    </xf>
    <xf numFmtId="0" fontId="7" fillId="16" borderId="54" xfId="0" applyFont="1" applyFill="1" applyBorder="1" applyAlignment="1">
      <alignment horizontal="center" vertical="center" wrapText="1"/>
    </xf>
    <xf numFmtId="0" fontId="7" fillId="17" borderId="43" xfId="0" applyFont="1" applyFill="1" applyBorder="1" applyAlignment="1">
      <alignment horizontal="center" vertical="center" wrapText="1"/>
    </xf>
    <xf numFmtId="0" fontId="4" fillId="17" borderId="43"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4" fillId="17" borderId="86"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7" fillId="17" borderId="55" xfId="0" applyFont="1" applyFill="1" applyBorder="1" applyAlignment="1">
      <alignment horizontal="center" vertical="center" wrapText="1"/>
    </xf>
    <xf numFmtId="0" fontId="7" fillId="17" borderId="53" xfId="0" applyFont="1" applyFill="1" applyBorder="1" applyAlignment="1">
      <alignment horizontal="center" vertical="center" wrapText="1"/>
    </xf>
    <xf numFmtId="0" fontId="0" fillId="14" borderId="55" xfId="0" applyFont="1" applyFill="1" applyBorder="1" applyAlignment="1">
      <alignment horizontal="center" vertical="center" wrapText="1"/>
    </xf>
    <xf numFmtId="0" fontId="0" fillId="14" borderId="53" xfId="0" applyFont="1" applyFill="1" applyBorder="1" applyAlignment="1">
      <alignment horizontal="center" vertical="center" wrapText="1"/>
    </xf>
    <xf numFmtId="0" fontId="0" fillId="14" borderId="54" xfId="0" applyFont="1" applyFill="1" applyBorder="1" applyAlignment="1">
      <alignment horizontal="center" vertical="center" wrapText="1"/>
    </xf>
    <xf numFmtId="0" fontId="7" fillId="14" borderId="55" xfId="0" applyFont="1" applyFill="1" applyBorder="1" applyAlignment="1">
      <alignment horizontal="center" vertical="center" wrapText="1"/>
    </xf>
    <xf numFmtId="0" fontId="7" fillId="14" borderId="53" xfId="0" applyFont="1" applyFill="1" applyBorder="1" applyAlignment="1">
      <alignment horizontal="center" vertical="center" wrapText="1"/>
    </xf>
    <xf numFmtId="0" fontId="7" fillId="14" borderId="54" xfId="0" applyFont="1" applyFill="1" applyBorder="1" applyAlignment="1">
      <alignment horizontal="center" vertical="center" wrapText="1"/>
    </xf>
    <xf numFmtId="0" fontId="7" fillId="7" borderId="54" xfId="0" applyFont="1" applyFill="1" applyBorder="1" applyAlignment="1">
      <alignment horizontal="center" vertical="center" wrapText="1"/>
    </xf>
    <xf numFmtId="0" fontId="0" fillId="7" borderId="55" xfId="0" applyFont="1" applyFill="1" applyBorder="1" applyAlignment="1">
      <alignment horizontal="center" vertical="center" wrapText="1"/>
    </xf>
    <xf numFmtId="0" fontId="0" fillId="7" borderId="53" xfId="0" applyFont="1" applyFill="1" applyBorder="1" applyAlignment="1">
      <alignment horizontal="center" vertical="center" wrapText="1"/>
    </xf>
    <xf numFmtId="0" fontId="0" fillId="7" borderId="54"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84" xfId="0" applyFont="1" applyFill="1" applyBorder="1" applyAlignment="1">
      <alignment horizontal="center" vertical="center" wrapText="1"/>
    </xf>
    <xf numFmtId="0" fontId="7" fillId="7" borderId="87" xfId="0" applyFont="1" applyFill="1" applyBorder="1" applyAlignment="1">
      <alignment horizontal="center" vertical="center" wrapText="1"/>
    </xf>
    <xf numFmtId="0" fontId="7" fillId="7" borderId="85"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0" fillId="3" borderId="43" xfId="0" applyFont="1" applyFill="1" applyBorder="1" applyAlignment="1">
      <alignment horizontal="center" vertical="center" wrapText="1"/>
    </xf>
    <xf numFmtId="0" fontId="6" fillId="0" borderId="6" xfId="0" applyFont="1" applyBorder="1" applyAlignment="1">
      <alignment vertical="center"/>
    </xf>
    <xf numFmtId="0" fontId="7" fillId="0" borderId="7" xfId="0" applyFont="1" applyBorder="1" applyAlignment="1"/>
    <xf numFmtId="0" fontId="8" fillId="0" borderId="6" xfId="0" applyFont="1" applyBorder="1" applyAlignment="1">
      <alignment vertical="center"/>
    </xf>
    <xf numFmtId="0" fontId="7" fillId="0" borderId="10" xfId="0" applyFont="1" applyBorder="1" applyAlignment="1"/>
    <xf numFmtId="0" fontId="7" fillId="0" borderId="11" xfId="0" applyFont="1" applyBorder="1" applyAlignment="1"/>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0" fillId="0" borderId="43" xfId="0" applyFont="1" applyBorder="1" applyAlignment="1">
      <alignment horizontal="center"/>
    </xf>
    <xf numFmtId="0" fontId="5" fillId="6" borderId="43" xfId="0" applyFont="1" applyFill="1" applyBorder="1" applyAlignment="1">
      <alignment horizontal="center" vertical="center" wrapText="1"/>
    </xf>
    <xf numFmtId="0" fontId="8" fillId="0" borderId="9" xfId="0" applyFont="1" applyBorder="1" applyAlignment="1">
      <alignment horizontal="left" vertical="center"/>
    </xf>
    <xf numFmtId="0" fontId="6" fillId="0" borderId="88" xfId="0" applyFont="1" applyBorder="1" applyAlignment="1">
      <alignment horizontal="left" vertical="center"/>
    </xf>
    <xf numFmtId="0" fontId="6" fillId="0" borderId="89" xfId="0" applyFont="1" applyBorder="1" applyAlignment="1">
      <alignment horizontal="left" vertical="center"/>
    </xf>
    <xf numFmtId="0" fontId="6" fillId="0" borderId="90"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cellXfs>
  <cellStyles count="1">
    <cellStyle name="Normal" xfId="0" builtinId="0"/>
  </cellStyles>
  <dxfs count="696">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
      <fill>
        <patternFill patternType="solid">
          <fgColor rgb="FFFF0000"/>
          <bgColor rgb="FFFF0000"/>
        </patternFill>
      </fill>
    </dxf>
    <dxf>
      <font>
        <color rgb="FFFF0000"/>
      </font>
      <fill>
        <patternFill patternType="solid">
          <fgColor rgb="FFFFFF99"/>
          <bgColor rgb="FFFFFF99"/>
        </patternFill>
      </fill>
    </dxf>
    <dxf>
      <font>
        <color rgb="FFFFFFFF"/>
      </font>
      <fill>
        <patternFill patternType="solid">
          <fgColor rgb="FF008000"/>
          <bgColor rgb="FF008000"/>
        </patternFill>
      </fill>
    </dxf>
    <dxf>
      <fill>
        <patternFill patternType="solid">
          <fgColor rgb="FF00B050"/>
          <bgColor rgb="FF00B050"/>
        </patternFill>
      </fill>
    </dxf>
    <dxf>
      <fill>
        <patternFill patternType="solid">
          <fgColor rgb="FFFFFFCC"/>
          <bgColor rgb="FFFFFFCC"/>
        </patternFill>
      </fill>
    </dxf>
    <dxf>
      <fill>
        <patternFill patternType="solid">
          <fgColor rgb="FFFF0000"/>
          <bgColor rgb="FFFF0000"/>
        </patternFill>
      </fill>
    </dxf>
  </dxfs>
  <tableStyles count="0" defaultTableStyle="TableStyleMedium2" defaultPivotStyle="PivotStyleLight16"/>
  <colors>
    <mruColors>
      <color rgb="FFBDDBD6"/>
      <color rgb="FFFFFFCC"/>
      <color rgb="FFF6DA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0</xdr:row>
      <xdr:rowOff>209550</xdr:rowOff>
    </xdr:from>
    <xdr:to>
      <xdr:col>1</xdr:col>
      <xdr:colOff>298826</xdr:colOff>
      <xdr:row>3</xdr:row>
      <xdr:rowOff>181149</xdr:rowOff>
    </xdr:to>
    <xdr:pic>
      <xdr:nvPicPr>
        <xdr:cNvPr id="3" name="Imagen 2">
          <a:extLst>
            <a:ext uri="{FF2B5EF4-FFF2-40B4-BE49-F238E27FC236}">
              <a16:creationId xmlns:a16="http://schemas.microsoft.com/office/drawing/2014/main" id="{CC1D9966-BDA9-40B5-BF00-A029AB3AA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175" y="209550"/>
          <a:ext cx="1651376" cy="7621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444500</xdr:colOff>
      <xdr:row>1</xdr:row>
      <xdr:rowOff>15875</xdr:rowOff>
    </xdr:from>
    <xdr:to>
      <xdr:col>1</xdr:col>
      <xdr:colOff>410124</xdr:colOff>
      <xdr:row>4</xdr:row>
      <xdr:rowOff>26875</xdr:rowOff>
    </xdr:to>
    <xdr:pic>
      <xdr:nvPicPr>
        <xdr:cNvPr id="3" name="Imagen 2">
          <a:extLst>
            <a:ext uri="{FF2B5EF4-FFF2-40B4-BE49-F238E27FC236}">
              <a16:creationId xmlns:a16="http://schemas.microsoft.com/office/drawing/2014/main" id="{08E783FD-9990-4AE0-982D-A0CD103EC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0" y="238125"/>
          <a:ext cx="1949999" cy="9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680357</xdr:colOff>
      <xdr:row>0</xdr:row>
      <xdr:rowOff>190500</xdr:rowOff>
    </xdr:from>
    <xdr:to>
      <xdr:col>1</xdr:col>
      <xdr:colOff>345090</xdr:colOff>
      <xdr:row>3</xdr:row>
      <xdr:rowOff>163460</xdr:rowOff>
    </xdr:to>
    <xdr:pic>
      <xdr:nvPicPr>
        <xdr:cNvPr id="3" name="Imagen 2">
          <a:extLst>
            <a:ext uri="{FF2B5EF4-FFF2-40B4-BE49-F238E27FC236}">
              <a16:creationId xmlns:a16="http://schemas.microsoft.com/office/drawing/2014/main" id="{B67ACEA7-DCC9-4AD7-8C4C-6ADC2BC0F5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57" y="190500"/>
          <a:ext cx="1651376" cy="7621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544286</xdr:colOff>
      <xdr:row>0</xdr:row>
      <xdr:rowOff>176892</xdr:rowOff>
    </xdr:from>
    <xdr:to>
      <xdr:col>1</xdr:col>
      <xdr:colOff>209019</xdr:colOff>
      <xdr:row>3</xdr:row>
      <xdr:rowOff>149852</xdr:rowOff>
    </xdr:to>
    <xdr:pic>
      <xdr:nvPicPr>
        <xdr:cNvPr id="3" name="Imagen 2">
          <a:extLst>
            <a:ext uri="{FF2B5EF4-FFF2-40B4-BE49-F238E27FC236}">
              <a16:creationId xmlns:a16="http://schemas.microsoft.com/office/drawing/2014/main" id="{B138C301-60F3-4191-9943-9EC201C667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86" y="176892"/>
          <a:ext cx="1651376" cy="7621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631031</xdr:colOff>
      <xdr:row>1</xdr:row>
      <xdr:rowOff>23812</xdr:rowOff>
    </xdr:from>
    <xdr:to>
      <xdr:col>1</xdr:col>
      <xdr:colOff>294063</xdr:colOff>
      <xdr:row>3</xdr:row>
      <xdr:rowOff>214486</xdr:rowOff>
    </xdr:to>
    <xdr:pic>
      <xdr:nvPicPr>
        <xdr:cNvPr id="3" name="Imagen 2">
          <a:extLst>
            <a:ext uri="{FF2B5EF4-FFF2-40B4-BE49-F238E27FC236}">
              <a16:creationId xmlns:a16="http://schemas.microsoft.com/office/drawing/2014/main" id="{3463A767-EDB2-4A8D-8BA4-1AA977992B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1031" y="238125"/>
          <a:ext cx="1651376" cy="7621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503464</xdr:colOff>
      <xdr:row>0</xdr:row>
      <xdr:rowOff>163286</xdr:rowOff>
    </xdr:from>
    <xdr:to>
      <xdr:col>1</xdr:col>
      <xdr:colOff>168197</xdr:colOff>
      <xdr:row>3</xdr:row>
      <xdr:rowOff>136246</xdr:rowOff>
    </xdr:to>
    <xdr:pic>
      <xdr:nvPicPr>
        <xdr:cNvPr id="3" name="Imagen 2">
          <a:extLst>
            <a:ext uri="{FF2B5EF4-FFF2-40B4-BE49-F238E27FC236}">
              <a16:creationId xmlns:a16="http://schemas.microsoft.com/office/drawing/2014/main" id="{C8B387D4-FA29-4D8D-B9F4-050E27AD3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464" y="163286"/>
          <a:ext cx="1651376" cy="7621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492125</xdr:colOff>
      <xdr:row>1</xdr:row>
      <xdr:rowOff>31750</xdr:rowOff>
    </xdr:from>
    <xdr:to>
      <xdr:col>1</xdr:col>
      <xdr:colOff>457749</xdr:colOff>
      <xdr:row>4</xdr:row>
      <xdr:rowOff>42750</xdr:rowOff>
    </xdr:to>
    <xdr:pic>
      <xdr:nvPicPr>
        <xdr:cNvPr id="3" name="Imagen 2">
          <a:extLst>
            <a:ext uri="{FF2B5EF4-FFF2-40B4-BE49-F238E27FC236}">
              <a16:creationId xmlns:a16="http://schemas.microsoft.com/office/drawing/2014/main" id="{85CCBD76-518F-492D-BB0D-8141ECA772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254000"/>
          <a:ext cx="1949999" cy="90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555625</xdr:colOff>
      <xdr:row>0</xdr:row>
      <xdr:rowOff>174625</xdr:rowOff>
    </xdr:from>
    <xdr:to>
      <xdr:col>1</xdr:col>
      <xdr:colOff>599249</xdr:colOff>
      <xdr:row>3</xdr:row>
      <xdr:rowOff>316875</xdr:rowOff>
    </xdr:to>
    <xdr:pic>
      <xdr:nvPicPr>
        <xdr:cNvPr id="3" name="Imagen 2">
          <a:extLst>
            <a:ext uri="{FF2B5EF4-FFF2-40B4-BE49-F238E27FC236}">
              <a16:creationId xmlns:a16="http://schemas.microsoft.com/office/drawing/2014/main" id="{105FD305-0620-4E61-B01A-7ADD129276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625" y="174625"/>
          <a:ext cx="2027999" cy="93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111125</xdr:rowOff>
    </xdr:from>
    <xdr:to>
      <xdr:col>1</xdr:col>
      <xdr:colOff>441874</xdr:colOff>
      <xdr:row>3</xdr:row>
      <xdr:rowOff>217375</xdr:rowOff>
    </xdr:to>
    <xdr:pic>
      <xdr:nvPicPr>
        <xdr:cNvPr id="3" name="Imagen 2">
          <a:extLst>
            <a:ext uri="{FF2B5EF4-FFF2-40B4-BE49-F238E27FC236}">
              <a16:creationId xmlns:a16="http://schemas.microsoft.com/office/drawing/2014/main" id="{C4D42E2C-7527-4F39-89F3-5A852BBD62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111125"/>
          <a:ext cx="1949999" cy="9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444500</xdr:colOff>
      <xdr:row>0</xdr:row>
      <xdr:rowOff>142875</xdr:rowOff>
    </xdr:from>
    <xdr:to>
      <xdr:col>1</xdr:col>
      <xdr:colOff>410124</xdr:colOff>
      <xdr:row>3</xdr:row>
      <xdr:rowOff>249125</xdr:rowOff>
    </xdr:to>
    <xdr:pic>
      <xdr:nvPicPr>
        <xdr:cNvPr id="3" name="Imagen 2">
          <a:extLst>
            <a:ext uri="{FF2B5EF4-FFF2-40B4-BE49-F238E27FC236}">
              <a16:creationId xmlns:a16="http://schemas.microsoft.com/office/drawing/2014/main" id="{D41FCEBA-9C75-437A-9CEB-915CC99CAA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0" y="142875"/>
          <a:ext cx="1949999" cy="9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111125</xdr:rowOff>
    </xdr:from>
    <xdr:to>
      <xdr:col>1</xdr:col>
      <xdr:colOff>537124</xdr:colOff>
      <xdr:row>3</xdr:row>
      <xdr:rowOff>217375</xdr:rowOff>
    </xdr:to>
    <xdr:pic>
      <xdr:nvPicPr>
        <xdr:cNvPr id="3" name="Imagen 2">
          <a:extLst>
            <a:ext uri="{FF2B5EF4-FFF2-40B4-BE49-F238E27FC236}">
              <a16:creationId xmlns:a16="http://schemas.microsoft.com/office/drawing/2014/main" id="{C1BA72D8-3195-4445-B47E-783F283C3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111125"/>
          <a:ext cx="1949999" cy="9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523875</xdr:colOff>
      <xdr:row>0</xdr:row>
      <xdr:rowOff>95250</xdr:rowOff>
    </xdr:from>
    <xdr:to>
      <xdr:col>1</xdr:col>
      <xdr:colOff>489499</xdr:colOff>
      <xdr:row>3</xdr:row>
      <xdr:rowOff>201500</xdr:rowOff>
    </xdr:to>
    <xdr:pic>
      <xdr:nvPicPr>
        <xdr:cNvPr id="3" name="Imagen 2">
          <a:extLst>
            <a:ext uri="{FF2B5EF4-FFF2-40B4-BE49-F238E27FC236}">
              <a16:creationId xmlns:a16="http://schemas.microsoft.com/office/drawing/2014/main" id="{9CAE59A3-541E-4B1D-B1E1-9FC838D59E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95250"/>
          <a:ext cx="1949999" cy="9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476250</xdr:colOff>
      <xdr:row>0</xdr:row>
      <xdr:rowOff>142875</xdr:rowOff>
    </xdr:from>
    <xdr:to>
      <xdr:col>1</xdr:col>
      <xdr:colOff>441874</xdr:colOff>
      <xdr:row>3</xdr:row>
      <xdr:rowOff>249125</xdr:rowOff>
    </xdr:to>
    <xdr:pic>
      <xdr:nvPicPr>
        <xdr:cNvPr id="3" name="Imagen 2">
          <a:extLst>
            <a:ext uri="{FF2B5EF4-FFF2-40B4-BE49-F238E27FC236}">
              <a16:creationId xmlns:a16="http://schemas.microsoft.com/office/drawing/2014/main" id="{30D30B99-B9FE-4620-B961-9F840CC5C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142875"/>
          <a:ext cx="1949999" cy="9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762002</xdr:colOff>
      <xdr:row>0</xdr:row>
      <xdr:rowOff>190500</xdr:rowOff>
    </xdr:from>
    <xdr:to>
      <xdr:col>1</xdr:col>
      <xdr:colOff>426735</xdr:colOff>
      <xdr:row>3</xdr:row>
      <xdr:rowOff>163460</xdr:rowOff>
    </xdr:to>
    <xdr:pic>
      <xdr:nvPicPr>
        <xdr:cNvPr id="3" name="Imagen 2">
          <a:extLst>
            <a:ext uri="{FF2B5EF4-FFF2-40B4-BE49-F238E27FC236}">
              <a16:creationId xmlns:a16="http://schemas.microsoft.com/office/drawing/2014/main" id="{4492BB2B-7886-487A-840F-013375F7CA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2" y="190500"/>
          <a:ext cx="1651376" cy="762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571500</xdr:colOff>
      <xdr:row>0</xdr:row>
      <xdr:rowOff>174625</xdr:rowOff>
    </xdr:from>
    <xdr:to>
      <xdr:col>1</xdr:col>
      <xdr:colOff>537124</xdr:colOff>
      <xdr:row>3</xdr:row>
      <xdr:rowOff>280875</xdr:rowOff>
    </xdr:to>
    <xdr:pic>
      <xdr:nvPicPr>
        <xdr:cNvPr id="3" name="Imagen 2">
          <a:extLst>
            <a:ext uri="{FF2B5EF4-FFF2-40B4-BE49-F238E27FC236}">
              <a16:creationId xmlns:a16="http://schemas.microsoft.com/office/drawing/2014/main" id="{90176C29-7759-4301-960D-C7A8D5794A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174625"/>
          <a:ext cx="1949999" cy="9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460375</xdr:colOff>
      <xdr:row>0</xdr:row>
      <xdr:rowOff>63500</xdr:rowOff>
    </xdr:from>
    <xdr:to>
      <xdr:col>1</xdr:col>
      <xdr:colOff>425999</xdr:colOff>
      <xdr:row>3</xdr:row>
      <xdr:rowOff>169750</xdr:rowOff>
    </xdr:to>
    <xdr:pic>
      <xdr:nvPicPr>
        <xdr:cNvPr id="3" name="Imagen 2">
          <a:extLst>
            <a:ext uri="{FF2B5EF4-FFF2-40B4-BE49-F238E27FC236}">
              <a16:creationId xmlns:a16="http://schemas.microsoft.com/office/drawing/2014/main" id="{1F0190F3-4259-4357-8C72-2B684A99E1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0375" y="63500"/>
          <a:ext cx="1949999" cy="9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76"/>
  <sheetViews>
    <sheetView showGridLines="0" tabSelected="1" zoomScaleNormal="100" workbookViewId="0">
      <selection activeCell="C1" sqref="C1:T4"/>
    </sheetView>
  </sheetViews>
  <sheetFormatPr baseColWidth="10" defaultColWidth="14.42578125" defaultRowHeight="15" customHeight="1" x14ac:dyDescent="0.2"/>
  <cols>
    <col min="1" max="1" width="29.85546875" customWidth="1"/>
    <col min="2" max="2" width="16.42578125" customWidth="1"/>
    <col min="3" max="3" width="39.7109375" customWidth="1"/>
    <col min="4" max="4" width="34" customWidth="1"/>
    <col min="5" max="5" width="27.42578125" customWidth="1"/>
    <col min="6" max="6" width="15.5703125" customWidth="1"/>
    <col min="7" max="8" width="11.140625" customWidth="1"/>
    <col min="9" max="10" width="10.7109375" customWidth="1"/>
    <col min="11" max="11" width="11.85546875" customWidth="1"/>
    <col min="12" max="12" width="10.7109375" customWidth="1"/>
    <col min="13" max="13" width="13.5703125" customWidth="1"/>
    <col min="14" max="14" width="15.85546875" customWidth="1"/>
    <col min="15" max="15" width="11" customWidth="1"/>
    <col min="16" max="16" width="13.42578125" customWidth="1"/>
    <col min="17" max="17" width="15.140625" customWidth="1"/>
    <col min="18" max="18" width="22.85546875" customWidth="1"/>
    <col min="19" max="19" width="14.7109375" customWidth="1"/>
    <col min="20" max="20" width="20" customWidth="1"/>
    <col min="21" max="21" width="29.85546875" customWidth="1"/>
    <col min="22" max="22" width="25.140625" customWidth="1"/>
    <col min="23" max="24" width="7.7109375" customWidth="1"/>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1" customHeight="1" x14ac:dyDescent="0.2">
      <c r="A5" s="215" t="s">
        <v>263</v>
      </c>
      <c r="B5" s="187"/>
      <c r="C5" s="187"/>
      <c r="D5" s="187"/>
      <c r="E5" s="187"/>
      <c r="F5" s="187"/>
      <c r="G5" s="187"/>
      <c r="H5" s="187"/>
      <c r="I5" s="187"/>
      <c r="J5" s="187"/>
      <c r="K5" s="187"/>
      <c r="L5" s="186" t="s">
        <v>245</v>
      </c>
      <c r="M5" s="187"/>
      <c r="N5" s="187"/>
      <c r="O5" s="187"/>
      <c r="P5" s="187"/>
      <c r="Q5" s="187"/>
      <c r="R5" s="187"/>
      <c r="S5" s="187"/>
      <c r="T5" s="187"/>
      <c r="U5" s="210"/>
      <c r="V5" s="210"/>
      <c r="W5" s="210"/>
      <c r="X5" s="21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thickBot="1" x14ac:dyDescent="0.25">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6" t="s">
        <v>24</v>
      </c>
      <c r="W8" s="16" t="s">
        <v>25</v>
      </c>
      <c r="X8" s="17" t="s">
        <v>26</v>
      </c>
    </row>
    <row r="9" spans="1:25" s="8" customFormat="1" ht="72" customHeight="1" x14ac:dyDescent="0.2">
      <c r="A9" s="199" t="s">
        <v>273</v>
      </c>
      <c r="B9" s="100" t="s">
        <v>27</v>
      </c>
      <c r="C9" s="101" t="s">
        <v>221</v>
      </c>
      <c r="D9" s="101" t="s">
        <v>28</v>
      </c>
      <c r="E9" s="197" t="s">
        <v>29</v>
      </c>
      <c r="F9" s="91" t="s">
        <v>30</v>
      </c>
      <c r="G9" s="91" t="s">
        <v>31</v>
      </c>
      <c r="H9" s="91"/>
      <c r="I9" s="91" t="s">
        <v>32</v>
      </c>
      <c r="J9" s="91">
        <v>1</v>
      </c>
      <c r="K9" s="91">
        <v>2</v>
      </c>
      <c r="L9" s="91">
        <v>1</v>
      </c>
      <c r="M9" s="91">
        <v>1</v>
      </c>
      <c r="N9" s="91">
        <v>1</v>
      </c>
      <c r="O9" s="91">
        <f>J9+K9+L9+M9+N9</f>
        <v>6</v>
      </c>
      <c r="P9" s="91">
        <v>2</v>
      </c>
      <c r="Q9" s="91">
        <v>2</v>
      </c>
      <c r="R9" s="91">
        <v>1</v>
      </c>
      <c r="S9" s="91">
        <f>O9*P9*Q9*R9</f>
        <v>24</v>
      </c>
      <c r="T9" s="89" t="str">
        <f>IF(S9&lt;=59,"IMPACTO BAJO",(IF(AND(S9&gt;=60,S9&lt;=188),"IMPACTO MEDIO",IF(AND(S9&gt;=189,13&lt;405),"IMPACTO ALTO",0))))</f>
        <v>IMPACTO BAJO</v>
      </c>
      <c r="U9" s="91" t="s">
        <v>185</v>
      </c>
      <c r="V9" s="91" t="s">
        <v>33</v>
      </c>
      <c r="W9" s="98"/>
      <c r="X9" s="36" t="s">
        <v>31</v>
      </c>
      <c r="Y9" s="8" t="s">
        <v>284</v>
      </c>
    </row>
    <row r="10" spans="1:25" ht="51" x14ac:dyDescent="0.2">
      <c r="A10" s="200"/>
      <c r="B10" s="189" t="s">
        <v>34</v>
      </c>
      <c r="C10" s="102" t="s">
        <v>35</v>
      </c>
      <c r="D10" s="102" t="s">
        <v>36</v>
      </c>
      <c r="E10" s="198"/>
      <c r="F10" s="86" t="s">
        <v>30</v>
      </c>
      <c r="G10" s="86" t="s">
        <v>31</v>
      </c>
      <c r="H10" s="86"/>
      <c r="I10" s="86" t="s">
        <v>37</v>
      </c>
      <c r="J10" s="86">
        <v>1</v>
      </c>
      <c r="K10" s="86">
        <v>1</v>
      </c>
      <c r="L10" s="86">
        <v>3</v>
      </c>
      <c r="M10" s="86">
        <v>1</v>
      </c>
      <c r="N10" s="86">
        <v>1</v>
      </c>
      <c r="O10" s="86">
        <f t="shared" ref="O10:O17" si="0">J10+K10+L10+M10+N10</f>
        <v>7</v>
      </c>
      <c r="P10" s="86">
        <v>2</v>
      </c>
      <c r="Q10" s="86">
        <v>2</v>
      </c>
      <c r="R10" s="86">
        <v>3</v>
      </c>
      <c r="S10" s="86">
        <f t="shared" ref="S10:S17" si="1">O10*P10*Q10*R10</f>
        <v>84</v>
      </c>
      <c r="T10" s="87" t="str">
        <f t="shared" ref="T10:T17" si="2">IF(S10&lt;=59,"IMPACTO BAJO",(IF(AND(S10&gt;=60,S10&lt;=188),"IMPACTO MEDIO",IF(AND(S10&gt;=189,13&lt;405),"IMPACTO ALTO",0))))</f>
        <v>IMPACTO MEDIO</v>
      </c>
      <c r="U10" s="86" t="s">
        <v>185</v>
      </c>
      <c r="V10" s="86" t="s">
        <v>38</v>
      </c>
      <c r="W10" s="87" t="s">
        <v>31</v>
      </c>
      <c r="X10" s="37"/>
    </row>
    <row r="11" spans="1:25" ht="95.25" customHeight="1" thickBot="1" x14ac:dyDescent="0.25">
      <c r="A11" s="200"/>
      <c r="B11" s="189"/>
      <c r="C11" s="102" t="s">
        <v>246</v>
      </c>
      <c r="D11" s="102" t="s">
        <v>39</v>
      </c>
      <c r="E11" s="198"/>
      <c r="F11" s="86" t="s">
        <v>30</v>
      </c>
      <c r="G11" s="86" t="s">
        <v>31</v>
      </c>
      <c r="H11" s="86"/>
      <c r="I11" s="86" t="s">
        <v>37</v>
      </c>
      <c r="J11" s="86">
        <v>2</v>
      </c>
      <c r="K11" s="86">
        <v>2</v>
      </c>
      <c r="L11" s="86">
        <v>3</v>
      </c>
      <c r="M11" s="86">
        <v>1</v>
      </c>
      <c r="N11" s="86">
        <v>1</v>
      </c>
      <c r="O11" s="86">
        <f t="shared" si="0"/>
        <v>9</v>
      </c>
      <c r="P11" s="86">
        <v>3</v>
      </c>
      <c r="Q11" s="86">
        <v>2</v>
      </c>
      <c r="R11" s="86">
        <v>3</v>
      </c>
      <c r="S11" s="86">
        <f t="shared" si="1"/>
        <v>162</v>
      </c>
      <c r="T11" s="87" t="str">
        <f t="shared" si="2"/>
        <v>IMPACTO MEDIO</v>
      </c>
      <c r="U11" s="86" t="s">
        <v>185</v>
      </c>
      <c r="V11" s="86" t="s">
        <v>38</v>
      </c>
      <c r="W11" s="87" t="s">
        <v>31</v>
      </c>
      <c r="X11" s="37"/>
    </row>
    <row r="12" spans="1:25" ht="68.25" customHeight="1" x14ac:dyDescent="0.2">
      <c r="A12" s="200"/>
      <c r="B12" s="189"/>
      <c r="C12" s="102" t="s">
        <v>240</v>
      </c>
      <c r="D12" s="102" t="s">
        <v>241</v>
      </c>
      <c r="E12" s="198"/>
      <c r="F12" s="86" t="s">
        <v>30</v>
      </c>
      <c r="G12" s="86" t="s">
        <v>31</v>
      </c>
      <c r="H12" s="86"/>
      <c r="I12" s="86" t="s">
        <v>37</v>
      </c>
      <c r="J12" s="91">
        <v>2</v>
      </c>
      <c r="K12" s="91">
        <v>1</v>
      </c>
      <c r="L12" s="91">
        <v>1</v>
      </c>
      <c r="M12" s="91">
        <v>1</v>
      </c>
      <c r="N12" s="91">
        <v>1</v>
      </c>
      <c r="O12" s="91">
        <f>J12+K12+L12+M12+N12</f>
        <v>6</v>
      </c>
      <c r="P12" s="91">
        <v>3</v>
      </c>
      <c r="Q12" s="91">
        <v>2</v>
      </c>
      <c r="R12" s="91">
        <v>1</v>
      </c>
      <c r="S12" s="86">
        <f t="shared" si="1"/>
        <v>36</v>
      </c>
      <c r="T12" s="87" t="str">
        <f t="shared" si="2"/>
        <v>IMPACTO BAJO</v>
      </c>
      <c r="U12" s="86" t="s">
        <v>185</v>
      </c>
      <c r="V12" s="86" t="s">
        <v>279</v>
      </c>
      <c r="W12" s="87"/>
      <c r="X12" s="87" t="s">
        <v>31</v>
      </c>
    </row>
    <row r="13" spans="1:25" ht="67.5" customHeight="1" x14ac:dyDescent="0.2">
      <c r="A13" s="200"/>
      <c r="B13" s="189" t="s">
        <v>40</v>
      </c>
      <c r="C13" s="102" t="s">
        <v>194</v>
      </c>
      <c r="D13" s="102" t="s">
        <v>41</v>
      </c>
      <c r="E13" s="198"/>
      <c r="F13" s="86" t="s">
        <v>30</v>
      </c>
      <c r="G13" s="86" t="s">
        <v>31</v>
      </c>
      <c r="H13" s="86"/>
      <c r="I13" s="86" t="s">
        <v>32</v>
      </c>
      <c r="J13" s="86">
        <v>3</v>
      </c>
      <c r="K13" s="86">
        <v>2</v>
      </c>
      <c r="L13" s="86">
        <v>3</v>
      </c>
      <c r="M13" s="86">
        <v>3</v>
      </c>
      <c r="N13" s="86">
        <v>1</v>
      </c>
      <c r="O13" s="86">
        <f t="shared" si="0"/>
        <v>12</v>
      </c>
      <c r="P13" s="86">
        <v>3</v>
      </c>
      <c r="Q13" s="86">
        <v>1</v>
      </c>
      <c r="R13" s="86">
        <v>1</v>
      </c>
      <c r="S13" s="86">
        <f t="shared" si="1"/>
        <v>36</v>
      </c>
      <c r="T13" s="87" t="str">
        <f t="shared" si="2"/>
        <v>IMPACTO BAJO</v>
      </c>
      <c r="U13" s="86" t="s">
        <v>186</v>
      </c>
      <c r="V13" s="86" t="s">
        <v>42</v>
      </c>
      <c r="W13" s="87"/>
      <c r="X13" s="37" t="s">
        <v>31</v>
      </c>
    </row>
    <row r="14" spans="1:25" ht="67.5" customHeight="1" x14ac:dyDescent="0.2">
      <c r="A14" s="200"/>
      <c r="B14" s="189"/>
      <c r="C14" s="102" t="s">
        <v>195</v>
      </c>
      <c r="D14" s="102" t="s">
        <v>43</v>
      </c>
      <c r="E14" s="198"/>
      <c r="F14" s="86" t="s">
        <v>30</v>
      </c>
      <c r="G14" s="86" t="s">
        <v>31</v>
      </c>
      <c r="H14" s="86"/>
      <c r="I14" s="86" t="s">
        <v>32</v>
      </c>
      <c r="J14" s="86">
        <v>2</v>
      </c>
      <c r="K14" s="86">
        <v>2</v>
      </c>
      <c r="L14" s="86">
        <v>3</v>
      </c>
      <c r="M14" s="86">
        <v>3</v>
      </c>
      <c r="N14" s="86">
        <v>1</v>
      </c>
      <c r="O14" s="86">
        <f t="shared" si="0"/>
        <v>11</v>
      </c>
      <c r="P14" s="86">
        <v>2</v>
      </c>
      <c r="Q14" s="86">
        <v>2</v>
      </c>
      <c r="R14" s="86">
        <v>1</v>
      </c>
      <c r="S14" s="86">
        <f t="shared" si="1"/>
        <v>44</v>
      </c>
      <c r="T14" s="87" t="str">
        <f t="shared" si="2"/>
        <v>IMPACTO BAJO</v>
      </c>
      <c r="U14" s="86" t="s">
        <v>185</v>
      </c>
      <c r="V14" s="86" t="s">
        <v>44</v>
      </c>
      <c r="W14" s="87"/>
      <c r="X14" s="37" t="s">
        <v>31</v>
      </c>
    </row>
    <row r="15" spans="1:25" ht="65.25" customHeight="1" x14ac:dyDescent="0.2">
      <c r="A15" s="200"/>
      <c r="B15" s="189" t="s">
        <v>45</v>
      </c>
      <c r="C15" s="102" t="s">
        <v>222</v>
      </c>
      <c r="D15" s="102" t="s">
        <v>46</v>
      </c>
      <c r="E15" s="198"/>
      <c r="F15" s="86" t="s">
        <v>30</v>
      </c>
      <c r="G15" s="86" t="s">
        <v>31</v>
      </c>
      <c r="H15" s="86"/>
      <c r="I15" s="86" t="s">
        <v>32</v>
      </c>
      <c r="J15" s="86">
        <v>3</v>
      </c>
      <c r="K15" s="86">
        <v>2</v>
      </c>
      <c r="L15" s="86">
        <v>3</v>
      </c>
      <c r="M15" s="86">
        <v>3</v>
      </c>
      <c r="N15" s="86">
        <v>1</v>
      </c>
      <c r="O15" s="86">
        <f t="shared" si="0"/>
        <v>12</v>
      </c>
      <c r="P15" s="86">
        <v>3</v>
      </c>
      <c r="Q15" s="86">
        <v>2</v>
      </c>
      <c r="R15" s="86">
        <v>1</v>
      </c>
      <c r="S15" s="86">
        <f t="shared" si="1"/>
        <v>72</v>
      </c>
      <c r="T15" s="87" t="str">
        <f t="shared" si="2"/>
        <v>IMPACTO MEDIO</v>
      </c>
      <c r="U15" s="86" t="s">
        <v>189</v>
      </c>
      <c r="V15" s="86" t="s">
        <v>42</v>
      </c>
      <c r="W15" s="87" t="s">
        <v>31</v>
      </c>
      <c r="X15" s="37"/>
    </row>
    <row r="16" spans="1:25" ht="95.25" customHeight="1" x14ac:dyDescent="0.2">
      <c r="A16" s="200"/>
      <c r="B16" s="189"/>
      <c r="C16" s="102" t="s">
        <v>47</v>
      </c>
      <c r="D16" s="102" t="s">
        <v>48</v>
      </c>
      <c r="E16" s="198"/>
      <c r="F16" s="86" t="s">
        <v>30</v>
      </c>
      <c r="G16" s="86" t="s">
        <v>31</v>
      </c>
      <c r="H16" s="86"/>
      <c r="I16" s="86" t="s">
        <v>32</v>
      </c>
      <c r="J16" s="86">
        <v>3</v>
      </c>
      <c r="K16" s="86">
        <v>3</v>
      </c>
      <c r="L16" s="86">
        <v>3</v>
      </c>
      <c r="M16" s="86">
        <v>3</v>
      </c>
      <c r="N16" s="86">
        <v>1</v>
      </c>
      <c r="O16" s="86">
        <f t="shared" si="0"/>
        <v>13</v>
      </c>
      <c r="P16" s="86">
        <v>3</v>
      </c>
      <c r="Q16" s="86">
        <v>2</v>
      </c>
      <c r="R16" s="86">
        <v>1</v>
      </c>
      <c r="S16" s="86">
        <f t="shared" si="1"/>
        <v>78</v>
      </c>
      <c r="T16" s="87" t="str">
        <f t="shared" si="2"/>
        <v>IMPACTO MEDIO</v>
      </c>
      <c r="U16" s="86" t="s">
        <v>189</v>
      </c>
      <c r="V16" s="86" t="s">
        <v>42</v>
      </c>
      <c r="W16" s="87" t="s">
        <v>31</v>
      </c>
      <c r="X16" s="37"/>
    </row>
    <row r="17" spans="1:24" ht="86.25" customHeight="1" x14ac:dyDescent="0.2">
      <c r="A17" s="200"/>
      <c r="B17" s="189" t="s">
        <v>49</v>
      </c>
      <c r="C17" s="102" t="s">
        <v>223</v>
      </c>
      <c r="D17" s="102" t="s">
        <v>50</v>
      </c>
      <c r="E17" s="198"/>
      <c r="F17" s="86" t="s">
        <v>264</v>
      </c>
      <c r="G17" s="86" t="s">
        <v>31</v>
      </c>
      <c r="H17" s="86"/>
      <c r="I17" s="86" t="s">
        <v>32</v>
      </c>
      <c r="J17" s="86">
        <v>3</v>
      </c>
      <c r="K17" s="86">
        <v>2</v>
      </c>
      <c r="L17" s="86">
        <v>3</v>
      </c>
      <c r="M17" s="86">
        <v>1</v>
      </c>
      <c r="N17" s="86">
        <v>1</v>
      </c>
      <c r="O17" s="86">
        <f t="shared" si="0"/>
        <v>10</v>
      </c>
      <c r="P17" s="86">
        <v>1</v>
      </c>
      <c r="Q17" s="86">
        <v>2</v>
      </c>
      <c r="R17" s="86">
        <v>1</v>
      </c>
      <c r="S17" s="86">
        <f t="shared" si="1"/>
        <v>20</v>
      </c>
      <c r="T17" s="87" t="str">
        <f t="shared" si="2"/>
        <v>IMPACTO BAJO</v>
      </c>
      <c r="U17" s="86" t="s">
        <v>281</v>
      </c>
      <c r="V17" s="145" t="s">
        <v>280</v>
      </c>
      <c r="W17" s="87"/>
      <c r="X17" s="87" t="s">
        <v>31</v>
      </c>
    </row>
    <row r="18" spans="1:24" ht="63.75" customHeight="1" x14ac:dyDescent="0.2">
      <c r="A18" s="200"/>
      <c r="B18" s="189"/>
      <c r="C18" s="102" t="s">
        <v>224</v>
      </c>
      <c r="D18" s="102" t="s">
        <v>50</v>
      </c>
      <c r="E18" s="198"/>
      <c r="F18" s="86" t="s">
        <v>264</v>
      </c>
      <c r="G18" s="86" t="s">
        <v>31</v>
      </c>
      <c r="H18" s="86"/>
      <c r="I18" s="86" t="s">
        <v>32</v>
      </c>
      <c r="J18" s="86">
        <v>3</v>
      </c>
      <c r="K18" s="86">
        <v>3</v>
      </c>
      <c r="L18" s="86">
        <v>3</v>
      </c>
      <c r="M18" s="86">
        <v>3</v>
      </c>
      <c r="N18" s="86">
        <v>1</v>
      </c>
      <c r="O18" s="86">
        <f t="shared" ref="O18:O41" si="3">J18+K18+L18+M18+N18</f>
        <v>13</v>
      </c>
      <c r="P18" s="86">
        <v>2</v>
      </c>
      <c r="Q18" s="86">
        <v>3</v>
      </c>
      <c r="R18" s="86">
        <v>1</v>
      </c>
      <c r="S18" s="86">
        <f t="shared" ref="S18:S41" si="4">O18*P18*Q18*R18</f>
        <v>78</v>
      </c>
      <c r="T18" s="87" t="str">
        <f t="shared" ref="T18:T41" si="5">IF(S18&lt;=59,"IMPACTO BAJO",(IF(AND(S18&gt;=60,S18&lt;=188),"IMPACTO MEDIO",IF(AND(S18&gt;=189,13&lt;405),"IMPACTO ALTO",0))))</f>
        <v>IMPACTO MEDIO</v>
      </c>
      <c r="U18" s="86" t="s">
        <v>185</v>
      </c>
      <c r="V18" s="86" t="s">
        <v>51</v>
      </c>
      <c r="W18" s="87" t="s">
        <v>31</v>
      </c>
      <c r="X18" s="37"/>
    </row>
    <row r="19" spans="1:24" s="8" customFormat="1" ht="63.75" customHeight="1" thickBot="1" x14ac:dyDescent="0.25">
      <c r="A19" s="200"/>
      <c r="B19" s="114" t="s">
        <v>54</v>
      </c>
      <c r="C19" s="104" t="s">
        <v>238</v>
      </c>
      <c r="D19" s="104" t="s">
        <v>257</v>
      </c>
      <c r="E19" s="140" t="s">
        <v>184</v>
      </c>
      <c r="F19" s="30" t="s">
        <v>264</v>
      </c>
      <c r="G19" s="30" t="s">
        <v>31</v>
      </c>
      <c r="H19" s="30"/>
      <c r="I19" s="30" t="s">
        <v>32</v>
      </c>
      <c r="J19" s="30">
        <v>1</v>
      </c>
      <c r="K19" s="30">
        <v>1</v>
      </c>
      <c r="L19" s="30">
        <v>1</v>
      </c>
      <c r="M19" s="30">
        <v>1</v>
      </c>
      <c r="N19" s="30">
        <v>1</v>
      </c>
      <c r="O19" s="30">
        <f t="shared" ref="O19" si="6">J19+K19+L19+M19+N19</f>
        <v>5</v>
      </c>
      <c r="P19" s="30">
        <v>2</v>
      </c>
      <c r="Q19" s="30">
        <v>1</v>
      </c>
      <c r="R19" s="30">
        <v>1</v>
      </c>
      <c r="S19" s="30">
        <f t="shared" ref="S19" si="7">O19*P19*Q19*R19</f>
        <v>10</v>
      </c>
      <c r="T19" s="90" t="str">
        <f t="shared" ref="T19" si="8">IF(S19&lt;=59,"IMPACTO BAJO",(IF(AND(S19&gt;=60,S19&lt;=188),"IMPACTO MEDIO",IF(AND(S19&gt;=189,13&lt;405),"IMPACTO ALTO",0))))</f>
        <v>IMPACTO BAJO</v>
      </c>
      <c r="U19" s="32" t="s">
        <v>228</v>
      </c>
      <c r="V19" s="33"/>
      <c r="W19" s="34"/>
      <c r="X19" s="35" t="s">
        <v>31</v>
      </c>
    </row>
    <row r="20" spans="1:24" ht="39" thickBot="1" x14ac:dyDescent="0.25">
      <c r="A20" s="201"/>
      <c r="B20" s="103" t="s">
        <v>55</v>
      </c>
      <c r="C20" s="104" t="s">
        <v>225</v>
      </c>
      <c r="D20" s="104" t="s">
        <v>56</v>
      </c>
      <c r="E20" s="102" t="s">
        <v>29</v>
      </c>
      <c r="F20" s="30" t="s">
        <v>30</v>
      </c>
      <c r="G20" s="30" t="s">
        <v>31</v>
      </c>
      <c r="H20" s="30"/>
      <c r="I20" s="30" t="s">
        <v>32</v>
      </c>
      <c r="J20" s="30">
        <v>3</v>
      </c>
      <c r="K20" s="30">
        <v>2</v>
      </c>
      <c r="L20" s="30">
        <v>3</v>
      </c>
      <c r="M20" s="30">
        <v>3</v>
      </c>
      <c r="N20" s="30">
        <v>1</v>
      </c>
      <c r="O20" s="30">
        <f t="shared" si="3"/>
        <v>12</v>
      </c>
      <c r="P20" s="30">
        <v>3</v>
      </c>
      <c r="Q20" s="30">
        <v>2</v>
      </c>
      <c r="R20" s="30">
        <v>1</v>
      </c>
      <c r="S20" s="30">
        <f t="shared" si="4"/>
        <v>72</v>
      </c>
      <c r="T20" s="90" t="str">
        <f t="shared" si="5"/>
        <v>IMPACTO MEDIO</v>
      </c>
      <c r="U20" s="30" t="s">
        <v>188</v>
      </c>
      <c r="V20" s="30" t="s">
        <v>42</v>
      </c>
      <c r="W20" s="90" t="s">
        <v>31</v>
      </c>
      <c r="X20" s="40"/>
    </row>
    <row r="21" spans="1:24" ht="45" customHeight="1" x14ac:dyDescent="0.2">
      <c r="A21" s="232" t="s">
        <v>274</v>
      </c>
      <c r="B21" s="202" t="s">
        <v>52</v>
      </c>
      <c r="C21" s="202" t="s">
        <v>57</v>
      </c>
      <c r="D21" s="105" t="s">
        <v>53</v>
      </c>
      <c r="E21" s="190" t="s">
        <v>29</v>
      </c>
      <c r="F21" s="91" t="s">
        <v>30</v>
      </c>
      <c r="G21" s="91"/>
      <c r="H21" s="91" t="s">
        <v>31</v>
      </c>
      <c r="I21" s="91" t="s">
        <v>32</v>
      </c>
      <c r="J21" s="86">
        <v>3</v>
      </c>
      <c r="K21" s="86">
        <v>3</v>
      </c>
      <c r="L21" s="86">
        <v>3</v>
      </c>
      <c r="M21" s="86">
        <v>3</v>
      </c>
      <c r="N21" s="86">
        <v>1</v>
      </c>
      <c r="O21" s="86">
        <f t="shared" si="3"/>
        <v>13</v>
      </c>
      <c r="P21" s="86">
        <v>3</v>
      </c>
      <c r="Q21" s="86">
        <v>2</v>
      </c>
      <c r="R21" s="86">
        <v>1</v>
      </c>
      <c r="S21" s="91">
        <f t="shared" si="4"/>
        <v>78</v>
      </c>
      <c r="T21" s="89" t="str">
        <f t="shared" si="5"/>
        <v>IMPACTO MEDIO</v>
      </c>
      <c r="U21" s="25" t="s">
        <v>189</v>
      </c>
      <c r="V21" s="26" t="s">
        <v>38</v>
      </c>
      <c r="W21" s="27" t="s">
        <v>31</v>
      </c>
      <c r="X21" s="28"/>
    </row>
    <row r="22" spans="1:24" ht="58.5" customHeight="1" x14ac:dyDescent="0.2">
      <c r="A22" s="233"/>
      <c r="B22" s="191"/>
      <c r="C22" s="191"/>
      <c r="D22" s="106" t="s">
        <v>261</v>
      </c>
      <c r="E22" s="246"/>
      <c r="F22" s="86" t="s">
        <v>30</v>
      </c>
      <c r="G22" s="86"/>
      <c r="H22" s="86" t="s">
        <v>31</v>
      </c>
      <c r="I22" s="86" t="s">
        <v>32</v>
      </c>
      <c r="J22" s="86">
        <v>3</v>
      </c>
      <c r="K22" s="86">
        <v>3</v>
      </c>
      <c r="L22" s="86">
        <v>3</v>
      </c>
      <c r="M22" s="86">
        <v>3</v>
      </c>
      <c r="N22" s="86">
        <v>1</v>
      </c>
      <c r="O22" s="86">
        <f t="shared" si="3"/>
        <v>13</v>
      </c>
      <c r="P22" s="86">
        <v>3</v>
      </c>
      <c r="Q22" s="86">
        <v>2</v>
      </c>
      <c r="R22" s="86">
        <v>1</v>
      </c>
      <c r="S22" s="86">
        <f t="shared" si="4"/>
        <v>78</v>
      </c>
      <c r="T22" s="87" t="str">
        <f t="shared" si="5"/>
        <v>IMPACTO MEDIO</v>
      </c>
      <c r="U22" s="20" t="s">
        <v>189</v>
      </c>
      <c r="V22" s="21" t="s">
        <v>42</v>
      </c>
      <c r="W22" s="22" t="s">
        <v>31</v>
      </c>
      <c r="X22" s="97"/>
    </row>
    <row r="23" spans="1:24" ht="92.25" customHeight="1" x14ac:dyDescent="0.2">
      <c r="A23" s="233"/>
      <c r="B23" s="190" t="s">
        <v>40</v>
      </c>
      <c r="C23" s="106" t="s">
        <v>58</v>
      </c>
      <c r="D23" s="106" t="s">
        <v>59</v>
      </c>
      <c r="E23" s="246"/>
      <c r="F23" s="86" t="s">
        <v>30</v>
      </c>
      <c r="G23" s="86" t="s">
        <v>31</v>
      </c>
      <c r="H23" s="86"/>
      <c r="I23" s="86" t="s">
        <v>32</v>
      </c>
      <c r="J23" s="86">
        <v>2</v>
      </c>
      <c r="K23" s="86">
        <v>2</v>
      </c>
      <c r="L23" s="86">
        <v>3</v>
      </c>
      <c r="M23" s="86">
        <v>3</v>
      </c>
      <c r="N23" s="86">
        <v>1</v>
      </c>
      <c r="O23" s="86">
        <f t="shared" si="3"/>
        <v>11</v>
      </c>
      <c r="P23" s="86">
        <v>3</v>
      </c>
      <c r="Q23" s="86">
        <v>2</v>
      </c>
      <c r="R23" s="86">
        <v>1</v>
      </c>
      <c r="S23" s="86">
        <f t="shared" si="4"/>
        <v>66</v>
      </c>
      <c r="T23" s="87" t="str">
        <f t="shared" si="5"/>
        <v>IMPACTO MEDIO</v>
      </c>
      <c r="U23" s="20" t="s">
        <v>190</v>
      </c>
      <c r="V23" s="21" t="s">
        <v>38</v>
      </c>
      <c r="W23" s="22" t="s">
        <v>31</v>
      </c>
      <c r="X23" s="97"/>
    </row>
    <row r="24" spans="1:24" ht="56.25" customHeight="1" x14ac:dyDescent="0.2">
      <c r="A24" s="233"/>
      <c r="B24" s="191"/>
      <c r="C24" s="106" t="s">
        <v>58</v>
      </c>
      <c r="D24" s="106" t="s">
        <v>60</v>
      </c>
      <c r="E24" s="246"/>
      <c r="F24" s="86" t="s">
        <v>30</v>
      </c>
      <c r="G24" s="86" t="s">
        <v>31</v>
      </c>
      <c r="H24" s="86"/>
      <c r="I24" s="86" t="s">
        <v>32</v>
      </c>
      <c r="J24" s="86">
        <v>3</v>
      </c>
      <c r="K24" s="86">
        <v>1</v>
      </c>
      <c r="L24" s="86">
        <v>1</v>
      </c>
      <c r="M24" s="86">
        <v>1</v>
      </c>
      <c r="N24" s="86">
        <v>1</v>
      </c>
      <c r="O24" s="86">
        <f t="shared" si="3"/>
        <v>7</v>
      </c>
      <c r="P24" s="86">
        <v>1</v>
      </c>
      <c r="Q24" s="86">
        <v>2</v>
      </c>
      <c r="R24" s="86">
        <v>1</v>
      </c>
      <c r="S24" s="86">
        <f t="shared" si="4"/>
        <v>14</v>
      </c>
      <c r="T24" s="87" t="str">
        <f t="shared" si="5"/>
        <v>IMPACTO BAJO</v>
      </c>
      <c r="U24" s="20" t="s">
        <v>185</v>
      </c>
      <c r="V24" s="21" t="s">
        <v>282</v>
      </c>
      <c r="W24" s="22"/>
      <c r="X24" s="97" t="s">
        <v>31</v>
      </c>
    </row>
    <row r="25" spans="1:24" ht="133.5" customHeight="1" x14ac:dyDescent="0.2">
      <c r="A25" s="233"/>
      <c r="B25" s="107" t="s">
        <v>249</v>
      </c>
      <c r="C25" s="106" t="s">
        <v>250</v>
      </c>
      <c r="D25" s="106" t="s">
        <v>50</v>
      </c>
      <c r="E25" s="246"/>
      <c r="F25" s="86" t="s">
        <v>30</v>
      </c>
      <c r="G25" s="86" t="s">
        <v>31</v>
      </c>
      <c r="H25" s="86"/>
      <c r="I25" s="86" t="s">
        <v>32</v>
      </c>
      <c r="J25" s="86">
        <v>3</v>
      </c>
      <c r="K25" s="86">
        <v>3</v>
      </c>
      <c r="L25" s="86">
        <v>3</v>
      </c>
      <c r="M25" s="86">
        <v>3</v>
      </c>
      <c r="N25" s="86">
        <v>1</v>
      </c>
      <c r="O25" s="86">
        <f t="shared" si="3"/>
        <v>13</v>
      </c>
      <c r="P25" s="86">
        <v>3</v>
      </c>
      <c r="Q25" s="86">
        <v>2</v>
      </c>
      <c r="R25" s="86">
        <v>1</v>
      </c>
      <c r="S25" s="86">
        <f t="shared" si="4"/>
        <v>78</v>
      </c>
      <c r="T25" s="87" t="str">
        <f t="shared" si="5"/>
        <v>IMPACTO MEDIO</v>
      </c>
      <c r="U25" s="20" t="s">
        <v>185</v>
      </c>
      <c r="V25" s="21" t="s">
        <v>63</v>
      </c>
      <c r="W25" s="97" t="s">
        <v>31</v>
      </c>
      <c r="X25" s="97"/>
    </row>
    <row r="26" spans="1:24" ht="75.75" customHeight="1" x14ac:dyDescent="0.2">
      <c r="A26" s="233"/>
      <c r="B26" s="106" t="s">
        <v>226</v>
      </c>
      <c r="C26" s="106" t="s">
        <v>251</v>
      </c>
      <c r="D26" s="106" t="s">
        <v>62</v>
      </c>
      <c r="E26" s="246"/>
      <c r="F26" s="86" t="s">
        <v>30</v>
      </c>
      <c r="G26" s="86" t="s">
        <v>31</v>
      </c>
      <c r="H26" s="86"/>
      <c r="I26" s="86" t="s">
        <v>32</v>
      </c>
      <c r="J26" s="86">
        <v>2</v>
      </c>
      <c r="K26" s="86">
        <v>1</v>
      </c>
      <c r="L26" s="86">
        <v>3</v>
      </c>
      <c r="M26" s="86">
        <v>3</v>
      </c>
      <c r="N26" s="86">
        <v>1</v>
      </c>
      <c r="O26" s="86">
        <f t="shared" si="3"/>
        <v>10</v>
      </c>
      <c r="P26" s="86">
        <v>3</v>
      </c>
      <c r="Q26" s="86">
        <v>2</v>
      </c>
      <c r="R26" s="86">
        <v>1</v>
      </c>
      <c r="S26" s="86">
        <f t="shared" si="4"/>
        <v>60</v>
      </c>
      <c r="T26" s="87" t="str">
        <f t="shared" si="5"/>
        <v>IMPACTO MEDIO</v>
      </c>
      <c r="U26" s="20" t="s">
        <v>185</v>
      </c>
      <c r="V26" s="21" t="s">
        <v>283</v>
      </c>
      <c r="W26" s="97" t="s">
        <v>31</v>
      </c>
      <c r="X26" s="87"/>
    </row>
    <row r="27" spans="1:24" ht="86.25" customHeight="1" x14ac:dyDescent="0.2">
      <c r="A27" s="233"/>
      <c r="B27" s="106" t="s">
        <v>64</v>
      </c>
      <c r="C27" s="106" t="s">
        <v>65</v>
      </c>
      <c r="D27" s="106" t="s">
        <v>252</v>
      </c>
      <c r="E27" s="246"/>
      <c r="F27" s="86" t="s">
        <v>66</v>
      </c>
      <c r="G27" s="86" t="s">
        <v>31</v>
      </c>
      <c r="H27" s="86"/>
      <c r="I27" s="86" t="s">
        <v>32</v>
      </c>
      <c r="J27" s="86">
        <v>1</v>
      </c>
      <c r="K27" s="86">
        <v>1</v>
      </c>
      <c r="L27" s="86">
        <v>1</v>
      </c>
      <c r="M27" s="86">
        <v>1</v>
      </c>
      <c r="N27" s="86">
        <v>1</v>
      </c>
      <c r="O27" s="86">
        <f t="shared" si="3"/>
        <v>5</v>
      </c>
      <c r="P27" s="86">
        <v>1</v>
      </c>
      <c r="Q27" s="86">
        <v>2</v>
      </c>
      <c r="R27" s="86">
        <v>1</v>
      </c>
      <c r="S27" s="86">
        <f t="shared" si="4"/>
        <v>10</v>
      </c>
      <c r="T27" s="87" t="str">
        <f t="shared" si="5"/>
        <v>IMPACTO BAJO</v>
      </c>
      <c r="U27" s="20" t="s">
        <v>185</v>
      </c>
      <c r="V27" s="21" t="s">
        <v>67</v>
      </c>
      <c r="W27" s="22"/>
      <c r="X27" s="97" t="s">
        <v>31</v>
      </c>
    </row>
    <row r="28" spans="1:24" ht="45" customHeight="1" thickBot="1" x14ac:dyDescent="0.25">
      <c r="A28" s="233"/>
      <c r="B28" s="108" t="s">
        <v>68</v>
      </c>
      <c r="C28" s="108" t="s">
        <v>69</v>
      </c>
      <c r="D28" s="108" t="s">
        <v>70</v>
      </c>
      <c r="E28" s="246"/>
      <c r="F28" s="30" t="s">
        <v>30</v>
      </c>
      <c r="G28" s="30" t="s">
        <v>31</v>
      </c>
      <c r="H28" s="30"/>
      <c r="I28" s="30" t="s">
        <v>32</v>
      </c>
      <c r="J28" s="30">
        <v>2</v>
      </c>
      <c r="K28" s="30">
        <v>2</v>
      </c>
      <c r="L28" s="30">
        <v>1</v>
      </c>
      <c r="M28" s="30">
        <v>2</v>
      </c>
      <c r="N28" s="30">
        <v>1</v>
      </c>
      <c r="O28" s="30">
        <f t="shared" si="3"/>
        <v>8</v>
      </c>
      <c r="P28" s="30">
        <v>2</v>
      </c>
      <c r="Q28" s="30">
        <v>2</v>
      </c>
      <c r="R28" s="30">
        <v>1</v>
      </c>
      <c r="S28" s="30">
        <f t="shared" si="4"/>
        <v>32</v>
      </c>
      <c r="T28" s="90" t="str">
        <f t="shared" si="5"/>
        <v>IMPACTO BAJO</v>
      </c>
      <c r="U28" s="32" t="s">
        <v>71</v>
      </c>
      <c r="V28" s="33" t="s">
        <v>282</v>
      </c>
      <c r="W28" s="34"/>
      <c r="X28" s="35" t="s">
        <v>31</v>
      </c>
    </row>
    <row r="29" spans="1:24" s="8" customFormat="1" ht="45" customHeight="1" x14ac:dyDescent="0.2">
      <c r="A29" s="233"/>
      <c r="B29" s="130" t="s">
        <v>99</v>
      </c>
      <c r="C29" s="131" t="s">
        <v>215</v>
      </c>
      <c r="D29" s="131" t="s">
        <v>124</v>
      </c>
      <c r="E29" s="246"/>
      <c r="F29" s="91" t="s">
        <v>30</v>
      </c>
      <c r="G29" s="91" t="s">
        <v>31</v>
      </c>
      <c r="H29" s="91"/>
      <c r="I29" s="91" t="s">
        <v>32</v>
      </c>
      <c r="J29" s="91">
        <v>2</v>
      </c>
      <c r="K29" s="91">
        <v>1</v>
      </c>
      <c r="L29" s="91">
        <v>1</v>
      </c>
      <c r="M29" s="91">
        <v>1</v>
      </c>
      <c r="N29" s="91">
        <v>1</v>
      </c>
      <c r="O29" s="91">
        <f t="shared" ref="O29:O35" si="9">J29+K29+L29+M29+N29</f>
        <v>6</v>
      </c>
      <c r="P29" s="91">
        <v>2</v>
      </c>
      <c r="Q29" s="91">
        <v>2</v>
      </c>
      <c r="R29" s="91">
        <v>1</v>
      </c>
      <c r="S29" s="91">
        <f t="shared" ref="S29:S35" si="10">O29*P29*Q29*R29</f>
        <v>24</v>
      </c>
      <c r="T29" s="89" t="str">
        <f t="shared" ref="T29:T35" si="11">IF(S29&lt;=59,"IMPACTO BAJO",(IF(AND(S29&gt;=60,S29&lt;=188),"IMPACTO MEDIO",IF(AND(S29&gt;=189,13&lt;405),"IMPACTO ALTO",0))))</f>
        <v>IMPACTO BAJO</v>
      </c>
      <c r="U29" s="91" t="s">
        <v>125</v>
      </c>
      <c r="V29" s="91" t="s">
        <v>126</v>
      </c>
      <c r="W29" s="89"/>
      <c r="X29" s="36" t="s">
        <v>31</v>
      </c>
    </row>
    <row r="30" spans="1:24" s="8" customFormat="1" ht="45" customHeight="1" x14ac:dyDescent="0.2">
      <c r="A30" s="233"/>
      <c r="B30" s="132" t="s">
        <v>127</v>
      </c>
      <c r="C30" s="133" t="s">
        <v>216</v>
      </c>
      <c r="D30" s="133" t="s">
        <v>96</v>
      </c>
      <c r="E30" s="246"/>
      <c r="F30" s="86" t="s">
        <v>30</v>
      </c>
      <c r="G30" s="86" t="s">
        <v>31</v>
      </c>
      <c r="H30" s="86"/>
      <c r="I30" s="86" t="s">
        <v>32</v>
      </c>
      <c r="J30" s="86">
        <v>2</v>
      </c>
      <c r="K30" s="86">
        <v>2</v>
      </c>
      <c r="L30" s="86">
        <v>3</v>
      </c>
      <c r="M30" s="86">
        <v>3</v>
      </c>
      <c r="N30" s="86">
        <v>1</v>
      </c>
      <c r="O30" s="86">
        <f t="shared" si="9"/>
        <v>11</v>
      </c>
      <c r="P30" s="86">
        <v>2</v>
      </c>
      <c r="Q30" s="86">
        <v>2</v>
      </c>
      <c r="R30" s="86">
        <v>1</v>
      </c>
      <c r="S30" s="86">
        <f t="shared" si="10"/>
        <v>44</v>
      </c>
      <c r="T30" s="87" t="str">
        <f t="shared" si="11"/>
        <v>IMPACTO BAJO</v>
      </c>
      <c r="U30" s="86" t="s">
        <v>125</v>
      </c>
      <c r="V30" s="86" t="s">
        <v>128</v>
      </c>
      <c r="W30" s="87"/>
      <c r="X30" s="37" t="s">
        <v>31</v>
      </c>
    </row>
    <row r="31" spans="1:24" s="8" customFormat="1" ht="45" customHeight="1" x14ac:dyDescent="0.2">
      <c r="A31" s="233"/>
      <c r="B31" s="132" t="s">
        <v>129</v>
      </c>
      <c r="C31" s="133" t="s">
        <v>130</v>
      </c>
      <c r="D31" s="133" t="s">
        <v>131</v>
      </c>
      <c r="E31" s="246"/>
      <c r="F31" s="86" t="s">
        <v>30</v>
      </c>
      <c r="G31" s="86" t="s">
        <v>31</v>
      </c>
      <c r="H31" s="86"/>
      <c r="I31" s="86" t="s">
        <v>32</v>
      </c>
      <c r="J31" s="86">
        <v>2</v>
      </c>
      <c r="K31" s="86">
        <v>2</v>
      </c>
      <c r="L31" s="86">
        <v>3</v>
      </c>
      <c r="M31" s="86">
        <v>3</v>
      </c>
      <c r="N31" s="86">
        <v>1</v>
      </c>
      <c r="O31" s="86">
        <f t="shared" si="9"/>
        <v>11</v>
      </c>
      <c r="P31" s="86">
        <v>2</v>
      </c>
      <c r="Q31" s="86">
        <v>2</v>
      </c>
      <c r="R31" s="86">
        <v>3</v>
      </c>
      <c r="S31" s="86">
        <f t="shared" si="10"/>
        <v>132</v>
      </c>
      <c r="T31" s="87" t="str">
        <f t="shared" si="11"/>
        <v>IMPACTO MEDIO</v>
      </c>
      <c r="U31" s="86" t="s">
        <v>125</v>
      </c>
      <c r="V31" s="86" t="s">
        <v>132</v>
      </c>
      <c r="W31" s="87" t="s">
        <v>31</v>
      </c>
      <c r="X31" s="37"/>
    </row>
    <row r="32" spans="1:24" s="8" customFormat="1" ht="45" customHeight="1" x14ac:dyDescent="0.2">
      <c r="A32" s="233"/>
      <c r="B32" s="132" t="s">
        <v>81</v>
      </c>
      <c r="C32" s="133" t="s">
        <v>133</v>
      </c>
      <c r="D32" s="133" t="s">
        <v>83</v>
      </c>
      <c r="E32" s="246"/>
      <c r="F32" s="86" t="s">
        <v>30</v>
      </c>
      <c r="G32" s="86"/>
      <c r="H32" s="86" t="s">
        <v>31</v>
      </c>
      <c r="I32" s="86" t="s">
        <v>32</v>
      </c>
      <c r="J32" s="86">
        <v>3</v>
      </c>
      <c r="K32" s="86">
        <v>1</v>
      </c>
      <c r="L32" s="86">
        <v>1</v>
      </c>
      <c r="M32" s="86">
        <v>1</v>
      </c>
      <c r="N32" s="86">
        <v>1</v>
      </c>
      <c r="O32" s="86">
        <f t="shared" si="9"/>
        <v>7</v>
      </c>
      <c r="P32" s="86">
        <v>2</v>
      </c>
      <c r="Q32" s="86">
        <v>2</v>
      </c>
      <c r="R32" s="86">
        <v>1</v>
      </c>
      <c r="S32" s="86">
        <f t="shared" si="10"/>
        <v>28</v>
      </c>
      <c r="T32" s="87" t="str">
        <f t="shared" si="11"/>
        <v>IMPACTO BAJO</v>
      </c>
      <c r="U32" s="86" t="s">
        <v>185</v>
      </c>
      <c r="V32" s="86" t="s">
        <v>134</v>
      </c>
      <c r="W32" s="87"/>
      <c r="X32" s="37" t="s">
        <v>31</v>
      </c>
    </row>
    <row r="33" spans="1:24" s="8" customFormat="1" ht="55.5" customHeight="1" x14ac:dyDescent="0.2">
      <c r="A33" s="233"/>
      <c r="B33" s="132" t="s">
        <v>135</v>
      </c>
      <c r="C33" s="133" t="s">
        <v>136</v>
      </c>
      <c r="D33" s="133" t="s">
        <v>86</v>
      </c>
      <c r="E33" s="246"/>
      <c r="F33" s="86" t="s">
        <v>30</v>
      </c>
      <c r="G33" s="86"/>
      <c r="H33" s="86" t="s">
        <v>31</v>
      </c>
      <c r="I33" s="86" t="s">
        <v>32</v>
      </c>
      <c r="J33" s="86">
        <v>3</v>
      </c>
      <c r="K33" s="86">
        <v>1</v>
      </c>
      <c r="L33" s="86">
        <v>3</v>
      </c>
      <c r="M33" s="86">
        <v>3</v>
      </c>
      <c r="N33" s="86">
        <v>1</v>
      </c>
      <c r="O33" s="86">
        <f t="shared" si="9"/>
        <v>11</v>
      </c>
      <c r="P33" s="86">
        <v>1</v>
      </c>
      <c r="Q33" s="86">
        <v>3</v>
      </c>
      <c r="R33" s="86">
        <v>1</v>
      </c>
      <c r="S33" s="86">
        <f t="shared" si="10"/>
        <v>33</v>
      </c>
      <c r="T33" s="87" t="str">
        <f t="shared" si="11"/>
        <v>IMPACTO BAJO</v>
      </c>
      <c r="U33" s="86" t="s">
        <v>185</v>
      </c>
      <c r="V33" s="86" t="s">
        <v>137</v>
      </c>
      <c r="W33" s="87"/>
      <c r="X33" s="37" t="s">
        <v>31</v>
      </c>
    </row>
    <row r="34" spans="1:24" s="8" customFormat="1" ht="45" customHeight="1" x14ac:dyDescent="0.2">
      <c r="A34" s="233"/>
      <c r="B34" s="132" t="s">
        <v>49</v>
      </c>
      <c r="C34" s="133" t="s">
        <v>253</v>
      </c>
      <c r="D34" s="133" t="s">
        <v>138</v>
      </c>
      <c r="E34" s="246"/>
      <c r="F34" s="86" t="s">
        <v>66</v>
      </c>
      <c r="G34" s="86" t="s">
        <v>31</v>
      </c>
      <c r="H34" s="86"/>
      <c r="I34" s="86" t="s">
        <v>32</v>
      </c>
      <c r="J34" s="86">
        <v>2</v>
      </c>
      <c r="K34" s="86">
        <v>2</v>
      </c>
      <c r="L34" s="86">
        <v>3</v>
      </c>
      <c r="M34" s="86">
        <v>1</v>
      </c>
      <c r="N34" s="86">
        <v>1</v>
      </c>
      <c r="O34" s="86">
        <f t="shared" si="9"/>
        <v>9</v>
      </c>
      <c r="P34" s="86">
        <v>1</v>
      </c>
      <c r="Q34" s="86">
        <v>2</v>
      </c>
      <c r="R34" s="86">
        <v>1</v>
      </c>
      <c r="S34" s="86">
        <f t="shared" si="10"/>
        <v>18</v>
      </c>
      <c r="T34" s="87" t="str">
        <f t="shared" si="11"/>
        <v>IMPACTO BAJO</v>
      </c>
      <c r="U34" s="86" t="s">
        <v>185</v>
      </c>
      <c r="V34" s="86" t="s">
        <v>192</v>
      </c>
      <c r="W34" s="87"/>
      <c r="X34" s="37" t="s">
        <v>31</v>
      </c>
    </row>
    <row r="35" spans="1:24" s="8" customFormat="1" ht="45" customHeight="1" thickBot="1" x14ac:dyDescent="0.25">
      <c r="A35" s="234"/>
      <c r="B35" s="134" t="s">
        <v>217</v>
      </c>
      <c r="C35" s="135" t="s">
        <v>218</v>
      </c>
      <c r="D35" s="135" t="s">
        <v>219</v>
      </c>
      <c r="E35" s="247"/>
      <c r="F35" s="30" t="s">
        <v>66</v>
      </c>
      <c r="G35" s="30" t="s">
        <v>31</v>
      </c>
      <c r="H35" s="30"/>
      <c r="I35" s="30" t="s">
        <v>32</v>
      </c>
      <c r="J35" s="30">
        <v>2</v>
      </c>
      <c r="K35" s="30">
        <v>1</v>
      </c>
      <c r="L35" s="30">
        <v>1</v>
      </c>
      <c r="M35" s="30">
        <v>1</v>
      </c>
      <c r="N35" s="30">
        <v>1</v>
      </c>
      <c r="O35" s="30">
        <f t="shared" si="9"/>
        <v>6</v>
      </c>
      <c r="P35" s="30">
        <v>2</v>
      </c>
      <c r="Q35" s="30">
        <v>2</v>
      </c>
      <c r="R35" s="30">
        <v>1</v>
      </c>
      <c r="S35" s="30">
        <f t="shared" si="10"/>
        <v>24</v>
      </c>
      <c r="T35" s="90" t="str">
        <f t="shared" si="11"/>
        <v>IMPACTO BAJO</v>
      </c>
      <c r="U35" s="30" t="s">
        <v>188</v>
      </c>
      <c r="V35" s="30"/>
      <c r="W35" s="90"/>
      <c r="X35" s="40" t="s">
        <v>31</v>
      </c>
    </row>
    <row r="36" spans="1:24" ht="81" customHeight="1" thickBot="1" x14ac:dyDescent="0.25">
      <c r="A36" s="240" t="s">
        <v>275</v>
      </c>
      <c r="B36" s="115" t="s">
        <v>199</v>
      </c>
      <c r="C36" s="104" t="s">
        <v>197</v>
      </c>
      <c r="D36" s="104" t="s">
        <v>107</v>
      </c>
      <c r="E36" s="243" t="s">
        <v>256</v>
      </c>
      <c r="F36" s="94" t="s">
        <v>264</v>
      </c>
      <c r="G36" s="94" t="s">
        <v>31</v>
      </c>
      <c r="H36" s="94"/>
      <c r="I36" s="94" t="s">
        <v>32</v>
      </c>
      <c r="J36" s="94">
        <v>2</v>
      </c>
      <c r="K36" s="94">
        <v>2</v>
      </c>
      <c r="L36" s="94">
        <v>1</v>
      </c>
      <c r="M36" s="94">
        <v>1</v>
      </c>
      <c r="N36" s="94">
        <v>1</v>
      </c>
      <c r="O36" s="94">
        <f t="shared" si="3"/>
        <v>7</v>
      </c>
      <c r="P36" s="94">
        <v>1</v>
      </c>
      <c r="Q36" s="94">
        <v>2</v>
      </c>
      <c r="R36" s="94">
        <v>1</v>
      </c>
      <c r="S36" s="94">
        <f t="shared" si="4"/>
        <v>14</v>
      </c>
      <c r="T36" s="90" t="str">
        <f t="shared" si="5"/>
        <v>IMPACTO BAJO</v>
      </c>
      <c r="U36" s="91" t="s">
        <v>185</v>
      </c>
      <c r="V36" s="94" t="s">
        <v>192</v>
      </c>
      <c r="W36" s="94"/>
      <c r="X36" s="110" t="s">
        <v>31</v>
      </c>
    </row>
    <row r="37" spans="1:24" ht="67.5" customHeight="1" thickBot="1" x14ac:dyDescent="0.25">
      <c r="A37" s="240"/>
      <c r="B37" s="116" t="s">
        <v>49</v>
      </c>
      <c r="C37" s="104" t="s">
        <v>198</v>
      </c>
      <c r="D37" s="104" t="s">
        <v>206</v>
      </c>
      <c r="E37" s="244"/>
      <c r="F37" s="95" t="s">
        <v>264</v>
      </c>
      <c r="G37" s="95" t="s">
        <v>31</v>
      </c>
      <c r="H37" s="95"/>
      <c r="I37" s="95" t="s">
        <v>32</v>
      </c>
      <c r="J37" s="95">
        <v>3</v>
      </c>
      <c r="K37" s="95">
        <v>2</v>
      </c>
      <c r="L37" s="95">
        <v>1</v>
      </c>
      <c r="M37" s="95">
        <v>1</v>
      </c>
      <c r="N37" s="95">
        <v>1</v>
      </c>
      <c r="O37" s="95">
        <f t="shared" si="3"/>
        <v>8</v>
      </c>
      <c r="P37" s="95">
        <v>2</v>
      </c>
      <c r="Q37" s="95">
        <v>2</v>
      </c>
      <c r="R37" s="95">
        <v>1</v>
      </c>
      <c r="S37" s="95">
        <f t="shared" si="4"/>
        <v>32</v>
      </c>
      <c r="T37" s="90" t="str">
        <f t="shared" si="5"/>
        <v>IMPACTO BAJO</v>
      </c>
      <c r="U37" s="91" t="s">
        <v>185</v>
      </c>
      <c r="V37" s="95" t="s">
        <v>117</v>
      </c>
      <c r="W37" s="95"/>
      <c r="X37" s="39" t="s">
        <v>31</v>
      </c>
    </row>
    <row r="38" spans="1:24" ht="68.25" customHeight="1" thickBot="1" x14ac:dyDescent="0.25">
      <c r="A38" s="240"/>
      <c r="B38" s="116" t="s">
        <v>202</v>
      </c>
      <c r="C38" s="104" t="s">
        <v>239</v>
      </c>
      <c r="D38" s="104" t="s">
        <v>207</v>
      </c>
      <c r="E38" s="244"/>
      <c r="F38" s="95" t="s">
        <v>264</v>
      </c>
      <c r="G38" s="95" t="s">
        <v>31</v>
      </c>
      <c r="H38" s="95"/>
      <c r="I38" s="95" t="s">
        <v>32</v>
      </c>
      <c r="J38" s="95">
        <v>3</v>
      </c>
      <c r="K38" s="95">
        <v>3</v>
      </c>
      <c r="L38" s="95">
        <v>3</v>
      </c>
      <c r="M38" s="95">
        <v>3</v>
      </c>
      <c r="N38" s="95">
        <v>1</v>
      </c>
      <c r="O38" s="95">
        <f t="shared" si="3"/>
        <v>13</v>
      </c>
      <c r="P38" s="95">
        <v>1</v>
      </c>
      <c r="Q38" s="95">
        <v>2</v>
      </c>
      <c r="R38" s="95">
        <v>1</v>
      </c>
      <c r="S38" s="95">
        <f t="shared" si="4"/>
        <v>26</v>
      </c>
      <c r="T38" s="90" t="str">
        <f t="shared" si="5"/>
        <v>IMPACTO BAJO</v>
      </c>
      <c r="U38" s="95" t="s">
        <v>229</v>
      </c>
      <c r="V38" s="95" t="s">
        <v>230</v>
      </c>
      <c r="W38" s="95"/>
      <c r="X38" s="39" t="s">
        <v>31</v>
      </c>
    </row>
    <row r="39" spans="1:24" s="81" customFormat="1" ht="114.75" customHeight="1" thickBot="1" x14ac:dyDescent="0.25">
      <c r="A39" s="240"/>
      <c r="B39" s="116" t="s">
        <v>201</v>
      </c>
      <c r="C39" s="117" t="s">
        <v>203</v>
      </c>
      <c r="D39" s="118" t="s">
        <v>247</v>
      </c>
      <c r="E39" s="244"/>
      <c r="F39" s="82" t="s">
        <v>264</v>
      </c>
      <c r="G39" s="82" t="s">
        <v>31</v>
      </c>
      <c r="H39" s="82"/>
      <c r="I39" s="82" t="s">
        <v>32</v>
      </c>
      <c r="J39" s="82">
        <v>2</v>
      </c>
      <c r="K39" s="82">
        <v>2</v>
      </c>
      <c r="L39" s="82">
        <v>1</v>
      </c>
      <c r="M39" s="82">
        <v>3</v>
      </c>
      <c r="N39" s="82">
        <v>1</v>
      </c>
      <c r="O39" s="82">
        <f t="shared" si="3"/>
        <v>9</v>
      </c>
      <c r="P39" s="82">
        <v>2</v>
      </c>
      <c r="Q39" s="82">
        <v>2</v>
      </c>
      <c r="R39" s="82">
        <v>1</v>
      </c>
      <c r="S39" s="82">
        <f t="shared" si="4"/>
        <v>36</v>
      </c>
      <c r="T39" s="83" t="str">
        <f t="shared" si="5"/>
        <v>IMPACTO BAJO</v>
      </c>
      <c r="U39" s="82" t="s">
        <v>229</v>
      </c>
      <c r="V39" s="82" t="s">
        <v>230</v>
      </c>
      <c r="W39" s="82"/>
      <c r="X39" s="111" t="s">
        <v>31</v>
      </c>
    </row>
    <row r="40" spans="1:24" ht="82.5" customHeight="1" thickBot="1" x14ac:dyDescent="0.25">
      <c r="A40" s="240"/>
      <c r="B40" s="116" t="s">
        <v>200</v>
      </c>
      <c r="C40" s="117" t="s">
        <v>204</v>
      </c>
      <c r="D40" s="118" t="s">
        <v>208</v>
      </c>
      <c r="E40" s="244"/>
      <c r="F40" s="95" t="s">
        <v>264</v>
      </c>
      <c r="G40" s="95"/>
      <c r="H40" s="95" t="s">
        <v>31</v>
      </c>
      <c r="I40" s="95" t="s">
        <v>32</v>
      </c>
      <c r="J40" s="95">
        <v>3</v>
      </c>
      <c r="K40" s="95">
        <v>3</v>
      </c>
      <c r="L40" s="95">
        <v>1</v>
      </c>
      <c r="M40" s="95">
        <v>3</v>
      </c>
      <c r="N40" s="95">
        <v>1</v>
      </c>
      <c r="O40" s="95">
        <f t="shared" si="3"/>
        <v>11</v>
      </c>
      <c r="P40" s="95">
        <v>2</v>
      </c>
      <c r="Q40" s="95">
        <v>2</v>
      </c>
      <c r="R40" s="95">
        <v>1</v>
      </c>
      <c r="S40" s="95">
        <f t="shared" si="4"/>
        <v>44</v>
      </c>
      <c r="T40" s="90" t="str">
        <f t="shared" si="5"/>
        <v>IMPACTO BAJO</v>
      </c>
      <c r="U40" s="86" t="s">
        <v>189</v>
      </c>
      <c r="V40" s="95" t="s">
        <v>231</v>
      </c>
      <c r="W40" s="95"/>
      <c r="X40" s="39" t="s">
        <v>31</v>
      </c>
    </row>
    <row r="41" spans="1:24" ht="41.25" customHeight="1" thickBot="1" x14ac:dyDescent="0.25">
      <c r="A41" s="240"/>
      <c r="B41" s="119" t="s">
        <v>55</v>
      </c>
      <c r="C41" s="120" t="s">
        <v>205</v>
      </c>
      <c r="D41" s="121" t="s">
        <v>209</v>
      </c>
      <c r="E41" s="245"/>
      <c r="F41" s="112" t="s">
        <v>264</v>
      </c>
      <c r="G41" s="112" t="s">
        <v>31</v>
      </c>
      <c r="H41" s="112"/>
      <c r="I41" s="112" t="s">
        <v>32</v>
      </c>
      <c r="J41" s="112">
        <v>3</v>
      </c>
      <c r="K41" s="112">
        <v>2</v>
      </c>
      <c r="L41" s="112">
        <v>3</v>
      </c>
      <c r="M41" s="112">
        <v>3</v>
      </c>
      <c r="N41" s="112">
        <v>1</v>
      </c>
      <c r="O41" s="112">
        <f t="shared" si="3"/>
        <v>12</v>
      </c>
      <c r="P41" s="112">
        <v>2</v>
      </c>
      <c r="Q41" s="112">
        <v>2</v>
      </c>
      <c r="R41" s="112">
        <v>1</v>
      </c>
      <c r="S41" s="112">
        <f t="shared" si="4"/>
        <v>48</v>
      </c>
      <c r="T41" s="90" t="str">
        <f t="shared" si="5"/>
        <v>IMPACTO BAJO</v>
      </c>
      <c r="U41" s="30" t="s">
        <v>188</v>
      </c>
      <c r="V41" s="112" t="s">
        <v>232</v>
      </c>
      <c r="W41" s="112"/>
      <c r="X41" s="113" t="s">
        <v>31</v>
      </c>
    </row>
    <row r="42" spans="1:24" ht="63" customHeight="1" x14ac:dyDescent="0.2">
      <c r="A42" s="241" t="s">
        <v>276</v>
      </c>
      <c r="B42" s="109" t="s">
        <v>52</v>
      </c>
      <c r="C42" s="96" t="s">
        <v>254</v>
      </c>
      <c r="D42" s="91" t="s">
        <v>46</v>
      </c>
      <c r="E42" s="227" t="s">
        <v>267</v>
      </c>
      <c r="F42" s="91" t="s">
        <v>30</v>
      </c>
      <c r="G42" s="91" t="s">
        <v>31</v>
      </c>
      <c r="H42" s="91"/>
      <c r="I42" s="91" t="s">
        <v>32</v>
      </c>
      <c r="J42" s="91">
        <v>1</v>
      </c>
      <c r="K42" s="91">
        <v>2</v>
      </c>
      <c r="L42" s="91">
        <v>3</v>
      </c>
      <c r="M42" s="91">
        <v>3</v>
      </c>
      <c r="N42" s="91">
        <v>1</v>
      </c>
      <c r="O42" s="91">
        <f t="shared" ref="O42:O54" si="12">J42+K42+L42+M42+N42</f>
        <v>10</v>
      </c>
      <c r="P42" s="91">
        <v>3</v>
      </c>
      <c r="Q42" s="91">
        <v>2</v>
      </c>
      <c r="R42" s="91">
        <v>1</v>
      </c>
      <c r="S42" s="91">
        <f t="shared" ref="S42:S54" si="13">O42*P42*Q42*R42</f>
        <v>60</v>
      </c>
      <c r="T42" s="89" t="str">
        <f t="shared" ref="T42:T54" si="14">IF(S42&lt;=59,"IMPACTO BAJO",(IF(AND(S42&gt;=60,S42&lt;=188),"IMPACTO MEDIO",IF(AND(S42&gt;=189,13&lt;405),"IMPACTO ALTO",0))))</f>
        <v>IMPACTO MEDIO</v>
      </c>
      <c r="U42" s="91" t="s">
        <v>189</v>
      </c>
      <c r="V42" s="91" t="s">
        <v>42</v>
      </c>
      <c r="W42" s="89" t="s">
        <v>31</v>
      </c>
      <c r="X42" s="36"/>
    </row>
    <row r="43" spans="1:24" ht="50.25" customHeight="1" x14ac:dyDescent="0.2">
      <c r="A43" s="242"/>
      <c r="B43" s="122" t="s">
        <v>108</v>
      </c>
      <c r="C43" s="88" t="s">
        <v>266</v>
      </c>
      <c r="D43" s="86" t="s">
        <v>209</v>
      </c>
      <c r="E43" s="228"/>
      <c r="F43" s="86" t="s">
        <v>30</v>
      </c>
      <c r="G43" s="86" t="s">
        <v>31</v>
      </c>
      <c r="H43" s="86"/>
      <c r="I43" s="86" t="s">
        <v>32</v>
      </c>
      <c r="J43" s="86">
        <v>1</v>
      </c>
      <c r="K43" s="86">
        <v>2</v>
      </c>
      <c r="L43" s="86">
        <v>3</v>
      </c>
      <c r="M43" s="86">
        <v>3</v>
      </c>
      <c r="N43" s="86">
        <v>1</v>
      </c>
      <c r="O43" s="86">
        <f t="shared" si="12"/>
        <v>10</v>
      </c>
      <c r="P43" s="86">
        <v>3</v>
      </c>
      <c r="Q43" s="86">
        <v>2</v>
      </c>
      <c r="R43" s="86">
        <v>1</v>
      </c>
      <c r="S43" s="86">
        <f t="shared" si="13"/>
        <v>60</v>
      </c>
      <c r="T43" s="87" t="str">
        <f t="shared" si="14"/>
        <v>IMPACTO MEDIO</v>
      </c>
      <c r="U43" s="86" t="s">
        <v>188</v>
      </c>
      <c r="V43" s="86" t="s">
        <v>104</v>
      </c>
      <c r="W43" s="87" t="s">
        <v>31</v>
      </c>
      <c r="X43" s="37"/>
    </row>
    <row r="44" spans="1:24" ht="55.5" customHeight="1" x14ac:dyDescent="0.2">
      <c r="A44" s="242"/>
      <c r="B44" s="122" t="s">
        <v>210</v>
      </c>
      <c r="C44" s="88" t="s">
        <v>109</v>
      </c>
      <c r="D44" s="86" t="s">
        <v>86</v>
      </c>
      <c r="E44" s="228"/>
      <c r="F44" s="86" t="s">
        <v>30</v>
      </c>
      <c r="G44" s="86" t="s">
        <v>31</v>
      </c>
      <c r="H44" s="86"/>
      <c r="I44" s="86" t="s">
        <v>32</v>
      </c>
      <c r="J44" s="86">
        <v>2</v>
      </c>
      <c r="K44" s="86">
        <v>1</v>
      </c>
      <c r="L44" s="86">
        <v>3</v>
      </c>
      <c r="M44" s="86">
        <v>3</v>
      </c>
      <c r="N44" s="86">
        <v>1</v>
      </c>
      <c r="O44" s="86">
        <f t="shared" si="12"/>
        <v>10</v>
      </c>
      <c r="P44" s="86">
        <v>3</v>
      </c>
      <c r="Q44" s="86">
        <v>2</v>
      </c>
      <c r="R44" s="86">
        <v>1</v>
      </c>
      <c r="S44" s="86">
        <f t="shared" si="13"/>
        <v>60</v>
      </c>
      <c r="T44" s="87" t="str">
        <f t="shared" si="14"/>
        <v>IMPACTO MEDIO</v>
      </c>
      <c r="U44" s="86" t="s">
        <v>185</v>
      </c>
      <c r="V44" s="86" t="s">
        <v>75</v>
      </c>
      <c r="W44" s="87" t="s">
        <v>31</v>
      </c>
      <c r="X44" s="37"/>
    </row>
    <row r="45" spans="1:24" ht="58.5" customHeight="1" x14ac:dyDescent="0.2">
      <c r="A45" s="242"/>
      <c r="B45" s="122" t="s">
        <v>110</v>
      </c>
      <c r="C45" s="88" t="s">
        <v>211</v>
      </c>
      <c r="D45" s="86" t="s">
        <v>106</v>
      </c>
      <c r="E45" s="228"/>
      <c r="F45" s="86" t="s">
        <v>30</v>
      </c>
      <c r="G45" s="86" t="s">
        <v>31</v>
      </c>
      <c r="H45" s="86"/>
      <c r="I45" s="86" t="s">
        <v>32</v>
      </c>
      <c r="J45" s="86">
        <v>2</v>
      </c>
      <c r="K45" s="86">
        <v>1</v>
      </c>
      <c r="L45" s="86">
        <v>1</v>
      </c>
      <c r="M45" s="86">
        <v>3</v>
      </c>
      <c r="N45" s="86">
        <v>1</v>
      </c>
      <c r="O45" s="86">
        <f t="shared" si="12"/>
        <v>8</v>
      </c>
      <c r="P45" s="86">
        <v>3</v>
      </c>
      <c r="Q45" s="86">
        <v>2</v>
      </c>
      <c r="R45" s="86">
        <v>1</v>
      </c>
      <c r="S45" s="86">
        <f t="shared" si="13"/>
        <v>48</v>
      </c>
      <c r="T45" s="87" t="str">
        <f t="shared" si="14"/>
        <v>IMPACTO BAJO</v>
      </c>
      <c r="U45" s="86" t="s">
        <v>188</v>
      </c>
      <c r="V45" s="86" t="s">
        <v>42</v>
      </c>
      <c r="W45" s="87"/>
      <c r="X45" s="37" t="s">
        <v>31</v>
      </c>
    </row>
    <row r="46" spans="1:24" ht="63" customHeight="1" thickBot="1" x14ac:dyDescent="0.25">
      <c r="A46" s="242"/>
      <c r="B46" s="99" t="s">
        <v>49</v>
      </c>
      <c r="C46" s="29" t="s">
        <v>255</v>
      </c>
      <c r="D46" s="30" t="s">
        <v>50</v>
      </c>
      <c r="E46" s="229"/>
      <c r="F46" s="30" t="s">
        <v>30</v>
      </c>
      <c r="G46" s="30" t="s">
        <v>31</v>
      </c>
      <c r="H46" s="30"/>
      <c r="I46" s="30" t="s">
        <v>32</v>
      </c>
      <c r="J46" s="30">
        <v>2</v>
      </c>
      <c r="K46" s="30">
        <v>2</v>
      </c>
      <c r="L46" s="30">
        <v>3</v>
      </c>
      <c r="M46" s="30">
        <v>3</v>
      </c>
      <c r="N46" s="30">
        <v>1</v>
      </c>
      <c r="O46" s="30">
        <f t="shared" si="12"/>
        <v>11</v>
      </c>
      <c r="P46" s="30">
        <v>2</v>
      </c>
      <c r="Q46" s="30">
        <v>3</v>
      </c>
      <c r="R46" s="30">
        <v>1</v>
      </c>
      <c r="S46" s="30">
        <f t="shared" si="13"/>
        <v>66</v>
      </c>
      <c r="T46" s="90" t="str">
        <f t="shared" si="14"/>
        <v>IMPACTO MEDIO</v>
      </c>
      <c r="U46" s="30" t="s">
        <v>185</v>
      </c>
      <c r="V46" s="30" t="s">
        <v>111</v>
      </c>
      <c r="W46" s="90" t="s">
        <v>31</v>
      </c>
      <c r="X46" s="40"/>
    </row>
    <row r="47" spans="1:24" s="7" customFormat="1" ht="63" customHeight="1" x14ac:dyDescent="0.2">
      <c r="A47" s="235" t="s">
        <v>258</v>
      </c>
      <c r="B47" s="143" t="s">
        <v>55</v>
      </c>
      <c r="C47" s="136" t="s">
        <v>236</v>
      </c>
      <c r="D47" s="136" t="s">
        <v>209</v>
      </c>
      <c r="E47" s="248" t="s">
        <v>268</v>
      </c>
      <c r="F47" s="85" t="s">
        <v>30</v>
      </c>
      <c r="G47" s="85" t="s">
        <v>31</v>
      </c>
      <c r="H47" s="85"/>
      <c r="I47" s="85" t="s">
        <v>32</v>
      </c>
      <c r="J47" s="85">
        <v>2</v>
      </c>
      <c r="K47" s="85">
        <v>1</v>
      </c>
      <c r="L47" s="85">
        <v>1</v>
      </c>
      <c r="M47" s="85">
        <v>3</v>
      </c>
      <c r="N47" s="85">
        <v>1</v>
      </c>
      <c r="O47" s="85">
        <f t="shared" si="12"/>
        <v>8</v>
      </c>
      <c r="P47" s="85">
        <v>1</v>
      </c>
      <c r="Q47" s="85">
        <v>2</v>
      </c>
      <c r="R47" s="85">
        <v>3</v>
      </c>
      <c r="S47" s="85">
        <f t="shared" si="13"/>
        <v>48</v>
      </c>
      <c r="T47" s="93" t="str">
        <f t="shared" si="14"/>
        <v>IMPACTO BAJO</v>
      </c>
      <c r="U47" s="85" t="s">
        <v>188</v>
      </c>
      <c r="V47" s="85" t="s">
        <v>237</v>
      </c>
      <c r="W47" s="93"/>
      <c r="X47" s="123" t="s">
        <v>31</v>
      </c>
    </row>
    <row r="48" spans="1:24" ht="61.5" customHeight="1" x14ac:dyDescent="0.2">
      <c r="A48" s="236"/>
      <c r="B48" s="144" t="s">
        <v>112</v>
      </c>
      <c r="C48" s="137" t="s">
        <v>113</v>
      </c>
      <c r="D48" s="137" t="s">
        <v>83</v>
      </c>
      <c r="E48" s="249"/>
      <c r="F48" s="18" t="s">
        <v>30</v>
      </c>
      <c r="G48" s="18" t="s">
        <v>31</v>
      </c>
      <c r="H48" s="18"/>
      <c r="I48" s="18" t="s">
        <v>32</v>
      </c>
      <c r="J48" s="18">
        <v>2</v>
      </c>
      <c r="K48" s="18">
        <v>2</v>
      </c>
      <c r="L48" s="18">
        <v>1</v>
      </c>
      <c r="M48" s="18">
        <v>3</v>
      </c>
      <c r="N48" s="18">
        <v>1</v>
      </c>
      <c r="O48" s="18">
        <f t="shared" si="12"/>
        <v>9</v>
      </c>
      <c r="P48" s="18">
        <v>1</v>
      </c>
      <c r="Q48" s="18">
        <v>3</v>
      </c>
      <c r="R48" s="18">
        <v>1</v>
      </c>
      <c r="S48" s="18">
        <f t="shared" si="13"/>
        <v>27</v>
      </c>
      <c r="T48" s="19" t="str">
        <f t="shared" si="14"/>
        <v>IMPACTO BAJO</v>
      </c>
      <c r="U48" s="18" t="s">
        <v>185</v>
      </c>
      <c r="V48" s="18" t="s">
        <v>114</v>
      </c>
      <c r="W48" s="19"/>
      <c r="X48" s="37" t="s">
        <v>31</v>
      </c>
    </row>
    <row r="49" spans="1:24" ht="49.5" customHeight="1" x14ac:dyDescent="0.2">
      <c r="A49" s="236"/>
      <c r="B49" s="144" t="s">
        <v>27</v>
      </c>
      <c r="C49" s="137" t="s">
        <v>115</v>
      </c>
      <c r="D49" s="137" t="s">
        <v>62</v>
      </c>
      <c r="E49" s="249"/>
      <c r="F49" s="18" t="s">
        <v>30</v>
      </c>
      <c r="G49" s="18" t="s">
        <v>31</v>
      </c>
      <c r="H49" s="18"/>
      <c r="I49" s="18" t="s">
        <v>32</v>
      </c>
      <c r="J49" s="18">
        <v>2</v>
      </c>
      <c r="K49" s="18">
        <v>1</v>
      </c>
      <c r="L49" s="18">
        <v>1</v>
      </c>
      <c r="M49" s="18">
        <v>3</v>
      </c>
      <c r="N49" s="18">
        <v>1</v>
      </c>
      <c r="O49" s="18">
        <f t="shared" si="12"/>
        <v>8</v>
      </c>
      <c r="P49" s="18">
        <v>1</v>
      </c>
      <c r="Q49" s="18">
        <v>2</v>
      </c>
      <c r="R49" s="18">
        <v>1</v>
      </c>
      <c r="S49" s="18">
        <f t="shared" si="13"/>
        <v>16</v>
      </c>
      <c r="T49" s="19" t="str">
        <f t="shared" si="14"/>
        <v>IMPACTO BAJO</v>
      </c>
      <c r="U49" s="18" t="s">
        <v>185</v>
      </c>
      <c r="V49" s="18" t="s">
        <v>114</v>
      </c>
      <c r="W49" s="19"/>
      <c r="X49" s="37" t="s">
        <v>31</v>
      </c>
    </row>
    <row r="50" spans="1:24" ht="96" customHeight="1" x14ac:dyDescent="0.2">
      <c r="A50" s="236"/>
      <c r="B50" s="144" t="s">
        <v>49</v>
      </c>
      <c r="C50" s="137" t="s">
        <v>116</v>
      </c>
      <c r="D50" s="137" t="s">
        <v>50</v>
      </c>
      <c r="E50" s="249"/>
      <c r="F50" s="18" t="s">
        <v>30</v>
      </c>
      <c r="G50" s="18" t="s">
        <v>31</v>
      </c>
      <c r="H50" s="18"/>
      <c r="I50" s="18" t="s">
        <v>32</v>
      </c>
      <c r="J50" s="18">
        <v>2</v>
      </c>
      <c r="K50" s="18">
        <v>3</v>
      </c>
      <c r="L50" s="18">
        <v>1</v>
      </c>
      <c r="M50" s="18">
        <v>3</v>
      </c>
      <c r="N50" s="18">
        <v>1</v>
      </c>
      <c r="O50" s="18">
        <f t="shared" si="12"/>
        <v>10</v>
      </c>
      <c r="P50" s="18">
        <v>1</v>
      </c>
      <c r="Q50" s="18">
        <v>3</v>
      </c>
      <c r="R50" s="18">
        <v>3</v>
      </c>
      <c r="S50" s="18">
        <f t="shared" si="13"/>
        <v>90</v>
      </c>
      <c r="T50" s="19" t="str">
        <f t="shared" si="14"/>
        <v>IMPACTO MEDIO</v>
      </c>
      <c r="U50" s="18" t="s">
        <v>185</v>
      </c>
      <c r="V50" s="18" t="s">
        <v>117</v>
      </c>
      <c r="W50" s="19" t="s">
        <v>31</v>
      </c>
      <c r="X50" s="37"/>
    </row>
    <row r="51" spans="1:24" ht="61.5" customHeight="1" x14ac:dyDescent="0.2">
      <c r="A51" s="236"/>
      <c r="B51" s="144" t="s">
        <v>105</v>
      </c>
      <c r="C51" s="137" t="s">
        <v>212</v>
      </c>
      <c r="D51" s="137" t="s">
        <v>103</v>
      </c>
      <c r="E51" s="249"/>
      <c r="F51" s="18" t="s">
        <v>30</v>
      </c>
      <c r="G51" s="18" t="s">
        <v>31</v>
      </c>
      <c r="H51" s="18"/>
      <c r="I51" s="18" t="s">
        <v>32</v>
      </c>
      <c r="J51" s="18">
        <v>2</v>
      </c>
      <c r="K51" s="18">
        <v>1</v>
      </c>
      <c r="L51" s="18">
        <v>1</v>
      </c>
      <c r="M51" s="18">
        <v>3</v>
      </c>
      <c r="N51" s="18">
        <v>1</v>
      </c>
      <c r="O51" s="18">
        <f t="shared" si="12"/>
        <v>8</v>
      </c>
      <c r="P51" s="18">
        <v>1</v>
      </c>
      <c r="Q51" s="18">
        <v>2</v>
      </c>
      <c r="R51" s="18">
        <v>1</v>
      </c>
      <c r="S51" s="18">
        <f t="shared" si="13"/>
        <v>16</v>
      </c>
      <c r="T51" s="19" t="str">
        <f t="shared" si="14"/>
        <v>IMPACTO BAJO</v>
      </c>
      <c r="U51" s="18" t="s">
        <v>190</v>
      </c>
      <c r="V51" s="18" t="s">
        <v>38</v>
      </c>
      <c r="W51" s="19"/>
      <c r="X51" s="37" t="s">
        <v>31</v>
      </c>
    </row>
    <row r="52" spans="1:24" ht="70.5" customHeight="1" thickBot="1" x14ac:dyDescent="0.25">
      <c r="A52" s="237"/>
      <c r="B52" s="144" t="s">
        <v>52</v>
      </c>
      <c r="C52" s="137" t="s">
        <v>118</v>
      </c>
      <c r="D52" s="137" t="s">
        <v>53</v>
      </c>
      <c r="E52" s="250"/>
      <c r="F52" s="18" t="s">
        <v>264</v>
      </c>
      <c r="G52" s="18" t="s">
        <v>31</v>
      </c>
      <c r="H52" s="18"/>
      <c r="I52" s="18" t="s">
        <v>32</v>
      </c>
      <c r="J52" s="18">
        <v>3</v>
      </c>
      <c r="K52" s="18">
        <v>3</v>
      </c>
      <c r="L52" s="18">
        <v>3</v>
      </c>
      <c r="M52" s="18">
        <v>3</v>
      </c>
      <c r="N52" s="18">
        <v>1</v>
      </c>
      <c r="O52" s="18">
        <f t="shared" si="12"/>
        <v>13</v>
      </c>
      <c r="P52" s="18">
        <v>1</v>
      </c>
      <c r="Q52" s="18">
        <v>2</v>
      </c>
      <c r="R52" s="18">
        <v>3</v>
      </c>
      <c r="S52" s="18">
        <f t="shared" si="13"/>
        <v>78</v>
      </c>
      <c r="T52" s="19" t="str">
        <f t="shared" si="14"/>
        <v>IMPACTO MEDIO</v>
      </c>
      <c r="U52" s="18" t="s">
        <v>189</v>
      </c>
      <c r="V52" s="18" t="s">
        <v>193</v>
      </c>
      <c r="W52" s="19" t="s">
        <v>31</v>
      </c>
      <c r="X52" s="37"/>
    </row>
    <row r="53" spans="1:24" ht="79.5" customHeight="1" x14ac:dyDescent="0.2">
      <c r="A53" s="235" t="s">
        <v>259</v>
      </c>
      <c r="B53" s="141" t="s">
        <v>105</v>
      </c>
      <c r="C53" s="138" t="s">
        <v>213</v>
      </c>
      <c r="D53" s="138" t="s">
        <v>103</v>
      </c>
      <c r="E53" s="251" t="s">
        <v>269</v>
      </c>
      <c r="F53" s="18" t="s">
        <v>30</v>
      </c>
      <c r="G53" s="18"/>
      <c r="H53" s="18" t="s">
        <v>31</v>
      </c>
      <c r="I53" s="18" t="s">
        <v>32</v>
      </c>
      <c r="J53" s="18">
        <v>2</v>
      </c>
      <c r="K53" s="18">
        <v>2</v>
      </c>
      <c r="L53" s="18">
        <v>1</v>
      </c>
      <c r="M53" s="18">
        <v>3</v>
      </c>
      <c r="N53" s="18">
        <v>1</v>
      </c>
      <c r="O53" s="18">
        <f t="shared" si="12"/>
        <v>9</v>
      </c>
      <c r="P53" s="18">
        <v>1</v>
      </c>
      <c r="Q53" s="18">
        <v>2</v>
      </c>
      <c r="R53" s="18">
        <v>1</v>
      </c>
      <c r="S53" s="18">
        <f t="shared" si="13"/>
        <v>18</v>
      </c>
      <c r="T53" s="19" t="str">
        <f t="shared" si="14"/>
        <v>IMPACTO BAJO</v>
      </c>
      <c r="U53" s="18" t="s">
        <v>190</v>
      </c>
      <c r="V53" s="18" t="s">
        <v>80</v>
      </c>
      <c r="W53" s="19"/>
      <c r="X53" s="37" t="s">
        <v>31</v>
      </c>
    </row>
    <row r="54" spans="1:24" ht="75.75" customHeight="1" thickBot="1" x14ac:dyDescent="0.25">
      <c r="A54" s="237"/>
      <c r="B54" s="142" t="s">
        <v>49</v>
      </c>
      <c r="C54" s="139" t="s">
        <v>214</v>
      </c>
      <c r="D54" s="139" t="s">
        <v>123</v>
      </c>
      <c r="E54" s="252"/>
      <c r="F54" s="84" t="s">
        <v>30</v>
      </c>
      <c r="G54" s="84"/>
      <c r="H54" s="84" t="s">
        <v>31</v>
      </c>
      <c r="I54" s="84" t="s">
        <v>32</v>
      </c>
      <c r="J54" s="84">
        <v>2</v>
      </c>
      <c r="K54" s="84">
        <v>3</v>
      </c>
      <c r="L54" s="84">
        <v>1</v>
      </c>
      <c r="M54" s="84">
        <v>3</v>
      </c>
      <c r="N54" s="84">
        <v>1</v>
      </c>
      <c r="O54" s="84">
        <f t="shared" si="12"/>
        <v>10</v>
      </c>
      <c r="P54" s="84">
        <v>1</v>
      </c>
      <c r="Q54" s="84">
        <v>2</v>
      </c>
      <c r="R54" s="84">
        <v>1</v>
      </c>
      <c r="S54" s="84">
        <f t="shared" si="13"/>
        <v>20</v>
      </c>
      <c r="T54" s="92" t="str">
        <f t="shared" si="14"/>
        <v>IMPACTO BAJO</v>
      </c>
      <c r="U54" s="84" t="s">
        <v>191</v>
      </c>
      <c r="V54" s="84" t="s">
        <v>120</v>
      </c>
      <c r="W54" s="92"/>
      <c r="X54" s="92" t="s">
        <v>31</v>
      </c>
    </row>
    <row r="55" spans="1:24" ht="66.75" customHeight="1" x14ac:dyDescent="0.2">
      <c r="A55" s="238" t="s">
        <v>265</v>
      </c>
      <c r="B55" s="124" t="s">
        <v>27</v>
      </c>
      <c r="C55" s="125" t="s">
        <v>119</v>
      </c>
      <c r="D55" s="125" t="s">
        <v>62</v>
      </c>
      <c r="E55" s="125" t="s">
        <v>270</v>
      </c>
      <c r="F55" s="91" t="s">
        <v>30</v>
      </c>
      <c r="G55" s="91" t="s">
        <v>31</v>
      </c>
      <c r="H55" s="91"/>
      <c r="I55" s="91" t="s">
        <v>32</v>
      </c>
      <c r="J55" s="91">
        <v>2</v>
      </c>
      <c r="K55" s="91">
        <v>1</v>
      </c>
      <c r="L55" s="91">
        <v>1</v>
      </c>
      <c r="M55" s="91">
        <v>3</v>
      </c>
      <c r="N55" s="91">
        <v>1</v>
      </c>
      <c r="O55" s="91">
        <f>J55+K55+L55+M55+N55</f>
        <v>8</v>
      </c>
      <c r="P55" s="91">
        <v>3</v>
      </c>
      <c r="Q55" s="91">
        <v>2</v>
      </c>
      <c r="R55" s="91">
        <v>1</v>
      </c>
      <c r="S55" s="91">
        <f>O55*P55*Q55*R55</f>
        <v>48</v>
      </c>
      <c r="T55" s="89" t="str">
        <f>IF(S55&lt;=59,"IMPACTO BAJO",(IF(AND(S55&gt;=60,S55&lt;=188),"IMPACTO MEDIO",IF(AND(S55&gt;=189,13&lt;405),"IMPACTO ALTO",0))))</f>
        <v>IMPACTO BAJO</v>
      </c>
      <c r="U55" s="91" t="s">
        <v>185</v>
      </c>
      <c r="V55" s="91" t="s">
        <v>75</v>
      </c>
      <c r="W55" s="89"/>
      <c r="X55" s="36" t="s">
        <v>31</v>
      </c>
    </row>
    <row r="56" spans="1:24" ht="96.75" customHeight="1" x14ac:dyDescent="0.2">
      <c r="A56" s="239"/>
      <c r="B56" s="126" t="s">
        <v>49</v>
      </c>
      <c r="C56" s="127" t="s">
        <v>260</v>
      </c>
      <c r="D56" s="127" t="s">
        <v>50</v>
      </c>
      <c r="E56" s="127" t="s">
        <v>270</v>
      </c>
      <c r="F56" s="86" t="s">
        <v>30</v>
      </c>
      <c r="G56" s="86" t="s">
        <v>31</v>
      </c>
      <c r="H56" s="86"/>
      <c r="I56" s="86" t="s">
        <v>32</v>
      </c>
      <c r="J56" s="86">
        <v>2</v>
      </c>
      <c r="K56" s="86">
        <v>2</v>
      </c>
      <c r="L56" s="86">
        <v>1</v>
      </c>
      <c r="M56" s="86">
        <v>3</v>
      </c>
      <c r="N56" s="86">
        <v>1</v>
      </c>
      <c r="O56" s="86">
        <f>J56+K56+L56+M56+N56</f>
        <v>9</v>
      </c>
      <c r="P56" s="86">
        <v>2</v>
      </c>
      <c r="Q56" s="86">
        <v>2</v>
      </c>
      <c r="R56" s="86">
        <v>2</v>
      </c>
      <c r="S56" s="86">
        <f>O56*P56*Q56*R56</f>
        <v>72</v>
      </c>
      <c r="T56" s="87" t="str">
        <f>IF(S56&lt;=59,"IMPACTO BAJO",(IF(AND(S56&gt;=60,S56&lt;=188),"IMPACTO MEDIO",IF(AND(S56&gt;=189,13&lt;405),"IMPACTO ALTO",0))))</f>
        <v>IMPACTO MEDIO</v>
      </c>
      <c r="U56" s="86" t="s">
        <v>191</v>
      </c>
      <c r="V56" s="86" t="s">
        <v>120</v>
      </c>
      <c r="W56" s="87" t="s">
        <v>31</v>
      </c>
      <c r="X56" s="37"/>
    </row>
    <row r="57" spans="1:24" ht="51.75" customHeight="1" x14ac:dyDescent="0.2">
      <c r="A57" s="239"/>
      <c r="B57" s="126" t="s">
        <v>110</v>
      </c>
      <c r="C57" s="127" t="s">
        <v>220</v>
      </c>
      <c r="D57" s="127" t="s">
        <v>106</v>
      </c>
      <c r="E57" s="127" t="s">
        <v>271</v>
      </c>
      <c r="F57" s="88" t="s">
        <v>30</v>
      </c>
      <c r="G57" s="95" t="s">
        <v>31</v>
      </c>
      <c r="H57" s="38"/>
      <c r="I57" s="95" t="s">
        <v>32</v>
      </c>
      <c r="J57" s="95">
        <v>2</v>
      </c>
      <c r="K57" s="95">
        <v>2</v>
      </c>
      <c r="L57" s="95">
        <v>1</v>
      </c>
      <c r="M57" s="95">
        <v>1</v>
      </c>
      <c r="N57" s="95">
        <v>1</v>
      </c>
      <c r="O57" s="95">
        <f>J57+K57+L57+M57+N57</f>
        <v>7</v>
      </c>
      <c r="P57" s="95">
        <v>1</v>
      </c>
      <c r="Q57" s="95">
        <v>2</v>
      </c>
      <c r="R57" s="95">
        <v>1</v>
      </c>
      <c r="S57" s="95">
        <f>O57*P57*Q57*R57</f>
        <v>14</v>
      </c>
      <c r="T57" s="92" t="str">
        <f t="shared" ref="T57:T73" si="15">IF(S57&lt;=59,"IMPACTO BAJO",(IF(AND(S57&gt;=60,S57&lt;=188),"IMPACTO MEDIO",IF(AND(S57&gt;=189,13&lt;405),"IMPACTO ALTO",0))))</f>
        <v>IMPACTO BAJO</v>
      </c>
      <c r="U57" s="95" t="s">
        <v>188</v>
      </c>
      <c r="V57" s="95"/>
      <c r="W57" s="95"/>
      <c r="X57" s="87" t="s">
        <v>31</v>
      </c>
    </row>
    <row r="58" spans="1:24" ht="72" customHeight="1" thickBot="1" x14ac:dyDescent="0.25">
      <c r="A58" s="239"/>
      <c r="B58" s="128" t="s">
        <v>105</v>
      </c>
      <c r="C58" s="129" t="s">
        <v>121</v>
      </c>
      <c r="D58" s="129" t="s">
        <v>103</v>
      </c>
      <c r="E58" s="129" t="s">
        <v>272</v>
      </c>
      <c r="F58" s="30" t="s">
        <v>30</v>
      </c>
      <c r="G58" s="30"/>
      <c r="H58" s="30" t="s">
        <v>31</v>
      </c>
      <c r="I58" s="30" t="s">
        <v>32</v>
      </c>
      <c r="J58" s="30">
        <v>2</v>
      </c>
      <c r="K58" s="30">
        <v>1</v>
      </c>
      <c r="L58" s="30">
        <v>1</v>
      </c>
      <c r="M58" s="30">
        <v>3</v>
      </c>
      <c r="N58" s="30">
        <v>1</v>
      </c>
      <c r="O58" s="30">
        <f t="shared" ref="O58:O73" si="16">J58+K58+L58+M58+N58</f>
        <v>8</v>
      </c>
      <c r="P58" s="30">
        <v>3</v>
      </c>
      <c r="Q58" s="30">
        <v>2</v>
      </c>
      <c r="R58" s="30">
        <v>1</v>
      </c>
      <c r="S58" s="30">
        <f t="shared" ref="S58:S73" si="17">O58*P58*Q58*R58</f>
        <v>48</v>
      </c>
      <c r="T58" s="90" t="str">
        <f t="shared" si="15"/>
        <v>IMPACTO BAJO</v>
      </c>
      <c r="U58" s="30" t="s">
        <v>187</v>
      </c>
      <c r="V58" s="30" t="s">
        <v>122</v>
      </c>
      <c r="W58" s="90"/>
      <c r="X58" s="40" t="s">
        <v>31</v>
      </c>
    </row>
    <row r="59" spans="1:24" ht="72" customHeight="1" x14ac:dyDescent="0.2">
      <c r="A59" s="239"/>
      <c r="B59" s="230" t="s">
        <v>49</v>
      </c>
      <c r="C59" s="23" t="s">
        <v>73</v>
      </c>
      <c r="D59" s="23" t="s">
        <v>50</v>
      </c>
      <c r="E59" s="227" t="s">
        <v>271</v>
      </c>
      <c r="F59" s="23" t="s">
        <v>264</v>
      </c>
      <c r="G59" s="23" t="s">
        <v>31</v>
      </c>
      <c r="H59" s="23"/>
      <c r="I59" s="23" t="s">
        <v>32</v>
      </c>
      <c r="J59" s="23">
        <v>2</v>
      </c>
      <c r="K59" s="23">
        <v>2</v>
      </c>
      <c r="L59" s="23">
        <v>1</v>
      </c>
      <c r="M59" s="23">
        <v>1</v>
      </c>
      <c r="N59" s="23">
        <v>1</v>
      </c>
      <c r="O59" s="23">
        <f t="shared" si="16"/>
        <v>7</v>
      </c>
      <c r="P59" s="23">
        <v>2</v>
      </c>
      <c r="Q59" s="23">
        <v>2</v>
      </c>
      <c r="R59" s="23">
        <v>3</v>
      </c>
      <c r="S59" s="23">
        <f t="shared" si="17"/>
        <v>84</v>
      </c>
      <c r="T59" s="24" t="str">
        <f t="shared" si="15"/>
        <v>IMPACTO MEDIO</v>
      </c>
      <c r="U59" s="23" t="s">
        <v>74</v>
      </c>
      <c r="V59" s="23" t="s">
        <v>75</v>
      </c>
      <c r="W59" s="87" t="s">
        <v>31</v>
      </c>
      <c r="X59" s="36"/>
    </row>
    <row r="60" spans="1:24" ht="106.5" customHeight="1" x14ac:dyDescent="0.2">
      <c r="A60" s="239"/>
      <c r="B60" s="231"/>
      <c r="C60" s="18" t="s">
        <v>196</v>
      </c>
      <c r="D60" s="18" t="s">
        <v>50</v>
      </c>
      <c r="E60" s="228"/>
      <c r="F60" s="18" t="s">
        <v>61</v>
      </c>
      <c r="G60" s="18" t="s">
        <v>31</v>
      </c>
      <c r="H60" s="18"/>
      <c r="I60" s="18" t="s">
        <v>32</v>
      </c>
      <c r="J60" s="18">
        <v>2</v>
      </c>
      <c r="K60" s="18">
        <v>3</v>
      </c>
      <c r="L60" s="18">
        <v>3</v>
      </c>
      <c r="M60" s="18">
        <v>3</v>
      </c>
      <c r="N60" s="18">
        <v>1</v>
      </c>
      <c r="O60" s="18">
        <f t="shared" si="16"/>
        <v>12</v>
      </c>
      <c r="P60" s="18">
        <v>1</v>
      </c>
      <c r="Q60" s="18">
        <v>1</v>
      </c>
      <c r="R60" s="18">
        <v>1</v>
      </c>
      <c r="S60" s="18">
        <f t="shared" si="17"/>
        <v>12</v>
      </c>
      <c r="T60" s="19" t="str">
        <f t="shared" si="15"/>
        <v>IMPACTO BAJO</v>
      </c>
      <c r="U60" s="18" t="s">
        <v>74</v>
      </c>
      <c r="V60" s="18" t="s">
        <v>76</v>
      </c>
      <c r="W60" s="19"/>
      <c r="X60" s="37" t="s">
        <v>31</v>
      </c>
    </row>
    <row r="61" spans="1:24" s="6" customFormat="1" ht="106.5" customHeight="1" x14ac:dyDescent="0.2">
      <c r="A61" s="239"/>
      <c r="B61" s="18" t="s">
        <v>234</v>
      </c>
      <c r="C61" s="18" t="s">
        <v>235</v>
      </c>
      <c r="D61" s="18" t="s">
        <v>96</v>
      </c>
      <c r="E61" s="228"/>
      <c r="F61" s="18" t="s">
        <v>61</v>
      </c>
      <c r="G61" s="18"/>
      <c r="H61" s="18" t="s">
        <v>31</v>
      </c>
      <c r="I61" s="18" t="s">
        <v>32</v>
      </c>
      <c r="J61" s="18">
        <v>3</v>
      </c>
      <c r="K61" s="18">
        <v>2</v>
      </c>
      <c r="L61" s="18">
        <v>3</v>
      </c>
      <c r="M61" s="18">
        <v>3</v>
      </c>
      <c r="N61" s="18">
        <v>3</v>
      </c>
      <c r="O61" s="18">
        <f t="shared" si="16"/>
        <v>14</v>
      </c>
      <c r="P61" s="18">
        <v>1</v>
      </c>
      <c r="Q61" s="18">
        <v>2</v>
      </c>
      <c r="R61" s="18">
        <v>2</v>
      </c>
      <c r="S61" s="18">
        <f t="shared" si="17"/>
        <v>56</v>
      </c>
      <c r="T61" s="19" t="str">
        <f t="shared" si="15"/>
        <v>IMPACTO BAJO</v>
      </c>
      <c r="U61" s="18" t="s">
        <v>74</v>
      </c>
      <c r="V61" s="18"/>
      <c r="X61" s="19" t="s">
        <v>31</v>
      </c>
    </row>
    <row r="62" spans="1:24" ht="103.5" customHeight="1" x14ac:dyDescent="0.2">
      <c r="A62" s="239"/>
      <c r="B62" s="18" t="s">
        <v>77</v>
      </c>
      <c r="C62" s="18" t="s">
        <v>78</v>
      </c>
      <c r="D62" s="18" t="s">
        <v>79</v>
      </c>
      <c r="E62" s="228"/>
      <c r="F62" s="18" t="s">
        <v>61</v>
      </c>
      <c r="G62" s="18" t="s">
        <v>31</v>
      </c>
      <c r="H62" s="18"/>
      <c r="I62" s="18" t="s">
        <v>32</v>
      </c>
      <c r="J62" s="18">
        <v>2</v>
      </c>
      <c r="K62" s="18">
        <v>1</v>
      </c>
      <c r="L62" s="18">
        <v>1</v>
      </c>
      <c r="M62" s="18">
        <v>1</v>
      </c>
      <c r="N62" s="18">
        <v>1</v>
      </c>
      <c r="O62" s="18">
        <f t="shared" si="16"/>
        <v>6</v>
      </c>
      <c r="P62" s="18">
        <v>1</v>
      </c>
      <c r="Q62" s="18">
        <v>3</v>
      </c>
      <c r="R62" s="18">
        <v>2</v>
      </c>
      <c r="S62" s="18">
        <f t="shared" si="17"/>
        <v>36</v>
      </c>
      <c r="T62" s="19" t="str">
        <f t="shared" si="15"/>
        <v>IMPACTO BAJO</v>
      </c>
      <c r="U62" s="18" t="s">
        <v>190</v>
      </c>
      <c r="V62" s="18" t="s">
        <v>80</v>
      </c>
      <c r="W62" s="19"/>
      <c r="X62" s="37" t="s">
        <v>31</v>
      </c>
    </row>
    <row r="63" spans="1:24" ht="66" customHeight="1" x14ac:dyDescent="0.2">
      <c r="A63" s="239"/>
      <c r="B63" s="18" t="s">
        <v>81</v>
      </c>
      <c r="C63" s="18" t="s">
        <v>82</v>
      </c>
      <c r="D63" s="18" t="s">
        <v>83</v>
      </c>
      <c r="E63" s="228"/>
      <c r="F63" s="18" t="s">
        <v>61</v>
      </c>
      <c r="G63" s="18" t="s">
        <v>31</v>
      </c>
      <c r="H63" s="18"/>
      <c r="I63" s="18" t="s">
        <v>32</v>
      </c>
      <c r="J63" s="18">
        <v>2</v>
      </c>
      <c r="K63" s="18">
        <v>1</v>
      </c>
      <c r="L63" s="18">
        <v>3</v>
      </c>
      <c r="M63" s="18">
        <v>1</v>
      </c>
      <c r="N63" s="18">
        <v>1</v>
      </c>
      <c r="O63" s="18">
        <f t="shared" si="16"/>
        <v>8</v>
      </c>
      <c r="P63" s="18">
        <v>1</v>
      </c>
      <c r="Q63" s="18">
        <v>2</v>
      </c>
      <c r="R63" s="18">
        <v>1</v>
      </c>
      <c r="S63" s="18">
        <f t="shared" si="17"/>
        <v>16</v>
      </c>
      <c r="T63" s="19" t="str">
        <f t="shared" si="15"/>
        <v>IMPACTO BAJO</v>
      </c>
      <c r="U63" s="18" t="s">
        <v>185</v>
      </c>
      <c r="V63" s="18" t="s">
        <v>84</v>
      </c>
      <c r="W63" s="19"/>
      <c r="X63" s="37" t="s">
        <v>31</v>
      </c>
    </row>
    <row r="64" spans="1:24" ht="55.5" customHeight="1" x14ac:dyDescent="0.2">
      <c r="A64" s="239"/>
      <c r="B64" s="18" t="s">
        <v>85</v>
      </c>
      <c r="C64" s="18" t="s">
        <v>262</v>
      </c>
      <c r="D64" s="18" t="s">
        <v>86</v>
      </c>
      <c r="E64" s="228"/>
      <c r="F64" s="18" t="s">
        <v>61</v>
      </c>
      <c r="G64" s="18" t="s">
        <v>31</v>
      </c>
      <c r="H64" s="18"/>
      <c r="I64" s="18" t="s">
        <v>32</v>
      </c>
      <c r="J64" s="18">
        <v>2</v>
      </c>
      <c r="K64" s="18">
        <v>2</v>
      </c>
      <c r="L64" s="18">
        <v>1</v>
      </c>
      <c r="M64" s="18">
        <v>1</v>
      </c>
      <c r="N64" s="18">
        <v>1</v>
      </c>
      <c r="O64" s="18">
        <f t="shared" si="16"/>
        <v>7</v>
      </c>
      <c r="P64" s="18">
        <v>2</v>
      </c>
      <c r="Q64" s="18">
        <v>3</v>
      </c>
      <c r="R64" s="18">
        <v>3</v>
      </c>
      <c r="S64" s="18">
        <f t="shared" si="17"/>
        <v>126</v>
      </c>
      <c r="T64" s="19" t="str">
        <f t="shared" si="15"/>
        <v>IMPACTO MEDIO</v>
      </c>
      <c r="U64" s="18" t="s">
        <v>74</v>
      </c>
      <c r="V64" s="18" t="s">
        <v>87</v>
      </c>
      <c r="W64" s="19" t="s">
        <v>31</v>
      </c>
      <c r="X64" s="37"/>
    </row>
    <row r="65" spans="1:24" ht="102.75" customHeight="1" x14ac:dyDescent="0.2">
      <c r="A65" s="239"/>
      <c r="B65" s="18" t="s">
        <v>88</v>
      </c>
      <c r="C65" s="18" t="s">
        <v>89</v>
      </c>
      <c r="D65" s="18" t="s">
        <v>90</v>
      </c>
      <c r="E65" s="228"/>
      <c r="F65" s="18" t="s">
        <v>61</v>
      </c>
      <c r="G65" s="18"/>
      <c r="H65" s="18" t="s">
        <v>31</v>
      </c>
      <c r="I65" s="18" t="s">
        <v>32</v>
      </c>
      <c r="J65" s="18">
        <v>1</v>
      </c>
      <c r="K65" s="18">
        <v>2</v>
      </c>
      <c r="L65" s="18">
        <v>1</v>
      </c>
      <c r="M65" s="18">
        <v>2</v>
      </c>
      <c r="N65" s="18">
        <v>1</v>
      </c>
      <c r="O65" s="18">
        <f t="shared" si="16"/>
        <v>7</v>
      </c>
      <c r="P65" s="18">
        <v>1</v>
      </c>
      <c r="Q65" s="18">
        <v>2</v>
      </c>
      <c r="R65" s="18">
        <v>1</v>
      </c>
      <c r="S65" s="18">
        <f t="shared" si="17"/>
        <v>14</v>
      </c>
      <c r="T65" s="19" t="str">
        <f t="shared" si="15"/>
        <v>IMPACTO BAJO</v>
      </c>
      <c r="U65" s="18" t="s">
        <v>91</v>
      </c>
      <c r="V65" s="18" t="s">
        <v>72</v>
      </c>
      <c r="W65" s="19"/>
      <c r="X65" s="37" t="s">
        <v>31</v>
      </c>
    </row>
    <row r="66" spans="1:24" ht="59.25" customHeight="1" x14ac:dyDescent="0.2">
      <c r="A66" s="239"/>
      <c r="B66" s="18" t="s">
        <v>92</v>
      </c>
      <c r="C66" s="18" t="s">
        <v>93</v>
      </c>
      <c r="D66" s="18" t="s">
        <v>94</v>
      </c>
      <c r="E66" s="228"/>
      <c r="F66" s="18" t="s">
        <v>61</v>
      </c>
      <c r="G66" s="18"/>
      <c r="H66" s="18" t="s">
        <v>31</v>
      </c>
      <c r="I66" s="18" t="s">
        <v>32</v>
      </c>
      <c r="J66" s="18">
        <v>2</v>
      </c>
      <c r="K66" s="18">
        <v>3</v>
      </c>
      <c r="L66" s="18">
        <v>3</v>
      </c>
      <c r="M66" s="18">
        <v>3</v>
      </c>
      <c r="N66" s="18">
        <v>1</v>
      </c>
      <c r="O66" s="18">
        <f t="shared" si="16"/>
        <v>12</v>
      </c>
      <c r="P66" s="18">
        <v>1</v>
      </c>
      <c r="Q66" s="18">
        <v>3</v>
      </c>
      <c r="R66" s="18">
        <v>1</v>
      </c>
      <c r="S66" s="18">
        <f t="shared" si="17"/>
        <v>36</v>
      </c>
      <c r="T66" s="19" t="str">
        <f t="shared" si="15"/>
        <v>IMPACTO BAJO</v>
      </c>
      <c r="U66" s="18" t="s">
        <v>74</v>
      </c>
      <c r="V66" s="18" t="s">
        <v>72</v>
      </c>
      <c r="W66" s="19"/>
      <c r="X66" s="37" t="s">
        <v>31</v>
      </c>
    </row>
    <row r="67" spans="1:24" ht="69" customHeight="1" x14ac:dyDescent="0.2">
      <c r="A67" s="239"/>
      <c r="B67" s="231" t="s">
        <v>233</v>
      </c>
      <c r="C67" s="219" t="s">
        <v>95</v>
      </c>
      <c r="D67" s="18" t="s">
        <v>96</v>
      </c>
      <c r="E67" s="228"/>
      <c r="F67" s="18" t="s">
        <v>61</v>
      </c>
      <c r="G67" s="18"/>
      <c r="H67" s="18" t="s">
        <v>31</v>
      </c>
      <c r="I67" s="18" t="s">
        <v>32</v>
      </c>
      <c r="J67" s="18">
        <v>2</v>
      </c>
      <c r="K67" s="18">
        <v>2</v>
      </c>
      <c r="L67" s="18">
        <v>1</v>
      </c>
      <c r="M67" s="18">
        <v>3</v>
      </c>
      <c r="N67" s="18">
        <v>3</v>
      </c>
      <c r="O67" s="18">
        <f t="shared" si="16"/>
        <v>11</v>
      </c>
      <c r="P67" s="18">
        <v>1</v>
      </c>
      <c r="Q67" s="18">
        <v>2</v>
      </c>
      <c r="R67" s="18">
        <v>1</v>
      </c>
      <c r="S67" s="18">
        <f t="shared" si="17"/>
        <v>22</v>
      </c>
      <c r="T67" s="19" t="str">
        <f t="shared" si="15"/>
        <v>IMPACTO BAJO</v>
      </c>
      <c r="U67" s="18" t="s">
        <v>74</v>
      </c>
      <c r="V67" s="18" t="s">
        <v>72</v>
      </c>
      <c r="W67" s="19"/>
      <c r="X67" s="37" t="s">
        <v>31</v>
      </c>
    </row>
    <row r="68" spans="1:24" s="81" customFormat="1" ht="54.75" customHeight="1" x14ac:dyDescent="0.2">
      <c r="A68" s="239"/>
      <c r="B68" s="231"/>
      <c r="C68" s="220"/>
      <c r="D68" s="78" t="s">
        <v>79</v>
      </c>
      <c r="E68" s="228"/>
      <c r="F68" s="78" t="s">
        <v>61</v>
      </c>
      <c r="G68" s="78"/>
      <c r="H68" s="78" t="s">
        <v>31</v>
      </c>
      <c r="I68" s="78" t="s">
        <v>32</v>
      </c>
      <c r="J68" s="78">
        <v>3</v>
      </c>
      <c r="K68" s="78">
        <v>2</v>
      </c>
      <c r="L68" s="78">
        <v>1</v>
      </c>
      <c r="M68" s="78">
        <v>3</v>
      </c>
      <c r="N68" s="78">
        <v>3</v>
      </c>
      <c r="O68" s="78">
        <f t="shared" si="16"/>
        <v>12</v>
      </c>
      <c r="P68" s="78">
        <v>1</v>
      </c>
      <c r="Q68" s="78">
        <v>2</v>
      </c>
      <c r="R68" s="78">
        <v>1</v>
      </c>
      <c r="S68" s="78">
        <f t="shared" si="17"/>
        <v>24</v>
      </c>
      <c r="T68" s="79" t="str">
        <f t="shared" si="15"/>
        <v>IMPACTO BAJO</v>
      </c>
      <c r="U68" s="78" t="s">
        <v>74</v>
      </c>
      <c r="V68" s="78" t="s">
        <v>72</v>
      </c>
      <c r="W68" s="79"/>
      <c r="X68" s="80" t="s">
        <v>31</v>
      </c>
    </row>
    <row r="69" spans="1:24" ht="55.5" customHeight="1" x14ac:dyDescent="0.2">
      <c r="A69" s="239"/>
      <c r="B69" s="18" t="s">
        <v>97</v>
      </c>
      <c r="C69" s="18" t="s">
        <v>98</v>
      </c>
      <c r="D69" s="18" t="s">
        <v>86</v>
      </c>
      <c r="E69" s="228"/>
      <c r="F69" s="18" t="s">
        <v>61</v>
      </c>
      <c r="G69" s="18" t="s">
        <v>31</v>
      </c>
      <c r="H69" s="18"/>
      <c r="I69" s="18" t="s">
        <v>32</v>
      </c>
      <c r="J69" s="18">
        <v>2</v>
      </c>
      <c r="K69" s="18">
        <v>2</v>
      </c>
      <c r="L69" s="18">
        <v>1</v>
      </c>
      <c r="M69" s="18">
        <v>2</v>
      </c>
      <c r="N69" s="18">
        <v>1</v>
      </c>
      <c r="O69" s="18">
        <f t="shared" si="16"/>
        <v>8</v>
      </c>
      <c r="P69" s="18">
        <v>2</v>
      </c>
      <c r="Q69" s="18">
        <v>2</v>
      </c>
      <c r="R69" s="18">
        <v>1</v>
      </c>
      <c r="S69" s="18">
        <f t="shared" si="17"/>
        <v>32</v>
      </c>
      <c r="T69" s="19" t="str">
        <f t="shared" si="15"/>
        <v>IMPACTO BAJO</v>
      </c>
      <c r="U69" s="18" t="s">
        <v>74</v>
      </c>
      <c r="V69" s="18" t="s">
        <v>72</v>
      </c>
      <c r="W69" s="19"/>
      <c r="X69" s="37" t="s">
        <v>31</v>
      </c>
    </row>
    <row r="70" spans="1:24" ht="51" customHeight="1" x14ac:dyDescent="0.2">
      <c r="A70" s="239"/>
      <c r="B70" s="231" t="s">
        <v>99</v>
      </c>
      <c r="C70" s="219" t="s">
        <v>100</v>
      </c>
      <c r="D70" s="18" t="s">
        <v>96</v>
      </c>
      <c r="E70" s="228"/>
      <c r="F70" s="18" t="s">
        <v>61</v>
      </c>
      <c r="G70" s="18" t="s">
        <v>31</v>
      </c>
      <c r="H70" s="18"/>
      <c r="I70" s="18" t="s">
        <v>32</v>
      </c>
      <c r="J70" s="18">
        <v>2</v>
      </c>
      <c r="K70" s="18">
        <v>2</v>
      </c>
      <c r="L70" s="18">
        <v>1</v>
      </c>
      <c r="M70" s="18">
        <v>1</v>
      </c>
      <c r="N70" s="18">
        <v>1</v>
      </c>
      <c r="O70" s="18">
        <f t="shared" si="16"/>
        <v>7</v>
      </c>
      <c r="P70" s="18">
        <v>1</v>
      </c>
      <c r="Q70" s="18">
        <v>2</v>
      </c>
      <c r="R70" s="18">
        <v>1</v>
      </c>
      <c r="S70" s="18">
        <f t="shared" si="17"/>
        <v>14</v>
      </c>
      <c r="T70" s="19" t="str">
        <f t="shared" si="15"/>
        <v>IMPACTO BAJO</v>
      </c>
      <c r="U70" s="18" t="s">
        <v>74</v>
      </c>
      <c r="V70" s="18" t="s">
        <v>72</v>
      </c>
      <c r="W70" s="19"/>
      <c r="X70" s="37" t="s">
        <v>31</v>
      </c>
    </row>
    <row r="71" spans="1:24" ht="69" customHeight="1" x14ac:dyDescent="0.2">
      <c r="A71" s="239"/>
      <c r="B71" s="231"/>
      <c r="C71" s="220"/>
      <c r="D71" s="18" t="s">
        <v>79</v>
      </c>
      <c r="E71" s="228"/>
      <c r="F71" s="18" t="s">
        <v>61</v>
      </c>
      <c r="G71" s="18" t="s">
        <v>31</v>
      </c>
      <c r="H71" s="18"/>
      <c r="I71" s="18" t="s">
        <v>32</v>
      </c>
      <c r="J71" s="18">
        <v>2</v>
      </c>
      <c r="K71" s="18">
        <v>2</v>
      </c>
      <c r="L71" s="18">
        <v>1</v>
      </c>
      <c r="M71" s="18">
        <v>1</v>
      </c>
      <c r="N71" s="18">
        <v>1</v>
      </c>
      <c r="O71" s="18">
        <f t="shared" si="16"/>
        <v>7</v>
      </c>
      <c r="P71" s="18">
        <v>1</v>
      </c>
      <c r="Q71" s="18">
        <v>2</v>
      </c>
      <c r="R71" s="18">
        <v>1</v>
      </c>
      <c r="S71" s="18">
        <f t="shared" si="17"/>
        <v>14</v>
      </c>
      <c r="T71" s="19" t="str">
        <f t="shared" si="15"/>
        <v>IMPACTO BAJO</v>
      </c>
      <c r="U71" s="18" t="s">
        <v>101</v>
      </c>
      <c r="V71" s="18" t="s">
        <v>72</v>
      </c>
      <c r="W71" s="19"/>
      <c r="X71" s="37" t="s">
        <v>31</v>
      </c>
    </row>
    <row r="72" spans="1:24" ht="59.25" customHeight="1" x14ac:dyDescent="0.2">
      <c r="A72" s="239"/>
      <c r="B72" s="231"/>
      <c r="C72" s="18" t="s">
        <v>227</v>
      </c>
      <c r="D72" s="18" t="s">
        <v>96</v>
      </c>
      <c r="E72" s="228"/>
      <c r="F72" s="18" t="s">
        <v>61</v>
      </c>
      <c r="G72" s="18" t="s">
        <v>31</v>
      </c>
      <c r="H72" s="18"/>
      <c r="I72" s="18" t="s">
        <v>32</v>
      </c>
      <c r="J72" s="18">
        <v>2</v>
      </c>
      <c r="K72" s="18">
        <v>1</v>
      </c>
      <c r="L72" s="18">
        <v>1</v>
      </c>
      <c r="M72" s="18">
        <v>1</v>
      </c>
      <c r="N72" s="18">
        <v>1</v>
      </c>
      <c r="O72" s="18">
        <f t="shared" si="16"/>
        <v>6</v>
      </c>
      <c r="P72" s="18">
        <v>1</v>
      </c>
      <c r="Q72" s="18">
        <v>2</v>
      </c>
      <c r="R72" s="18">
        <v>3</v>
      </c>
      <c r="S72" s="18">
        <f>O72*P72*Q72*R72</f>
        <v>36</v>
      </c>
      <c r="T72" s="19" t="str">
        <f t="shared" si="15"/>
        <v>IMPACTO BAJO</v>
      </c>
      <c r="U72" s="18" t="s">
        <v>101</v>
      </c>
      <c r="V72" s="18" t="s">
        <v>72</v>
      </c>
      <c r="W72" s="19"/>
      <c r="X72" s="37" t="s">
        <v>31</v>
      </c>
    </row>
    <row r="73" spans="1:24" ht="51" customHeight="1" thickBot="1" x14ac:dyDescent="0.25">
      <c r="A73" s="239"/>
      <c r="B73" s="30" t="s">
        <v>40</v>
      </c>
      <c r="C73" s="30" t="s">
        <v>102</v>
      </c>
      <c r="D73" s="30" t="s">
        <v>103</v>
      </c>
      <c r="E73" s="229"/>
      <c r="F73" s="30" t="s">
        <v>61</v>
      </c>
      <c r="G73" s="30" t="s">
        <v>31</v>
      </c>
      <c r="H73" s="30"/>
      <c r="I73" s="30" t="s">
        <v>32</v>
      </c>
      <c r="J73" s="30">
        <v>1</v>
      </c>
      <c r="K73" s="30">
        <v>1</v>
      </c>
      <c r="L73" s="30">
        <v>1</v>
      </c>
      <c r="M73" s="30">
        <v>1</v>
      </c>
      <c r="N73" s="30">
        <v>1</v>
      </c>
      <c r="O73" s="30">
        <f t="shared" si="16"/>
        <v>5</v>
      </c>
      <c r="P73" s="30">
        <v>1</v>
      </c>
      <c r="Q73" s="30">
        <v>1</v>
      </c>
      <c r="R73" s="30">
        <v>1</v>
      </c>
      <c r="S73" s="30">
        <f t="shared" si="17"/>
        <v>5</v>
      </c>
      <c r="T73" s="31" t="str">
        <f t="shared" si="15"/>
        <v>IMPACTO BAJO</v>
      </c>
      <c r="U73" s="30" t="s">
        <v>74</v>
      </c>
      <c r="V73" s="30" t="s">
        <v>72</v>
      </c>
      <c r="W73" s="31"/>
      <c r="X73" s="40" t="s">
        <v>31</v>
      </c>
    </row>
    <row r="74" spans="1:24" ht="99.75" customHeight="1" thickBot="1" x14ac:dyDescent="0.25">
      <c r="A74" s="41"/>
      <c r="B74" s="42"/>
      <c r="C74" s="42"/>
      <c r="D74" s="43"/>
      <c r="E74" s="43"/>
      <c r="F74" s="43"/>
      <c r="G74" s="43"/>
      <c r="H74" s="43"/>
      <c r="I74" s="43"/>
      <c r="J74" s="43"/>
      <c r="K74" s="43"/>
      <c r="L74" s="43"/>
      <c r="M74" s="43"/>
      <c r="N74" s="43"/>
      <c r="O74" s="43"/>
      <c r="P74" s="43"/>
      <c r="Q74" s="43"/>
      <c r="R74" s="43"/>
      <c r="S74" s="43"/>
      <c r="T74" s="44"/>
      <c r="U74" s="43"/>
      <c r="V74" s="43"/>
      <c r="W74" s="44"/>
      <c r="X74" s="44"/>
    </row>
    <row r="75" spans="1:24" ht="12.75" customHeight="1" x14ac:dyDescent="0.2">
      <c r="T75" s="3"/>
    </row>
    <row r="76" spans="1:24" ht="27" customHeight="1" x14ac:dyDescent="0.2">
      <c r="A76" s="3"/>
      <c r="B76" s="3"/>
      <c r="C76" s="4" t="s">
        <v>182</v>
      </c>
      <c r="D76" s="223" t="s">
        <v>242</v>
      </c>
      <c r="E76" s="222"/>
      <c r="F76" s="226" t="s">
        <v>243</v>
      </c>
      <c r="G76" s="222"/>
      <c r="H76" s="223" t="s">
        <v>244</v>
      </c>
      <c r="I76" s="222"/>
      <c r="J76" s="3"/>
      <c r="K76" s="3"/>
      <c r="L76" s="3"/>
      <c r="M76" s="2"/>
      <c r="N76" s="2"/>
      <c r="O76" s="5"/>
      <c r="P76" s="5"/>
      <c r="Q76" s="5"/>
      <c r="R76" s="5"/>
      <c r="S76" s="3"/>
      <c r="T76" s="3"/>
      <c r="U76" s="3"/>
      <c r="V76" s="3"/>
      <c r="W76" s="3"/>
      <c r="X76" s="3"/>
    </row>
    <row r="77" spans="1:24" ht="12.75" x14ac:dyDescent="0.2">
      <c r="A77" s="3"/>
      <c r="B77" s="3"/>
      <c r="C77" s="4" t="s">
        <v>183</v>
      </c>
      <c r="D77" s="224" t="s">
        <v>278</v>
      </c>
      <c r="E77" s="222"/>
      <c r="F77" s="225">
        <v>43393</v>
      </c>
      <c r="G77" s="222"/>
      <c r="H77" s="221"/>
      <c r="I77" s="222"/>
      <c r="J77" s="3"/>
      <c r="K77" s="3"/>
      <c r="L77" s="3"/>
      <c r="M77" s="2"/>
      <c r="N77" s="2"/>
      <c r="O77" s="2"/>
      <c r="P77" s="2"/>
      <c r="Q77" s="2"/>
      <c r="R77" s="5"/>
      <c r="S77" s="3"/>
      <c r="T77" s="3"/>
      <c r="U77" s="3"/>
      <c r="V77" s="3"/>
      <c r="W77" s="3"/>
      <c r="X77" s="3"/>
    </row>
    <row r="78" spans="1:24" ht="12.75" customHeight="1" x14ac:dyDescent="0.2">
      <c r="L78" s="1"/>
      <c r="M78" s="1"/>
      <c r="N78" s="1"/>
      <c r="O78" s="1"/>
      <c r="P78" s="1"/>
      <c r="Q78" s="1"/>
      <c r="R78" s="1"/>
      <c r="T78" s="3"/>
    </row>
    <row r="79" spans="1:24" ht="12.75" customHeight="1" x14ac:dyDescent="0.2">
      <c r="T79" s="3"/>
    </row>
    <row r="80" spans="1:24"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row r="931" spans="20:20" ht="12.75" customHeight="1" x14ac:dyDescent="0.2">
      <c r="T931" s="3"/>
    </row>
    <row r="932" spans="20:20" ht="12.75" customHeight="1" x14ac:dyDescent="0.2">
      <c r="T932" s="3"/>
    </row>
    <row r="933" spans="20:20" ht="12.75" customHeight="1" x14ac:dyDescent="0.2">
      <c r="T933" s="3"/>
    </row>
    <row r="934" spans="20:20" ht="12.75" customHeight="1" x14ac:dyDescent="0.2">
      <c r="T934" s="3"/>
    </row>
    <row r="935" spans="20:20" ht="12.75" customHeight="1" x14ac:dyDescent="0.2">
      <c r="T935" s="3"/>
    </row>
    <row r="936" spans="20:20" ht="12.75" customHeight="1" x14ac:dyDescent="0.2">
      <c r="T936" s="3"/>
    </row>
    <row r="937" spans="20:20" ht="12.75" customHeight="1" x14ac:dyDescent="0.2">
      <c r="T937" s="3"/>
    </row>
    <row r="938" spans="20:20" ht="12.75" customHeight="1" x14ac:dyDescent="0.2">
      <c r="T938" s="3"/>
    </row>
    <row r="939" spans="20:20" ht="12.75" customHeight="1" x14ac:dyDescent="0.2">
      <c r="T939" s="3"/>
    </row>
    <row r="940" spans="20:20" ht="12.75" customHeight="1" x14ac:dyDescent="0.2">
      <c r="T940" s="3"/>
    </row>
    <row r="941" spans="20:20" ht="12.75" customHeight="1" x14ac:dyDescent="0.2">
      <c r="T941" s="3"/>
    </row>
    <row r="942" spans="20:20" ht="12.75" customHeight="1" x14ac:dyDescent="0.2">
      <c r="T942" s="3"/>
    </row>
    <row r="943" spans="20:20" ht="12.75" customHeight="1" x14ac:dyDescent="0.2">
      <c r="T943" s="3"/>
    </row>
    <row r="944" spans="20:20" ht="12.75" customHeight="1" x14ac:dyDescent="0.2">
      <c r="T944" s="3"/>
    </row>
    <row r="945" spans="20:20" ht="12.75" customHeight="1" x14ac:dyDescent="0.2">
      <c r="T945" s="3"/>
    </row>
    <row r="946" spans="20:20" ht="12.75" customHeight="1" x14ac:dyDescent="0.2">
      <c r="T946" s="3"/>
    </row>
    <row r="947" spans="20:20" ht="12.75" customHeight="1" x14ac:dyDescent="0.2">
      <c r="T947" s="3"/>
    </row>
    <row r="948" spans="20:20" ht="12.75" customHeight="1" x14ac:dyDescent="0.2">
      <c r="T948" s="3"/>
    </row>
    <row r="949" spans="20:20" ht="12.75" customHeight="1" x14ac:dyDescent="0.2">
      <c r="T949" s="3"/>
    </row>
    <row r="950" spans="20:20" ht="12.75" customHeight="1" x14ac:dyDescent="0.2">
      <c r="T950" s="3"/>
    </row>
    <row r="951" spans="20:20" ht="12.75" customHeight="1" x14ac:dyDescent="0.2">
      <c r="T951" s="3"/>
    </row>
    <row r="952" spans="20:20" ht="12.75" customHeight="1" x14ac:dyDescent="0.2">
      <c r="T952" s="3"/>
    </row>
    <row r="953" spans="20:20" ht="12.75" customHeight="1" x14ac:dyDescent="0.2">
      <c r="T953" s="3"/>
    </row>
    <row r="954" spans="20:20" ht="12.75" customHeight="1" x14ac:dyDescent="0.2">
      <c r="T954" s="3"/>
    </row>
    <row r="955" spans="20:20" ht="12.75" customHeight="1" x14ac:dyDescent="0.2">
      <c r="T955" s="3"/>
    </row>
    <row r="956" spans="20:20" ht="12.75" customHeight="1" x14ac:dyDescent="0.2">
      <c r="T956" s="3"/>
    </row>
    <row r="957" spans="20:20" ht="12.75" customHeight="1" x14ac:dyDescent="0.2">
      <c r="T957" s="3"/>
    </row>
    <row r="958" spans="20:20" ht="12.75" customHeight="1" x14ac:dyDescent="0.2">
      <c r="T958" s="3"/>
    </row>
    <row r="959" spans="20:20" ht="12.75" customHeight="1" x14ac:dyDescent="0.2">
      <c r="T959" s="3"/>
    </row>
    <row r="960" spans="20:20" ht="12.75" customHeight="1" x14ac:dyDescent="0.2">
      <c r="T960" s="3"/>
    </row>
    <row r="961" spans="20:20" ht="12.75" customHeight="1" x14ac:dyDescent="0.2">
      <c r="T961" s="3"/>
    </row>
    <row r="962" spans="20:20" ht="12.75" customHeight="1" x14ac:dyDescent="0.2">
      <c r="T962" s="3"/>
    </row>
    <row r="963" spans="20:20" ht="12.75" customHeight="1" x14ac:dyDescent="0.2">
      <c r="T963" s="3"/>
    </row>
    <row r="964" spans="20:20" ht="12.75" customHeight="1" x14ac:dyDescent="0.2">
      <c r="T964" s="3"/>
    </row>
    <row r="965" spans="20:20" ht="12.75" customHeight="1" x14ac:dyDescent="0.2">
      <c r="T965" s="3"/>
    </row>
    <row r="966" spans="20:20" ht="12.75" customHeight="1" x14ac:dyDescent="0.2">
      <c r="T966" s="3"/>
    </row>
    <row r="967" spans="20:20" ht="12.75" customHeight="1" x14ac:dyDescent="0.2">
      <c r="T967" s="3"/>
    </row>
    <row r="968" spans="20:20" ht="12.75" customHeight="1" x14ac:dyDescent="0.2">
      <c r="T968" s="3"/>
    </row>
    <row r="969" spans="20:20" ht="12.75" customHeight="1" x14ac:dyDescent="0.2">
      <c r="T969" s="3"/>
    </row>
    <row r="970" spans="20:20" ht="12.75" customHeight="1" x14ac:dyDescent="0.2">
      <c r="T970" s="3"/>
    </row>
    <row r="971" spans="20:20" ht="12.75" customHeight="1" x14ac:dyDescent="0.2">
      <c r="T971" s="3"/>
    </row>
    <row r="972" spans="20:20" ht="12.75" customHeight="1" x14ac:dyDescent="0.2">
      <c r="T972" s="3"/>
    </row>
    <row r="973" spans="20:20" ht="12.75" customHeight="1" x14ac:dyDescent="0.2">
      <c r="T973" s="3"/>
    </row>
    <row r="974" spans="20:20" ht="12.75" customHeight="1" x14ac:dyDescent="0.2">
      <c r="T974" s="3"/>
    </row>
    <row r="975" spans="20:20" ht="12.75" customHeight="1" x14ac:dyDescent="0.2">
      <c r="T975" s="3"/>
    </row>
    <row r="976" spans="20:20" ht="12.75" customHeight="1" x14ac:dyDescent="0.2">
      <c r="T976" s="3"/>
    </row>
  </sheetData>
  <autoFilter ref="S1:S976" xr:uid="{00000000-0009-0000-0000-000000000000}"/>
  <mergeCells count="54">
    <mergeCell ref="E36:E41"/>
    <mergeCell ref="E21:E35"/>
    <mergeCell ref="E42:E46"/>
    <mergeCell ref="E47:E52"/>
    <mergeCell ref="E53:E54"/>
    <mergeCell ref="B10:B12"/>
    <mergeCell ref="B59:B60"/>
    <mergeCell ref="B67:B68"/>
    <mergeCell ref="A21:A35"/>
    <mergeCell ref="A47:A52"/>
    <mergeCell ref="A53:A54"/>
    <mergeCell ref="A55:A73"/>
    <mergeCell ref="A36:A41"/>
    <mergeCell ref="A42:A46"/>
    <mergeCell ref="B70:B72"/>
    <mergeCell ref="C70:C71"/>
    <mergeCell ref="C67:C68"/>
    <mergeCell ref="H77:I77"/>
    <mergeCell ref="H76:I76"/>
    <mergeCell ref="D77:E77"/>
    <mergeCell ref="F77:G77"/>
    <mergeCell ref="D76:E76"/>
    <mergeCell ref="F76:G76"/>
    <mergeCell ref="E59:E73"/>
    <mergeCell ref="U1:X4"/>
    <mergeCell ref="A1:B4"/>
    <mergeCell ref="C7:C8"/>
    <mergeCell ref="L5:X5"/>
    <mergeCell ref="U7:V7"/>
    <mergeCell ref="W7:X7"/>
    <mergeCell ref="A5:K5"/>
    <mergeCell ref="J7:N7"/>
    <mergeCell ref="B7:B8"/>
    <mergeCell ref="Q7:Q8"/>
    <mergeCell ref="R7:R8"/>
    <mergeCell ref="T7:T8"/>
    <mergeCell ref="P7:P8"/>
    <mergeCell ref="F7:F8"/>
    <mergeCell ref="E7:E8"/>
    <mergeCell ref="B13:B14"/>
    <mergeCell ref="B15:B16"/>
    <mergeCell ref="B23:B24"/>
    <mergeCell ref="C1:T4"/>
    <mergeCell ref="D7:D8"/>
    <mergeCell ref="I7:I8"/>
    <mergeCell ref="H7:H8"/>
    <mergeCell ref="G7:G8"/>
    <mergeCell ref="O7:O8"/>
    <mergeCell ref="S7:S8"/>
    <mergeCell ref="E9:E18"/>
    <mergeCell ref="A9:A20"/>
    <mergeCell ref="B17:B18"/>
    <mergeCell ref="B21:B22"/>
    <mergeCell ref="C21:C22"/>
  </mergeCells>
  <conditionalFormatting sqref="T74 T34:T58">
    <cfRule type="cellIs" dxfId="695" priority="68" operator="equal">
      <formula>"IMPACTO ALTO"</formula>
    </cfRule>
  </conditionalFormatting>
  <conditionalFormatting sqref="T74 T34:T58">
    <cfRule type="cellIs" dxfId="694" priority="69" operator="equal">
      <formula>"IMPACTO MEDIO"</formula>
    </cfRule>
  </conditionalFormatting>
  <conditionalFormatting sqref="T74 T34:T58">
    <cfRule type="cellIs" dxfId="693" priority="70" operator="equal">
      <formula>"IMPACTO BAJO"</formula>
    </cfRule>
  </conditionalFormatting>
  <conditionalFormatting sqref="T74 T34:T58">
    <cfRule type="cellIs" dxfId="692" priority="71" stopIfTrue="1" operator="equal">
      <formula>"IMPACTO BAJO"</formula>
    </cfRule>
  </conditionalFormatting>
  <conditionalFormatting sqref="T74 T34:T58">
    <cfRule type="cellIs" dxfId="691" priority="72" stopIfTrue="1" operator="equal">
      <formula>"IMPACTO MEDIO"</formula>
    </cfRule>
  </conditionalFormatting>
  <conditionalFormatting sqref="T74 T34:T58">
    <cfRule type="cellIs" dxfId="690" priority="73" stopIfTrue="1" operator="equal">
      <formula>"IMPACTO ALTO"</formula>
    </cfRule>
  </conditionalFormatting>
  <conditionalFormatting sqref="T29">
    <cfRule type="cellIs" dxfId="689" priority="50" operator="equal">
      <formula>"IMPACTO ALTO"</formula>
    </cfRule>
  </conditionalFormatting>
  <conditionalFormatting sqref="T29">
    <cfRule type="cellIs" dxfId="688" priority="51" operator="equal">
      <formula>"IMPACTO MEDIO"</formula>
    </cfRule>
  </conditionalFormatting>
  <conditionalFormatting sqref="T29">
    <cfRule type="cellIs" dxfId="687" priority="52" operator="equal">
      <formula>"IMPACTO BAJO"</formula>
    </cfRule>
  </conditionalFormatting>
  <conditionalFormatting sqref="T29">
    <cfRule type="cellIs" dxfId="686" priority="53" stopIfTrue="1" operator="equal">
      <formula>"IMPACTO BAJO"</formula>
    </cfRule>
  </conditionalFormatting>
  <conditionalFormatting sqref="T29">
    <cfRule type="cellIs" dxfId="685" priority="54" stopIfTrue="1" operator="equal">
      <formula>"IMPACTO MEDIO"</formula>
    </cfRule>
  </conditionalFormatting>
  <conditionalFormatting sqref="T29">
    <cfRule type="cellIs" dxfId="684" priority="55" stopIfTrue="1" operator="equal">
      <formula>"IMPACTO ALTO"</formula>
    </cfRule>
  </conditionalFormatting>
  <conditionalFormatting sqref="T30">
    <cfRule type="cellIs" dxfId="683" priority="56" operator="equal">
      <formula>"IMPACTO ALTO"</formula>
    </cfRule>
  </conditionalFormatting>
  <conditionalFormatting sqref="T30">
    <cfRule type="cellIs" dxfId="682" priority="57" operator="equal">
      <formula>"IMPACTO MEDIO"</formula>
    </cfRule>
  </conditionalFormatting>
  <conditionalFormatting sqref="T30">
    <cfRule type="cellIs" dxfId="681" priority="58" operator="equal">
      <formula>"IMPACTO BAJO"</formula>
    </cfRule>
  </conditionalFormatting>
  <conditionalFormatting sqref="T30">
    <cfRule type="cellIs" dxfId="680" priority="59" stopIfTrue="1" operator="equal">
      <formula>"IMPACTO BAJO"</formula>
    </cfRule>
  </conditionalFormatting>
  <conditionalFormatting sqref="T30">
    <cfRule type="cellIs" dxfId="679" priority="60" stopIfTrue="1" operator="equal">
      <formula>"IMPACTO MEDIO"</formula>
    </cfRule>
  </conditionalFormatting>
  <conditionalFormatting sqref="T30">
    <cfRule type="cellIs" dxfId="678" priority="61" stopIfTrue="1" operator="equal">
      <formula>"IMPACTO ALTO"</formula>
    </cfRule>
  </conditionalFormatting>
  <conditionalFormatting sqref="T31:T33">
    <cfRule type="cellIs" dxfId="677" priority="62" operator="equal">
      <formula>"IMPACTO ALTO"</formula>
    </cfRule>
  </conditionalFormatting>
  <conditionalFormatting sqref="T31:T33">
    <cfRule type="cellIs" dxfId="676" priority="63" operator="equal">
      <formula>"IMPACTO MEDIO"</formula>
    </cfRule>
  </conditionalFormatting>
  <conditionalFormatting sqref="T31:T33">
    <cfRule type="cellIs" dxfId="675" priority="64" operator="equal">
      <formula>"IMPACTO BAJO"</formula>
    </cfRule>
  </conditionalFormatting>
  <conditionalFormatting sqref="T31:T33">
    <cfRule type="cellIs" dxfId="674" priority="65" stopIfTrue="1" operator="equal">
      <formula>"IMPACTO BAJO"</formula>
    </cfRule>
  </conditionalFormatting>
  <conditionalFormatting sqref="T31:T33">
    <cfRule type="cellIs" dxfId="673" priority="66" stopIfTrue="1" operator="equal">
      <formula>"IMPACTO MEDIO"</formula>
    </cfRule>
  </conditionalFormatting>
  <conditionalFormatting sqref="T31:T33">
    <cfRule type="cellIs" dxfId="672" priority="67" stopIfTrue="1" operator="equal">
      <formula>"IMPACTO ALTO"</formula>
    </cfRule>
  </conditionalFormatting>
  <conditionalFormatting sqref="T18 T20:T35">
    <cfRule type="cellIs" dxfId="671" priority="32" operator="equal">
      <formula>"IMPACTO ALTO"</formula>
    </cfRule>
  </conditionalFormatting>
  <conditionalFormatting sqref="T18 T20:T35">
    <cfRule type="cellIs" dxfId="670" priority="33" operator="equal">
      <formula>"IMPACTO MEDIO"</formula>
    </cfRule>
  </conditionalFormatting>
  <conditionalFormatting sqref="T18 T20:T35">
    <cfRule type="cellIs" dxfId="669" priority="34" operator="equal">
      <formula>"IMPACTO BAJO"</formula>
    </cfRule>
  </conditionalFormatting>
  <conditionalFormatting sqref="T18 T20:T35">
    <cfRule type="cellIs" dxfId="668" priority="35" stopIfTrue="1" operator="equal">
      <formula>"IMPACTO BAJO"</formula>
    </cfRule>
  </conditionalFormatting>
  <conditionalFormatting sqref="T18 T20:T35">
    <cfRule type="cellIs" dxfId="667" priority="36" stopIfTrue="1" operator="equal">
      <formula>"IMPACTO MEDIO"</formula>
    </cfRule>
  </conditionalFormatting>
  <conditionalFormatting sqref="T18 T20:T35">
    <cfRule type="cellIs" dxfId="666" priority="37" stopIfTrue="1" operator="equal">
      <formula>"IMPACTO ALTO"</formula>
    </cfRule>
  </conditionalFormatting>
  <conditionalFormatting sqref="T9:T15">
    <cfRule type="cellIs" dxfId="665" priority="19" operator="equal">
      <formula>"IMPACTO ALTO"</formula>
    </cfRule>
  </conditionalFormatting>
  <conditionalFormatting sqref="T9:T15">
    <cfRule type="cellIs" dxfId="664" priority="20" operator="equal">
      <formula>"IMPACTO MEDIO"</formula>
    </cfRule>
  </conditionalFormatting>
  <conditionalFormatting sqref="T9:T15">
    <cfRule type="cellIs" dxfId="663" priority="21" operator="equal">
      <formula>"IMPACTO BAJO"</formula>
    </cfRule>
  </conditionalFormatting>
  <conditionalFormatting sqref="T9:T15">
    <cfRule type="cellIs" dxfId="662" priority="22" stopIfTrue="1" operator="equal">
      <formula>"IMPACTO BAJO"</formula>
    </cfRule>
  </conditionalFormatting>
  <conditionalFormatting sqref="T9:T15">
    <cfRule type="cellIs" dxfId="661" priority="23" stopIfTrue="1" operator="equal">
      <formula>"IMPACTO MEDIO"</formula>
    </cfRule>
  </conditionalFormatting>
  <conditionalFormatting sqref="T9:T15">
    <cfRule type="cellIs" dxfId="660" priority="24" stopIfTrue="1" operator="equal">
      <formula>"IMPACTO ALTO"</formula>
    </cfRule>
  </conditionalFormatting>
  <conditionalFormatting sqref="T16:T17">
    <cfRule type="cellIs" dxfId="659" priority="25" operator="equal">
      <formula>"IMPACTO ALTO"</formula>
    </cfRule>
  </conditionalFormatting>
  <conditionalFormatting sqref="T16:T17">
    <cfRule type="cellIs" dxfId="658" priority="26" operator="equal">
      <formula>"IMPACTO MEDIO"</formula>
    </cfRule>
  </conditionalFormatting>
  <conditionalFormatting sqref="T16:T17">
    <cfRule type="cellIs" dxfId="657" priority="27" operator="equal">
      <formula>"IMPACTO BAJO"</formula>
    </cfRule>
  </conditionalFormatting>
  <conditionalFormatting sqref="T16:T17">
    <cfRule type="cellIs" dxfId="656" priority="28" stopIfTrue="1" operator="equal">
      <formula>"IMPACTO BAJO"</formula>
    </cfRule>
  </conditionalFormatting>
  <conditionalFormatting sqref="T16:T17">
    <cfRule type="cellIs" dxfId="655" priority="29" stopIfTrue="1" operator="equal">
      <formula>"IMPACTO MEDIO"</formula>
    </cfRule>
  </conditionalFormatting>
  <conditionalFormatting sqref="T16:T17">
    <cfRule type="cellIs" dxfId="654" priority="30" stopIfTrue="1" operator="equal">
      <formula>"IMPACTO ALTO"</formula>
    </cfRule>
  </conditionalFormatting>
  <conditionalFormatting sqref="T9">
    <cfRule type="colorScale" priority="31">
      <colorScale>
        <cfvo type="min"/>
        <cfvo type="percentile" val="50"/>
        <cfvo type="max"/>
        <color rgb="FF63BE7B"/>
        <color rgb="FFFFEB84"/>
        <color rgb="FFF8696B"/>
      </colorScale>
    </cfRule>
  </conditionalFormatting>
  <conditionalFormatting sqref="T59:T73">
    <cfRule type="cellIs" dxfId="653" priority="7" operator="equal">
      <formula>"IMPACTO ALTO"</formula>
    </cfRule>
  </conditionalFormatting>
  <conditionalFormatting sqref="T59:T73">
    <cfRule type="cellIs" dxfId="652" priority="8" operator="equal">
      <formula>"IMPACTO MEDIO"</formula>
    </cfRule>
  </conditionalFormatting>
  <conditionalFormatting sqref="T59:T73">
    <cfRule type="cellIs" dxfId="651" priority="9" operator="equal">
      <formula>"IMPACTO BAJO"</formula>
    </cfRule>
  </conditionalFormatting>
  <conditionalFormatting sqref="T59:T73">
    <cfRule type="cellIs" dxfId="650" priority="10" stopIfTrue="1" operator="equal">
      <formula>"IMPACTO BAJO"</formula>
    </cfRule>
  </conditionalFormatting>
  <conditionalFormatting sqref="T59:T73">
    <cfRule type="cellIs" dxfId="649" priority="11" stopIfTrue="1" operator="equal">
      <formula>"IMPACTO MEDIO"</formula>
    </cfRule>
  </conditionalFormatting>
  <conditionalFormatting sqref="T59:T73">
    <cfRule type="cellIs" dxfId="648" priority="12" stopIfTrue="1" operator="equal">
      <formula>"IMPACTO ALTO"</formula>
    </cfRule>
  </conditionalFormatting>
  <conditionalFormatting sqref="T19">
    <cfRule type="cellIs" dxfId="647" priority="1" operator="equal">
      <formula>"IMPACTO ALTO"</formula>
    </cfRule>
  </conditionalFormatting>
  <conditionalFormatting sqref="T19">
    <cfRule type="cellIs" dxfId="646" priority="2" operator="equal">
      <formula>"IMPACTO MEDIO"</formula>
    </cfRule>
  </conditionalFormatting>
  <conditionalFormatting sqref="T19">
    <cfRule type="cellIs" dxfId="645" priority="3" operator="equal">
      <formula>"IMPACTO BAJO"</formula>
    </cfRule>
  </conditionalFormatting>
  <conditionalFormatting sqref="T19">
    <cfRule type="cellIs" dxfId="644" priority="4" stopIfTrue="1" operator="equal">
      <formula>"IMPACTO BAJO"</formula>
    </cfRule>
  </conditionalFormatting>
  <conditionalFormatting sqref="T19">
    <cfRule type="cellIs" dxfId="643" priority="5" stopIfTrue="1" operator="equal">
      <formula>"IMPACTO MEDIO"</formula>
    </cfRule>
  </conditionalFormatting>
  <conditionalFormatting sqref="T19">
    <cfRule type="cellIs" dxfId="642"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73796-8EC6-4057-BEE1-1DC9AEF41C9F}">
  <dimension ref="A1:Y926"/>
  <sheetViews>
    <sheetView showGridLines="0" zoomScale="60" zoomScaleNormal="60" workbookViewId="0">
      <selection activeCell="C1" sqref="C1:T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210"/>
      <c r="C5" s="210"/>
      <c r="D5" s="210"/>
      <c r="E5" s="210"/>
      <c r="F5" s="210"/>
      <c r="G5" s="210"/>
      <c r="H5" s="210"/>
      <c r="I5" s="210"/>
      <c r="J5" s="210"/>
      <c r="K5" s="210"/>
      <c r="L5" s="338" t="s">
        <v>245</v>
      </c>
      <c r="M5" s="210"/>
      <c r="N5" s="210"/>
      <c r="O5" s="210"/>
      <c r="P5" s="210"/>
      <c r="Q5" s="210"/>
      <c r="R5" s="210"/>
      <c r="S5" s="210"/>
      <c r="T5" s="210"/>
      <c r="U5" s="210"/>
      <c r="V5" s="210"/>
      <c r="W5" s="210"/>
      <c r="X5" s="211"/>
    </row>
    <row r="6" spans="1:25" ht="25.5" customHeight="1" x14ac:dyDescent="0.2">
      <c r="A6" s="186" t="s">
        <v>277</v>
      </c>
      <c r="B6" s="187"/>
      <c r="C6" s="187"/>
      <c r="D6" s="187"/>
      <c r="E6" s="187"/>
      <c r="F6" s="187"/>
      <c r="G6" s="187"/>
      <c r="H6" s="187"/>
      <c r="I6" s="187"/>
      <c r="J6" s="187"/>
      <c r="K6" s="188"/>
      <c r="L6" s="186" t="s">
        <v>248</v>
      </c>
      <c r="M6" s="187"/>
      <c r="N6" s="187"/>
      <c r="O6" s="187"/>
      <c r="P6" s="187"/>
      <c r="Q6" s="187"/>
      <c r="R6" s="187"/>
      <c r="S6" s="187"/>
      <c r="T6" s="187"/>
      <c r="U6" s="187"/>
      <c r="V6" s="187"/>
      <c r="W6" s="187"/>
      <c r="X6" s="188"/>
    </row>
    <row r="7" spans="1:25" ht="12.75" customHeight="1" thickBot="1" x14ac:dyDescent="0.25">
      <c r="B7" s="9"/>
      <c r="C7" s="9"/>
      <c r="D7" s="9"/>
      <c r="E7" s="9"/>
      <c r="F7" s="9"/>
      <c r="G7" s="9"/>
      <c r="H7" s="9"/>
      <c r="I7" s="9"/>
      <c r="J7" s="9"/>
      <c r="K7" s="9"/>
      <c r="L7" s="9"/>
      <c r="M7" s="10"/>
      <c r="N7" s="11"/>
      <c r="O7" s="12"/>
      <c r="P7" s="12"/>
      <c r="Q7" s="12"/>
      <c r="R7" s="12"/>
      <c r="S7" s="12"/>
      <c r="T7" s="12"/>
      <c r="U7" s="12"/>
      <c r="V7" s="12"/>
      <c r="W7" s="12"/>
      <c r="X7" s="12"/>
    </row>
    <row r="8" spans="1:25" ht="26.25" customHeight="1" thickBot="1" x14ac:dyDescent="0.25">
      <c r="B8" s="194" t="s">
        <v>1</v>
      </c>
      <c r="C8" s="194" t="s">
        <v>2</v>
      </c>
      <c r="D8" s="194" t="s">
        <v>3</v>
      </c>
      <c r="E8" s="194" t="s">
        <v>4</v>
      </c>
      <c r="F8" s="194" t="s">
        <v>5</v>
      </c>
      <c r="G8" s="194" t="s">
        <v>6</v>
      </c>
      <c r="H8" s="194" t="s">
        <v>7</v>
      </c>
      <c r="I8" s="194" t="s">
        <v>8</v>
      </c>
      <c r="J8" s="216" t="s">
        <v>9</v>
      </c>
      <c r="K8" s="217"/>
      <c r="L8" s="217"/>
      <c r="M8" s="217"/>
      <c r="N8" s="218"/>
      <c r="O8" s="196" t="s">
        <v>10</v>
      </c>
      <c r="P8" s="196" t="s">
        <v>11</v>
      </c>
      <c r="Q8" s="196" t="s">
        <v>12</v>
      </c>
      <c r="R8" s="196" t="s">
        <v>13</v>
      </c>
      <c r="S8" s="196" t="s">
        <v>14</v>
      </c>
      <c r="T8" s="196" t="s">
        <v>15</v>
      </c>
      <c r="U8" s="212" t="s">
        <v>16</v>
      </c>
      <c r="V8" s="213"/>
      <c r="W8" s="214" t="s">
        <v>17</v>
      </c>
      <c r="X8" s="213"/>
    </row>
    <row r="9" spans="1:25" ht="43.5" customHeight="1" x14ac:dyDescent="0.2">
      <c r="B9" s="195"/>
      <c r="C9" s="195"/>
      <c r="D9" s="195"/>
      <c r="E9" s="195"/>
      <c r="F9" s="195"/>
      <c r="G9" s="195"/>
      <c r="H9" s="195"/>
      <c r="I9" s="195"/>
      <c r="J9" s="13" t="s">
        <v>18</v>
      </c>
      <c r="K9" s="13" t="s">
        <v>19</v>
      </c>
      <c r="L9" s="14" t="s">
        <v>20</v>
      </c>
      <c r="M9" s="13" t="s">
        <v>21</v>
      </c>
      <c r="N9" s="14" t="s">
        <v>22</v>
      </c>
      <c r="O9" s="195"/>
      <c r="P9" s="195"/>
      <c r="Q9" s="195"/>
      <c r="R9" s="195"/>
      <c r="S9" s="195"/>
      <c r="T9" s="195"/>
      <c r="U9" s="15" t="s">
        <v>23</v>
      </c>
      <c r="V9" s="155" t="s">
        <v>24</v>
      </c>
      <c r="W9" s="155" t="s">
        <v>25</v>
      </c>
      <c r="X9" s="17" t="s">
        <v>26</v>
      </c>
    </row>
    <row r="10" spans="1:25" ht="72" customHeight="1" x14ac:dyDescent="0.2">
      <c r="A10" s="299" t="s">
        <v>307</v>
      </c>
      <c r="B10" s="169" t="s">
        <v>27</v>
      </c>
      <c r="C10" s="169" t="s">
        <v>221</v>
      </c>
      <c r="D10" s="169" t="s">
        <v>28</v>
      </c>
      <c r="E10" s="302" t="s">
        <v>308</v>
      </c>
      <c r="F10" s="153" t="s">
        <v>30</v>
      </c>
      <c r="G10" s="153" t="s">
        <v>31</v>
      </c>
      <c r="H10" s="153"/>
      <c r="I10" s="153" t="s">
        <v>32</v>
      </c>
      <c r="J10" s="153">
        <v>1</v>
      </c>
      <c r="K10" s="153">
        <v>2</v>
      </c>
      <c r="L10" s="153">
        <v>1</v>
      </c>
      <c r="M10" s="153">
        <v>1</v>
      </c>
      <c r="N10" s="153">
        <v>1</v>
      </c>
      <c r="O10" s="153">
        <f>J10+K10+L10+M10+N10</f>
        <v>6</v>
      </c>
      <c r="P10" s="153">
        <v>2</v>
      </c>
      <c r="Q10" s="153">
        <v>2</v>
      </c>
      <c r="R10" s="153">
        <v>1</v>
      </c>
      <c r="S10" s="153">
        <f>O10*P10*Q10*R10</f>
        <v>24</v>
      </c>
      <c r="T10" s="87" t="str">
        <f>IF(S10&lt;=59,"IMPACTO BAJO",(IF(AND(S10&gt;=60,S10&lt;=188),"IMPACTO MEDIO",IF(AND(S10&gt;=189,13&lt;405),"IMPACTO ALTO",0))))</f>
        <v>IMPACTO BAJO</v>
      </c>
      <c r="U10" s="153" t="s">
        <v>185</v>
      </c>
      <c r="V10" s="153" t="s">
        <v>33</v>
      </c>
      <c r="W10" s="152"/>
      <c r="X10" s="87" t="s">
        <v>31</v>
      </c>
      <c r="Y10" s="8" t="s">
        <v>284</v>
      </c>
    </row>
    <row r="11" spans="1:25" ht="51" x14ac:dyDescent="0.2">
      <c r="A11" s="300"/>
      <c r="B11" s="298" t="s">
        <v>34</v>
      </c>
      <c r="C11" s="169" t="s">
        <v>35</v>
      </c>
      <c r="D11" s="169" t="s">
        <v>36</v>
      </c>
      <c r="E11" s="303"/>
      <c r="F11" s="153" t="s">
        <v>30</v>
      </c>
      <c r="G11" s="153" t="s">
        <v>31</v>
      </c>
      <c r="H11" s="153"/>
      <c r="I11" s="153" t="s">
        <v>37</v>
      </c>
      <c r="J11" s="153">
        <v>1</v>
      </c>
      <c r="K11" s="153">
        <v>1</v>
      </c>
      <c r="L11" s="153">
        <v>3</v>
      </c>
      <c r="M11" s="153">
        <v>1</v>
      </c>
      <c r="N11" s="153">
        <v>1</v>
      </c>
      <c r="O11" s="153">
        <f t="shared" ref="O11:O23" si="0">J11+K11+L11+M11+N11</f>
        <v>7</v>
      </c>
      <c r="P11" s="153">
        <v>2</v>
      </c>
      <c r="Q11" s="153">
        <v>2</v>
      </c>
      <c r="R11" s="153">
        <v>3</v>
      </c>
      <c r="S11" s="153">
        <f t="shared" ref="S11:S23" si="1">O11*P11*Q11*R11</f>
        <v>84</v>
      </c>
      <c r="T11" s="87" t="str">
        <f t="shared" ref="T11:T23" si="2">IF(S11&lt;=59,"IMPACTO BAJO",(IF(AND(S11&gt;=60,S11&lt;=188),"IMPACTO MEDIO",IF(AND(S11&gt;=189,13&lt;405),"IMPACTO ALTO",0))))</f>
        <v>IMPACTO MEDIO</v>
      </c>
      <c r="U11" s="153" t="s">
        <v>185</v>
      </c>
      <c r="V11" s="153" t="s">
        <v>38</v>
      </c>
      <c r="W11" s="87" t="s">
        <v>31</v>
      </c>
      <c r="X11" s="87"/>
    </row>
    <row r="12" spans="1:25" ht="95.25" customHeight="1" x14ac:dyDescent="0.2">
      <c r="A12" s="300"/>
      <c r="B12" s="298"/>
      <c r="C12" s="169" t="s">
        <v>246</v>
      </c>
      <c r="D12" s="169" t="s">
        <v>39</v>
      </c>
      <c r="E12" s="303"/>
      <c r="F12" s="153" t="s">
        <v>30</v>
      </c>
      <c r="G12" s="153" t="s">
        <v>31</v>
      </c>
      <c r="H12" s="153"/>
      <c r="I12" s="153" t="s">
        <v>37</v>
      </c>
      <c r="J12" s="153">
        <v>2</v>
      </c>
      <c r="K12" s="153">
        <v>1</v>
      </c>
      <c r="L12" s="153">
        <v>3</v>
      </c>
      <c r="M12" s="153">
        <v>1</v>
      </c>
      <c r="N12" s="153">
        <v>1</v>
      </c>
      <c r="O12" s="153">
        <f t="shared" si="0"/>
        <v>8</v>
      </c>
      <c r="P12" s="153">
        <v>3</v>
      </c>
      <c r="Q12" s="153">
        <v>2</v>
      </c>
      <c r="R12" s="153">
        <v>3</v>
      </c>
      <c r="S12" s="153">
        <f t="shared" si="1"/>
        <v>144</v>
      </c>
      <c r="T12" s="87" t="str">
        <f t="shared" si="2"/>
        <v>IMPACTO MEDIO</v>
      </c>
      <c r="U12" s="153" t="s">
        <v>185</v>
      </c>
      <c r="V12" s="153" t="s">
        <v>38</v>
      </c>
      <c r="W12" s="87" t="s">
        <v>31</v>
      </c>
      <c r="X12" s="87"/>
    </row>
    <row r="13" spans="1:25" ht="67.5" customHeight="1" x14ac:dyDescent="0.2">
      <c r="A13" s="300"/>
      <c r="B13" s="298" t="s">
        <v>40</v>
      </c>
      <c r="C13" s="169" t="s">
        <v>194</v>
      </c>
      <c r="D13" s="169" t="s">
        <v>41</v>
      </c>
      <c r="E13" s="303"/>
      <c r="F13" s="153" t="s">
        <v>30</v>
      </c>
      <c r="G13" s="153" t="s">
        <v>31</v>
      </c>
      <c r="H13" s="153"/>
      <c r="I13" s="153" t="s">
        <v>32</v>
      </c>
      <c r="J13" s="153">
        <v>1</v>
      </c>
      <c r="K13" s="153">
        <v>1</v>
      </c>
      <c r="L13" s="153">
        <v>3</v>
      </c>
      <c r="M13" s="153">
        <v>3</v>
      </c>
      <c r="N13" s="153">
        <v>1</v>
      </c>
      <c r="O13" s="153">
        <f t="shared" si="0"/>
        <v>9</v>
      </c>
      <c r="P13" s="153">
        <v>3</v>
      </c>
      <c r="Q13" s="153">
        <v>2</v>
      </c>
      <c r="R13" s="153">
        <v>1</v>
      </c>
      <c r="S13" s="153">
        <f t="shared" si="1"/>
        <v>54</v>
      </c>
      <c r="T13" s="87" t="str">
        <f t="shared" si="2"/>
        <v>IMPACTO BAJO</v>
      </c>
      <c r="U13" s="153" t="s">
        <v>186</v>
      </c>
      <c r="V13" s="153" t="s">
        <v>42</v>
      </c>
      <c r="W13" s="87"/>
      <c r="X13" s="87" t="s">
        <v>31</v>
      </c>
    </row>
    <row r="14" spans="1:25" ht="67.5" customHeight="1" x14ac:dyDescent="0.2">
      <c r="A14" s="300"/>
      <c r="B14" s="298"/>
      <c r="C14" s="169" t="s">
        <v>195</v>
      </c>
      <c r="D14" s="169" t="s">
        <v>43</v>
      </c>
      <c r="E14" s="303"/>
      <c r="F14" s="153" t="s">
        <v>30</v>
      </c>
      <c r="G14" s="153" t="s">
        <v>31</v>
      </c>
      <c r="H14" s="153"/>
      <c r="I14" s="153" t="s">
        <v>32</v>
      </c>
      <c r="J14" s="153">
        <v>1</v>
      </c>
      <c r="K14" s="153">
        <v>1</v>
      </c>
      <c r="L14" s="153">
        <v>3</v>
      </c>
      <c r="M14" s="153">
        <v>3</v>
      </c>
      <c r="N14" s="153">
        <v>1</v>
      </c>
      <c r="O14" s="153">
        <f t="shared" si="0"/>
        <v>9</v>
      </c>
      <c r="P14" s="153">
        <v>2</v>
      </c>
      <c r="Q14" s="153">
        <v>2</v>
      </c>
      <c r="R14" s="153">
        <v>1</v>
      </c>
      <c r="S14" s="153">
        <f t="shared" si="1"/>
        <v>36</v>
      </c>
      <c r="T14" s="87" t="str">
        <f t="shared" si="2"/>
        <v>IMPACTO BAJO</v>
      </c>
      <c r="U14" s="153" t="s">
        <v>185</v>
      </c>
      <c r="V14" s="153" t="s">
        <v>44</v>
      </c>
      <c r="W14" s="87"/>
      <c r="X14" s="87" t="s">
        <v>31</v>
      </c>
    </row>
    <row r="15" spans="1:25" ht="65.25" customHeight="1" x14ac:dyDescent="0.2">
      <c r="A15" s="300"/>
      <c r="B15" s="298" t="s">
        <v>45</v>
      </c>
      <c r="C15" s="169" t="s">
        <v>222</v>
      </c>
      <c r="D15" s="169" t="s">
        <v>46</v>
      </c>
      <c r="E15" s="303"/>
      <c r="F15" s="153" t="s">
        <v>30</v>
      </c>
      <c r="G15" s="153" t="s">
        <v>31</v>
      </c>
      <c r="H15" s="153"/>
      <c r="I15" s="153" t="s">
        <v>32</v>
      </c>
      <c r="J15" s="153">
        <v>3</v>
      </c>
      <c r="K15" s="153">
        <v>2</v>
      </c>
      <c r="L15" s="153">
        <v>3</v>
      </c>
      <c r="M15" s="153">
        <v>3</v>
      </c>
      <c r="N15" s="153">
        <v>1</v>
      </c>
      <c r="O15" s="153">
        <f t="shared" si="0"/>
        <v>12</v>
      </c>
      <c r="P15" s="153">
        <v>2</v>
      </c>
      <c r="Q15" s="153">
        <v>2</v>
      </c>
      <c r="R15" s="153">
        <v>1</v>
      </c>
      <c r="S15" s="153">
        <f t="shared" si="1"/>
        <v>48</v>
      </c>
      <c r="T15" s="87" t="str">
        <f t="shared" si="2"/>
        <v>IMPACTO BAJO</v>
      </c>
      <c r="U15" s="153" t="s">
        <v>189</v>
      </c>
      <c r="V15" s="153" t="s">
        <v>42</v>
      </c>
      <c r="W15" s="87" t="s">
        <v>31</v>
      </c>
      <c r="X15" s="87"/>
    </row>
    <row r="16" spans="1:25" ht="95.25" customHeight="1" x14ac:dyDescent="0.2">
      <c r="A16" s="300"/>
      <c r="B16" s="298"/>
      <c r="C16" s="169" t="s">
        <v>47</v>
      </c>
      <c r="D16" s="169" t="s">
        <v>48</v>
      </c>
      <c r="E16" s="303"/>
      <c r="F16" s="153" t="s">
        <v>30</v>
      </c>
      <c r="G16" s="153" t="s">
        <v>31</v>
      </c>
      <c r="H16" s="153"/>
      <c r="I16" s="153" t="s">
        <v>32</v>
      </c>
      <c r="J16" s="153">
        <v>3</v>
      </c>
      <c r="K16" s="153">
        <v>2</v>
      </c>
      <c r="L16" s="153">
        <v>3</v>
      </c>
      <c r="M16" s="153">
        <v>3</v>
      </c>
      <c r="N16" s="153">
        <v>1</v>
      </c>
      <c r="O16" s="153">
        <f t="shared" si="0"/>
        <v>12</v>
      </c>
      <c r="P16" s="153">
        <v>2</v>
      </c>
      <c r="Q16" s="153">
        <v>2</v>
      </c>
      <c r="R16" s="153">
        <v>1</v>
      </c>
      <c r="S16" s="153">
        <f t="shared" si="1"/>
        <v>48</v>
      </c>
      <c r="T16" s="87" t="str">
        <f t="shared" si="2"/>
        <v>IMPACTO BAJO</v>
      </c>
      <c r="U16" s="153" t="s">
        <v>189</v>
      </c>
      <c r="V16" s="153" t="s">
        <v>42</v>
      </c>
      <c r="W16" s="87" t="s">
        <v>31</v>
      </c>
      <c r="X16" s="87"/>
    </row>
    <row r="17" spans="1:24" ht="86.25" customHeight="1" x14ac:dyDescent="0.2">
      <c r="A17" s="300"/>
      <c r="B17" s="298" t="s">
        <v>49</v>
      </c>
      <c r="C17" s="169" t="s">
        <v>223</v>
      </c>
      <c r="D17" s="169" t="s">
        <v>50</v>
      </c>
      <c r="E17" s="303"/>
      <c r="F17" s="153" t="s">
        <v>264</v>
      </c>
      <c r="G17" s="153" t="s">
        <v>31</v>
      </c>
      <c r="H17" s="153"/>
      <c r="I17" s="153" t="s">
        <v>32</v>
      </c>
      <c r="J17" s="153">
        <v>2</v>
      </c>
      <c r="K17" s="153">
        <v>2</v>
      </c>
      <c r="L17" s="153">
        <v>3</v>
      </c>
      <c r="M17" s="153">
        <v>3</v>
      </c>
      <c r="N17" s="153">
        <v>1</v>
      </c>
      <c r="O17" s="153">
        <f t="shared" si="0"/>
        <v>11</v>
      </c>
      <c r="P17" s="153">
        <v>2</v>
      </c>
      <c r="Q17" s="153">
        <v>2</v>
      </c>
      <c r="R17" s="153">
        <v>1</v>
      </c>
      <c r="S17" s="153">
        <f t="shared" si="1"/>
        <v>44</v>
      </c>
      <c r="T17" s="87" t="str">
        <f t="shared" si="2"/>
        <v>IMPACTO BAJO</v>
      </c>
      <c r="U17" s="153" t="s">
        <v>281</v>
      </c>
      <c r="V17" s="153" t="s">
        <v>280</v>
      </c>
      <c r="W17" s="87"/>
      <c r="X17" s="87" t="s">
        <v>31</v>
      </c>
    </row>
    <row r="18" spans="1:24" ht="63.75" customHeight="1" x14ac:dyDescent="0.2">
      <c r="A18" s="300"/>
      <c r="B18" s="298"/>
      <c r="C18" s="169" t="s">
        <v>224</v>
      </c>
      <c r="D18" s="169" t="s">
        <v>50</v>
      </c>
      <c r="E18" s="303"/>
      <c r="F18" s="153" t="s">
        <v>264</v>
      </c>
      <c r="G18" s="153" t="s">
        <v>31</v>
      </c>
      <c r="H18" s="153"/>
      <c r="I18" s="153" t="s">
        <v>32</v>
      </c>
      <c r="J18" s="153">
        <v>2</v>
      </c>
      <c r="K18" s="153">
        <v>2</v>
      </c>
      <c r="L18" s="153">
        <v>3</v>
      </c>
      <c r="M18" s="153">
        <v>3</v>
      </c>
      <c r="N18" s="153">
        <v>1</v>
      </c>
      <c r="O18" s="153">
        <f t="shared" si="0"/>
        <v>11</v>
      </c>
      <c r="P18" s="153">
        <v>1</v>
      </c>
      <c r="Q18" s="153">
        <v>2</v>
      </c>
      <c r="R18" s="153">
        <v>1</v>
      </c>
      <c r="S18" s="153">
        <f t="shared" si="1"/>
        <v>22</v>
      </c>
      <c r="T18" s="87" t="str">
        <f t="shared" si="2"/>
        <v>IMPACTO BAJO</v>
      </c>
      <c r="U18" s="153" t="s">
        <v>185</v>
      </c>
      <c r="V18" s="153" t="s">
        <v>51</v>
      </c>
      <c r="W18" s="87" t="s">
        <v>31</v>
      </c>
      <c r="X18" s="87"/>
    </row>
    <row r="19" spans="1:24" ht="38.25" x14ac:dyDescent="0.2">
      <c r="A19" s="300"/>
      <c r="B19" s="169" t="s">
        <v>55</v>
      </c>
      <c r="C19" s="169" t="s">
        <v>225</v>
      </c>
      <c r="D19" s="169" t="s">
        <v>56</v>
      </c>
      <c r="E19" s="303"/>
      <c r="F19" s="153" t="s">
        <v>30</v>
      </c>
      <c r="G19" s="153" t="s">
        <v>31</v>
      </c>
      <c r="H19" s="153"/>
      <c r="I19" s="153" t="s">
        <v>32</v>
      </c>
      <c r="J19" s="153">
        <v>3</v>
      </c>
      <c r="K19" s="153">
        <v>2</v>
      </c>
      <c r="L19" s="153">
        <v>3</v>
      </c>
      <c r="M19" s="153">
        <v>1</v>
      </c>
      <c r="N19" s="153">
        <v>1</v>
      </c>
      <c r="O19" s="153">
        <f t="shared" si="0"/>
        <v>10</v>
      </c>
      <c r="P19" s="153">
        <v>2</v>
      </c>
      <c r="Q19" s="153">
        <v>2</v>
      </c>
      <c r="R19" s="153">
        <v>1</v>
      </c>
      <c r="S19" s="153">
        <f t="shared" si="1"/>
        <v>40</v>
      </c>
      <c r="T19" s="87" t="str">
        <f t="shared" si="2"/>
        <v>IMPACTO BAJO</v>
      </c>
      <c r="U19" s="153" t="s">
        <v>188</v>
      </c>
      <c r="V19" s="153" t="s">
        <v>42</v>
      </c>
      <c r="W19" s="87" t="s">
        <v>31</v>
      </c>
      <c r="X19" s="87"/>
    </row>
    <row r="20" spans="1:24" ht="133.5" customHeight="1" x14ac:dyDescent="0.2">
      <c r="A20" s="300"/>
      <c r="B20" s="170" t="s">
        <v>316</v>
      </c>
      <c r="C20" s="169" t="s">
        <v>250</v>
      </c>
      <c r="D20" s="169" t="s">
        <v>50</v>
      </c>
      <c r="E20" s="303"/>
      <c r="F20" s="153" t="s">
        <v>30</v>
      </c>
      <c r="G20" s="153" t="s">
        <v>31</v>
      </c>
      <c r="H20" s="153"/>
      <c r="I20" s="153" t="s">
        <v>32</v>
      </c>
      <c r="J20" s="153">
        <v>3</v>
      </c>
      <c r="K20" s="153">
        <v>3</v>
      </c>
      <c r="L20" s="153">
        <v>3</v>
      </c>
      <c r="M20" s="153">
        <v>3</v>
      </c>
      <c r="N20" s="153">
        <v>3</v>
      </c>
      <c r="O20" s="153">
        <f t="shared" si="0"/>
        <v>15</v>
      </c>
      <c r="P20" s="153">
        <v>3</v>
      </c>
      <c r="Q20" s="153">
        <v>2</v>
      </c>
      <c r="R20" s="153">
        <v>1</v>
      </c>
      <c r="S20" s="153">
        <f t="shared" si="1"/>
        <v>90</v>
      </c>
      <c r="T20" s="87" t="str">
        <f t="shared" si="2"/>
        <v>IMPACTO MEDIO</v>
      </c>
      <c r="U20" s="153" t="s">
        <v>185</v>
      </c>
      <c r="V20" s="153" t="s">
        <v>63</v>
      </c>
      <c r="W20" s="87" t="s">
        <v>31</v>
      </c>
      <c r="X20" s="87"/>
    </row>
    <row r="21" spans="1:24" ht="133.5" customHeight="1" x14ac:dyDescent="0.2">
      <c r="A21" s="300"/>
      <c r="B21" s="171" t="s">
        <v>319</v>
      </c>
      <c r="C21" s="169" t="s">
        <v>250</v>
      </c>
      <c r="D21" s="169" t="s">
        <v>50</v>
      </c>
      <c r="E21" s="303"/>
      <c r="F21" s="153" t="s">
        <v>30</v>
      </c>
      <c r="G21" s="153" t="s">
        <v>31</v>
      </c>
      <c r="H21" s="153"/>
      <c r="I21" s="153" t="s">
        <v>32</v>
      </c>
      <c r="J21" s="153">
        <v>3</v>
      </c>
      <c r="K21" s="153">
        <v>3</v>
      </c>
      <c r="L21" s="153">
        <v>3</v>
      </c>
      <c r="M21" s="153">
        <v>3</v>
      </c>
      <c r="N21" s="153">
        <v>3</v>
      </c>
      <c r="O21" s="153">
        <f t="shared" ref="O21" si="3">J21+K21+L21+M21+N21</f>
        <v>15</v>
      </c>
      <c r="P21" s="153">
        <v>3</v>
      </c>
      <c r="Q21" s="153">
        <v>2</v>
      </c>
      <c r="R21" s="153">
        <v>1</v>
      </c>
      <c r="S21" s="153">
        <f t="shared" ref="S21" si="4">O21*P21*Q21*R21</f>
        <v>90</v>
      </c>
      <c r="T21" s="87" t="str">
        <f t="shared" ref="T21" si="5">IF(S21&lt;=59,"IMPACTO BAJO",(IF(AND(S21&gt;=60,S21&lt;=188),"IMPACTO MEDIO",IF(AND(S21&gt;=189,13&lt;405),"IMPACTO ALTO",0))))</f>
        <v>IMPACTO MEDIO</v>
      </c>
      <c r="U21" s="153" t="s">
        <v>185</v>
      </c>
      <c r="V21" s="153" t="s">
        <v>63</v>
      </c>
      <c r="W21" s="87" t="s">
        <v>31</v>
      </c>
      <c r="X21" s="87"/>
    </row>
    <row r="22" spans="1:24" ht="75.75" customHeight="1" x14ac:dyDescent="0.2">
      <c r="A22" s="300"/>
      <c r="B22" s="169" t="s">
        <v>226</v>
      </c>
      <c r="C22" s="169" t="s">
        <v>251</v>
      </c>
      <c r="D22" s="169" t="s">
        <v>62</v>
      </c>
      <c r="E22" s="303"/>
      <c r="F22" s="153" t="s">
        <v>30</v>
      </c>
      <c r="G22" s="153" t="s">
        <v>31</v>
      </c>
      <c r="H22" s="153"/>
      <c r="I22" s="153" t="s">
        <v>32</v>
      </c>
      <c r="J22" s="153">
        <v>2</v>
      </c>
      <c r="K22" s="153">
        <v>1</v>
      </c>
      <c r="L22" s="153">
        <v>3</v>
      </c>
      <c r="M22" s="153">
        <v>3</v>
      </c>
      <c r="N22" s="153">
        <v>1</v>
      </c>
      <c r="O22" s="153">
        <f t="shared" si="0"/>
        <v>10</v>
      </c>
      <c r="P22" s="153">
        <v>2</v>
      </c>
      <c r="Q22" s="153">
        <v>2</v>
      </c>
      <c r="R22" s="153">
        <v>1</v>
      </c>
      <c r="S22" s="153">
        <f t="shared" si="1"/>
        <v>40</v>
      </c>
      <c r="T22" s="87" t="str">
        <f t="shared" si="2"/>
        <v>IMPACTO BAJO</v>
      </c>
      <c r="U22" s="153" t="s">
        <v>185</v>
      </c>
      <c r="V22" s="153" t="s">
        <v>283</v>
      </c>
      <c r="W22" s="87" t="s">
        <v>31</v>
      </c>
      <c r="X22" s="87"/>
    </row>
    <row r="23" spans="1:24" ht="45" customHeight="1" x14ac:dyDescent="0.2">
      <c r="A23" s="301"/>
      <c r="B23" s="169" t="s">
        <v>68</v>
      </c>
      <c r="C23" s="169" t="s">
        <v>69</v>
      </c>
      <c r="D23" s="169" t="s">
        <v>70</v>
      </c>
      <c r="E23" s="304"/>
      <c r="F23" s="153" t="s">
        <v>30</v>
      </c>
      <c r="G23" s="153" t="s">
        <v>31</v>
      </c>
      <c r="H23" s="153"/>
      <c r="I23" s="153" t="s">
        <v>32</v>
      </c>
      <c r="J23" s="153">
        <v>2</v>
      </c>
      <c r="K23" s="153">
        <v>2</v>
      </c>
      <c r="L23" s="153">
        <v>3</v>
      </c>
      <c r="M23" s="153">
        <v>2</v>
      </c>
      <c r="N23" s="153">
        <v>1</v>
      </c>
      <c r="O23" s="153">
        <f t="shared" si="0"/>
        <v>10</v>
      </c>
      <c r="P23" s="153">
        <v>2</v>
      </c>
      <c r="Q23" s="153">
        <v>2</v>
      </c>
      <c r="R23" s="153">
        <v>1</v>
      </c>
      <c r="S23" s="153">
        <f t="shared" si="1"/>
        <v>40</v>
      </c>
      <c r="T23" s="87" t="str">
        <f t="shared" si="2"/>
        <v>IMPACTO BAJO</v>
      </c>
      <c r="U23" s="153" t="s">
        <v>71</v>
      </c>
      <c r="V23" s="153" t="s">
        <v>282</v>
      </c>
      <c r="W23" s="87"/>
      <c r="X23" s="87" t="s">
        <v>31</v>
      </c>
    </row>
    <row r="24" spans="1:24" ht="99.75" customHeight="1" thickBot="1" x14ac:dyDescent="0.25">
      <c r="A24" s="41"/>
      <c r="B24" s="42"/>
      <c r="C24" s="42"/>
      <c r="D24" s="43"/>
      <c r="E24" s="43"/>
      <c r="F24" s="43"/>
      <c r="G24" s="43"/>
      <c r="H24" s="43"/>
      <c r="I24" s="43"/>
      <c r="J24" s="43"/>
      <c r="K24" s="43"/>
      <c r="L24" s="43"/>
      <c r="M24" s="43"/>
      <c r="N24" s="43"/>
      <c r="O24" s="43"/>
      <c r="P24" s="43"/>
      <c r="Q24" s="43"/>
      <c r="R24" s="43"/>
      <c r="S24" s="43"/>
      <c r="T24" s="44"/>
      <c r="U24" s="43"/>
      <c r="V24" s="43"/>
      <c r="W24" s="44"/>
      <c r="X24" s="44"/>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6">
    <mergeCell ref="D26:E26"/>
    <mergeCell ref="F26:G26"/>
    <mergeCell ref="H26:I26"/>
    <mergeCell ref="D27:E27"/>
    <mergeCell ref="F27:G27"/>
    <mergeCell ref="H27:I27"/>
    <mergeCell ref="B17:B18"/>
    <mergeCell ref="A10:A23"/>
    <mergeCell ref="E10:E23"/>
    <mergeCell ref="R8:R9"/>
    <mergeCell ref="S8:S9"/>
    <mergeCell ref="B15:B16"/>
    <mergeCell ref="G8:G9"/>
    <mergeCell ref="T8:T9"/>
    <mergeCell ref="U8:V8"/>
    <mergeCell ref="W8:X8"/>
    <mergeCell ref="B11:B12"/>
    <mergeCell ref="B13:B14"/>
    <mergeCell ref="H8:H9"/>
    <mergeCell ref="I8:I9"/>
    <mergeCell ref="J8:N8"/>
    <mergeCell ref="O8:O9"/>
    <mergeCell ref="P8:P9"/>
    <mergeCell ref="Q8:Q9"/>
    <mergeCell ref="B8:B9"/>
    <mergeCell ref="C8:C9"/>
    <mergeCell ref="D8:D9"/>
    <mergeCell ref="E8:E9"/>
    <mergeCell ref="F8:F9"/>
    <mergeCell ref="A6:K6"/>
    <mergeCell ref="L6:X6"/>
    <mergeCell ref="A1:B4"/>
    <mergeCell ref="C1:T4"/>
    <mergeCell ref="U1:X4"/>
    <mergeCell ref="A5:K5"/>
    <mergeCell ref="L5:X5"/>
  </mergeCells>
  <conditionalFormatting sqref="T10:T15 T18:T20 T22:T24">
    <cfRule type="cellIs" dxfId="491" priority="56" operator="equal">
      <formula>"IMPACTO ALTO"</formula>
    </cfRule>
  </conditionalFormatting>
  <conditionalFormatting sqref="T10:T15 T18:T20 T22:T24">
    <cfRule type="cellIs" dxfId="490" priority="57" operator="equal">
      <formula>"IMPACTO MEDIO"</formula>
    </cfRule>
  </conditionalFormatting>
  <conditionalFormatting sqref="T10:T15 T18:T20 T22:T24">
    <cfRule type="cellIs" dxfId="489" priority="58" operator="equal">
      <formula>"IMPACTO BAJO"</formula>
    </cfRule>
  </conditionalFormatting>
  <conditionalFormatting sqref="T10:T15 T18:T20 T22:T24">
    <cfRule type="cellIs" dxfId="488" priority="59" stopIfTrue="1" operator="equal">
      <formula>"IMPACTO BAJO"</formula>
    </cfRule>
  </conditionalFormatting>
  <conditionalFormatting sqref="T10:T15 T18:T20 T22:T24">
    <cfRule type="cellIs" dxfId="487" priority="60" stopIfTrue="1" operator="equal">
      <formula>"IMPACTO MEDIO"</formula>
    </cfRule>
  </conditionalFormatting>
  <conditionalFormatting sqref="T10:T15 T18:T20 T22:T24">
    <cfRule type="cellIs" dxfId="486" priority="61" stopIfTrue="1" operator="equal">
      <formula>"IMPACTO ALTO"</formula>
    </cfRule>
  </conditionalFormatting>
  <conditionalFormatting sqref="T16:T17">
    <cfRule type="cellIs" dxfId="485" priority="25" operator="equal">
      <formula>"IMPACTO ALTO"</formula>
    </cfRule>
  </conditionalFormatting>
  <conditionalFormatting sqref="T16:T17">
    <cfRule type="cellIs" dxfId="484" priority="26" operator="equal">
      <formula>"IMPACTO MEDIO"</formula>
    </cfRule>
  </conditionalFormatting>
  <conditionalFormatting sqref="T16:T17">
    <cfRule type="cellIs" dxfId="483" priority="27" operator="equal">
      <formula>"IMPACTO BAJO"</formula>
    </cfRule>
  </conditionalFormatting>
  <conditionalFormatting sqref="T16:T17">
    <cfRule type="cellIs" dxfId="482" priority="28" stopIfTrue="1" operator="equal">
      <formula>"IMPACTO BAJO"</formula>
    </cfRule>
  </conditionalFormatting>
  <conditionalFormatting sqref="T16:T17">
    <cfRule type="cellIs" dxfId="481" priority="29" stopIfTrue="1" operator="equal">
      <formula>"IMPACTO MEDIO"</formula>
    </cfRule>
  </conditionalFormatting>
  <conditionalFormatting sqref="T16:T17">
    <cfRule type="cellIs" dxfId="480" priority="30" stopIfTrue="1" operator="equal">
      <formula>"IMPACTO ALTO"</formula>
    </cfRule>
  </conditionalFormatting>
  <conditionalFormatting sqref="T10">
    <cfRule type="colorScale" priority="31">
      <colorScale>
        <cfvo type="min"/>
        <cfvo type="percentile" val="50"/>
        <cfvo type="max"/>
        <color rgb="FF63BE7B"/>
        <color rgb="FFFFEB84"/>
        <color rgb="FFF8696B"/>
      </colorScale>
    </cfRule>
  </conditionalFormatting>
  <conditionalFormatting sqref="T21">
    <cfRule type="cellIs" dxfId="479" priority="1" operator="equal">
      <formula>"IMPACTO ALTO"</formula>
    </cfRule>
  </conditionalFormatting>
  <conditionalFormatting sqref="T21">
    <cfRule type="cellIs" dxfId="478" priority="2" operator="equal">
      <formula>"IMPACTO MEDIO"</formula>
    </cfRule>
  </conditionalFormatting>
  <conditionalFormatting sqref="T21">
    <cfRule type="cellIs" dxfId="477" priority="3" operator="equal">
      <formula>"IMPACTO BAJO"</formula>
    </cfRule>
  </conditionalFormatting>
  <conditionalFormatting sqref="T21">
    <cfRule type="cellIs" dxfId="476" priority="4" stopIfTrue="1" operator="equal">
      <formula>"IMPACTO BAJO"</formula>
    </cfRule>
  </conditionalFormatting>
  <conditionalFormatting sqref="T21">
    <cfRule type="cellIs" dxfId="475" priority="5" stopIfTrue="1" operator="equal">
      <formula>"IMPACTO MEDIO"</formula>
    </cfRule>
  </conditionalFormatting>
  <conditionalFormatting sqref="T21">
    <cfRule type="cellIs" dxfId="474"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7318-F8AF-469B-978B-51A987AD941E}">
  <dimension ref="A1:Y930"/>
  <sheetViews>
    <sheetView showGridLines="0" zoomScale="60" zoomScaleNormal="60" workbookViewId="0">
      <selection activeCell="C1" sqref="C1:T5"/>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4.75" customHeight="1" x14ac:dyDescent="0.2">
      <c r="A5" s="336"/>
      <c r="B5" s="336"/>
      <c r="C5" s="337"/>
      <c r="D5" s="337"/>
      <c r="E5" s="337"/>
      <c r="F5" s="337"/>
      <c r="G5" s="337"/>
      <c r="H5" s="337"/>
      <c r="I5" s="337"/>
      <c r="J5" s="337"/>
      <c r="K5" s="337"/>
      <c r="L5" s="337"/>
      <c r="M5" s="337"/>
      <c r="N5" s="337"/>
      <c r="O5" s="337"/>
      <c r="P5" s="337"/>
      <c r="Q5" s="337"/>
      <c r="R5" s="337"/>
      <c r="S5" s="337"/>
      <c r="T5" s="337"/>
      <c r="U5" s="203"/>
      <c r="V5" s="203"/>
      <c r="W5" s="203"/>
      <c r="X5" s="203"/>
    </row>
    <row r="6" spans="1:25" ht="21" customHeight="1" x14ac:dyDescent="0.2">
      <c r="A6" s="333" t="s">
        <v>263</v>
      </c>
      <c r="B6" s="334"/>
      <c r="C6" s="334"/>
      <c r="D6" s="334"/>
      <c r="E6" s="334"/>
      <c r="F6" s="334"/>
      <c r="G6" s="334"/>
      <c r="H6" s="334"/>
      <c r="I6" s="334"/>
      <c r="J6" s="334"/>
      <c r="K6" s="334"/>
      <c r="L6" s="334"/>
      <c r="M6" s="334"/>
      <c r="N6" s="334"/>
      <c r="O6" s="334"/>
      <c r="P6" s="334"/>
      <c r="Q6" s="334"/>
      <c r="R6" s="334"/>
      <c r="S6" s="334"/>
      <c r="T6" s="334"/>
      <c r="U6" s="334"/>
      <c r="V6" s="334"/>
      <c r="W6" s="334"/>
      <c r="X6" s="335"/>
    </row>
    <row r="7" spans="1:25" ht="12.75" customHeight="1" thickBot="1" x14ac:dyDescent="0.25">
      <c r="B7" s="9"/>
      <c r="C7" s="9"/>
      <c r="D7" s="9"/>
      <c r="E7" s="9"/>
      <c r="F7" s="9"/>
      <c r="G7" s="9"/>
      <c r="H7" s="9"/>
      <c r="I7" s="9"/>
      <c r="J7" s="9"/>
      <c r="K7" s="9"/>
      <c r="L7" s="9"/>
      <c r="M7" s="10"/>
      <c r="N7" s="11"/>
      <c r="O7" s="12"/>
      <c r="P7" s="12"/>
      <c r="Q7" s="12"/>
      <c r="R7" s="12"/>
      <c r="S7" s="12"/>
      <c r="T7" s="12"/>
      <c r="U7" s="12"/>
      <c r="V7" s="12"/>
      <c r="W7" s="12"/>
      <c r="X7" s="12"/>
    </row>
    <row r="8" spans="1:25" ht="26.25" customHeight="1" thickBot="1" x14ac:dyDescent="0.25">
      <c r="B8" s="194" t="s">
        <v>1</v>
      </c>
      <c r="C8" s="194" t="s">
        <v>2</v>
      </c>
      <c r="D8" s="194" t="s">
        <v>3</v>
      </c>
      <c r="E8" s="194" t="s">
        <v>4</v>
      </c>
      <c r="F8" s="194" t="s">
        <v>5</v>
      </c>
      <c r="G8" s="194" t="s">
        <v>6</v>
      </c>
      <c r="H8" s="194" t="s">
        <v>7</v>
      </c>
      <c r="I8" s="194" t="s">
        <v>8</v>
      </c>
      <c r="J8" s="216" t="s">
        <v>9</v>
      </c>
      <c r="K8" s="217"/>
      <c r="L8" s="217"/>
      <c r="M8" s="217"/>
      <c r="N8" s="218"/>
      <c r="O8" s="196" t="s">
        <v>10</v>
      </c>
      <c r="P8" s="196" t="s">
        <v>11</v>
      </c>
      <c r="Q8" s="196" t="s">
        <v>12</v>
      </c>
      <c r="R8" s="196" t="s">
        <v>13</v>
      </c>
      <c r="S8" s="196" t="s">
        <v>14</v>
      </c>
      <c r="T8" s="196" t="s">
        <v>15</v>
      </c>
      <c r="U8" s="212" t="s">
        <v>16</v>
      </c>
      <c r="V8" s="213"/>
      <c r="W8" s="214" t="s">
        <v>17</v>
      </c>
      <c r="X8" s="213"/>
    </row>
    <row r="9" spans="1:25" ht="43.5" customHeight="1" x14ac:dyDescent="0.2">
      <c r="B9" s="195"/>
      <c r="C9" s="195"/>
      <c r="D9" s="195"/>
      <c r="E9" s="195"/>
      <c r="F9" s="195"/>
      <c r="G9" s="195"/>
      <c r="H9" s="195"/>
      <c r="I9" s="195"/>
      <c r="J9" s="13" t="s">
        <v>18</v>
      </c>
      <c r="K9" s="13" t="s">
        <v>19</v>
      </c>
      <c r="L9" s="14" t="s">
        <v>20</v>
      </c>
      <c r="M9" s="13" t="s">
        <v>21</v>
      </c>
      <c r="N9" s="14" t="s">
        <v>22</v>
      </c>
      <c r="O9" s="195"/>
      <c r="P9" s="195"/>
      <c r="Q9" s="195"/>
      <c r="R9" s="195"/>
      <c r="S9" s="195"/>
      <c r="T9" s="195"/>
      <c r="U9" s="15" t="s">
        <v>23</v>
      </c>
      <c r="V9" s="155" t="s">
        <v>24</v>
      </c>
      <c r="W9" s="155" t="s">
        <v>25</v>
      </c>
      <c r="X9" s="17" t="s">
        <v>26</v>
      </c>
    </row>
    <row r="10" spans="1:25" ht="72" customHeight="1" x14ac:dyDescent="0.2">
      <c r="A10" s="306" t="s">
        <v>309</v>
      </c>
      <c r="B10" s="172" t="s">
        <v>27</v>
      </c>
      <c r="C10" s="172" t="s">
        <v>221</v>
      </c>
      <c r="D10" s="172" t="s">
        <v>28</v>
      </c>
      <c r="E10" s="305" t="s">
        <v>310</v>
      </c>
      <c r="F10" s="153" t="s">
        <v>30</v>
      </c>
      <c r="G10" s="153" t="s">
        <v>31</v>
      </c>
      <c r="H10" s="153"/>
      <c r="I10" s="153" t="s">
        <v>32</v>
      </c>
      <c r="J10" s="153">
        <v>1</v>
      </c>
      <c r="K10" s="153">
        <v>2</v>
      </c>
      <c r="L10" s="153">
        <v>1</v>
      </c>
      <c r="M10" s="153">
        <v>1</v>
      </c>
      <c r="N10" s="153">
        <v>1</v>
      </c>
      <c r="O10" s="153">
        <f>J10+K10+L10+M10+N10</f>
        <v>6</v>
      </c>
      <c r="P10" s="153">
        <v>2</v>
      </c>
      <c r="Q10" s="153">
        <v>2</v>
      </c>
      <c r="R10" s="153">
        <v>1</v>
      </c>
      <c r="S10" s="153">
        <f>O10*P10*Q10*R10</f>
        <v>24</v>
      </c>
      <c r="T10" s="87" t="str">
        <f>IF(S10&lt;=59,"IMPACTO BAJO",(IF(AND(S10&gt;=60,S10&lt;=188),"IMPACTO MEDIO",IF(AND(S10&gt;=189,13&lt;405),"IMPACTO ALTO",0))))</f>
        <v>IMPACTO BAJO</v>
      </c>
      <c r="U10" s="153" t="s">
        <v>185</v>
      </c>
      <c r="V10" s="153" t="s">
        <v>33</v>
      </c>
      <c r="W10" s="152"/>
      <c r="X10" s="87" t="s">
        <v>31</v>
      </c>
      <c r="Y10" s="8" t="s">
        <v>284</v>
      </c>
    </row>
    <row r="11" spans="1:25" ht="51" x14ac:dyDescent="0.2">
      <c r="A11" s="306"/>
      <c r="B11" s="305" t="s">
        <v>34</v>
      </c>
      <c r="C11" s="172" t="s">
        <v>35</v>
      </c>
      <c r="D11" s="172" t="s">
        <v>36</v>
      </c>
      <c r="E11" s="305"/>
      <c r="F11" s="153" t="s">
        <v>30</v>
      </c>
      <c r="G11" s="153" t="s">
        <v>31</v>
      </c>
      <c r="H11" s="153"/>
      <c r="I11" s="153" t="s">
        <v>37</v>
      </c>
      <c r="J11" s="153">
        <v>1</v>
      </c>
      <c r="K11" s="153">
        <v>1</v>
      </c>
      <c r="L11" s="153">
        <v>3</v>
      </c>
      <c r="M11" s="153">
        <v>1</v>
      </c>
      <c r="N11" s="153">
        <v>1</v>
      </c>
      <c r="O11" s="153">
        <f t="shared" ref="O11:O28" si="0">J11+K11+L11+M11+N11</f>
        <v>7</v>
      </c>
      <c r="P11" s="153">
        <v>2</v>
      </c>
      <c r="Q11" s="153">
        <v>2</v>
      </c>
      <c r="R11" s="153">
        <v>3</v>
      </c>
      <c r="S11" s="153">
        <f t="shared" ref="S11:S28" si="1">O11*P11*Q11*R11</f>
        <v>84</v>
      </c>
      <c r="T11" s="87" t="str">
        <f t="shared" ref="T11:T28" si="2">IF(S11&lt;=59,"IMPACTO BAJO",(IF(AND(S11&gt;=60,S11&lt;=188),"IMPACTO MEDIO",IF(AND(S11&gt;=189,13&lt;405),"IMPACTO ALTO",0))))</f>
        <v>IMPACTO MEDIO</v>
      </c>
      <c r="U11" s="153" t="s">
        <v>185</v>
      </c>
      <c r="V11" s="153" t="s">
        <v>38</v>
      </c>
      <c r="W11" s="87" t="s">
        <v>31</v>
      </c>
      <c r="X11" s="87"/>
    </row>
    <row r="12" spans="1:25" ht="95.25" customHeight="1" x14ac:dyDescent="0.2">
      <c r="A12" s="306"/>
      <c r="B12" s="305"/>
      <c r="C12" s="172" t="s">
        <v>246</v>
      </c>
      <c r="D12" s="172" t="s">
        <v>39</v>
      </c>
      <c r="E12" s="305"/>
      <c r="F12" s="153" t="s">
        <v>30</v>
      </c>
      <c r="G12" s="153" t="s">
        <v>31</v>
      </c>
      <c r="H12" s="153"/>
      <c r="I12" s="153" t="s">
        <v>37</v>
      </c>
      <c r="J12" s="153">
        <v>2</v>
      </c>
      <c r="K12" s="153">
        <v>2</v>
      </c>
      <c r="L12" s="153">
        <v>3</v>
      </c>
      <c r="M12" s="153">
        <v>1</v>
      </c>
      <c r="N12" s="153">
        <v>1</v>
      </c>
      <c r="O12" s="153">
        <f t="shared" si="0"/>
        <v>9</v>
      </c>
      <c r="P12" s="153">
        <v>3</v>
      </c>
      <c r="Q12" s="153">
        <v>2</v>
      </c>
      <c r="R12" s="153">
        <v>3</v>
      </c>
      <c r="S12" s="153">
        <f t="shared" si="1"/>
        <v>162</v>
      </c>
      <c r="T12" s="87" t="str">
        <f t="shared" si="2"/>
        <v>IMPACTO MEDIO</v>
      </c>
      <c r="U12" s="153" t="s">
        <v>185</v>
      </c>
      <c r="V12" s="153" t="s">
        <v>38</v>
      </c>
      <c r="W12" s="87" t="s">
        <v>31</v>
      </c>
      <c r="X12" s="87"/>
    </row>
    <row r="13" spans="1:25" ht="67.5" customHeight="1" x14ac:dyDescent="0.2">
      <c r="A13" s="306"/>
      <c r="B13" s="305" t="s">
        <v>40</v>
      </c>
      <c r="C13" s="172" t="s">
        <v>194</v>
      </c>
      <c r="D13" s="172" t="s">
        <v>41</v>
      </c>
      <c r="E13" s="305"/>
      <c r="F13" s="153" t="s">
        <v>30</v>
      </c>
      <c r="G13" s="153" t="s">
        <v>31</v>
      </c>
      <c r="H13" s="153"/>
      <c r="I13" s="153" t="s">
        <v>32</v>
      </c>
      <c r="J13" s="153">
        <v>2</v>
      </c>
      <c r="K13" s="153">
        <v>1</v>
      </c>
      <c r="L13" s="153">
        <v>3</v>
      </c>
      <c r="M13" s="153">
        <v>3</v>
      </c>
      <c r="N13" s="153">
        <v>1</v>
      </c>
      <c r="O13" s="153">
        <f t="shared" si="0"/>
        <v>10</v>
      </c>
      <c r="P13" s="153">
        <v>2</v>
      </c>
      <c r="Q13" s="153">
        <v>2</v>
      </c>
      <c r="R13" s="153">
        <v>1</v>
      </c>
      <c r="S13" s="153">
        <f t="shared" si="1"/>
        <v>40</v>
      </c>
      <c r="T13" s="87" t="str">
        <f t="shared" si="2"/>
        <v>IMPACTO BAJO</v>
      </c>
      <c r="U13" s="153" t="s">
        <v>186</v>
      </c>
      <c r="V13" s="153" t="s">
        <v>42</v>
      </c>
      <c r="W13" s="87"/>
      <c r="X13" s="87" t="s">
        <v>31</v>
      </c>
    </row>
    <row r="14" spans="1:25" ht="67.5" customHeight="1" x14ac:dyDescent="0.2">
      <c r="A14" s="306"/>
      <c r="B14" s="305"/>
      <c r="C14" s="172" t="s">
        <v>195</v>
      </c>
      <c r="D14" s="172" t="s">
        <v>43</v>
      </c>
      <c r="E14" s="305"/>
      <c r="F14" s="153" t="s">
        <v>30</v>
      </c>
      <c r="G14" s="153" t="s">
        <v>31</v>
      </c>
      <c r="H14" s="153"/>
      <c r="I14" s="153" t="s">
        <v>32</v>
      </c>
      <c r="J14" s="153">
        <v>2</v>
      </c>
      <c r="K14" s="153">
        <v>1</v>
      </c>
      <c r="L14" s="153">
        <v>3</v>
      </c>
      <c r="M14" s="153">
        <v>3</v>
      </c>
      <c r="N14" s="153">
        <v>1</v>
      </c>
      <c r="O14" s="153">
        <f t="shared" si="0"/>
        <v>10</v>
      </c>
      <c r="P14" s="153">
        <v>2</v>
      </c>
      <c r="Q14" s="153">
        <v>2</v>
      </c>
      <c r="R14" s="153">
        <v>1</v>
      </c>
      <c r="S14" s="153">
        <f t="shared" si="1"/>
        <v>40</v>
      </c>
      <c r="T14" s="87" t="str">
        <f t="shared" si="2"/>
        <v>IMPACTO BAJO</v>
      </c>
      <c r="U14" s="153" t="s">
        <v>185</v>
      </c>
      <c r="V14" s="153" t="s">
        <v>44</v>
      </c>
      <c r="W14" s="87"/>
      <c r="X14" s="87" t="s">
        <v>31</v>
      </c>
    </row>
    <row r="15" spans="1:25" ht="65.25" customHeight="1" x14ac:dyDescent="0.2">
      <c r="A15" s="306"/>
      <c r="B15" s="305" t="s">
        <v>45</v>
      </c>
      <c r="C15" s="172" t="s">
        <v>222</v>
      </c>
      <c r="D15" s="172" t="s">
        <v>46</v>
      </c>
      <c r="E15" s="305"/>
      <c r="F15" s="153" t="s">
        <v>30</v>
      </c>
      <c r="G15" s="153" t="s">
        <v>31</v>
      </c>
      <c r="H15" s="153"/>
      <c r="I15" s="153" t="s">
        <v>32</v>
      </c>
      <c r="J15" s="153">
        <v>3</v>
      </c>
      <c r="K15" s="153">
        <v>3</v>
      </c>
      <c r="L15" s="153">
        <v>3</v>
      </c>
      <c r="M15" s="153">
        <v>3</v>
      </c>
      <c r="N15" s="153">
        <v>1</v>
      </c>
      <c r="O15" s="153">
        <f t="shared" si="0"/>
        <v>13</v>
      </c>
      <c r="P15" s="153">
        <v>3</v>
      </c>
      <c r="Q15" s="153">
        <v>2</v>
      </c>
      <c r="R15" s="153">
        <v>1</v>
      </c>
      <c r="S15" s="153">
        <f t="shared" si="1"/>
        <v>78</v>
      </c>
      <c r="T15" s="87" t="str">
        <f t="shared" si="2"/>
        <v>IMPACTO MEDIO</v>
      </c>
      <c r="U15" s="153" t="s">
        <v>189</v>
      </c>
      <c r="V15" s="153" t="s">
        <v>42</v>
      </c>
      <c r="W15" s="87" t="s">
        <v>31</v>
      </c>
      <c r="X15" s="87"/>
    </row>
    <row r="16" spans="1:25" ht="95.25" customHeight="1" x14ac:dyDescent="0.2">
      <c r="A16" s="306"/>
      <c r="B16" s="305"/>
      <c r="C16" s="172" t="s">
        <v>47</v>
      </c>
      <c r="D16" s="172" t="s">
        <v>48</v>
      </c>
      <c r="E16" s="305"/>
      <c r="F16" s="153" t="s">
        <v>30</v>
      </c>
      <c r="G16" s="153" t="s">
        <v>31</v>
      </c>
      <c r="H16" s="153"/>
      <c r="I16" s="153" t="s">
        <v>32</v>
      </c>
      <c r="J16" s="153">
        <v>3</v>
      </c>
      <c r="K16" s="153">
        <v>3</v>
      </c>
      <c r="L16" s="153">
        <v>3</v>
      </c>
      <c r="M16" s="153">
        <v>3</v>
      </c>
      <c r="N16" s="153">
        <v>1</v>
      </c>
      <c r="O16" s="153">
        <f t="shared" si="0"/>
        <v>13</v>
      </c>
      <c r="P16" s="153">
        <v>3</v>
      </c>
      <c r="Q16" s="153">
        <v>2</v>
      </c>
      <c r="R16" s="153">
        <v>1</v>
      </c>
      <c r="S16" s="153">
        <f t="shared" si="1"/>
        <v>78</v>
      </c>
      <c r="T16" s="87" t="str">
        <f t="shared" si="2"/>
        <v>IMPACTO MEDIO</v>
      </c>
      <c r="U16" s="153" t="s">
        <v>189</v>
      </c>
      <c r="V16" s="153" t="s">
        <v>42</v>
      </c>
      <c r="W16" s="87" t="s">
        <v>31</v>
      </c>
      <c r="X16" s="87"/>
    </row>
    <row r="17" spans="1:24" ht="86.25" customHeight="1" x14ac:dyDescent="0.2">
      <c r="A17" s="306"/>
      <c r="B17" s="305" t="s">
        <v>49</v>
      </c>
      <c r="C17" s="172" t="s">
        <v>223</v>
      </c>
      <c r="D17" s="172" t="s">
        <v>50</v>
      </c>
      <c r="E17" s="305"/>
      <c r="F17" s="153" t="s">
        <v>264</v>
      </c>
      <c r="G17" s="153" t="s">
        <v>31</v>
      </c>
      <c r="H17" s="153"/>
      <c r="I17" s="153" t="s">
        <v>32</v>
      </c>
      <c r="J17" s="153">
        <v>3</v>
      </c>
      <c r="K17" s="153">
        <v>2</v>
      </c>
      <c r="L17" s="153">
        <v>1</v>
      </c>
      <c r="M17" s="153">
        <v>3</v>
      </c>
      <c r="N17" s="153">
        <v>1</v>
      </c>
      <c r="O17" s="153">
        <f t="shared" si="0"/>
        <v>10</v>
      </c>
      <c r="P17" s="153">
        <v>1</v>
      </c>
      <c r="Q17" s="153">
        <v>2</v>
      </c>
      <c r="R17" s="153">
        <v>1</v>
      </c>
      <c r="S17" s="153">
        <f t="shared" si="1"/>
        <v>20</v>
      </c>
      <c r="T17" s="87" t="str">
        <f t="shared" si="2"/>
        <v>IMPACTO BAJO</v>
      </c>
      <c r="U17" s="153" t="s">
        <v>281</v>
      </c>
      <c r="V17" s="153" t="s">
        <v>280</v>
      </c>
      <c r="W17" s="87"/>
      <c r="X17" s="87" t="s">
        <v>31</v>
      </c>
    </row>
    <row r="18" spans="1:24" ht="63.75" customHeight="1" x14ac:dyDescent="0.2">
      <c r="A18" s="306"/>
      <c r="B18" s="305"/>
      <c r="C18" s="172" t="s">
        <v>224</v>
      </c>
      <c r="D18" s="172" t="s">
        <v>50</v>
      </c>
      <c r="E18" s="305"/>
      <c r="F18" s="153" t="s">
        <v>264</v>
      </c>
      <c r="G18" s="153" t="s">
        <v>31</v>
      </c>
      <c r="H18" s="153"/>
      <c r="I18" s="153" t="s">
        <v>32</v>
      </c>
      <c r="J18" s="153">
        <v>3</v>
      </c>
      <c r="K18" s="153">
        <v>2</v>
      </c>
      <c r="L18" s="153">
        <v>1</v>
      </c>
      <c r="M18" s="153">
        <v>3</v>
      </c>
      <c r="N18" s="153">
        <v>1</v>
      </c>
      <c r="O18" s="153">
        <f t="shared" si="0"/>
        <v>10</v>
      </c>
      <c r="P18" s="153">
        <v>1</v>
      </c>
      <c r="Q18" s="153">
        <v>3</v>
      </c>
      <c r="R18" s="153">
        <v>1</v>
      </c>
      <c r="S18" s="153">
        <f t="shared" si="1"/>
        <v>30</v>
      </c>
      <c r="T18" s="87" t="str">
        <f t="shared" si="2"/>
        <v>IMPACTO BAJO</v>
      </c>
      <c r="U18" s="153" t="s">
        <v>185</v>
      </c>
      <c r="V18" s="153" t="s">
        <v>51</v>
      </c>
      <c r="W18" s="87" t="s">
        <v>31</v>
      </c>
      <c r="X18" s="87"/>
    </row>
    <row r="19" spans="1:24" ht="38.25" x14ac:dyDescent="0.2">
      <c r="A19" s="306"/>
      <c r="B19" s="172" t="s">
        <v>55</v>
      </c>
      <c r="C19" s="172" t="s">
        <v>225</v>
      </c>
      <c r="D19" s="172" t="s">
        <v>56</v>
      </c>
      <c r="E19" s="305"/>
      <c r="F19" s="153" t="s">
        <v>30</v>
      </c>
      <c r="G19" s="153" t="s">
        <v>31</v>
      </c>
      <c r="H19" s="153"/>
      <c r="I19" s="153" t="s">
        <v>32</v>
      </c>
      <c r="J19" s="153">
        <v>3</v>
      </c>
      <c r="K19" s="153">
        <v>3</v>
      </c>
      <c r="L19" s="153">
        <v>3</v>
      </c>
      <c r="M19" s="153">
        <v>3</v>
      </c>
      <c r="N19" s="153">
        <v>1</v>
      </c>
      <c r="O19" s="153">
        <f t="shared" si="0"/>
        <v>13</v>
      </c>
      <c r="P19" s="153">
        <v>3</v>
      </c>
      <c r="Q19" s="153">
        <v>2</v>
      </c>
      <c r="R19" s="153">
        <v>1</v>
      </c>
      <c r="S19" s="153">
        <f t="shared" si="1"/>
        <v>78</v>
      </c>
      <c r="T19" s="87" t="str">
        <f t="shared" si="2"/>
        <v>IMPACTO MEDIO</v>
      </c>
      <c r="U19" s="153" t="s">
        <v>188</v>
      </c>
      <c r="V19" s="153" t="s">
        <v>42</v>
      </c>
      <c r="W19" s="87" t="s">
        <v>31</v>
      </c>
      <c r="X19" s="87"/>
    </row>
    <row r="20" spans="1:24" ht="45" customHeight="1" x14ac:dyDescent="0.2">
      <c r="A20" s="306"/>
      <c r="B20" s="305" t="s">
        <v>52</v>
      </c>
      <c r="C20" s="305" t="s">
        <v>57</v>
      </c>
      <c r="D20" s="172" t="s">
        <v>53</v>
      </c>
      <c r="E20" s="305"/>
      <c r="F20" s="153" t="s">
        <v>30</v>
      </c>
      <c r="G20" s="153"/>
      <c r="H20" s="153" t="s">
        <v>31</v>
      </c>
      <c r="I20" s="153" t="s">
        <v>32</v>
      </c>
      <c r="J20" s="153">
        <v>3</v>
      </c>
      <c r="K20" s="153">
        <v>3</v>
      </c>
      <c r="L20" s="153">
        <v>3</v>
      </c>
      <c r="M20" s="153">
        <v>3</v>
      </c>
      <c r="N20" s="153">
        <v>1</v>
      </c>
      <c r="O20" s="153">
        <f t="shared" si="0"/>
        <v>13</v>
      </c>
      <c r="P20" s="153">
        <v>3</v>
      </c>
      <c r="Q20" s="153">
        <v>2</v>
      </c>
      <c r="R20" s="153">
        <v>1</v>
      </c>
      <c r="S20" s="153">
        <f t="shared" si="1"/>
        <v>78</v>
      </c>
      <c r="T20" s="87" t="str">
        <f t="shared" si="2"/>
        <v>IMPACTO MEDIO</v>
      </c>
      <c r="U20" s="153" t="s">
        <v>189</v>
      </c>
      <c r="V20" s="153" t="s">
        <v>38</v>
      </c>
      <c r="W20" s="87" t="s">
        <v>31</v>
      </c>
      <c r="X20" s="87"/>
    </row>
    <row r="21" spans="1:24" ht="58.5" customHeight="1" x14ac:dyDescent="0.2">
      <c r="A21" s="306"/>
      <c r="B21" s="305"/>
      <c r="C21" s="305"/>
      <c r="D21" s="172" t="s">
        <v>261</v>
      </c>
      <c r="E21" s="305"/>
      <c r="F21" s="153" t="s">
        <v>30</v>
      </c>
      <c r="G21" s="153"/>
      <c r="H21" s="153" t="s">
        <v>31</v>
      </c>
      <c r="I21" s="153" t="s">
        <v>32</v>
      </c>
      <c r="J21" s="153">
        <v>3</v>
      </c>
      <c r="K21" s="153">
        <v>3</v>
      </c>
      <c r="L21" s="153">
        <v>3</v>
      </c>
      <c r="M21" s="153">
        <v>3</v>
      </c>
      <c r="N21" s="153">
        <v>1</v>
      </c>
      <c r="O21" s="153">
        <f t="shared" si="0"/>
        <v>13</v>
      </c>
      <c r="P21" s="153">
        <v>3</v>
      </c>
      <c r="Q21" s="153">
        <v>2</v>
      </c>
      <c r="R21" s="153">
        <v>1</v>
      </c>
      <c r="S21" s="153">
        <f t="shared" si="1"/>
        <v>78</v>
      </c>
      <c r="T21" s="87" t="str">
        <f t="shared" si="2"/>
        <v>IMPACTO MEDIO</v>
      </c>
      <c r="U21" s="153" t="s">
        <v>189</v>
      </c>
      <c r="V21" s="153" t="s">
        <v>42</v>
      </c>
      <c r="W21" s="87" t="s">
        <v>31</v>
      </c>
      <c r="X21" s="87"/>
    </row>
    <row r="22" spans="1:24" ht="92.25" customHeight="1" x14ac:dyDescent="0.2">
      <c r="A22" s="306"/>
      <c r="B22" s="305" t="s">
        <v>291</v>
      </c>
      <c r="C22" s="172" t="s">
        <v>58</v>
      </c>
      <c r="D22" s="172" t="s">
        <v>59</v>
      </c>
      <c r="E22" s="305"/>
      <c r="F22" s="153" t="s">
        <v>30</v>
      </c>
      <c r="G22" s="153" t="s">
        <v>31</v>
      </c>
      <c r="H22" s="153"/>
      <c r="I22" s="153" t="s">
        <v>32</v>
      </c>
      <c r="J22" s="153">
        <v>2</v>
      </c>
      <c r="K22" s="153">
        <v>3</v>
      </c>
      <c r="L22" s="153">
        <v>3</v>
      </c>
      <c r="M22" s="153">
        <v>1</v>
      </c>
      <c r="N22" s="153">
        <v>1</v>
      </c>
      <c r="O22" s="153">
        <f t="shared" si="0"/>
        <v>10</v>
      </c>
      <c r="P22" s="153">
        <v>3</v>
      </c>
      <c r="Q22" s="153">
        <v>2</v>
      </c>
      <c r="R22" s="153">
        <v>1</v>
      </c>
      <c r="S22" s="153">
        <f t="shared" si="1"/>
        <v>60</v>
      </c>
      <c r="T22" s="87" t="str">
        <f t="shared" si="2"/>
        <v>IMPACTO MEDIO</v>
      </c>
      <c r="U22" s="153" t="s">
        <v>190</v>
      </c>
      <c r="V22" s="153" t="s">
        <v>38</v>
      </c>
      <c r="W22" s="87" t="s">
        <v>31</v>
      </c>
      <c r="X22" s="87"/>
    </row>
    <row r="23" spans="1:24" ht="56.25" customHeight="1" x14ac:dyDescent="0.2">
      <c r="A23" s="306"/>
      <c r="B23" s="305"/>
      <c r="C23" s="172" t="s">
        <v>58</v>
      </c>
      <c r="D23" s="172" t="s">
        <v>60</v>
      </c>
      <c r="E23" s="305"/>
      <c r="F23" s="153" t="s">
        <v>30</v>
      </c>
      <c r="G23" s="153" t="s">
        <v>31</v>
      </c>
      <c r="H23" s="153"/>
      <c r="I23" s="153" t="s">
        <v>32</v>
      </c>
      <c r="J23" s="153">
        <v>2</v>
      </c>
      <c r="K23" s="153">
        <v>3</v>
      </c>
      <c r="L23" s="153">
        <v>3</v>
      </c>
      <c r="M23" s="153">
        <v>1</v>
      </c>
      <c r="N23" s="153">
        <v>1</v>
      </c>
      <c r="O23" s="153">
        <f t="shared" si="0"/>
        <v>10</v>
      </c>
      <c r="P23" s="153">
        <v>3</v>
      </c>
      <c r="Q23" s="153">
        <v>2</v>
      </c>
      <c r="R23" s="153">
        <v>1</v>
      </c>
      <c r="S23" s="153">
        <f t="shared" si="1"/>
        <v>60</v>
      </c>
      <c r="T23" s="87" t="str">
        <f t="shared" si="2"/>
        <v>IMPACTO MEDIO</v>
      </c>
      <c r="U23" s="153" t="s">
        <v>185</v>
      </c>
      <c r="V23" s="153" t="s">
        <v>282</v>
      </c>
      <c r="W23" s="87"/>
      <c r="X23" s="87" t="s">
        <v>31</v>
      </c>
    </row>
    <row r="24" spans="1:24" ht="133.5" customHeight="1" x14ac:dyDescent="0.2">
      <c r="A24" s="306"/>
      <c r="B24" s="174" t="s">
        <v>316</v>
      </c>
      <c r="C24" s="172" t="s">
        <v>250</v>
      </c>
      <c r="D24" s="172" t="s">
        <v>50</v>
      </c>
      <c r="E24" s="305"/>
      <c r="F24" s="153" t="s">
        <v>30</v>
      </c>
      <c r="G24" s="153" t="s">
        <v>31</v>
      </c>
      <c r="H24" s="153"/>
      <c r="I24" s="153" t="s">
        <v>32</v>
      </c>
      <c r="J24" s="153">
        <v>3</v>
      </c>
      <c r="K24" s="153">
        <v>3</v>
      </c>
      <c r="L24" s="153">
        <v>3</v>
      </c>
      <c r="M24" s="153">
        <v>3</v>
      </c>
      <c r="N24" s="153">
        <v>1</v>
      </c>
      <c r="O24" s="153">
        <f t="shared" si="0"/>
        <v>13</v>
      </c>
      <c r="P24" s="153">
        <v>3</v>
      </c>
      <c r="Q24" s="153">
        <v>2</v>
      </c>
      <c r="R24" s="153">
        <v>1</v>
      </c>
      <c r="S24" s="153">
        <f t="shared" si="1"/>
        <v>78</v>
      </c>
      <c r="T24" s="87" t="str">
        <f t="shared" si="2"/>
        <v>IMPACTO MEDIO</v>
      </c>
      <c r="U24" s="153" t="s">
        <v>185</v>
      </c>
      <c r="V24" s="153" t="s">
        <v>63</v>
      </c>
      <c r="W24" s="87" t="s">
        <v>31</v>
      </c>
      <c r="X24" s="87"/>
    </row>
    <row r="25" spans="1:24" ht="133.5" customHeight="1" x14ac:dyDescent="0.2">
      <c r="A25" s="306"/>
      <c r="B25" s="174" t="s">
        <v>317</v>
      </c>
      <c r="C25" s="172" t="s">
        <v>311</v>
      </c>
      <c r="D25" s="172" t="s">
        <v>50</v>
      </c>
      <c r="E25" s="305"/>
      <c r="F25" s="153" t="s">
        <v>30</v>
      </c>
      <c r="G25" s="153" t="s">
        <v>31</v>
      </c>
      <c r="H25" s="153"/>
      <c r="I25" s="153" t="s">
        <v>32</v>
      </c>
      <c r="J25" s="153">
        <v>3</v>
      </c>
      <c r="K25" s="153">
        <v>3</v>
      </c>
      <c r="L25" s="153">
        <v>3</v>
      </c>
      <c r="M25" s="153">
        <v>3</v>
      </c>
      <c r="N25" s="153">
        <v>1</v>
      </c>
      <c r="O25" s="153">
        <f t="shared" ref="O25" si="3">J25+K25+L25+M25+N25</f>
        <v>13</v>
      </c>
      <c r="P25" s="153">
        <v>3</v>
      </c>
      <c r="Q25" s="153">
        <v>2</v>
      </c>
      <c r="R25" s="153">
        <v>1</v>
      </c>
      <c r="S25" s="153">
        <f t="shared" ref="S25" si="4">O25*P25*Q25*R25</f>
        <v>78</v>
      </c>
      <c r="T25" s="87" t="str">
        <f t="shared" ref="T25" si="5">IF(S25&lt;=59,"IMPACTO BAJO",(IF(AND(S25&gt;=60,S25&lt;=188),"IMPACTO MEDIO",IF(AND(S25&gt;=189,13&lt;405),"IMPACTO ALTO",0))))</f>
        <v>IMPACTO MEDIO</v>
      </c>
      <c r="U25" s="153" t="s">
        <v>185</v>
      </c>
      <c r="V25" s="153" t="s">
        <v>63</v>
      </c>
      <c r="W25" s="87" t="s">
        <v>31</v>
      </c>
      <c r="X25" s="87"/>
    </row>
    <row r="26" spans="1:24" ht="75.75" customHeight="1" x14ac:dyDescent="0.2">
      <c r="A26" s="306"/>
      <c r="B26" s="172" t="s">
        <v>226</v>
      </c>
      <c r="C26" s="172" t="s">
        <v>251</v>
      </c>
      <c r="D26" s="172" t="s">
        <v>62</v>
      </c>
      <c r="E26" s="305"/>
      <c r="F26" s="153" t="s">
        <v>30</v>
      </c>
      <c r="G26" s="153" t="s">
        <v>31</v>
      </c>
      <c r="H26" s="153"/>
      <c r="I26" s="153" t="s">
        <v>32</v>
      </c>
      <c r="J26" s="153">
        <v>2</v>
      </c>
      <c r="K26" s="153">
        <v>1</v>
      </c>
      <c r="L26" s="153">
        <v>3</v>
      </c>
      <c r="M26" s="153">
        <v>3</v>
      </c>
      <c r="N26" s="153">
        <v>1</v>
      </c>
      <c r="O26" s="153">
        <f t="shared" si="0"/>
        <v>10</v>
      </c>
      <c r="P26" s="153">
        <v>3</v>
      </c>
      <c r="Q26" s="153">
        <v>2</v>
      </c>
      <c r="R26" s="153">
        <v>1</v>
      </c>
      <c r="S26" s="153">
        <f t="shared" si="1"/>
        <v>60</v>
      </c>
      <c r="T26" s="87" t="str">
        <f t="shared" si="2"/>
        <v>IMPACTO MEDIO</v>
      </c>
      <c r="U26" s="153" t="s">
        <v>185</v>
      </c>
      <c r="V26" s="153" t="s">
        <v>283</v>
      </c>
      <c r="W26" s="87" t="s">
        <v>31</v>
      </c>
      <c r="X26" s="87"/>
    </row>
    <row r="27" spans="1:24" ht="86.25" customHeight="1" x14ac:dyDescent="0.2">
      <c r="A27" s="306"/>
      <c r="B27" s="172" t="s">
        <v>64</v>
      </c>
      <c r="C27" s="172" t="s">
        <v>65</v>
      </c>
      <c r="D27" s="172" t="s">
        <v>252</v>
      </c>
      <c r="E27" s="305"/>
      <c r="F27" s="153" t="s">
        <v>66</v>
      </c>
      <c r="G27" s="153" t="s">
        <v>31</v>
      </c>
      <c r="H27" s="153"/>
      <c r="I27" s="153" t="s">
        <v>32</v>
      </c>
      <c r="J27" s="153">
        <v>1</v>
      </c>
      <c r="K27" s="153">
        <v>1</v>
      </c>
      <c r="L27" s="153">
        <v>1</v>
      </c>
      <c r="M27" s="153">
        <v>1</v>
      </c>
      <c r="N27" s="153">
        <v>1</v>
      </c>
      <c r="O27" s="153">
        <f t="shared" si="0"/>
        <v>5</v>
      </c>
      <c r="P27" s="153">
        <v>1</v>
      </c>
      <c r="Q27" s="153">
        <v>2</v>
      </c>
      <c r="R27" s="153">
        <v>1</v>
      </c>
      <c r="S27" s="153">
        <f t="shared" si="1"/>
        <v>10</v>
      </c>
      <c r="T27" s="87" t="str">
        <f t="shared" si="2"/>
        <v>IMPACTO BAJO</v>
      </c>
      <c r="U27" s="153" t="s">
        <v>185</v>
      </c>
      <c r="V27" s="153" t="s">
        <v>67</v>
      </c>
      <c r="W27" s="87"/>
      <c r="X27" s="87" t="s">
        <v>31</v>
      </c>
    </row>
    <row r="28" spans="1:24" ht="45" customHeight="1" x14ac:dyDescent="0.2">
      <c r="A28" s="306"/>
      <c r="B28" s="172" t="s">
        <v>68</v>
      </c>
      <c r="C28" s="172" t="s">
        <v>69</v>
      </c>
      <c r="D28" s="172" t="s">
        <v>70</v>
      </c>
      <c r="E28" s="305"/>
      <c r="F28" s="153" t="s">
        <v>30</v>
      </c>
      <c r="G28" s="153" t="s">
        <v>31</v>
      </c>
      <c r="H28" s="153"/>
      <c r="I28" s="153" t="s">
        <v>32</v>
      </c>
      <c r="J28" s="153">
        <v>3</v>
      </c>
      <c r="K28" s="153">
        <v>3</v>
      </c>
      <c r="L28" s="153">
        <v>3</v>
      </c>
      <c r="M28" s="153">
        <v>3</v>
      </c>
      <c r="N28" s="153">
        <v>1</v>
      </c>
      <c r="O28" s="153">
        <f t="shared" si="0"/>
        <v>13</v>
      </c>
      <c r="P28" s="153">
        <v>3</v>
      </c>
      <c r="Q28" s="153">
        <v>2</v>
      </c>
      <c r="R28" s="153">
        <v>1</v>
      </c>
      <c r="S28" s="153">
        <f t="shared" si="1"/>
        <v>78</v>
      </c>
      <c r="T28" s="87" t="str">
        <f t="shared" si="2"/>
        <v>IMPACTO MEDIO</v>
      </c>
      <c r="U28" s="153" t="s">
        <v>71</v>
      </c>
      <c r="V28" s="153" t="s">
        <v>282</v>
      </c>
      <c r="W28" s="87"/>
      <c r="X28" s="87" t="s">
        <v>31</v>
      </c>
    </row>
    <row r="29" spans="1:24" ht="12.75" customHeight="1" x14ac:dyDescent="0.2">
      <c r="T29" s="3"/>
    </row>
    <row r="30" spans="1:24" ht="27" customHeight="1" x14ac:dyDescent="0.2">
      <c r="A30" s="3"/>
      <c r="B30" s="3"/>
      <c r="C30" s="4" t="s">
        <v>182</v>
      </c>
      <c r="D30" s="223" t="s">
        <v>242</v>
      </c>
      <c r="E30" s="222"/>
      <c r="F30" s="226" t="s">
        <v>243</v>
      </c>
      <c r="G30" s="222"/>
      <c r="H30" s="223" t="s">
        <v>244</v>
      </c>
      <c r="I30" s="222"/>
      <c r="J30" s="3"/>
      <c r="K30" s="3"/>
      <c r="L30" s="3"/>
      <c r="M30" s="2"/>
      <c r="N30" s="2"/>
      <c r="O30" s="5"/>
      <c r="P30" s="5"/>
      <c r="Q30" s="5"/>
      <c r="R30" s="5"/>
      <c r="S30" s="3"/>
      <c r="T30" s="3"/>
      <c r="U30" s="3"/>
      <c r="V30" s="3"/>
      <c r="W30" s="3"/>
      <c r="X30" s="3"/>
    </row>
    <row r="31" spans="1:24" ht="12.75" x14ac:dyDescent="0.2">
      <c r="A31" s="3"/>
      <c r="B31" s="3"/>
      <c r="C31" s="4" t="s">
        <v>183</v>
      </c>
      <c r="D31" s="224" t="s">
        <v>278</v>
      </c>
      <c r="E31" s="222"/>
      <c r="F31" s="225">
        <v>43393</v>
      </c>
      <c r="G31" s="222"/>
      <c r="H31" s="221"/>
      <c r="I31" s="222"/>
      <c r="J31" s="3"/>
      <c r="K31" s="3"/>
      <c r="L31" s="3"/>
      <c r="M31" s="2"/>
      <c r="N31" s="2"/>
      <c r="O31" s="2"/>
      <c r="P31" s="2"/>
      <c r="Q31" s="2"/>
      <c r="R31" s="5"/>
      <c r="S31" s="3"/>
      <c r="T31" s="3"/>
      <c r="U31" s="3"/>
      <c r="V31" s="3"/>
      <c r="W31" s="3"/>
      <c r="X31" s="3"/>
    </row>
    <row r="32" spans="1:24" ht="12.75" customHeight="1" x14ac:dyDescent="0.2">
      <c r="L32" s="1"/>
      <c r="M32" s="1"/>
      <c r="N32" s="1"/>
      <c r="O32" s="1"/>
      <c r="P32" s="1"/>
      <c r="Q32" s="1"/>
      <c r="R32" s="1"/>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sheetData>
  <autoFilter ref="S1:S930" xr:uid="{00000000-0009-0000-0000-000000000000}"/>
  <mergeCells count="36">
    <mergeCell ref="D30:E30"/>
    <mergeCell ref="F30:G30"/>
    <mergeCell ref="H30:I30"/>
    <mergeCell ref="D31:E31"/>
    <mergeCell ref="F31:G31"/>
    <mergeCell ref="H31:I31"/>
    <mergeCell ref="A10:A28"/>
    <mergeCell ref="R8:R9"/>
    <mergeCell ref="S8:S9"/>
    <mergeCell ref="T8:T9"/>
    <mergeCell ref="U8:V8"/>
    <mergeCell ref="B17:B18"/>
    <mergeCell ref="B20:B21"/>
    <mergeCell ref="C20:C21"/>
    <mergeCell ref="B22:B23"/>
    <mergeCell ref="E10:E28"/>
    <mergeCell ref="W8:X8"/>
    <mergeCell ref="B11:B12"/>
    <mergeCell ref="B13:B14"/>
    <mergeCell ref="B15:B16"/>
    <mergeCell ref="H8:H9"/>
    <mergeCell ref="I8:I9"/>
    <mergeCell ref="J8:N8"/>
    <mergeCell ref="O8:O9"/>
    <mergeCell ref="P8:P9"/>
    <mergeCell ref="Q8:Q9"/>
    <mergeCell ref="B8:B9"/>
    <mergeCell ref="C8:C9"/>
    <mergeCell ref="D8:D9"/>
    <mergeCell ref="E8:E9"/>
    <mergeCell ref="F8:F9"/>
    <mergeCell ref="G8:G9"/>
    <mergeCell ref="A1:B5"/>
    <mergeCell ref="C1:T5"/>
    <mergeCell ref="U1:X5"/>
    <mergeCell ref="A6:X6"/>
  </mergeCells>
  <conditionalFormatting sqref="T19:T24 T26:T28 T10:T15">
    <cfRule type="cellIs" dxfId="473" priority="56" operator="equal">
      <formula>"IMPACTO ALTO"</formula>
    </cfRule>
  </conditionalFormatting>
  <conditionalFormatting sqref="T19:T24 T26:T28 T10:T15">
    <cfRule type="cellIs" dxfId="472" priority="57" operator="equal">
      <formula>"IMPACTO MEDIO"</formula>
    </cfRule>
  </conditionalFormatting>
  <conditionalFormatting sqref="T19:T24 T26:T28 T10:T15">
    <cfRule type="cellIs" dxfId="471" priority="58" operator="equal">
      <formula>"IMPACTO BAJO"</formula>
    </cfRule>
  </conditionalFormatting>
  <conditionalFormatting sqref="T19:T24 T26:T28 T10:T15">
    <cfRule type="cellIs" dxfId="470" priority="59" stopIfTrue="1" operator="equal">
      <formula>"IMPACTO BAJO"</formula>
    </cfRule>
  </conditionalFormatting>
  <conditionalFormatting sqref="T19:T24 T26:T28 T10:T15">
    <cfRule type="cellIs" dxfId="469" priority="60" stopIfTrue="1" operator="equal">
      <formula>"IMPACTO MEDIO"</formula>
    </cfRule>
  </conditionalFormatting>
  <conditionalFormatting sqref="T19:T24 T26:T28 T10:T15">
    <cfRule type="cellIs" dxfId="468" priority="61" stopIfTrue="1" operator="equal">
      <formula>"IMPACTO ALTO"</formula>
    </cfRule>
  </conditionalFormatting>
  <conditionalFormatting sqref="T18">
    <cfRule type="cellIs" dxfId="467" priority="32" operator="equal">
      <formula>"IMPACTO ALTO"</formula>
    </cfRule>
  </conditionalFormatting>
  <conditionalFormatting sqref="T18">
    <cfRule type="cellIs" dxfId="466" priority="33" operator="equal">
      <formula>"IMPACTO MEDIO"</formula>
    </cfRule>
  </conditionalFormatting>
  <conditionalFormatting sqref="T18">
    <cfRule type="cellIs" dxfId="465" priority="34" operator="equal">
      <formula>"IMPACTO BAJO"</formula>
    </cfRule>
  </conditionalFormatting>
  <conditionalFormatting sqref="T18">
    <cfRule type="cellIs" dxfId="464" priority="35" stopIfTrue="1" operator="equal">
      <formula>"IMPACTO BAJO"</formula>
    </cfRule>
  </conditionalFormatting>
  <conditionalFormatting sqref="T18">
    <cfRule type="cellIs" dxfId="463" priority="36" stopIfTrue="1" operator="equal">
      <formula>"IMPACTO MEDIO"</formula>
    </cfRule>
  </conditionalFormatting>
  <conditionalFormatting sqref="T18">
    <cfRule type="cellIs" dxfId="462" priority="37" stopIfTrue="1" operator="equal">
      <formula>"IMPACTO ALTO"</formula>
    </cfRule>
  </conditionalFormatting>
  <conditionalFormatting sqref="T16:T17">
    <cfRule type="cellIs" dxfId="461" priority="25" operator="equal">
      <formula>"IMPACTO ALTO"</formula>
    </cfRule>
  </conditionalFormatting>
  <conditionalFormatting sqref="T16:T17">
    <cfRule type="cellIs" dxfId="460" priority="26" operator="equal">
      <formula>"IMPACTO MEDIO"</formula>
    </cfRule>
  </conditionalFormatting>
  <conditionalFormatting sqref="T16:T17">
    <cfRule type="cellIs" dxfId="459" priority="27" operator="equal">
      <formula>"IMPACTO BAJO"</formula>
    </cfRule>
  </conditionalFormatting>
  <conditionalFormatting sqref="T16:T17">
    <cfRule type="cellIs" dxfId="458" priority="28" stopIfTrue="1" operator="equal">
      <formula>"IMPACTO BAJO"</formula>
    </cfRule>
  </conditionalFormatting>
  <conditionalFormatting sqref="T16:T17">
    <cfRule type="cellIs" dxfId="457" priority="29" stopIfTrue="1" operator="equal">
      <formula>"IMPACTO MEDIO"</formula>
    </cfRule>
  </conditionalFormatting>
  <conditionalFormatting sqref="T16:T17">
    <cfRule type="cellIs" dxfId="456" priority="30" stopIfTrue="1" operator="equal">
      <formula>"IMPACTO ALTO"</formula>
    </cfRule>
  </conditionalFormatting>
  <conditionalFormatting sqref="T10">
    <cfRule type="colorScale" priority="31">
      <colorScale>
        <cfvo type="min"/>
        <cfvo type="percentile" val="50"/>
        <cfvo type="max"/>
        <color rgb="FF63BE7B"/>
        <color rgb="FFFFEB84"/>
        <color rgb="FFF8696B"/>
      </colorScale>
    </cfRule>
  </conditionalFormatting>
  <conditionalFormatting sqref="T25">
    <cfRule type="cellIs" dxfId="455" priority="1" operator="equal">
      <formula>"IMPACTO ALTO"</formula>
    </cfRule>
  </conditionalFormatting>
  <conditionalFormatting sqref="T25">
    <cfRule type="cellIs" dxfId="454" priority="2" operator="equal">
      <formula>"IMPACTO MEDIO"</formula>
    </cfRule>
  </conditionalFormatting>
  <conditionalFormatting sqref="T25">
    <cfRule type="cellIs" dxfId="453" priority="3" operator="equal">
      <formula>"IMPACTO BAJO"</formula>
    </cfRule>
  </conditionalFormatting>
  <conditionalFormatting sqref="T25">
    <cfRule type="cellIs" dxfId="452" priority="4" stopIfTrue="1" operator="equal">
      <formula>"IMPACTO BAJO"</formula>
    </cfRule>
  </conditionalFormatting>
  <conditionalFormatting sqref="T25">
    <cfRule type="cellIs" dxfId="451" priority="5" stopIfTrue="1" operator="equal">
      <formula>"IMPACTO MEDIO"</formula>
    </cfRule>
  </conditionalFormatting>
  <conditionalFormatting sqref="T25">
    <cfRule type="cellIs" dxfId="45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306CC-6FA5-40CB-A01D-FC09F8F7FECB}">
  <dimension ref="A1:Y929"/>
  <sheetViews>
    <sheetView showGridLines="0" zoomScale="70" zoomScaleNormal="70" workbookViewId="0">
      <selection activeCell="C1" sqref="C1:T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210"/>
      <c r="C5" s="210"/>
      <c r="D5" s="210"/>
      <c r="E5" s="210"/>
      <c r="F5" s="210"/>
      <c r="G5" s="210"/>
      <c r="H5" s="210"/>
      <c r="I5" s="210"/>
      <c r="J5" s="210"/>
      <c r="K5" s="210"/>
      <c r="L5" s="338" t="s">
        <v>245</v>
      </c>
      <c r="M5" s="210"/>
      <c r="N5" s="210"/>
      <c r="O5" s="210"/>
      <c r="P5" s="210"/>
      <c r="Q5" s="210"/>
      <c r="R5" s="210"/>
      <c r="S5" s="210"/>
      <c r="T5" s="210"/>
      <c r="U5" s="210"/>
      <c r="V5" s="210"/>
      <c r="W5" s="210"/>
      <c r="X5" s="21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306" t="s">
        <v>312</v>
      </c>
      <c r="B9" s="172" t="s">
        <v>27</v>
      </c>
      <c r="C9" s="172" t="s">
        <v>221</v>
      </c>
      <c r="D9" s="172" t="s">
        <v>28</v>
      </c>
      <c r="E9" s="305" t="s">
        <v>313</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306"/>
      <c r="B10" s="305" t="s">
        <v>34</v>
      </c>
      <c r="C10" s="172" t="s">
        <v>35</v>
      </c>
      <c r="D10" s="172" t="s">
        <v>36</v>
      </c>
      <c r="E10" s="305"/>
      <c r="F10" s="153" t="s">
        <v>30</v>
      </c>
      <c r="G10" s="153" t="s">
        <v>31</v>
      </c>
      <c r="H10" s="153"/>
      <c r="I10" s="153" t="s">
        <v>37</v>
      </c>
      <c r="J10" s="153">
        <v>1</v>
      </c>
      <c r="K10" s="153">
        <v>1</v>
      </c>
      <c r="L10" s="153">
        <v>3</v>
      </c>
      <c r="M10" s="153">
        <v>1</v>
      </c>
      <c r="N10" s="153">
        <v>1</v>
      </c>
      <c r="O10" s="153">
        <f t="shared" ref="O10:O27" si="0">J10+K10+L10+M10+N10</f>
        <v>7</v>
      </c>
      <c r="P10" s="153">
        <v>2</v>
      </c>
      <c r="Q10" s="153">
        <v>2</v>
      </c>
      <c r="R10" s="153">
        <v>3</v>
      </c>
      <c r="S10" s="153">
        <f t="shared" ref="S10:S27" si="1">O10*P10*Q10*R10</f>
        <v>84</v>
      </c>
      <c r="T10" s="87" t="str">
        <f t="shared" ref="T10:T27" si="2">IF(S10&lt;=59,"IMPACTO BAJO",(IF(AND(S10&gt;=60,S10&lt;=188),"IMPACTO MEDIO",IF(AND(S10&gt;=189,13&lt;405),"IMPACTO ALTO",0))))</f>
        <v>IMPACTO MEDIO</v>
      </c>
      <c r="U10" s="153" t="s">
        <v>185</v>
      </c>
      <c r="V10" s="153" t="s">
        <v>38</v>
      </c>
      <c r="W10" s="87" t="s">
        <v>31</v>
      </c>
      <c r="X10" s="87"/>
    </row>
    <row r="11" spans="1:25" ht="95.25" customHeight="1" x14ac:dyDescent="0.2">
      <c r="A11" s="306"/>
      <c r="B11" s="305"/>
      <c r="C11" s="172" t="s">
        <v>246</v>
      </c>
      <c r="D11" s="172" t="s">
        <v>39</v>
      </c>
      <c r="E11" s="305"/>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306"/>
      <c r="B12" s="305" t="s">
        <v>40</v>
      </c>
      <c r="C12" s="172" t="s">
        <v>194</v>
      </c>
      <c r="D12" s="172" t="s">
        <v>41</v>
      </c>
      <c r="E12" s="305"/>
      <c r="F12" s="153" t="s">
        <v>30</v>
      </c>
      <c r="G12" s="153" t="s">
        <v>31</v>
      </c>
      <c r="H12" s="153"/>
      <c r="I12" s="153" t="s">
        <v>32</v>
      </c>
      <c r="J12" s="153">
        <v>1</v>
      </c>
      <c r="K12" s="153">
        <v>2</v>
      </c>
      <c r="L12" s="153">
        <v>3</v>
      </c>
      <c r="M12" s="153">
        <v>3</v>
      </c>
      <c r="N12" s="153">
        <v>1</v>
      </c>
      <c r="O12" s="153">
        <f t="shared" si="0"/>
        <v>10</v>
      </c>
      <c r="P12" s="153">
        <v>3</v>
      </c>
      <c r="Q12" s="153">
        <v>1</v>
      </c>
      <c r="R12" s="153">
        <v>1</v>
      </c>
      <c r="S12" s="153">
        <f t="shared" si="1"/>
        <v>30</v>
      </c>
      <c r="T12" s="87" t="str">
        <f t="shared" si="2"/>
        <v>IMPACTO BAJO</v>
      </c>
      <c r="U12" s="153" t="s">
        <v>186</v>
      </c>
      <c r="V12" s="153" t="s">
        <v>42</v>
      </c>
      <c r="W12" s="87"/>
      <c r="X12" s="87" t="s">
        <v>31</v>
      </c>
    </row>
    <row r="13" spans="1:25" ht="67.5" customHeight="1" x14ac:dyDescent="0.2">
      <c r="A13" s="306"/>
      <c r="B13" s="305"/>
      <c r="C13" s="172" t="s">
        <v>195</v>
      </c>
      <c r="D13" s="172" t="s">
        <v>43</v>
      </c>
      <c r="E13" s="305"/>
      <c r="F13" s="153" t="s">
        <v>30</v>
      </c>
      <c r="G13" s="153" t="s">
        <v>31</v>
      </c>
      <c r="H13" s="153"/>
      <c r="I13" s="153" t="s">
        <v>32</v>
      </c>
      <c r="J13" s="153">
        <v>2</v>
      </c>
      <c r="K13" s="153">
        <v>2</v>
      </c>
      <c r="L13" s="153">
        <v>3</v>
      </c>
      <c r="M13" s="153">
        <v>3</v>
      </c>
      <c r="N13" s="153">
        <v>1</v>
      </c>
      <c r="O13" s="153">
        <f t="shared" si="0"/>
        <v>11</v>
      </c>
      <c r="P13" s="153">
        <v>2</v>
      </c>
      <c r="Q13" s="153">
        <v>2</v>
      </c>
      <c r="R13" s="153">
        <v>1</v>
      </c>
      <c r="S13" s="153">
        <f t="shared" si="1"/>
        <v>44</v>
      </c>
      <c r="T13" s="87" t="str">
        <f t="shared" si="2"/>
        <v>IMPACTO BAJO</v>
      </c>
      <c r="U13" s="153" t="s">
        <v>185</v>
      </c>
      <c r="V13" s="153" t="s">
        <v>44</v>
      </c>
      <c r="W13" s="87"/>
      <c r="X13" s="87" t="s">
        <v>31</v>
      </c>
    </row>
    <row r="14" spans="1:25" ht="65.25" customHeight="1" x14ac:dyDescent="0.2">
      <c r="A14" s="306"/>
      <c r="B14" s="305" t="s">
        <v>45</v>
      </c>
      <c r="C14" s="172" t="s">
        <v>222</v>
      </c>
      <c r="D14" s="172" t="s">
        <v>46</v>
      </c>
      <c r="E14" s="305"/>
      <c r="F14" s="153" t="s">
        <v>30</v>
      </c>
      <c r="G14" s="153" t="s">
        <v>31</v>
      </c>
      <c r="H14" s="153"/>
      <c r="I14" s="153" t="s">
        <v>32</v>
      </c>
      <c r="J14" s="153">
        <v>3</v>
      </c>
      <c r="K14" s="153">
        <v>3</v>
      </c>
      <c r="L14" s="153">
        <v>3</v>
      </c>
      <c r="M14" s="153">
        <v>3</v>
      </c>
      <c r="N14" s="153">
        <v>1</v>
      </c>
      <c r="O14" s="153">
        <f t="shared" si="0"/>
        <v>13</v>
      </c>
      <c r="P14" s="153">
        <v>3</v>
      </c>
      <c r="Q14" s="153">
        <v>2</v>
      </c>
      <c r="R14" s="153">
        <v>1</v>
      </c>
      <c r="S14" s="153">
        <f t="shared" si="1"/>
        <v>78</v>
      </c>
      <c r="T14" s="87" t="str">
        <f t="shared" si="2"/>
        <v>IMPACTO MEDIO</v>
      </c>
      <c r="U14" s="153" t="s">
        <v>189</v>
      </c>
      <c r="V14" s="153" t="s">
        <v>42</v>
      </c>
      <c r="W14" s="87" t="s">
        <v>31</v>
      </c>
      <c r="X14" s="87"/>
    </row>
    <row r="15" spans="1:25" ht="95.25" customHeight="1" x14ac:dyDescent="0.2">
      <c r="A15" s="306"/>
      <c r="B15" s="305"/>
      <c r="C15" s="172" t="s">
        <v>47</v>
      </c>
      <c r="D15" s="172" t="s">
        <v>48</v>
      </c>
      <c r="E15" s="305"/>
      <c r="F15" s="153" t="s">
        <v>30</v>
      </c>
      <c r="G15" s="153" t="s">
        <v>31</v>
      </c>
      <c r="H15" s="153"/>
      <c r="I15" s="153" t="s">
        <v>32</v>
      </c>
      <c r="J15" s="153">
        <v>3</v>
      </c>
      <c r="K15" s="153">
        <v>3</v>
      </c>
      <c r="L15" s="153">
        <v>3</v>
      </c>
      <c r="M15" s="153">
        <v>3</v>
      </c>
      <c r="N15" s="153">
        <v>1</v>
      </c>
      <c r="O15" s="153">
        <f t="shared" si="0"/>
        <v>13</v>
      </c>
      <c r="P15" s="153">
        <v>3</v>
      </c>
      <c r="Q15" s="153">
        <v>2</v>
      </c>
      <c r="R15" s="153">
        <v>1</v>
      </c>
      <c r="S15" s="153">
        <f t="shared" si="1"/>
        <v>78</v>
      </c>
      <c r="T15" s="87" t="str">
        <f t="shared" si="2"/>
        <v>IMPACTO MEDIO</v>
      </c>
      <c r="U15" s="153" t="s">
        <v>189</v>
      </c>
      <c r="V15" s="153" t="s">
        <v>42</v>
      </c>
      <c r="W15" s="87" t="s">
        <v>31</v>
      </c>
      <c r="X15" s="87"/>
    </row>
    <row r="16" spans="1:25" ht="86.25" customHeight="1" x14ac:dyDescent="0.2">
      <c r="A16" s="306"/>
      <c r="B16" s="305" t="s">
        <v>49</v>
      </c>
      <c r="C16" s="172" t="s">
        <v>223</v>
      </c>
      <c r="D16" s="172" t="s">
        <v>50</v>
      </c>
      <c r="E16" s="305"/>
      <c r="F16" s="153" t="s">
        <v>264</v>
      </c>
      <c r="G16" s="153" t="s">
        <v>31</v>
      </c>
      <c r="H16" s="153"/>
      <c r="I16" s="153" t="s">
        <v>32</v>
      </c>
      <c r="J16" s="153">
        <v>3</v>
      </c>
      <c r="K16" s="153">
        <v>2</v>
      </c>
      <c r="L16" s="153">
        <v>1</v>
      </c>
      <c r="M16" s="153">
        <v>3</v>
      </c>
      <c r="N16" s="153">
        <v>1</v>
      </c>
      <c r="O16" s="153">
        <f t="shared" si="0"/>
        <v>10</v>
      </c>
      <c r="P16" s="153">
        <v>1</v>
      </c>
      <c r="Q16" s="153">
        <v>2</v>
      </c>
      <c r="R16" s="153">
        <v>1</v>
      </c>
      <c r="S16" s="153">
        <f t="shared" si="1"/>
        <v>20</v>
      </c>
      <c r="T16" s="87" t="str">
        <f t="shared" si="2"/>
        <v>IMPACTO BAJO</v>
      </c>
      <c r="U16" s="153" t="s">
        <v>281</v>
      </c>
      <c r="V16" s="153" t="s">
        <v>280</v>
      </c>
      <c r="W16" s="87"/>
      <c r="X16" s="87" t="s">
        <v>31</v>
      </c>
    </row>
    <row r="17" spans="1:24" ht="63.75" customHeight="1" x14ac:dyDescent="0.2">
      <c r="A17" s="306"/>
      <c r="B17" s="305"/>
      <c r="C17" s="172" t="s">
        <v>224</v>
      </c>
      <c r="D17" s="172" t="s">
        <v>50</v>
      </c>
      <c r="E17" s="305"/>
      <c r="F17" s="153" t="s">
        <v>264</v>
      </c>
      <c r="G17" s="153" t="s">
        <v>31</v>
      </c>
      <c r="H17" s="153"/>
      <c r="I17" s="153" t="s">
        <v>32</v>
      </c>
      <c r="J17" s="153">
        <v>3</v>
      </c>
      <c r="K17" s="153">
        <v>2</v>
      </c>
      <c r="L17" s="153">
        <v>1</v>
      </c>
      <c r="M17" s="153">
        <v>3</v>
      </c>
      <c r="N17" s="153">
        <v>1</v>
      </c>
      <c r="O17" s="153">
        <f t="shared" si="0"/>
        <v>10</v>
      </c>
      <c r="P17" s="153">
        <v>1</v>
      </c>
      <c r="Q17" s="153">
        <v>3</v>
      </c>
      <c r="R17" s="153">
        <v>1</v>
      </c>
      <c r="S17" s="153">
        <f t="shared" si="1"/>
        <v>30</v>
      </c>
      <c r="T17" s="87" t="str">
        <f t="shared" si="2"/>
        <v>IMPACTO BAJO</v>
      </c>
      <c r="U17" s="153" t="s">
        <v>185</v>
      </c>
      <c r="V17" s="153" t="s">
        <v>51</v>
      </c>
      <c r="W17" s="87" t="s">
        <v>31</v>
      </c>
      <c r="X17" s="87"/>
    </row>
    <row r="18" spans="1:24" ht="38.25" x14ac:dyDescent="0.2">
      <c r="A18" s="306"/>
      <c r="B18" s="172" t="s">
        <v>55</v>
      </c>
      <c r="C18" s="172" t="s">
        <v>225</v>
      </c>
      <c r="D18" s="172" t="s">
        <v>56</v>
      </c>
      <c r="E18" s="305"/>
      <c r="F18" s="153" t="s">
        <v>30</v>
      </c>
      <c r="G18" s="153" t="s">
        <v>31</v>
      </c>
      <c r="H18" s="153"/>
      <c r="I18" s="153" t="s">
        <v>32</v>
      </c>
      <c r="J18" s="153">
        <v>3</v>
      </c>
      <c r="K18" s="153">
        <v>3</v>
      </c>
      <c r="L18" s="153">
        <v>3</v>
      </c>
      <c r="M18" s="153">
        <v>3</v>
      </c>
      <c r="N18" s="153">
        <v>1</v>
      </c>
      <c r="O18" s="153">
        <f t="shared" si="0"/>
        <v>13</v>
      </c>
      <c r="P18" s="153">
        <v>3</v>
      </c>
      <c r="Q18" s="153">
        <v>2</v>
      </c>
      <c r="R18" s="153">
        <v>1</v>
      </c>
      <c r="S18" s="153">
        <f t="shared" si="1"/>
        <v>78</v>
      </c>
      <c r="T18" s="87" t="str">
        <f t="shared" si="2"/>
        <v>IMPACTO MEDIO</v>
      </c>
      <c r="U18" s="153" t="s">
        <v>188</v>
      </c>
      <c r="V18" s="153" t="s">
        <v>42</v>
      </c>
      <c r="W18" s="87" t="s">
        <v>31</v>
      </c>
      <c r="X18" s="87"/>
    </row>
    <row r="19" spans="1:24" ht="25.5" x14ac:dyDescent="0.2">
      <c r="A19" s="306"/>
      <c r="B19" s="305" t="s">
        <v>52</v>
      </c>
      <c r="C19" s="305" t="s">
        <v>57</v>
      </c>
      <c r="D19" s="172" t="s">
        <v>53</v>
      </c>
      <c r="E19" s="305"/>
      <c r="F19" s="153" t="s">
        <v>30</v>
      </c>
      <c r="G19" s="153"/>
      <c r="H19" s="153" t="s">
        <v>31</v>
      </c>
      <c r="I19" s="153" t="s">
        <v>32</v>
      </c>
      <c r="J19" s="153">
        <v>3</v>
      </c>
      <c r="K19" s="153">
        <v>3</v>
      </c>
      <c r="L19" s="153">
        <v>3</v>
      </c>
      <c r="M19" s="153">
        <v>3</v>
      </c>
      <c r="N19" s="153">
        <v>1</v>
      </c>
      <c r="O19" s="153">
        <f t="shared" si="0"/>
        <v>13</v>
      </c>
      <c r="P19" s="153">
        <v>3</v>
      </c>
      <c r="Q19" s="153">
        <v>2</v>
      </c>
      <c r="R19" s="153">
        <v>1</v>
      </c>
      <c r="S19" s="153">
        <f t="shared" si="1"/>
        <v>78</v>
      </c>
      <c r="T19" s="87" t="str">
        <f t="shared" si="2"/>
        <v>IMPACTO MEDIO</v>
      </c>
      <c r="U19" s="153" t="s">
        <v>189</v>
      </c>
      <c r="V19" s="153" t="s">
        <v>38</v>
      </c>
      <c r="W19" s="87" t="s">
        <v>31</v>
      </c>
      <c r="X19" s="87"/>
    </row>
    <row r="20" spans="1:24" ht="58.5" customHeight="1" x14ac:dyDescent="0.2">
      <c r="A20" s="306"/>
      <c r="B20" s="305"/>
      <c r="C20" s="305"/>
      <c r="D20" s="172" t="s">
        <v>261</v>
      </c>
      <c r="E20" s="305"/>
      <c r="F20" s="153" t="s">
        <v>30</v>
      </c>
      <c r="G20" s="153"/>
      <c r="H20" s="153" t="s">
        <v>31</v>
      </c>
      <c r="I20" s="153" t="s">
        <v>32</v>
      </c>
      <c r="J20" s="153">
        <v>3</v>
      </c>
      <c r="K20" s="153">
        <v>3</v>
      </c>
      <c r="L20" s="153">
        <v>3</v>
      </c>
      <c r="M20" s="153">
        <v>3</v>
      </c>
      <c r="N20" s="153">
        <v>1</v>
      </c>
      <c r="O20" s="153">
        <f t="shared" si="0"/>
        <v>13</v>
      </c>
      <c r="P20" s="153">
        <v>3</v>
      </c>
      <c r="Q20" s="153">
        <v>2</v>
      </c>
      <c r="R20" s="153">
        <v>1</v>
      </c>
      <c r="S20" s="153">
        <f t="shared" si="1"/>
        <v>78</v>
      </c>
      <c r="T20" s="87" t="str">
        <f t="shared" si="2"/>
        <v>IMPACTO MEDIO</v>
      </c>
      <c r="U20" s="153" t="s">
        <v>189</v>
      </c>
      <c r="V20" s="153" t="s">
        <v>42</v>
      </c>
      <c r="W20" s="87" t="s">
        <v>31</v>
      </c>
      <c r="X20" s="87"/>
    </row>
    <row r="21" spans="1:24" ht="92.25" customHeight="1" x14ac:dyDescent="0.2">
      <c r="A21" s="306"/>
      <c r="B21" s="305" t="s">
        <v>291</v>
      </c>
      <c r="C21" s="172" t="s">
        <v>58</v>
      </c>
      <c r="D21" s="172" t="s">
        <v>59</v>
      </c>
      <c r="E21" s="305"/>
      <c r="F21" s="153" t="s">
        <v>30</v>
      </c>
      <c r="G21" s="153" t="s">
        <v>31</v>
      </c>
      <c r="H21" s="153"/>
      <c r="I21" s="153" t="s">
        <v>32</v>
      </c>
      <c r="J21" s="153">
        <v>2</v>
      </c>
      <c r="K21" s="153">
        <v>2</v>
      </c>
      <c r="L21" s="153">
        <v>3</v>
      </c>
      <c r="M21" s="153">
        <v>1</v>
      </c>
      <c r="N21" s="153">
        <v>1</v>
      </c>
      <c r="O21" s="153">
        <f t="shared" si="0"/>
        <v>9</v>
      </c>
      <c r="P21" s="153">
        <v>3</v>
      </c>
      <c r="Q21" s="153">
        <v>2</v>
      </c>
      <c r="R21" s="153">
        <v>1</v>
      </c>
      <c r="S21" s="153">
        <f t="shared" si="1"/>
        <v>54</v>
      </c>
      <c r="T21" s="87" t="str">
        <f t="shared" si="2"/>
        <v>IMPACTO BAJO</v>
      </c>
      <c r="U21" s="153" t="s">
        <v>190</v>
      </c>
      <c r="V21" s="153" t="s">
        <v>38</v>
      </c>
      <c r="W21" s="87" t="s">
        <v>31</v>
      </c>
      <c r="X21" s="87"/>
    </row>
    <row r="22" spans="1:24" ht="56.25" customHeight="1" x14ac:dyDescent="0.2">
      <c r="A22" s="306"/>
      <c r="B22" s="305"/>
      <c r="C22" s="172" t="s">
        <v>58</v>
      </c>
      <c r="D22" s="172" t="s">
        <v>60</v>
      </c>
      <c r="E22" s="305"/>
      <c r="F22" s="153" t="s">
        <v>30</v>
      </c>
      <c r="G22" s="153" t="s">
        <v>31</v>
      </c>
      <c r="H22" s="153"/>
      <c r="I22" s="153" t="s">
        <v>32</v>
      </c>
      <c r="J22" s="153">
        <v>2</v>
      </c>
      <c r="K22" s="153">
        <v>2</v>
      </c>
      <c r="L22" s="153">
        <v>3</v>
      </c>
      <c r="M22" s="153">
        <v>1</v>
      </c>
      <c r="N22" s="153">
        <v>1</v>
      </c>
      <c r="O22" s="153">
        <f t="shared" si="0"/>
        <v>9</v>
      </c>
      <c r="P22" s="153">
        <v>3</v>
      </c>
      <c r="Q22" s="153">
        <v>2</v>
      </c>
      <c r="R22" s="153">
        <v>1</v>
      </c>
      <c r="S22" s="153">
        <f t="shared" si="1"/>
        <v>54</v>
      </c>
      <c r="T22" s="87" t="str">
        <f t="shared" si="2"/>
        <v>IMPACTO BAJO</v>
      </c>
      <c r="U22" s="153" t="s">
        <v>185</v>
      </c>
      <c r="V22" s="153" t="s">
        <v>282</v>
      </c>
      <c r="W22" s="87"/>
      <c r="X22" s="87" t="s">
        <v>31</v>
      </c>
    </row>
    <row r="23" spans="1:24" ht="133.5" customHeight="1" x14ac:dyDescent="0.2">
      <c r="A23" s="306"/>
      <c r="B23" s="174" t="s">
        <v>316</v>
      </c>
      <c r="C23" s="172" t="s">
        <v>324</v>
      </c>
      <c r="D23" s="172" t="s">
        <v>50</v>
      </c>
      <c r="E23" s="305"/>
      <c r="F23" s="153" t="s">
        <v>30</v>
      </c>
      <c r="G23" s="153" t="s">
        <v>31</v>
      </c>
      <c r="H23" s="153"/>
      <c r="I23" s="153" t="s">
        <v>32</v>
      </c>
      <c r="J23" s="153">
        <v>3</v>
      </c>
      <c r="K23" s="153">
        <v>3</v>
      </c>
      <c r="L23" s="153">
        <v>3</v>
      </c>
      <c r="M23" s="153">
        <v>3</v>
      </c>
      <c r="N23" s="153">
        <v>1</v>
      </c>
      <c r="O23" s="153">
        <f t="shared" si="0"/>
        <v>13</v>
      </c>
      <c r="P23" s="153">
        <v>3</v>
      </c>
      <c r="Q23" s="153">
        <v>2</v>
      </c>
      <c r="R23" s="153">
        <v>1</v>
      </c>
      <c r="S23" s="153">
        <f t="shared" si="1"/>
        <v>78</v>
      </c>
      <c r="T23" s="87" t="str">
        <f t="shared" si="2"/>
        <v>IMPACTO MEDIO</v>
      </c>
      <c r="U23" s="153" t="s">
        <v>185</v>
      </c>
      <c r="V23" s="153" t="s">
        <v>63</v>
      </c>
      <c r="W23" s="87" t="s">
        <v>31</v>
      </c>
      <c r="X23" s="87"/>
    </row>
    <row r="24" spans="1:24" ht="133.5" customHeight="1" x14ac:dyDescent="0.2">
      <c r="A24" s="306"/>
      <c r="B24" s="174" t="s">
        <v>317</v>
      </c>
      <c r="C24" s="172" t="s">
        <v>325</v>
      </c>
      <c r="D24" s="172" t="s">
        <v>50</v>
      </c>
      <c r="E24" s="305"/>
      <c r="F24" s="153" t="s">
        <v>30</v>
      </c>
      <c r="G24" s="153" t="s">
        <v>31</v>
      </c>
      <c r="H24" s="153"/>
      <c r="I24" s="153" t="s">
        <v>32</v>
      </c>
      <c r="J24" s="153">
        <v>3</v>
      </c>
      <c r="K24" s="153">
        <v>3</v>
      </c>
      <c r="L24" s="153">
        <v>3</v>
      </c>
      <c r="M24" s="153">
        <v>3</v>
      </c>
      <c r="N24" s="153">
        <v>1</v>
      </c>
      <c r="O24" s="153">
        <f t="shared" si="0"/>
        <v>13</v>
      </c>
      <c r="P24" s="153">
        <v>3</v>
      </c>
      <c r="Q24" s="153">
        <v>2</v>
      </c>
      <c r="R24" s="153">
        <v>1</v>
      </c>
      <c r="S24" s="153">
        <f t="shared" si="1"/>
        <v>78</v>
      </c>
      <c r="T24" s="87" t="str">
        <f t="shared" si="2"/>
        <v>IMPACTO MEDIO</v>
      </c>
      <c r="U24" s="153" t="s">
        <v>185</v>
      </c>
      <c r="V24" s="153" t="s">
        <v>63</v>
      </c>
      <c r="W24" s="87" t="s">
        <v>31</v>
      </c>
      <c r="X24" s="87"/>
    </row>
    <row r="25" spans="1:24" ht="75.75" customHeight="1" x14ac:dyDescent="0.2">
      <c r="A25" s="306"/>
      <c r="B25" s="172" t="s">
        <v>226</v>
      </c>
      <c r="C25" s="172" t="s">
        <v>251</v>
      </c>
      <c r="D25" s="172" t="s">
        <v>62</v>
      </c>
      <c r="E25" s="305"/>
      <c r="F25" s="153" t="s">
        <v>30</v>
      </c>
      <c r="G25" s="153" t="s">
        <v>31</v>
      </c>
      <c r="H25" s="153"/>
      <c r="I25" s="153" t="s">
        <v>32</v>
      </c>
      <c r="J25" s="153">
        <v>2</v>
      </c>
      <c r="K25" s="153">
        <v>1</v>
      </c>
      <c r="L25" s="153">
        <v>3</v>
      </c>
      <c r="M25" s="153">
        <v>3</v>
      </c>
      <c r="N25" s="153">
        <v>1</v>
      </c>
      <c r="O25" s="153">
        <f t="shared" si="0"/>
        <v>10</v>
      </c>
      <c r="P25" s="153">
        <v>2</v>
      </c>
      <c r="Q25" s="153">
        <v>2</v>
      </c>
      <c r="R25" s="153">
        <v>1</v>
      </c>
      <c r="S25" s="153">
        <f t="shared" si="1"/>
        <v>40</v>
      </c>
      <c r="T25" s="87" t="str">
        <f t="shared" si="2"/>
        <v>IMPACTO BAJO</v>
      </c>
      <c r="U25" s="153" t="s">
        <v>185</v>
      </c>
      <c r="V25" s="153" t="s">
        <v>283</v>
      </c>
      <c r="W25" s="87" t="s">
        <v>31</v>
      </c>
      <c r="X25" s="87"/>
    </row>
    <row r="26" spans="1:24" ht="86.25" customHeight="1" x14ac:dyDescent="0.2">
      <c r="A26" s="306"/>
      <c r="B26" s="172" t="s">
        <v>64</v>
      </c>
      <c r="C26" s="172" t="s">
        <v>65</v>
      </c>
      <c r="D26" s="172" t="s">
        <v>252</v>
      </c>
      <c r="E26" s="305"/>
      <c r="F26" s="153" t="s">
        <v>66</v>
      </c>
      <c r="G26" s="153" t="s">
        <v>31</v>
      </c>
      <c r="H26" s="153"/>
      <c r="I26" s="153" t="s">
        <v>32</v>
      </c>
      <c r="J26" s="153">
        <v>1</v>
      </c>
      <c r="K26" s="153">
        <v>1</v>
      </c>
      <c r="L26" s="153">
        <v>1</v>
      </c>
      <c r="M26" s="153">
        <v>1</v>
      </c>
      <c r="N26" s="153">
        <v>1</v>
      </c>
      <c r="O26" s="153">
        <f t="shared" si="0"/>
        <v>5</v>
      </c>
      <c r="P26" s="153">
        <v>1</v>
      </c>
      <c r="Q26" s="153">
        <v>2</v>
      </c>
      <c r="R26" s="153">
        <v>1</v>
      </c>
      <c r="S26" s="153">
        <f t="shared" si="1"/>
        <v>10</v>
      </c>
      <c r="T26" s="87" t="str">
        <f t="shared" si="2"/>
        <v>IMPACTO BAJO</v>
      </c>
      <c r="U26" s="153" t="s">
        <v>185</v>
      </c>
      <c r="V26" s="153" t="s">
        <v>67</v>
      </c>
      <c r="W26" s="87"/>
      <c r="X26" s="87" t="s">
        <v>31</v>
      </c>
    </row>
    <row r="27" spans="1:24" ht="45" customHeight="1" x14ac:dyDescent="0.2">
      <c r="A27" s="306"/>
      <c r="B27" s="172" t="s">
        <v>68</v>
      </c>
      <c r="C27" s="172" t="s">
        <v>69</v>
      </c>
      <c r="D27" s="172" t="s">
        <v>70</v>
      </c>
      <c r="E27" s="305"/>
      <c r="F27" s="153" t="s">
        <v>30</v>
      </c>
      <c r="G27" s="153" t="s">
        <v>31</v>
      </c>
      <c r="H27" s="153"/>
      <c r="I27" s="153" t="s">
        <v>32</v>
      </c>
      <c r="J27" s="153">
        <v>3</v>
      </c>
      <c r="K27" s="153">
        <v>3</v>
      </c>
      <c r="L27" s="153">
        <v>3</v>
      </c>
      <c r="M27" s="153">
        <v>3</v>
      </c>
      <c r="N27" s="153">
        <v>1</v>
      </c>
      <c r="O27" s="153">
        <f t="shared" si="0"/>
        <v>13</v>
      </c>
      <c r="P27" s="153">
        <v>3</v>
      </c>
      <c r="Q27" s="153">
        <v>2</v>
      </c>
      <c r="R27" s="153">
        <v>1</v>
      </c>
      <c r="S27" s="153">
        <f t="shared" si="1"/>
        <v>78</v>
      </c>
      <c r="T27" s="87" t="str">
        <f t="shared" si="2"/>
        <v>IMPACTO MEDIO</v>
      </c>
      <c r="U27" s="153" t="s">
        <v>71</v>
      </c>
      <c r="V27" s="153" t="s">
        <v>282</v>
      </c>
      <c r="W27" s="87"/>
      <c r="X27" s="87" t="s">
        <v>31</v>
      </c>
    </row>
    <row r="28" spans="1:24" ht="12.75" customHeight="1" x14ac:dyDescent="0.2">
      <c r="T28" s="3"/>
    </row>
    <row r="29" spans="1:24" ht="27" customHeight="1" x14ac:dyDescent="0.2">
      <c r="A29" s="3"/>
      <c r="B29" s="3"/>
      <c r="C29" s="4" t="s">
        <v>182</v>
      </c>
      <c r="D29" s="223" t="s">
        <v>242</v>
      </c>
      <c r="E29" s="222"/>
      <c r="F29" s="226" t="s">
        <v>243</v>
      </c>
      <c r="G29" s="222"/>
      <c r="H29" s="223" t="s">
        <v>244</v>
      </c>
      <c r="I29" s="222"/>
      <c r="J29" s="3"/>
      <c r="K29" s="3"/>
      <c r="L29" s="3"/>
      <c r="M29" s="2"/>
      <c r="N29" s="2"/>
      <c r="O29" s="5"/>
      <c r="P29" s="5"/>
      <c r="Q29" s="5"/>
      <c r="R29" s="5"/>
      <c r="S29" s="3"/>
      <c r="T29" s="3"/>
      <c r="U29" s="3"/>
      <c r="V29" s="3"/>
      <c r="W29" s="3"/>
      <c r="X29" s="3"/>
    </row>
    <row r="30" spans="1:24" ht="12.75" x14ac:dyDescent="0.2">
      <c r="A30" s="3"/>
      <c r="B30" s="3"/>
      <c r="C30" s="4" t="s">
        <v>183</v>
      </c>
      <c r="D30" s="224" t="s">
        <v>278</v>
      </c>
      <c r="E30" s="222"/>
      <c r="F30" s="225">
        <v>43393</v>
      </c>
      <c r="G30" s="222"/>
      <c r="H30" s="221"/>
      <c r="I30" s="222"/>
      <c r="J30" s="3"/>
      <c r="K30" s="3"/>
      <c r="L30" s="3"/>
      <c r="M30" s="2"/>
      <c r="N30" s="2"/>
      <c r="O30" s="2"/>
      <c r="P30" s="2"/>
      <c r="Q30" s="2"/>
      <c r="R30" s="5"/>
      <c r="S30" s="3"/>
      <c r="T30" s="3"/>
      <c r="U30" s="3"/>
      <c r="V30" s="3"/>
      <c r="W30" s="3"/>
      <c r="X30" s="3"/>
    </row>
    <row r="31" spans="1:24" ht="12.75" customHeight="1" x14ac:dyDescent="0.2">
      <c r="L31" s="1"/>
      <c r="M31" s="1"/>
      <c r="N31" s="1"/>
      <c r="O31" s="1"/>
      <c r="P31" s="1"/>
      <c r="Q31" s="1"/>
      <c r="R31" s="1"/>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sheetData>
  <autoFilter ref="S1:S929" xr:uid="{00000000-0009-0000-0000-000000000000}"/>
  <mergeCells count="37">
    <mergeCell ref="H29:I29"/>
    <mergeCell ref="D30:E30"/>
    <mergeCell ref="F30:G30"/>
    <mergeCell ref="H30:I30"/>
    <mergeCell ref="B16:B17"/>
    <mergeCell ref="B19:B20"/>
    <mergeCell ref="C19:C20"/>
    <mergeCell ref="B21:B22"/>
    <mergeCell ref="D29:E29"/>
    <mergeCell ref="F29:G29"/>
    <mergeCell ref="R7:R8"/>
    <mergeCell ref="S7:S8"/>
    <mergeCell ref="T7:T8"/>
    <mergeCell ref="U7:V7"/>
    <mergeCell ref="W7:X7"/>
    <mergeCell ref="A9:A27"/>
    <mergeCell ref="E9:E27"/>
    <mergeCell ref="B10:B11"/>
    <mergeCell ref="B12:B13"/>
    <mergeCell ref="B14:B15"/>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K5"/>
    <mergeCell ref="L5:X5"/>
  </mergeCells>
  <conditionalFormatting sqref="T18:T23 T25:T27 T9:T14">
    <cfRule type="cellIs" dxfId="449" priority="26" operator="equal">
      <formula>"IMPACTO ALTO"</formula>
    </cfRule>
  </conditionalFormatting>
  <conditionalFormatting sqref="T18:T23 T25:T27 T9:T14">
    <cfRule type="cellIs" dxfId="448" priority="27" operator="equal">
      <formula>"IMPACTO MEDIO"</formula>
    </cfRule>
  </conditionalFormatting>
  <conditionalFormatting sqref="T18:T23 T25:T27 T9:T14">
    <cfRule type="cellIs" dxfId="447" priority="28" operator="equal">
      <formula>"IMPACTO BAJO"</formula>
    </cfRule>
  </conditionalFormatting>
  <conditionalFormatting sqref="T18:T23 T25:T27 T9:T14">
    <cfRule type="cellIs" dxfId="446" priority="29" stopIfTrue="1" operator="equal">
      <formula>"IMPACTO BAJO"</formula>
    </cfRule>
  </conditionalFormatting>
  <conditionalFormatting sqref="T18:T23 T25:T27 T9:T14">
    <cfRule type="cellIs" dxfId="445" priority="30" stopIfTrue="1" operator="equal">
      <formula>"IMPACTO MEDIO"</formula>
    </cfRule>
  </conditionalFormatting>
  <conditionalFormatting sqref="T18:T23 T25:T27 T9:T14">
    <cfRule type="cellIs" dxfId="444" priority="31" stopIfTrue="1" operator="equal">
      <formula>"IMPACTO ALTO"</formula>
    </cfRule>
  </conditionalFormatting>
  <conditionalFormatting sqref="T17">
    <cfRule type="cellIs" dxfId="443" priority="20" operator="equal">
      <formula>"IMPACTO ALTO"</formula>
    </cfRule>
  </conditionalFormatting>
  <conditionalFormatting sqref="T17">
    <cfRule type="cellIs" dxfId="442" priority="21" operator="equal">
      <formula>"IMPACTO MEDIO"</formula>
    </cfRule>
  </conditionalFormatting>
  <conditionalFormatting sqref="T17">
    <cfRule type="cellIs" dxfId="441" priority="22" operator="equal">
      <formula>"IMPACTO BAJO"</formula>
    </cfRule>
  </conditionalFormatting>
  <conditionalFormatting sqref="T17">
    <cfRule type="cellIs" dxfId="440" priority="23" stopIfTrue="1" operator="equal">
      <formula>"IMPACTO BAJO"</formula>
    </cfRule>
  </conditionalFormatting>
  <conditionalFormatting sqref="T17">
    <cfRule type="cellIs" dxfId="439" priority="24" stopIfTrue="1" operator="equal">
      <formula>"IMPACTO MEDIO"</formula>
    </cfRule>
  </conditionalFormatting>
  <conditionalFormatting sqref="T17">
    <cfRule type="cellIs" dxfId="438" priority="25" stopIfTrue="1" operator="equal">
      <formula>"IMPACTO ALTO"</formula>
    </cfRule>
  </conditionalFormatting>
  <conditionalFormatting sqref="T15:T16">
    <cfRule type="cellIs" dxfId="437" priority="13" operator="equal">
      <formula>"IMPACTO ALTO"</formula>
    </cfRule>
  </conditionalFormatting>
  <conditionalFormatting sqref="T15:T16">
    <cfRule type="cellIs" dxfId="436" priority="14" operator="equal">
      <formula>"IMPACTO MEDIO"</formula>
    </cfRule>
  </conditionalFormatting>
  <conditionalFormatting sqref="T15:T16">
    <cfRule type="cellIs" dxfId="435" priority="15" operator="equal">
      <formula>"IMPACTO BAJO"</formula>
    </cfRule>
  </conditionalFormatting>
  <conditionalFormatting sqref="T15:T16">
    <cfRule type="cellIs" dxfId="434" priority="16" stopIfTrue="1" operator="equal">
      <formula>"IMPACTO BAJO"</formula>
    </cfRule>
  </conditionalFormatting>
  <conditionalFormatting sqref="T15:T16">
    <cfRule type="cellIs" dxfId="433" priority="17" stopIfTrue="1" operator="equal">
      <formula>"IMPACTO MEDIO"</formula>
    </cfRule>
  </conditionalFormatting>
  <conditionalFormatting sqref="T15:T16">
    <cfRule type="cellIs" dxfId="432" priority="18" stopIfTrue="1" operator="equal">
      <formula>"IMPACTO ALTO"</formula>
    </cfRule>
  </conditionalFormatting>
  <conditionalFormatting sqref="T9">
    <cfRule type="colorScale" priority="19">
      <colorScale>
        <cfvo type="min"/>
        <cfvo type="percentile" val="50"/>
        <cfvo type="max"/>
        <color rgb="FF63BE7B"/>
        <color rgb="FFFFEB84"/>
        <color rgb="FFF8696B"/>
      </colorScale>
    </cfRule>
  </conditionalFormatting>
  <conditionalFormatting sqref="T24">
    <cfRule type="cellIs" dxfId="431" priority="1" operator="equal">
      <formula>"IMPACTO ALTO"</formula>
    </cfRule>
  </conditionalFormatting>
  <conditionalFormatting sqref="T24">
    <cfRule type="cellIs" dxfId="430" priority="2" operator="equal">
      <formula>"IMPACTO MEDIO"</formula>
    </cfRule>
  </conditionalFormatting>
  <conditionalFormatting sqref="T24">
    <cfRule type="cellIs" dxfId="429" priority="3" operator="equal">
      <formula>"IMPACTO BAJO"</formula>
    </cfRule>
  </conditionalFormatting>
  <conditionalFormatting sqref="T24">
    <cfRule type="cellIs" dxfId="428" priority="4" stopIfTrue="1" operator="equal">
      <formula>"IMPACTO BAJO"</formula>
    </cfRule>
  </conditionalFormatting>
  <conditionalFormatting sqref="T24">
    <cfRule type="cellIs" dxfId="427" priority="5" stopIfTrue="1" operator="equal">
      <formula>"IMPACTO MEDIO"</formula>
    </cfRule>
  </conditionalFormatting>
  <conditionalFormatting sqref="T24">
    <cfRule type="cellIs" dxfId="426"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88CE-F658-4FCA-B71D-0E502D0F0814}">
  <dimension ref="A1:Y930"/>
  <sheetViews>
    <sheetView showGridLines="0" zoomScale="70" zoomScaleNormal="70" workbookViewId="0">
      <selection activeCell="A7" sqref="A7"/>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9" t="s">
        <v>263</v>
      </c>
      <c r="B5" s="340"/>
      <c r="C5" s="340"/>
      <c r="D5" s="340"/>
      <c r="E5" s="340"/>
      <c r="F5" s="340"/>
      <c r="G5" s="340"/>
      <c r="H5" s="340"/>
      <c r="I5" s="340"/>
      <c r="J5" s="340"/>
      <c r="K5" s="340"/>
      <c r="L5" s="340"/>
      <c r="M5" s="340"/>
      <c r="N5" s="340"/>
      <c r="O5" s="340"/>
      <c r="P5" s="340"/>
      <c r="Q5" s="340"/>
      <c r="R5" s="340"/>
      <c r="S5" s="340"/>
      <c r="T5" s="340"/>
      <c r="U5" s="340"/>
      <c r="V5" s="340"/>
      <c r="W5" s="340"/>
      <c r="X5" s="34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307" t="s">
        <v>314</v>
      </c>
      <c r="B9" s="102" t="s">
        <v>27</v>
      </c>
      <c r="C9" s="102" t="s">
        <v>221</v>
      </c>
      <c r="D9" s="102" t="s">
        <v>28</v>
      </c>
      <c r="E9" s="291" t="s">
        <v>315</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307"/>
      <c r="B10" s="291" t="s">
        <v>34</v>
      </c>
      <c r="C10" s="102" t="s">
        <v>35</v>
      </c>
      <c r="D10" s="102" t="s">
        <v>36</v>
      </c>
      <c r="E10" s="291"/>
      <c r="F10" s="153" t="s">
        <v>30</v>
      </c>
      <c r="G10" s="153" t="s">
        <v>31</v>
      </c>
      <c r="H10" s="153"/>
      <c r="I10" s="153" t="s">
        <v>37</v>
      </c>
      <c r="J10" s="153">
        <v>1</v>
      </c>
      <c r="K10" s="153">
        <v>1</v>
      </c>
      <c r="L10" s="153">
        <v>3</v>
      </c>
      <c r="M10" s="153">
        <v>1</v>
      </c>
      <c r="N10" s="153">
        <v>1</v>
      </c>
      <c r="O10" s="153">
        <f t="shared" ref="O10:O28" si="0">J10+K10+L10+M10+N10</f>
        <v>7</v>
      </c>
      <c r="P10" s="153">
        <v>2</v>
      </c>
      <c r="Q10" s="153">
        <v>2</v>
      </c>
      <c r="R10" s="153">
        <v>3</v>
      </c>
      <c r="S10" s="153">
        <f t="shared" ref="S10:S28" si="1">O10*P10*Q10*R10</f>
        <v>84</v>
      </c>
      <c r="T10" s="87" t="str">
        <f t="shared" ref="T10:T28" si="2">IF(S10&lt;=59,"IMPACTO BAJO",(IF(AND(S10&gt;=60,S10&lt;=188),"IMPACTO MEDIO",IF(AND(S10&gt;=189,13&lt;405),"IMPACTO ALTO",0))))</f>
        <v>IMPACTO MEDIO</v>
      </c>
      <c r="U10" s="153" t="s">
        <v>185</v>
      </c>
      <c r="V10" s="153" t="s">
        <v>38</v>
      </c>
      <c r="W10" s="87" t="s">
        <v>31</v>
      </c>
      <c r="X10" s="87"/>
    </row>
    <row r="11" spans="1:25" ht="95.25" customHeight="1" x14ac:dyDescent="0.2">
      <c r="A11" s="307"/>
      <c r="B11" s="291"/>
      <c r="C11" s="102" t="s">
        <v>246</v>
      </c>
      <c r="D11" s="102" t="s">
        <v>39</v>
      </c>
      <c r="E11" s="291"/>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307"/>
      <c r="B12" s="291" t="s">
        <v>40</v>
      </c>
      <c r="C12" s="102" t="s">
        <v>194</v>
      </c>
      <c r="D12" s="102" t="s">
        <v>41</v>
      </c>
      <c r="E12" s="291"/>
      <c r="F12" s="153" t="s">
        <v>30</v>
      </c>
      <c r="G12" s="153" t="s">
        <v>31</v>
      </c>
      <c r="H12" s="153"/>
      <c r="I12" s="153" t="s">
        <v>32</v>
      </c>
      <c r="J12" s="153">
        <v>1</v>
      </c>
      <c r="K12" s="153">
        <v>2</v>
      </c>
      <c r="L12" s="153">
        <v>3</v>
      </c>
      <c r="M12" s="153">
        <v>3</v>
      </c>
      <c r="N12" s="153">
        <v>1</v>
      </c>
      <c r="O12" s="153">
        <f t="shared" si="0"/>
        <v>10</v>
      </c>
      <c r="P12" s="153">
        <v>3</v>
      </c>
      <c r="Q12" s="153">
        <v>1</v>
      </c>
      <c r="R12" s="153">
        <v>1</v>
      </c>
      <c r="S12" s="153">
        <f t="shared" si="1"/>
        <v>30</v>
      </c>
      <c r="T12" s="87" t="str">
        <f t="shared" si="2"/>
        <v>IMPACTO BAJO</v>
      </c>
      <c r="U12" s="153" t="s">
        <v>186</v>
      </c>
      <c r="V12" s="153" t="s">
        <v>42</v>
      </c>
      <c r="W12" s="87"/>
      <c r="X12" s="87" t="s">
        <v>31</v>
      </c>
    </row>
    <row r="13" spans="1:25" ht="67.5" customHeight="1" x14ac:dyDescent="0.2">
      <c r="A13" s="307"/>
      <c r="B13" s="291"/>
      <c r="C13" s="102" t="s">
        <v>195</v>
      </c>
      <c r="D13" s="102" t="s">
        <v>43</v>
      </c>
      <c r="E13" s="291"/>
      <c r="F13" s="153" t="s">
        <v>30</v>
      </c>
      <c r="G13" s="153" t="s">
        <v>31</v>
      </c>
      <c r="H13" s="153"/>
      <c r="I13" s="153" t="s">
        <v>32</v>
      </c>
      <c r="J13" s="153">
        <v>2</v>
      </c>
      <c r="K13" s="153">
        <v>2</v>
      </c>
      <c r="L13" s="153">
        <v>3</v>
      </c>
      <c r="M13" s="153">
        <v>3</v>
      </c>
      <c r="N13" s="153">
        <v>1</v>
      </c>
      <c r="O13" s="153">
        <f t="shared" si="0"/>
        <v>11</v>
      </c>
      <c r="P13" s="153">
        <v>2</v>
      </c>
      <c r="Q13" s="153">
        <v>2</v>
      </c>
      <c r="R13" s="153">
        <v>1</v>
      </c>
      <c r="S13" s="153">
        <f t="shared" si="1"/>
        <v>44</v>
      </c>
      <c r="T13" s="87" t="str">
        <f t="shared" si="2"/>
        <v>IMPACTO BAJO</v>
      </c>
      <c r="U13" s="153" t="s">
        <v>185</v>
      </c>
      <c r="V13" s="153" t="s">
        <v>44</v>
      </c>
      <c r="W13" s="87"/>
      <c r="X13" s="87" t="s">
        <v>31</v>
      </c>
    </row>
    <row r="14" spans="1:25" ht="65.25" customHeight="1" x14ac:dyDescent="0.2">
      <c r="A14" s="307"/>
      <c r="B14" s="291" t="s">
        <v>45</v>
      </c>
      <c r="C14" s="102" t="s">
        <v>368</v>
      </c>
      <c r="D14" s="102" t="s">
        <v>46</v>
      </c>
      <c r="E14" s="291"/>
      <c r="F14" s="153" t="s">
        <v>30</v>
      </c>
      <c r="G14" s="153" t="s">
        <v>31</v>
      </c>
      <c r="H14" s="153"/>
      <c r="I14" s="153" t="s">
        <v>32</v>
      </c>
      <c r="J14" s="153">
        <v>3</v>
      </c>
      <c r="K14" s="153">
        <v>3</v>
      </c>
      <c r="L14" s="153">
        <v>3</v>
      </c>
      <c r="M14" s="153">
        <v>3</v>
      </c>
      <c r="N14" s="153">
        <v>1</v>
      </c>
      <c r="O14" s="153">
        <f t="shared" si="0"/>
        <v>13</v>
      </c>
      <c r="P14" s="153">
        <v>3</v>
      </c>
      <c r="Q14" s="153">
        <v>2</v>
      </c>
      <c r="R14" s="153">
        <v>1</v>
      </c>
      <c r="S14" s="153">
        <f t="shared" si="1"/>
        <v>78</v>
      </c>
      <c r="T14" s="87" t="str">
        <f t="shared" si="2"/>
        <v>IMPACTO MEDIO</v>
      </c>
      <c r="U14" s="153" t="s">
        <v>189</v>
      </c>
      <c r="V14" s="153" t="s">
        <v>42</v>
      </c>
      <c r="W14" s="87" t="s">
        <v>31</v>
      </c>
      <c r="X14" s="87"/>
    </row>
    <row r="15" spans="1:25" ht="95.25" customHeight="1" x14ac:dyDescent="0.2">
      <c r="A15" s="307"/>
      <c r="B15" s="291"/>
      <c r="C15" s="102" t="s">
        <v>47</v>
      </c>
      <c r="D15" s="102" t="s">
        <v>48</v>
      </c>
      <c r="E15" s="291"/>
      <c r="F15" s="153" t="s">
        <v>30</v>
      </c>
      <c r="G15" s="153" t="s">
        <v>31</v>
      </c>
      <c r="H15" s="153"/>
      <c r="I15" s="153" t="s">
        <v>32</v>
      </c>
      <c r="J15" s="153">
        <v>3</v>
      </c>
      <c r="K15" s="153">
        <v>3</v>
      </c>
      <c r="L15" s="153">
        <v>3</v>
      </c>
      <c r="M15" s="153">
        <v>3</v>
      </c>
      <c r="N15" s="153">
        <v>1</v>
      </c>
      <c r="O15" s="153">
        <f t="shared" si="0"/>
        <v>13</v>
      </c>
      <c r="P15" s="153">
        <v>3</v>
      </c>
      <c r="Q15" s="153">
        <v>2</v>
      </c>
      <c r="R15" s="153">
        <v>1</v>
      </c>
      <c r="S15" s="153">
        <f t="shared" si="1"/>
        <v>78</v>
      </c>
      <c r="T15" s="87" t="str">
        <f t="shared" si="2"/>
        <v>IMPACTO MEDIO</v>
      </c>
      <c r="U15" s="153" t="s">
        <v>189</v>
      </c>
      <c r="V15" s="153" t="s">
        <v>42</v>
      </c>
      <c r="W15" s="87" t="s">
        <v>31</v>
      </c>
      <c r="X15" s="87"/>
    </row>
    <row r="16" spans="1:25" ht="86.25" customHeight="1" x14ac:dyDescent="0.2">
      <c r="A16" s="307"/>
      <c r="B16" s="291" t="s">
        <v>49</v>
      </c>
      <c r="C16" s="102" t="s">
        <v>223</v>
      </c>
      <c r="D16" s="102" t="s">
        <v>50</v>
      </c>
      <c r="E16" s="291"/>
      <c r="F16" s="153" t="s">
        <v>264</v>
      </c>
      <c r="G16" s="153" t="s">
        <v>31</v>
      </c>
      <c r="H16" s="153"/>
      <c r="I16" s="153" t="s">
        <v>32</v>
      </c>
      <c r="J16" s="153">
        <v>3</v>
      </c>
      <c r="K16" s="153">
        <v>2</v>
      </c>
      <c r="L16" s="153">
        <v>1</v>
      </c>
      <c r="M16" s="153">
        <v>3</v>
      </c>
      <c r="N16" s="153">
        <v>1</v>
      </c>
      <c r="O16" s="153">
        <f t="shared" si="0"/>
        <v>10</v>
      </c>
      <c r="P16" s="153">
        <v>1</v>
      </c>
      <c r="Q16" s="153">
        <v>2</v>
      </c>
      <c r="R16" s="153">
        <v>1</v>
      </c>
      <c r="S16" s="153">
        <f t="shared" si="1"/>
        <v>20</v>
      </c>
      <c r="T16" s="87" t="str">
        <f t="shared" si="2"/>
        <v>IMPACTO BAJO</v>
      </c>
      <c r="U16" s="153" t="s">
        <v>281</v>
      </c>
      <c r="V16" s="153" t="s">
        <v>280</v>
      </c>
      <c r="W16" s="87"/>
      <c r="X16" s="87" t="s">
        <v>31</v>
      </c>
    </row>
    <row r="17" spans="1:24" ht="63.75" customHeight="1" x14ac:dyDescent="0.2">
      <c r="A17" s="307"/>
      <c r="B17" s="291"/>
      <c r="C17" s="102" t="s">
        <v>224</v>
      </c>
      <c r="D17" s="102" t="s">
        <v>50</v>
      </c>
      <c r="E17" s="291"/>
      <c r="F17" s="153" t="s">
        <v>264</v>
      </c>
      <c r="G17" s="153" t="s">
        <v>31</v>
      </c>
      <c r="H17" s="153"/>
      <c r="I17" s="153" t="s">
        <v>32</v>
      </c>
      <c r="J17" s="153">
        <v>3</v>
      </c>
      <c r="K17" s="153">
        <v>2</v>
      </c>
      <c r="L17" s="153">
        <v>1</v>
      </c>
      <c r="M17" s="153">
        <v>3</v>
      </c>
      <c r="N17" s="153">
        <v>1</v>
      </c>
      <c r="O17" s="153">
        <f t="shared" si="0"/>
        <v>10</v>
      </c>
      <c r="P17" s="153">
        <v>1</v>
      </c>
      <c r="Q17" s="153">
        <v>3</v>
      </c>
      <c r="R17" s="153">
        <v>1</v>
      </c>
      <c r="S17" s="153">
        <f t="shared" si="1"/>
        <v>30</v>
      </c>
      <c r="T17" s="87" t="str">
        <f t="shared" si="2"/>
        <v>IMPACTO BAJO</v>
      </c>
      <c r="U17" s="153" t="s">
        <v>185</v>
      </c>
      <c r="V17" s="153" t="s">
        <v>51</v>
      </c>
      <c r="W17" s="87" t="s">
        <v>31</v>
      </c>
      <c r="X17" s="87"/>
    </row>
    <row r="18" spans="1:24" ht="38.25" x14ac:dyDescent="0.2">
      <c r="A18" s="307"/>
      <c r="B18" s="102" t="s">
        <v>55</v>
      </c>
      <c r="C18" s="102" t="s">
        <v>225</v>
      </c>
      <c r="D18" s="102" t="s">
        <v>56</v>
      </c>
      <c r="E18" s="291"/>
      <c r="F18" s="153" t="s">
        <v>30</v>
      </c>
      <c r="G18" s="153" t="s">
        <v>31</v>
      </c>
      <c r="H18" s="153"/>
      <c r="I18" s="153" t="s">
        <v>32</v>
      </c>
      <c r="J18" s="153">
        <v>3</v>
      </c>
      <c r="K18" s="153">
        <v>3</v>
      </c>
      <c r="L18" s="153">
        <v>3</v>
      </c>
      <c r="M18" s="153">
        <v>3</v>
      </c>
      <c r="N18" s="153">
        <v>1</v>
      </c>
      <c r="O18" s="153">
        <f t="shared" si="0"/>
        <v>13</v>
      </c>
      <c r="P18" s="153">
        <v>3</v>
      </c>
      <c r="Q18" s="153">
        <v>2</v>
      </c>
      <c r="R18" s="153">
        <v>1</v>
      </c>
      <c r="S18" s="153">
        <f t="shared" si="1"/>
        <v>78</v>
      </c>
      <c r="T18" s="87" t="str">
        <f t="shared" si="2"/>
        <v>IMPACTO MEDIO</v>
      </c>
      <c r="U18" s="153" t="s">
        <v>188</v>
      </c>
      <c r="V18" s="153" t="s">
        <v>42</v>
      </c>
      <c r="W18" s="87" t="s">
        <v>31</v>
      </c>
      <c r="X18" s="87"/>
    </row>
    <row r="19" spans="1:24" ht="25.5" x14ac:dyDescent="0.2">
      <c r="A19" s="307"/>
      <c r="B19" s="291" t="s">
        <v>52</v>
      </c>
      <c r="C19" s="291" t="s">
        <v>57</v>
      </c>
      <c r="D19" s="102" t="s">
        <v>53</v>
      </c>
      <c r="E19" s="291"/>
      <c r="F19" s="153" t="s">
        <v>30</v>
      </c>
      <c r="G19" s="153"/>
      <c r="H19" s="153" t="s">
        <v>31</v>
      </c>
      <c r="I19" s="153" t="s">
        <v>32</v>
      </c>
      <c r="J19" s="153">
        <v>3</v>
      </c>
      <c r="K19" s="153">
        <v>3</v>
      </c>
      <c r="L19" s="153">
        <v>3</v>
      </c>
      <c r="M19" s="153">
        <v>3</v>
      </c>
      <c r="N19" s="153">
        <v>1</v>
      </c>
      <c r="O19" s="153">
        <f t="shared" si="0"/>
        <v>13</v>
      </c>
      <c r="P19" s="153">
        <v>3</v>
      </c>
      <c r="Q19" s="153">
        <v>2</v>
      </c>
      <c r="R19" s="153">
        <v>1</v>
      </c>
      <c r="S19" s="153">
        <f t="shared" si="1"/>
        <v>78</v>
      </c>
      <c r="T19" s="87" t="str">
        <f t="shared" si="2"/>
        <v>IMPACTO MEDIO</v>
      </c>
      <c r="U19" s="153" t="s">
        <v>189</v>
      </c>
      <c r="V19" s="153" t="s">
        <v>38</v>
      </c>
      <c r="W19" s="87" t="s">
        <v>31</v>
      </c>
      <c r="X19" s="87"/>
    </row>
    <row r="20" spans="1:24" ht="58.5" customHeight="1" x14ac:dyDescent="0.2">
      <c r="A20" s="307"/>
      <c r="B20" s="291"/>
      <c r="C20" s="291"/>
      <c r="D20" s="102" t="s">
        <v>261</v>
      </c>
      <c r="E20" s="291"/>
      <c r="F20" s="153" t="s">
        <v>30</v>
      </c>
      <c r="G20" s="153"/>
      <c r="H20" s="153" t="s">
        <v>31</v>
      </c>
      <c r="I20" s="153" t="s">
        <v>32</v>
      </c>
      <c r="J20" s="153">
        <v>3</v>
      </c>
      <c r="K20" s="153">
        <v>3</v>
      </c>
      <c r="L20" s="153">
        <v>3</v>
      </c>
      <c r="M20" s="153">
        <v>3</v>
      </c>
      <c r="N20" s="153">
        <v>1</v>
      </c>
      <c r="O20" s="153">
        <f t="shared" si="0"/>
        <v>13</v>
      </c>
      <c r="P20" s="153">
        <v>3</v>
      </c>
      <c r="Q20" s="153">
        <v>2</v>
      </c>
      <c r="R20" s="153">
        <v>1</v>
      </c>
      <c r="S20" s="153">
        <f t="shared" si="1"/>
        <v>78</v>
      </c>
      <c r="T20" s="87" t="str">
        <f t="shared" si="2"/>
        <v>IMPACTO MEDIO</v>
      </c>
      <c r="U20" s="153" t="s">
        <v>189</v>
      </c>
      <c r="V20" s="153" t="s">
        <v>42</v>
      </c>
      <c r="W20" s="87" t="s">
        <v>31</v>
      </c>
      <c r="X20" s="87"/>
    </row>
    <row r="21" spans="1:24" ht="92.25" customHeight="1" x14ac:dyDescent="0.2">
      <c r="A21" s="307"/>
      <c r="B21" s="291" t="s">
        <v>291</v>
      </c>
      <c r="C21" s="102" t="s">
        <v>58</v>
      </c>
      <c r="D21" s="102" t="s">
        <v>59</v>
      </c>
      <c r="E21" s="291"/>
      <c r="F21" s="153" t="s">
        <v>30</v>
      </c>
      <c r="G21" s="153" t="s">
        <v>31</v>
      </c>
      <c r="H21" s="153"/>
      <c r="I21" s="153" t="s">
        <v>32</v>
      </c>
      <c r="J21" s="153">
        <v>2</v>
      </c>
      <c r="K21" s="153">
        <v>2</v>
      </c>
      <c r="L21" s="153">
        <v>3</v>
      </c>
      <c r="M21" s="153">
        <v>1</v>
      </c>
      <c r="N21" s="153">
        <v>1</v>
      </c>
      <c r="O21" s="153">
        <f t="shared" si="0"/>
        <v>9</v>
      </c>
      <c r="P21" s="153">
        <v>3</v>
      </c>
      <c r="Q21" s="153">
        <v>2</v>
      </c>
      <c r="R21" s="153">
        <v>1</v>
      </c>
      <c r="S21" s="153">
        <f t="shared" si="1"/>
        <v>54</v>
      </c>
      <c r="T21" s="87" t="str">
        <f t="shared" si="2"/>
        <v>IMPACTO BAJO</v>
      </c>
      <c r="U21" s="153" t="s">
        <v>190</v>
      </c>
      <c r="V21" s="153" t="s">
        <v>38</v>
      </c>
      <c r="W21" s="87" t="s">
        <v>31</v>
      </c>
      <c r="X21" s="87"/>
    </row>
    <row r="22" spans="1:24" ht="56.25" customHeight="1" x14ac:dyDescent="0.2">
      <c r="A22" s="307"/>
      <c r="B22" s="291"/>
      <c r="C22" s="102" t="s">
        <v>58</v>
      </c>
      <c r="D22" s="102" t="s">
        <v>60</v>
      </c>
      <c r="E22" s="291"/>
      <c r="F22" s="153" t="s">
        <v>30</v>
      </c>
      <c r="G22" s="153" t="s">
        <v>31</v>
      </c>
      <c r="H22" s="153"/>
      <c r="I22" s="153" t="s">
        <v>32</v>
      </c>
      <c r="J22" s="153">
        <v>2</v>
      </c>
      <c r="K22" s="153">
        <v>2</v>
      </c>
      <c r="L22" s="153">
        <v>3</v>
      </c>
      <c r="M22" s="153">
        <v>1</v>
      </c>
      <c r="N22" s="153">
        <v>1</v>
      </c>
      <c r="O22" s="153">
        <f t="shared" si="0"/>
        <v>9</v>
      </c>
      <c r="P22" s="153">
        <v>3</v>
      </c>
      <c r="Q22" s="153">
        <v>2</v>
      </c>
      <c r="R22" s="153">
        <v>1</v>
      </c>
      <c r="S22" s="153">
        <f t="shared" si="1"/>
        <v>54</v>
      </c>
      <c r="T22" s="87" t="str">
        <f t="shared" si="2"/>
        <v>IMPACTO BAJO</v>
      </c>
      <c r="U22" s="153" t="s">
        <v>185</v>
      </c>
      <c r="V22" s="153" t="s">
        <v>282</v>
      </c>
      <c r="W22" s="87"/>
      <c r="X22" s="87" t="s">
        <v>31</v>
      </c>
    </row>
    <row r="23" spans="1:24" ht="153" x14ac:dyDescent="0.2">
      <c r="A23" s="307"/>
      <c r="B23" s="163" t="s">
        <v>316</v>
      </c>
      <c r="C23" s="102" t="s">
        <v>324</v>
      </c>
      <c r="D23" s="102" t="s">
        <v>50</v>
      </c>
      <c r="E23" s="291"/>
      <c r="F23" s="153" t="s">
        <v>30</v>
      </c>
      <c r="G23" s="153" t="s">
        <v>31</v>
      </c>
      <c r="H23" s="153"/>
      <c r="I23" s="153" t="s">
        <v>32</v>
      </c>
      <c r="J23" s="153">
        <v>3</v>
      </c>
      <c r="K23" s="153">
        <v>3</v>
      </c>
      <c r="L23" s="153">
        <v>3</v>
      </c>
      <c r="M23" s="153">
        <v>3</v>
      </c>
      <c r="N23" s="153">
        <v>1</v>
      </c>
      <c r="O23" s="153">
        <f t="shared" si="0"/>
        <v>13</v>
      </c>
      <c r="P23" s="153">
        <v>3</v>
      </c>
      <c r="Q23" s="153">
        <v>2</v>
      </c>
      <c r="R23" s="153">
        <v>1</v>
      </c>
      <c r="S23" s="153">
        <f t="shared" si="1"/>
        <v>78</v>
      </c>
      <c r="T23" s="87" t="str">
        <f t="shared" si="2"/>
        <v>IMPACTO MEDIO</v>
      </c>
      <c r="U23" s="153" t="s">
        <v>185</v>
      </c>
      <c r="V23" s="153" t="s">
        <v>63</v>
      </c>
      <c r="W23" s="87" t="s">
        <v>31</v>
      </c>
      <c r="X23" s="87"/>
    </row>
    <row r="24" spans="1:24" ht="133.5" customHeight="1" x14ac:dyDescent="0.2">
      <c r="A24" s="307"/>
      <c r="B24" s="163" t="s">
        <v>317</v>
      </c>
      <c r="C24" s="102" t="s">
        <v>325</v>
      </c>
      <c r="D24" s="102" t="s">
        <v>50</v>
      </c>
      <c r="E24" s="291"/>
      <c r="F24" s="153" t="s">
        <v>30</v>
      </c>
      <c r="G24" s="153" t="s">
        <v>31</v>
      </c>
      <c r="H24" s="153"/>
      <c r="I24" s="153" t="s">
        <v>32</v>
      </c>
      <c r="J24" s="153">
        <v>3</v>
      </c>
      <c r="K24" s="153">
        <v>3</v>
      </c>
      <c r="L24" s="153">
        <v>3</v>
      </c>
      <c r="M24" s="153">
        <v>3</v>
      </c>
      <c r="N24" s="153">
        <v>1</v>
      </c>
      <c r="O24" s="153">
        <f t="shared" si="0"/>
        <v>13</v>
      </c>
      <c r="P24" s="153">
        <v>3</v>
      </c>
      <c r="Q24" s="153">
        <v>2</v>
      </c>
      <c r="R24" s="153">
        <v>1</v>
      </c>
      <c r="S24" s="153">
        <f t="shared" si="1"/>
        <v>78</v>
      </c>
      <c r="T24" s="87" t="str">
        <f t="shared" si="2"/>
        <v>IMPACTO MEDIO</v>
      </c>
      <c r="U24" s="153" t="s">
        <v>185</v>
      </c>
      <c r="V24" s="153" t="s">
        <v>63</v>
      </c>
      <c r="W24" s="87" t="s">
        <v>31</v>
      </c>
      <c r="X24" s="87"/>
    </row>
    <row r="25" spans="1:24" ht="133.5" customHeight="1" x14ac:dyDescent="0.2">
      <c r="A25" s="307"/>
      <c r="B25" s="163" t="s">
        <v>318</v>
      </c>
      <c r="C25" s="102" t="s">
        <v>344</v>
      </c>
      <c r="D25" s="102" t="s">
        <v>50</v>
      </c>
      <c r="E25" s="291"/>
      <c r="F25" s="153" t="s">
        <v>30</v>
      </c>
      <c r="G25" s="153" t="s">
        <v>31</v>
      </c>
      <c r="H25" s="153"/>
      <c r="I25" s="153" t="s">
        <v>32</v>
      </c>
      <c r="J25" s="153">
        <v>3</v>
      </c>
      <c r="K25" s="153">
        <v>3</v>
      </c>
      <c r="L25" s="153">
        <v>3</v>
      </c>
      <c r="M25" s="153">
        <v>3</v>
      </c>
      <c r="N25" s="153">
        <v>1</v>
      </c>
      <c r="O25" s="153">
        <f t="shared" ref="O25" si="3">J25+K25+L25+M25+N25</f>
        <v>13</v>
      </c>
      <c r="P25" s="153">
        <v>3</v>
      </c>
      <c r="Q25" s="153">
        <v>2</v>
      </c>
      <c r="R25" s="153">
        <v>1</v>
      </c>
      <c r="S25" s="153">
        <f t="shared" ref="S25" si="4">O25*P25*Q25*R25</f>
        <v>78</v>
      </c>
      <c r="T25" s="87" t="str">
        <f t="shared" ref="T25" si="5">IF(S25&lt;=59,"IMPACTO BAJO",(IF(AND(S25&gt;=60,S25&lt;=188),"IMPACTO MEDIO",IF(AND(S25&gt;=189,13&lt;405),"IMPACTO ALTO",0))))</f>
        <v>IMPACTO MEDIO</v>
      </c>
      <c r="U25" s="153" t="s">
        <v>185</v>
      </c>
      <c r="V25" s="153" t="s">
        <v>63</v>
      </c>
      <c r="W25" s="87" t="s">
        <v>31</v>
      </c>
      <c r="X25" s="87"/>
    </row>
    <row r="26" spans="1:24" ht="75.75" customHeight="1" x14ac:dyDescent="0.2">
      <c r="A26" s="307"/>
      <c r="B26" s="102" t="s">
        <v>226</v>
      </c>
      <c r="C26" s="102" t="s">
        <v>251</v>
      </c>
      <c r="D26" s="102" t="s">
        <v>62</v>
      </c>
      <c r="E26" s="291"/>
      <c r="F26" s="153" t="s">
        <v>30</v>
      </c>
      <c r="G26" s="153" t="s">
        <v>31</v>
      </c>
      <c r="H26" s="153"/>
      <c r="I26" s="153" t="s">
        <v>32</v>
      </c>
      <c r="J26" s="153">
        <v>2</v>
      </c>
      <c r="K26" s="153">
        <v>1</v>
      </c>
      <c r="L26" s="153">
        <v>3</v>
      </c>
      <c r="M26" s="153">
        <v>3</v>
      </c>
      <c r="N26" s="153">
        <v>1</v>
      </c>
      <c r="O26" s="153">
        <f t="shared" si="0"/>
        <v>10</v>
      </c>
      <c r="P26" s="153">
        <v>2</v>
      </c>
      <c r="Q26" s="153">
        <v>2</v>
      </c>
      <c r="R26" s="153">
        <v>1</v>
      </c>
      <c r="S26" s="153">
        <f t="shared" si="1"/>
        <v>40</v>
      </c>
      <c r="T26" s="87" t="str">
        <f t="shared" si="2"/>
        <v>IMPACTO BAJO</v>
      </c>
      <c r="U26" s="153" t="s">
        <v>185</v>
      </c>
      <c r="V26" s="153" t="s">
        <v>283</v>
      </c>
      <c r="W26" s="87" t="s">
        <v>31</v>
      </c>
      <c r="X26" s="87"/>
    </row>
    <row r="27" spans="1:24" ht="86.25" customHeight="1" x14ac:dyDescent="0.2">
      <c r="A27" s="307"/>
      <c r="B27" s="102" t="s">
        <v>64</v>
      </c>
      <c r="C27" s="102" t="s">
        <v>65</v>
      </c>
      <c r="D27" s="102" t="s">
        <v>252</v>
      </c>
      <c r="E27" s="291"/>
      <c r="F27" s="153" t="s">
        <v>66</v>
      </c>
      <c r="G27" s="153" t="s">
        <v>31</v>
      </c>
      <c r="H27" s="153"/>
      <c r="I27" s="153" t="s">
        <v>32</v>
      </c>
      <c r="J27" s="153">
        <v>1</v>
      </c>
      <c r="K27" s="153">
        <v>1</v>
      </c>
      <c r="L27" s="153">
        <v>1</v>
      </c>
      <c r="M27" s="153">
        <v>1</v>
      </c>
      <c r="N27" s="153">
        <v>1</v>
      </c>
      <c r="O27" s="153">
        <f t="shared" si="0"/>
        <v>5</v>
      </c>
      <c r="P27" s="153">
        <v>1</v>
      </c>
      <c r="Q27" s="153">
        <v>2</v>
      </c>
      <c r="R27" s="153">
        <v>1</v>
      </c>
      <c r="S27" s="153">
        <f t="shared" si="1"/>
        <v>10</v>
      </c>
      <c r="T27" s="87" t="str">
        <f t="shared" si="2"/>
        <v>IMPACTO BAJO</v>
      </c>
      <c r="U27" s="153" t="s">
        <v>185</v>
      </c>
      <c r="V27" s="153" t="s">
        <v>67</v>
      </c>
      <c r="W27" s="87"/>
      <c r="X27" s="87" t="s">
        <v>31</v>
      </c>
    </row>
    <row r="28" spans="1:24" ht="45" customHeight="1" x14ac:dyDescent="0.2">
      <c r="A28" s="307"/>
      <c r="B28" s="102" t="s">
        <v>68</v>
      </c>
      <c r="C28" s="102" t="s">
        <v>69</v>
      </c>
      <c r="D28" s="102" t="s">
        <v>70</v>
      </c>
      <c r="E28" s="291"/>
      <c r="F28" s="153" t="s">
        <v>30</v>
      </c>
      <c r="G28" s="153" t="s">
        <v>31</v>
      </c>
      <c r="H28" s="153"/>
      <c r="I28" s="153" t="s">
        <v>32</v>
      </c>
      <c r="J28" s="153">
        <v>3</v>
      </c>
      <c r="K28" s="153">
        <v>3</v>
      </c>
      <c r="L28" s="153">
        <v>3</v>
      </c>
      <c r="M28" s="153">
        <v>3</v>
      </c>
      <c r="N28" s="153">
        <v>1</v>
      </c>
      <c r="O28" s="153">
        <f t="shared" si="0"/>
        <v>13</v>
      </c>
      <c r="P28" s="153">
        <v>3</v>
      </c>
      <c r="Q28" s="153">
        <v>2</v>
      </c>
      <c r="R28" s="153">
        <v>1</v>
      </c>
      <c r="S28" s="153">
        <f t="shared" si="1"/>
        <v>78</v>
      </c>
      <c r="T28" s="87" t="str">
        <f t="shared" si="2"/>
        <v>IMPACTO MEDIO</v>
      </c>
      <c r="U28" s="153" t="s">
        <v>71</v>
      </c>
      <c r="V28" s="153" t="s">
        <v>282</v>
      </c>
      <c r="W28" s="87"/>
      <c r="X28" s="87" t="s">
        <v>31</v>
      </c>
    </row>
    <row r="29" spans="1:24" ht="12.75" customHeight="1" x14ac:dyDescent="0.2">
      <c r="T29" s="3"/>
    </row>
    <row r="30" spans="1:24" ht="27" customHeight="1" x14ac:dyDescent="0.2">
      <c r="A30" s="3"/>
      <c r="B30" s="3"/>
      <c r="C30" s="4" t="s">
        <v>182</v>
      </c>
      <c r="D30" s="223" t="s">
        <v>242</v>
      </c>
      <c r="E30" s="222"/>
      <c r="F30" s="226" t="s">
        <v>243</v>
      </c>
      <c r="G30" s="222"/>
      <c r="H30" s="223" t="s">
        <v>244</v>
      </c>
      <c r="I30" s="222"/>
      <c r="J30" s="3"/>
      <c r="K30" s="3"/>
      <c r="L30" s="3"/>
      <c r="M30" s="2"/>
      <c r="N30" s="2"/>
      <c r="O30" s="5"/>
      <c r="P30" s="5"/>
      <c r="Q30" s="5"/>
      <c r="R30" s="5"/>
      <c r="S30" s="3"/>
      <c r="T30" s="3"/>
      <c r="U30" s="3"/>
      <c r="V30" s="3"/>
      <c r="W30" s="3"/>
      <c r="X30" s="3"/>
    </row>
    <row r="31" spans="1:24" ht="12.75" x14ac:dyDescent="0.2">
      <c r="A31" s="3"/>
      <c r="B31" s="3"/>
      <c r="C31" s="4" t="s">
        <v>183</v>
      </c>
      <c r="D31" s="224" t="s">
        <v>278</v>
      </c>
      <c r="E31" s="222"/>
      <c r="F31" s="225">
        <v>43393</v>
      </c>
      <c r="G31" s="222"/>
      <c r="H31" s="221"/>
      <c r="I31" s="222"/>
      <c r="J31" s="3"/>
      <c r="K31" s="3"/>
      <c r="L31" s="3"/>
      <c r="M31" s="2"/>
      <c r="N31" s="2"/>
      <c r="O31" s="2"/>
      <c r="P31" s="2"/>
      <c r="Q31" s="2"/>
      <c r="R31" s="5"/>
      <c r="S31" s="3"/>
      <c r="T31" s="3"/>
      <c r="U31" s="3"/>
      <c r="V31" s="3"/>
      <c r="W31" s="3"/>
      <c r="X31" s="3"/>
    </row>
    <row r="32" spans="1:24" ht="12.75" customHeight="1" x14ac:dyDescent="0.2">
      <c r="L32" s="1"/>
      <c r="M32" s="1"/>
      <c r="N32" s="1"/>
      <c r="O32" s="1"/>
      <c r="P32" s="1"/>
      <c r="Q32" s="1"/>
      <c r="R32" s="1"/>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sheetData>
  <autoFilter ref="S1:S930" xr:uid="{00000000-0009-0000-0000-000000000000}"/>
  <mergeCells count="36">
    <mergeCell ref="H30:I30"/>
    <mergeCell ref="D31:E31"/>
    <mergeCell ref="F31:G31"/>
    <mergeCell ref="H31:I31"/>
    <mergeCell ref="B16:B17"/>
    <mergeCell ref="B19:B20"/>
    <mergeCell ref="C19:C20"/>
    <mergeCell ref="B21:B22"/>
    <mergeCell ref="D30:E30"/>
    <mergeCell ref="F30:G30"/>
    <mergeCell ref="R7:R8"/>
    <mergeCell ref="S7:S8"/>
    <mergeCell ref="T7:T8"/>
    <mergeCell ref="U7:V7"/>
    <mergeCell ref="W7:X7"/>
    <mergeCell ref="A9:A28"/>
    <mergeCell ref="E9:E28"/>
    <mergeCell ref="B10:B11"/>
    <mergeCell ref="B12:B13"/>
    <mergeCell ref="B14:B15"/>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X5"/>
  </mergeCells>
  <conditionalFormatting sqref="T18:T23 T26:T28 T9:T14">
    <cfRule type="cellIs" dxfId="425" priority="32" operator="equal">
      <formula>"IMPACTO ALTO"</formula>
    </cfRule>
  </conditionalFormatting>
  <conditionalFormatting sqref="T18:T23 T26:T28 T9:T14">
    <cfRule type="cellIs" dxfId="424" priority="33" operator="equal">
      <formula>"IMPACTO MEDIO"</formula>
    </cfRule>
  </conditionalFormatting>
  <conditionalFormatting sqref="T18:T23 T26:T28 T9:T14">
    <cfRule type="cellIs" dxfId="423" priority="34" operator="equal">
      <formula>"IMPACTO BAJO"</formula>
    </cfRule>
  </conditionalFormatting>
  <conditionalFormatting sqref="T18:T23 T26:T28 T9:T14">
    <cfRule type="cellIs" dxfId="422" priority="35" stopIfTrue="1" operator="equal">
      <formula>"IMPACTO BAJO"</formula>
    </cfRule>
  </conditionalFormatting>
  <conditionalFormatting sqref="T18:T23 T26:T28 T9:T14">
    <cfRule type="cellIs" dxfId="421" priority="36" stopIfTrue="1" operator="equal">
      <formula>"IMPACTO MEDIO"</formula>
    </cfRule>
  </conditionalFormatting>
  <conditionalFormatting sqref="T18:T23 T26:T28 T9:T14">
    <cfRule type="cellIs" dxfId="420" priority="37" stopIfTrue="1" operator="equal">
      <formula>"IMPACTO ALTO"</formula>
    </cfRule>
  </conditionalFormatting>
  <conditionalFormatting sqref="T17">
    <cfRule type="cellIs" dxfId="419" priority="26" operator="equal">
      <formula>"IMPACTO ALTO"</formula>
    </cfRule>
  </conditionalFormatting>
  <conditionalFormatting sqref="T17">
    <cfRule type="cellIs" dxfId="418" priority="27" operator="equal">
      <formula>"IMPACTO MEDIO"</formula>
    </cfRule>
  </conditionalFormatting>
  <conditionalFormatting sqref="T17">
    <cfRule type="cellIs" dxfId="417" priority="28" operator="equal">
      <formula>"IMPACTO BAJO"</formula>
    </cfRule>
  </conditionalFormatting>
  <conditionalFormatting sqref="T17">
    <cfRule type="cellIs" dxfId="416" priority="29" stopIfTrue="1" operator="equal">
      <formula>"IMPACTO BAJO"</formula>
    </cfRule>
  </conditionalFormatting>
  <conditionalFormatting sqref="T17">
    <cfRule type="cellIs" dxfId="415" priority="30" stopIfTrue="1" operator="equal">
      <formula>"IMPACTO MEDIO"</formula>
    </cfRule>
  </conditionalFormatting>
  <conditionalFormatting sqref="T17">
    <cfRule type="cellIs" dxfId="414" priority="31" stopIfTrue="1" operator="equal">
      <formula>"IMPACTO ALTO"</formula>
    </cfRule>
  </conditionalFormatting>
  <conditionalFormatting sqref="T15:T16">
    <cfRule type="cellIs" dxfId="413" priority="19" operator="equal">
      <formula>"IMPACTO ALTO"</formula>
    </cfRule>
  </conditionalFormatting>
  <conditionalFormatting sqref="T15:T16">
    <cfRule type="cellIs" dxfId="412" priority="20" operator="equal">
      <formula>"IMPACTO MEDIO"</formula>
    </cfRule>
  </conditionalFormatting>
  <conditionalFormatting sqref="T15:T16">
    <cfRule type="cellIs" dxfId="411" priority="21" operator="equal">
      <formula>"IMPACTO BAJO"</formula>
    </cfRule>
  </conditionalFormatting>
  <conditionalFormatting sqref="T15:T16">
    <cfRule type="cellIs" dxfId="410" priority="22" stopIfTrue="1" operator="equal">
      <formula>"IMPACTO BAJO"</formula>
    </cfRule>
  </conditionalFormatting>
  <conditionalFormatting sqref="T15:T16">
    <cfRule type="cellIs" dxfId="409" priority="23" stopIfTrue="1" operator="equal">
      <formula>"IMPACTO MEDIO"</formula>
    </cfRule>
  </conditionalFormatting>
  <conditionalFormatting sqref="T15:T16">
    <cfRule type="cellIs" dxfId="408" priority="24" stopIfTrue="1" operator="equal">
      <formula>"IMPACTO ALTO"</formula>
    </cfRule>
  </conditionalFormatting>
  <conditionalFormatting sqref="T9">
    <cfRule type="colorScale" priority="25">
      <colorScale>
        <cfvo type="min"/>
        <cfvo type="percentile" val="50"/>
        <cfvo type="max"/>
        <color rgb="FF63BE7B"/>
        <color rgb="FFFFEB84"/>
        <color rgb="FFF8696B"/>
      </colorScale>
    </cfRule>
  </conditionalFormatting>
  <conditionalFormatting sqref="T24">
    <cfRule type="cellIs" dxfId="407" priority="7" operator="equal">
      <formula>"IMPACTO ALTO"</formula>
    </cfRule>
  </conditionalFormatting>
  <conditionalFormatting sqref="T24">
    <cfRule type="cellIs" dxfId="406" priority="8" operator="equal">
      <formula>"IMPACTO MEDIO"</formula>
    </cfRule>
  </conditionalFormatting>
  <conditionalFormatting sqref="T24">
    <cfRule type="cellIs" dxfId="405" priority="9" operator="equal">
      <formula>"IMPACTO BAJO"</formula>
    </cfRule>
  </conditionalFormatting>
  <conditionalFormatting sqref="T24">
    <cfRule type="cellIs" dxfId="404" priority="10" stopIfTrue="1" operator="equal">
      <formula>"IMPACTO BAJO"</formula>
    </cfRule>
  </conditionalFormatting>
  <conditionalFormatting sqref="T24">
    <cfRule type="cellIs" dxfId="403" priority="11" stopIfTrue="1" operator="equal">
      <formula>"IMPACTO MEDIO"</formula>
    </cfRule>
  </conditionalFormatting>
  <conditionalFormatting sqref="T24">
    <cfRule type="cellIs" dxfId="402" priority="12" stopIfTrue="1" operator="equal">
      <formula>"IMPACTO ALTO"</formula>
    </cfRule>
  </conditionalFormatting>
  <conditionalFormatting sqref="T25">
    <cfRule type="cellIs" dxfId="401" priority="1" operator="equal">
      <formula>"IMPACTO ALTO"</formula>
    </cfRule>
  </conditionalFormatting>
  <conditionalFormatting sqref="T25">
    <cfRule type="cellIs" dxfId="400" priority="2" operator="equal">
      <formula>"IMPACTO MEDIO"</formula>
    </cfRule>
  </conditionalFormatting>
  <conditionalFormatting sqref="T25">
    <cfRule type="cellIs" dxfId="399" priority="3" operator="equal">
      <formula>"IMPACTO BAJO"</formula>
    </cfRule>
  </conditionalFormatting>
  <conditionalFormatting sqref="T25">
    <cfRule type="cellIs" dxfId="398" priority="4" stopIfTrue="1" operator="equal">
      <formula>"IMPACTO BAJO"</formula>
    </cfRule>
  </conditionalFormatting>
  <conditionalFormatting sqref="T25">
    <cfRule type="cellIs" dxfId="397" priority="5" stopIfTrue="1" operator="equal">
      <formula>"IMPACTO MEDIO"</formula>
    </cfRule>
  </conditionalFormatting>
  <conditionalFormatting sqref="T25">
    <cfRule type="cellIs" dxfId="396"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DF8B-ED6C-4563-B1A8-831F0DFD32AB}">
  <dimension ref="A1:Y925"/>
  <sheetViews>
    <sheetView showGridLines="0" zoomScale="80" zoomScaleNormal="80" workbookViewId="0">
      <selection sqref="A1:T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210"/>
      <c r="C5" s="210"/>
      <c r="D5" s="210"/>
      <c r="E5" s="210"/>
      <c r="F5" s="210"/>
      <c r="G5" s="210"/>
      <c r="H5" s="210"/>
      <c r="I5" s="210"/>
      <c r="J5" s="210"/>
      <c r="K5" s="210"/>
      <c r="L5" s="338" t="s">
        <v>245</v>
      </c>
      <c r="M5" s="210"/>
      <c r="N5" s="210"/>
      <c r="O5" s="210"/>
      <c r="P5" s="210"/>
      <c r="Q5" s="210"/>
      <c r="R5" s="210"/>
      <c r="S5" s="210"/>
      <c r="T5" s="210"/>
      <c r="U5" s="210"/>
      <c r="V5" s="210"/>
      <c r="W5" s="210"/>
      <c r="X5" s="21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99" t="s">
        <v>320</v>
      </c>
      <c r="B9" s="169" t="s">
        <v>27</v>
      </c>
      <c r="C9" s="169" t="s">
        <v>221</v>
      </c>
      <c r="D9" s="169" t="s">
        <v>28</v>
      </c>
      <c r="E9" s="302" t="s">
        <v>321</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300"/>
      <c r="B10" s="298" t="s">
        <v>34</v>
      </c>
      <c r="C10" s="169" t="s">
        <v>35</v>
      </c>
      <c r="D10" s="169" t="s">
        <v>36</v>
      </c>
      <c r="E10" s="303"/>
      <c r="F10" s="153" t="s">
        <v>30</v>
      </c>
      <c r="G10" s="153" t="s">
        <v>31</v>
      </c>
      <c r="H10" s="153"/>
      <c r="I10" s="153" t="s">
        <v>37</v>
      </c>
      <c r="J10" s="153">
        <v>1</v>
      </c>
      <c r="K10" s="153">
        <v>1</v>
      </c>
      <c r="L10" s="153">
        <v>3</v>
      </c>
      <c r="M10" s="153">
        <v>1</v>
      </c>
      <c r="N10" s="153">
        <v>1</v>
      </c>
      <c r="O10" s="153">
        <f t="shared" ref="O10:O22" si="0">J10+K10+L10+M10+N10</f>
        <v>7</v>
      </c>
      <c r="P10" s="153">
        <v>2</v>
      </c>
      <c r="Q10" s="153">
        <v>2</v>
      </c>
      <c r="R10" s="153">
        <v>3</v>
      </c>
      <c r="S10" s="153">
        <f t="shared" ref="S10:S22" si="1">O10*P10*Q10*R10</f>
        <v>84</v>
      </c>
      <c r="T10" s="87" t="str">
        <f t="shared" ref="T10:T22" si="2">IF(S10&lt;=59,"IMPACTO BAJO",(IF(AND(S10&gt;=60,S10&lt;=188),"IMPACTO MEDIO",IF(AND(S10&gt;=189,13&lt;405),"IMPACTO ALTO",0))))</f>
        <v>IMPACTO MEDIO</v>
      </c>
      <c r="U10" s="153" t="s">
        <v>185</v>
      </c>
      <c r="V10" s="153" t="s">
        <v>38</v>
      </c>
      <c r="W10" s="87" t="s">
        <v>31</v>
      </c>
      <c r="X10" s="87"/>
    </row>
    <row r="11" spans="1:25" ht="95.25" customHeight="1" x14ac:dyDescent="0.2">
      <c r="A11" s="300"/>
      <c r="B11" s="298"/>
      <c r="C11" s="169" t="s">
        <v>246</v>
      </c>
      <c r="D11" s="169" t="s">
        <v>39</v>
      </c>
      <c r="E11" s="303"/>
      <c r="F11" s="153" t="s">
        <v>30</v>
      </c>
      <c r="G11" s="153" t="s">
        <v>31</v>
      </c>
      <c r="H11" s="153"/>
      <c r="I11" s="153" t="s">
        <v>37</v>
      </c>
      <c r="J11" s="153">
        <v>2</v>
      </c>
      <c r="K11" s="153">
        <v>1</v>
      </c>
      <c r="L11" s="153">
        <v>3</v>
      </c>
      <c r="M11" s="153">
        <v>1</v>
      </c>
      <c r="N11" s="153">
        <v>1</v>
      </c>
      <c r="O11" s="153">
        <f t="shared" si="0"/>
        <v>8</v>
      </c>
      <c r="P11" s="153">
        <v>3</v>
      </c>
      <c r="Q11" s="153">
        <v>2</v>
      </c>
      <c r="R11" s="153">
        <v>3</v>
      </c>
      <c r="S11" s="153">
        <f t="shared" si="1"/>
        <v>144</v>
      </c>
      <c r="T11" s="87" t="str">
        <f t="shared" si="2"/>
        <v>IMPACTO MEDIO</v>
      </c>
      <c r="U11" s="153" t="s">
        <v>185</v>
      </c>
      <c r="V11" s="153" t="s">
        <v>38</v>
      </c>
      <c r="W11" s="87" t="s">
        <v>31</v>
      </c>
      <c r="X11" s="87"/>
    </row>
    <row r="12" spans="1:25" ht="67.5" customHeight="1" x14ac:dyDescent="0.2">
      <c r="A12" s="300"/>
      <c r="B12" s="298" t="s">
        <v>40</v>
      </c>
      <c r="C12" s="169" t="s">
        <v>194</v>
      </c>
      <c r="D12" s="169" t="s">
        <v>41</v>
      </c>
      <c r="E12" s="303"/>
      <c r="F12" s="153" t="s">
        <v>30</v>
      </c>
      <c r="G12" s="153" t="s">
        <v>31</v>
      </c>
      <c r="H12" s="153"/>
      <c r="I12" s="153" t="s">
        <v>32</v>
      </c>
      <c r="J12" s="153">
        <v>1</v>
      </c>
      <c r="K12" s="153">
        <v>1</v>
      </c>
      <c r="L12" s="153">
        <v>3</v>
      </c>
      <c r="M12" s="153">
        <v>3</v>
      </c>
      <c r="N12" s="153">
        <v>1</v>
      </c>
      <c r="O12" s="153">
        <f t="shared" si="0"/>
        <v>9</v>
      </c>
      <c r="P12" s="153">
        <v>3</v>
      </c>
      <c r="Q12" s="153">
        <v>2</v>
      </c>
      <c r="R12" s="153">
        <v>1</v>
      </c>
      <c r="S12" s="153">
        <f t="shared" si="1"/>
        <v>54</v>
      </c>
      <c r="T12" s="87" t="str">
        <f t="shared" si="2"/>
        <v>IMPACTO BAJO</v>
      </c>
      <c r="U12" s="153" t="s">
        <v>186</v>
      </c>
      <c r="V12" s="153" t="s">
        <v>42</v>
      </c>
      <c r="W12" s="87"/>
      <c r="X12" s="87" t="s">
        <v>31</v>
      </c>
    </row>
    <row r="13" spans="1:25" ht="67.5" customHeight="1" x14ac:dyDescent="0.2">
      <c r="A13" s="300"/>
      <c r="B13" s="298"/>
      <c r="C13" s="169" t="s">
        <v>195</v>
      </c>
      <c r="D13" s="169" t="s">
        <v>43</v>
      </c>
      <c r="E13" s="303"/>
      <c r="F13" s="153" t="s">
        <v>30</v>
      </c>
      <c r="G13" s="153" t="s">
        <v>31</v>
      </c>
      <c r="H13" s="153"/>
      <c r="I13" s="153" t="s">
        <v>32</v>
      </c>
      <c r="J13" s="153">
        <v>1</v>
      </c>
      <c r="K13" s="153">
        <v>1</v>
      </c>
      <c r="L13" s="153">
        <v>3</v>
      </c>
      <c r="M13" s="153">
        <v>3</v>
      </c>
      <c r="N13" s="153">
        <v>1</v>
      </c>
      <c r="O13" s="153">
        <f t="shared" si="0"/>
        <v>9</v>
      </c>
      <c r="P13" s="153">
        <v>2</v>
      </c>
      <c r="Q13" s="153">
        <v>2</v>
      </c>
      <c r="R13" s="153">
        <v>1</v>
      </c>
      <c r="S13" s="153">
        <f t="shared" si="1"/>
        <v>36</v>
      </c>
      <c r="T13" s="87" t="str">
        <f t="shared" si="2"/>
        <v>IMPACTO BAJO</v>
      </c>
      <c r="U13" s="153" t="s">
        <v>185</v>
      </c>
      <c r="V13" s="153" t="s">
        <v>44</v>
      </c>
      <c r="W13" s="87"/>
      <c r="X13" s="87" t="s">
        <v>31</v>
      </c>
    </row>
    <row r="14" spans="1:25" ht="65.25" customHeight="1" x14ac:dyDescent="0.2">
      <c r="A14" s="300"/>
      <c r="B14" s="298" t="s">
        <v>45</v>
      </c>
      <c r="C14" s="169" t="s">
        <v>222</v>
      </c>
      <c r="D14" s="169" t="s">
        <v>46</v>
      </c>
      <c r="E14" s="303"/>
      <c r="F14" s="153" t="s">
        <v>30</v>
      </c>
      <c r="G14" s="153" t="s">
        <v>31</v>
      </c>
      <c r="H14" s="153"/>
      <c r="I14" s="153" t="s">
        <v>32</v>
      </c>
      <c r="J14" s="153">
        <v>3</v>
      </c>
      <c r="K14" s="153">
        <v>2</v>
      </c>
      <c r="L14" s="153">
        <v>3</v>
      </c>
      <c r="M14" s="153">
        <v>3</v>
      </c>
      <c r="N14" s="153">
        <v>1</v>
      </c>
      <c r="O14" s="153">
        <f t="shared" si="0"/>
        <v>12</v>
      </c>
      <c r="P14" s="153">
        <v>2</v>
      </c>
      <c r="Q14" s="153">
        <v>2</v>
      </c>
      <c r="R14" s="153">
        <v>1</v>
      </c>
      <c r="S14" s="153">
        <f t="shared" si="1"/>
        <v>48</v>
      </c>
      <c r="T14" s="87" t="str">
        <f t="shared" si="2"/>
        <v>IMPACTO BAJO</v>
      </c>
      <c r="U14" s="153" t="s">
        <v>189</v>
      </c>
      <c r="V14" s="153" t="s">
        <v>42</v>
      </c>
      <c r="W14" s="87" t="s">
        <v>31</v>
      </c>
      <c r="X14" s="87"/>
    </row>
    <row r="15" spans="1:25" ht="95.25" customHeight="1" x14ac:dyDescent="0.2">
      <c r="A15" s="300"/>
      <c r="B15" s="298"/>
      <c r="C15" s="169" t="s">
        <v>47</v>
      </c>
      <c r="D15" s="169" t="s">
        <v>48</v>
      </c>
      <c r="E15" s="303"/>
      <c r="F15" s="153" t="s">
        <v>30</v>
      </c>
      <c r="G15" s="153" t="s">
        <v>31</v>
      </c>
      <c r="H15" s="153"/>
      <c r="I15" s="153" t="s">
        <v>32</v>
      </c>
      <c r="J15" s="153">
        <v>3</v>
      </c>
      <c r="K15" s="153">
        <v>2</v>
      </c>
      <c r="L15" s="153">
        <v>3</v>
      </c>
      <c r="M15" s="153">
        <v>3</v>
      </c>
      <c r="N15" s="153">
        <v>1</v>
      </c>
      <c r="O15" s="153">
        <f t="shared" si="0"/>
        <v>12</v>
      </c>
      <c r="P15" s="153">
        <v>2</v>
      </c>
      <c r="Q15" s="153">
        <v>2</v>
      </c>
      <c r="R15" s="153">
        <v>1</v>
      </c>
      <c r="S15" s="153">
        <f t="shared" si="1"/>
        <v>48</v>
      </c>
      <c r="T15" s="87" t="str">
        <f t="shared" si="2"/>
        <v>IMPACTO BAJO</v>
      </c>
      <c r="U15" s="153" t="s">
        <v>189</v>
      </c>
      <c r="V15" s="153" t="s">
        <v>42</v>
      </c>
      <c r="W15" s="87" t="s">
        <v>31</v>
      </c>
      <c r="X15" s="87"/>
    </row>
    <row r="16" spans="1:25" ht="86.25" customHeight="1" x14ac:dyDescent="0.2">
      <c r="A16" s="300"/>
      <c r="B16" s="298" t="s">
        <v>49</v>
      </c>
      <c r="C16" s="169" t="s">
        <v>223</v>
      </c>
      <c r="D16" s="169" t="s">
        <v>50</v>
      </c>
      <c r="E16" s="303"/>
      <c r="F16" s="153" t="s">
        <v>264</v>
      </c>
      <c r="G16" s="153" t="s">
        <v>31</v>
      </c>
      <c r="H16" s="153"/>
      <c r="I16" s="153" t="s">
        <v>32</v>
      </c>
      <c r="J16" s="153">
        <v>2</v>
      </c>
      <c r="K16" s="153">
        <v>2</v>
      </c>
      <c r="L16" s="153">
        <v>3</v>
      </c>
      <c r="M16" s="153">
        <v>3</v>
      </c>
      <c r="N16" s="153">
        <v>1</v>
      </c>
      <c r="O16" s="153">
        <f t="shared" si="0"/>
        <v>11</v>
      </c>
      <c r="P16" s="153">
        <v>2</v>
      </c>
      <c r="Q16" s="153">
        <v>2</v>
      </c>
      <c r="R16" s="153">
        <v>1</v>
      </c>
      <c r="S16" s="153">
        <f t="shared" si="1"/>
        <v>44</v>
      </c>
      <c r="T16" s="87" t="str">
        <f t="shared" si="2"/>
        <v>IMPACTO BAJO</v>
      </c>
      <c r="U16" s="153" t="s">
        <v>281</v>
      </c>
      <c r="V16" s="153" t="s">
        <v>280</v>
      </c>
      <c r="W16" s="87"/>
      <c r="X16" s="87" t="s">
        <v>31</v>
      </c>
    </row>
    <row r="17" spans="1:24" ht="63.75" customHeight="1" x14ac:dyDescent="0.2">
      <c r="A17" s="300"/>
      <c r="B17" s="298"/>
      <c r="C17" s="169" t="s">
        <v>224</v>
      </c>
      <c r="D17" s="169" t="s">
        <v>50</v>
      </c>
      <c r="E17" s="303"/>
      <c r="F17" s="153" t="s">
        <v>264</v>
      </c>
      <c r="G17" s="153" t="s">
        <v>31</v>
      </c>
      <c r="H17" s="153"/>
      <c r="I17" s="153" t="s">
        <v>32</v>
      </c>
      <c r="J17" s="153">
        <v>2</v>
      </c>
      <c r="K17" s="153">
        <v>2</v>
      </c>
      <c r="L17" s="153">
        <v>3</v>
      </c>
      <c r="M17" s="153">
        <v>3</v>
      </c>
      <c r="N17" s="153">
        <v>1</v>
      </c>
      <c r="O17" s="153">
        <f t="shared" si="0"/>
        <v>11</v>
      </c>
      <c r="P17" s="153">
        <v>1</v>
      </c>
      <c r="Q17" s="153">
        <v>2</v>
      </c>
      <c r="R17" s="153">
        <v>1</v>
      </c>
      <c r="S17" s="153">
        <f t="shared" si="1"/>
        <v>22</v>
      </c>
      <c r="T17" s="87" t="str">
        <f t="shared" si="2"/>
        <v>IMPACTO BAJO</v>
      </c>
      <c r="U17" s="153" t="s">
        <v>185</v>
      </c>
      <c r="V17" s="153" t="s">
        <v>51</v>
      </c>
      <c r="W17" s="87" t="s">
        <v>31</v>
      </c>
      <c r="X17" s="87"/>
    </row>
    <row r="18" spans="1:24" ht="38.25" x14ac:dyDescent="0.2">
      <c r="A18" s="300"/>
      <c r="B18" s="169" t="s">
        <v>55</v>
      </c>
      <c r="C18" s="169" t="s">
        <v>225</v>
      </c>
      <c r="D18" s="169" t="s">
        <v>56</v>
      </c>
      <c r="E18" s="303"/>
      <c r="F18" s="153" t="s">
        <v>30</v>
      </c>
      <c r="G18" s="153" t="s">
        <v>31</v>
      </c>
      <c r="H18" s="153"/>
      <c r="I18" s="153" t="s">
        <v>32</v>
      </c>
      <c r="J18" s="153">
        <v>3</v>
      </c>
      <c r="K18" s="153">
        <v>2</v>
      </c>
      <c r="L18" s="153">
        <v>3</v>
      </c>
      <c r="M18" s="153">
        <v>1</v>
      </c>
      <c r="N18" s="153">
        <v>1</v>
      </c>
      <c r="O18" s="153">
        <f t="shared" si="0"/>
        <v>10</v>
      </c>
      <c r="P18" s="153">
        <v>2</v>
      </c>
      <c r="Q18" s="153">
        <v>2</v>
      </c>
      <c r="R18" s="153">
        <v>1</v>
      </c>
      <c r="S18" s="153">
        <f t="shared" si="1"/>
        <v>40</v>
      </c>
      <c r="T18" s="87" t="str">
        <f t="shared" si="2"/>
        <v>IMPACTO BAJO</v>
      </c>
      <c r="U18" s="153" t="s">
        <v>188</v>
      </c>
      <c r="V18" s="153" t="s">
        <v>42</v>
      </c>
      <c r="W18" s="87" t="s">
        <v>31</v>
      </c>
      <c r="X18" s="87"/>
    </row>
    <row r="19" spans="1:24" ht="133.5" customHeight="1" x14ac:dyDescent="0.2">
      <c r="A19" s="300"/>
      <c r="B19" s="170" t="s">
        <v>316</v>
      </c>
      <c r="C19" s="169" t="s">
        <v>329</v>
      </c>
      <c r="D19" s="169" t="s">
        <v>50</v>
      </c>
      <c r="E19" s="303"/>
      <c r="F19" s="153" t="s">
        <v>30</v>
      </c>
      <c r="G19" s="153" t="s">
        <v>31</v>
      </c>
      <c r="H19" s="153"/>
      <c r="I19" s="153" t="s">
        <v>32</v>
      </c>
      <c r="J19" s="153">
        <v>3</v>
      </c>
      <c r="K19" s="153">
        <v>3</v>
      </c>
      <c r="L19" s="153">
        <v>3</v>
      </c>
      <c r="M19" s="153">
        <v>3</v>
      </c>
      <c r="N19" s="153">
        <v>3</v>
      </c>
      <c r="O19" s="153">
        <f t="shared" si="0"/>
        <v>15</v>
      </c>
      <c r="P19" s="153">
        <v>3</v>
      </c>
      <c r="Q19" s="153">
        <v>2</v>
      </c>
      <c r="R19" s="153">
        <v>1</v>
      </c>
      <c r="S19" s="153">
        <f t="shared" si="1"/>
        <v>90</v>
      </c>
      <c r="T19" s="87" t="str">
        <f t="shared" si="2"/>
        <v>IMPACTO MEDIO</v>
      </c>
      <c r="U19" s="153" t="s">
        <v>185</v>
      </c>
      <c r="V19" s="153" t="s">
        <v>63</v>
      </c>
      <c r="W19" s="87" t="s">
        <v>31</v>
      </c>
      <c r="X19" s="87"/>
    </row>
    <row r="20" spans="1:24" ht="133.5" customHeight="1" x14ac:dyDescent="0.2">
      <c r="A20" s="300"/>
      <c r="B20" s="171" t="s">
        <v>319</v>
      </c>
      <c r="C20" s="169" t="s">
        <v>250</v>
      </c>
      <c r="D20" s="169" t="s">
        <v>50</v>
      </c>
      <c r="E20" s="303"/>
      <c r="F20" s="153" t="s">
        <v>30</v>
      </c>
      <c r="G20" s="153" t="s">
        <v>31</v>
      </c>
      <c r="H20" s="153"/>
      <c r="I20" s="153" t="s">
        <v>32</v>
      </c>
      <c r="J20" s="153">
        <v>3</v>
      </c>
      <c r="K20" s="153">
        <v>3</v>
      </c>
      <c r="L20" s="153">
        <v>3</v>
      </c>
      <c r="M20" s="153">
        <v>3</v>
      </c>
      <c r="N20" s="153">
        <v>3</v>
      </c>
      <c r="O20" s="153">
        <f t="shared" si="0"/>
        <v>15</v>
      </c>
      <c r="P20" s="153">
        <v>3</v>
      </c>
      <c r="Q20" s="153">
        <v>2</v>
      </c>
      <c r="R20" s="153">
        <v>1</v>
      </c>
      <c r="S20" s="153">
        <f t="shared" si="1"/>
        <v>90</v>
      </c>
      <c r="T20" s="87" t="str">
        <f t="shared" si="2"/>
        <v>IMPACTO MEDIO</v>
      </c>
      <c r="U20" s="153" t="s">
        <v>185</v>
      </c>
      <c r="V20" s="153" t="s">
        <v>63</v>
      </c>
      <c r="W20" s="87" t="s">
        <v>31</v>
      </c>
      <c r="X20" s="87"/>
    </row>
    <row r="21" spans="1:24" ht="75.75" customHeight="1" x14ac:dyDescent="0.2">
      <c r="A21" s="300"/>
      <c r="B21" s="169" t="s">
        <v>226</v>
      </c>
      <c r="C21" s="169" t="s">
        <v>328</v>
      </c>
      <c r="D21" s="169" t="s">
        <v>62</v>
      </c>
      <c r="E21" s="303"/>
      <c r="F21" s="153" t="s">
        <v>30</v>
      </c>
      <c r="G21" s="153" t="s">
        <v>31</v>
      </c>
      <c r="H21" s="153"/>
      <c r="I21" s="153" t="s">
        <v>32</v>
      </c>
      <c r="J21" s="153">
        <v>2</v>
      </c>
      <c r="K21" s="153">
        <v>1</v>
      </c>
      <c r="L21" s="153">
        <v>3</v>
      </c>
      <c r="M21" s="153">
        <v>3</v>
      </c>
      <c r="N21" s="153">
        <v>1</v>
      </c>
      <c r="O21" s="153">
        <f t="shared" si="0"/>
        <v>10</v>
      </c>
      <c r="P21" s="153">
        <v>2</v>
      </c>
      <c r="Q21" s="153">
        <v>2</v>
      </c>
      <c r="R21" s="153">
        <v>1</v>
      </c>
      <c r="S21" s="153">
        <f t="shared" si="1"/>
        <v>40</v>
      </c>
      <c r="T21" s="87" t="str">
        <f t="shared" si="2"/>
        <v>IMPACTO BAJO</v>
      </c>
      <c r="U21" s="153" t="s">
        <v>185</v>
      </c>
      <c r="V21" s="153" t="s">
        <v>283</v>
      </c>
      <c r="W21" s="87" t="s">
        <v>31</v>
      </c>
      <c r="X21" s="87"/>
    </row>
    <row r="22" spans="1:24" ht="45" customHeight="1" x14ac:dyDescent="0.2">
      <c r="A22" s="301"/>
      <c r="B22" s="169" t="s">
        <v>68</v>
      </c>
      <c r="C22" s="169" t="s">
        <v>69</v>
      </c>
      <c r="D22" s="169" t="s">
        <v>70</v>
      </c>
      <c r="E22" s="304"/>
      <c r="F22" s="153" t="s">
        <v>30</v>
      </c>
      <c r="G22" s="153" t="s">
        <v>31</v>
      </c>
      <c r="H22" s="153"/>
      <c r="I22" s="153" t="s">
        <v>32</v>
      </c>
      <c r="J22" s="153">
        <v>3</v>
      </c>
      <c r="K22" s="153">
        <v>3</v>
      </c>
      <c r="L22" s="153">
        <v>3</v>
      </c>
      <c r="M22" s="153">
        <v>2</v>
      </c>
      <c r="N22" s="153">
        <v>1</v>
      </c>
      <c r="O22" s="153">
        <f t="shared" si="0"/>
        <v>12</v>
      </c>
      <c r="P22" s="153">
        <v>3</v>
      </c>
      <c r="Q22" s="153">
        <v>2</v>
      </c>
      <c r="R22" s="153">
        <v>1</v>
      </c>
      <c r="S22" s="153">
        <f t="shared" si="1"/>
        <v>72</v>
      </c>
      <c r="T22" s="87" t="str">
        <f t="shared" si="2"/>
        <v>IMPACTO MEDIO</v>
      </c>
      <c r="U22" s="153" t="s">
        <v>71</v>
      </c>
      <c r="V22" s="153" t="s">
        <v>282</v>
      </c>
      <c r="W22" s="87"/>
      <c r="X22" s="87" t="s">
        <v>31</v>
      </c>
    </row>
    <row r="23" spans="1:24" ht="99.75" customHeight="1" thickBot="1" x14ac:dyDescent="0.25">
      <c r="A23" s="41"/>
      <c r="B23" s="42"/>
      <c r="C23" s="42"/>
      <c r="D23" s="43"/>
      <c r="E23" s="43"/>
      <c r="F23" s="43"/>
      <c r="G23" s="43"/>
      <c r="H23" s="43"/>
      <c r="I23" s="43"/>
      <c r="J23" s="43"/>
      <c r="K23" s="43"/>
      <c r="L23" s="43"/>
      <c r="M23" s="43"/>
      <c r="N23" s="43"/>
      <c r="O23" s="43"/>
      <c r="P23" s="43"/>
      <c r="Q23" s="43"/>
      <c r="R23" s="43"/>
      <c r="S23" s="43"/>
      <c r="T23" s="44"/>
      <c r="U23" s="43"/>
      <c r="V23" s="43"/>
      <c r="W23" s="44"/>
      <c r="X23" s="44"/>
    </row>
    <row r="24" spans="1:24" ht="12.75" customHeight="1" x14ac:dyDescent="0.2">
      <c r="T24" s="3"/>
    </row>
    <row r="25" spans="1:24" ht="27" customHeight="1" x14ac:dyDescent="0.2">
      <c r="A25" s="3"/>
      <c r="B25" s="3"/>
      <c r="C25" s="4" t="s">
        <v>182</v>
      </c>
      <c r="D25" s="223" t="s">
        <v>242</v>
      </c>
      <c r="E25" s="222"/>
      <c r="F25" s="226" t="s">
        <v>243</v>
      </c>
      <c r="G25" s="222"/>
      <c r="H25" s="223" t="s">
        <v>244</v>
      </c>
      <c r="I25" s="222"/>
      <c r="J25" s="3"/>
      <c r="K25" s="3"/>
      <c r="L25" s="3"/>
      <c r="M25" s="2"/>
      <c r="N25" s="2"/>
      <c r="O25" s="5"/>
      <c r="P25" s="5"/>
      <c r="Q25" s="5"/>
      <c r="R25" s="5"/>
      <c r="S25" s="3"/>
      <c r="T25" s="3"/>
      <c r="U25" s="3"/>
      <c r="V25" s="3"/>
      <c r="W25" s="3"/>
      <c r="X25" s="3"/>
    </row>
    <row r="26" spans="1:24" ht="12.75" x14ac:dyDescent="0.2">
      <c r="A26" s="3"/>
      <c r="B26" s="3"/>
      <c r="C26" s="4" t="s">
        <v>183</v>
      </c>
      <c r="D26" s="224" t="s">
        <v>278</v>
      </c>
      <c r="E26" s="222"/>
      <c r="F26" s="225">
        <v>43393</v>
      </c>
      <c r="G26" s="222"/>
      <c r="H26" s="221"/>
      <c r="I26" s="222"/>
      <c r="J26" s="3"/>
      <c r="K26" s="3"/>
      <c r="L26" s="3"/>
      <c r="M26" s="2"/>
      <c r="N26" s="2"/>
      <c r="O26" s="2"/>
      <c r="P26" s="2"/>
      <c r="Q26" s="2"/>
      <c r="R26" s="5"/>
      <c r="S26" s="3"/>
      <c r="T26" s="3"/>
      <c r="U26" s="3"/>
      <c r="V26" s="3"/>
      <c r="W26" s="3"/>
      <c r="X26" s="3"/>
    </row>
    <row r="27" spans="1:24" ht="12.75" customHeight="1" x14ac:dyDescent="0.2">
      <c r="L27" s="1"/>
      <c r="M27" s="1"/>
      <c r="N27" s="1"/>
      <c r="O27" s="1"/>
      <c r="P27" s="1"/>
      <c r="Q27" s="1"/>
      <c r="R27" s="1"/>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sheetData>
  <autoFilter ref="S1:S925" xr:uid="{00000000-0009-0000-0000-000000000000}"/>
  <mergeCells count="34">
    <mergeCell ref="D25:E25"/>
    <mergeCell ref="F25:G25"/>
    <mergeCell ref="H25:I25"/>
    <mergeCell ref="D26:E26"/>
    <mergeCell ref="F26:G26"/>
    <mergeCell ref="H26:I26"/>
    <mergeCell ref="R7:R8"/>
    <mergeCell ref="S7:S8"/>
    <mergeCell ref="T7:T8"/>
    <mergeCell ref="U7:V7"/>
    <mergeCell ref="W7:X7"/>
    <mergeCell ref="A9:A22"/>
    <mergeCell ref="E9:E22"/>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K5"/>
    <mergeCell ref="L5:X5"/>
  </mergeCells>
  <conditionalFormatting sqref="T9:T14 T17:T19 T21:T23">
    <cfRule type="cellIs" dxfId="395" priority="14" operator="equal">
      <formula>"IMPACTO ALTO"</formula>
    </cfRule>
  </conditionalFormatting>
  <conditionalFormatting sqref="T9:T14 T17:T19 T21:T23">
    <cfRule type="cellIs" dxfId="394" priority="15" operator="equal">
      <formula>"IMPACTO MEDIO"</formula>
    </cfRule>
  </conditionalFormatting>
  <conditionalFormatting sqref="T9:T14 T17:T19 T21:T23">
    <cfRule type="cellIs" dxfId="393" priority="16" operator="equal">
      <formula>"IMPACTO BAJO"</formula>
    </cfRule>
  </conditionalFormatting>
  <conditionalFormatting sqref="T9:T14 T17:T19 T21:T23">
    <cfRule type="cellIs" dxfId="392" priority="17" stopIfTrue="1" operator="equal">
      <formula>"IMPACTO BAJO"</formula>
    </cfRule>
  </conditionalFormatting>
  <conditionalFormatting sqref="T9:T14 T17:T19 T21:T23">
    <cfRule type="cellIs" dxfId="391" priority="18" stopIfTrue="1" operator="equal">
      <formula>"IMPACTO MEDIO"</formula>
    </cfRule>
  </conditionalFormatting>
  <conditionalFormatting sqref="T9:T14 T17:T19 T21:T23">
    <cfRule type="cellIs" dxfId="390" priority="19" stopIfTrue="1" operator="equal">
      <formula>"IMPACTO ALTO"</formula>
    </cfRule>
  </conditionalFormatting>
  <conditionalFormatting sqref="T15:T16">
    <cfRule type="cellIs" dxfId="389" priority="7" operator="equal">
      <formula>"IMPACTO ALTO"</formula>
    </cfRule>
  </conditionalFormatting>
  <conditionalFormatting sqref="T15:T16">
    <cfRule type="cellIs" dxfId="388" priority="8" operator="equal">
      <formula>"IMPACTO MEDIO"</formula>
    </cfRule>
  </conditionalFormatting>
  <conditionalFormatting sqref="T15:T16">
    <cfRule type="cellIs" dxfId="387" priority="9" operator="equal">
      <formula>"IMPACTO BAJO"</formula>
    </cfRule>
  </conditionalFormatting>
  <conditionalFormatting sqref="T15:T16">
    <cfRule type="cellIs" dxfId="386" priority="10" stopIfTrue="1" operator="equal">
      <formula>"IMPACTO BAJO"</formula>
    </cfRule>
  </conditionalFormatting>
  <conditionalFormatting sqref="T15:T16">
    <cfRule type="cellIs" dxfId="385" priority="11" stopIfTrue="1" operator="equal">
      <formula>"IMPACTO MEDIO"</formula>
    </cfRule>
  </conditionalFormatting>
  <conditionalFormatting sqref="T15:T16">
    <cfRule type="cellIs" dxfId="384" priority="12" stopIfTrue="1" operator="equal">
      <formula>"IMPACTO ALTO"</formula>
    </cfRule>
  </conditionalFormatting>
  <conditionalFormatting sqref="T9">
    <cfRule type="colorScale" priority="13">
      <colorScale>
        <cfvo type="min"/>
        <cfvo type="percentile" val="50"/>
        <cfvo type="max"/>
        <color rgb="FF63BE7B"/>
        <color rgb="FFFFEB84"/>
        <color rgb="FFF8696B"/>
      </colorScale>
    </cfRule>
  </conditionalFormatting>
  <conditionalFormatting sqref="T20">
    <cfRule type="cellIs" dxfId="383" priority="1" operator="equal">
      <formula>"IMPACTO ALTO"</formula>
    </cfRule>
  </conditionalFormatting>
  <conditionalFormatting sqref="T20">
    <cfRule type="cellIs" dxfId="382" priority="2" operator="equal">
      <formula>"IMPACTO MEDIO"</formula>
    </cfRule>
  </conditionalFormatting>
  <conditionalFormatting sqref="T20">
    <cfRule type="cellIs" dxfId="381" priority="3" operator="equal">
      <formula>"IMPACTO BAJO"</formula>
    </cfRule>
  </conditionalFormatting>
  <conditionalFormatting sqref="T20">
    <cfRule type="cellIs" dxfId="380" priority="4" stopIfTrue="1" operator="equal">
      <formula>"IMPACTO BAJO"</formula>
    </cfRule>
  </conditionalFormatting>
  <conditionalFormatting sqref="T20">
    <cfRule type="cellIs" dxfId="379" priority="5" stopIfTrue="1" operator="equal">
      <formula>"IMPACTO MEDIO"</formula>
    </cfRule>
  </conditionalFormatting>
  <conditionalFormatting sqref="T20">
    <cfRule type="cellIs" dxfId="378"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BBEC-A389-4B94-8070-4F26A537A67C}">
  <dimension ref="A1:Y925"/>
  <sheetViews>
    <sheetView showGridLines="0" zoomScale="70" zoomScaleNormal="70" workbookViewId="0">
      <selection activeCell="C1" sqref="C1:T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9" t="s">
        <v>263</v>
      </c>
      <c r="B5" s="340"/>
      <c r="C5" s="340"/>
      <c r="D5" s="340"/>
      <c r="E5" s="340"/>
      <c r="F5" s="340"/>
      <c r="G5" s="340"/>
      <c r="H5" s="340"/>
      <c r="I5" s="340"/>
      <c r="J5" s="340"/>
      <c r="K5" s="340"/>
      <c r="L5" s="340"/>
      <c r="M5" s="340"/>
      <c r="N5" s="340"/>
      <c r="O5" s="340"/>
      <c r="P5" s="340"/>
      <c r="Q5" s="340"/>
      <c r="R5" s="340"/>
      <c r="S5" s="340"/>
      <c r="T5" s="340"/>
      <c r="U5" s="340"/>
      <c r="V5" s="340"/>
      <c r="W5" s="340"/>
      <c r="X5" s="34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306" t="s">
        <v>331</v>
      </c>
      <c r="B9" s="172" t="s">
        <v>27</v>
      </c>
      <c r="C9" s="172" t="s">
        <v>221</v>
      </c>
      <c r="D9" s="172" t="s">
        <v>28</v>
      </c>
      <c r="E9" s="305" t="s">
        <v>332</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306"/>
      <c r="B10" s="305" t="s">
        <v>34</v>
      </c>
      <c r="C10" s="172" t="s">
        <v>35</v>
      </c>
      <c r="D10" s="172" t="s">
        <v>36</v>
      </c>
      <c r="E10" s="305"/>
      <c r="F10" s="153" t="s">
        <v>30</v>
      </c>
      <c r="G10" s="153" t="s">
        <v>31</v>
      </c>
      <c r="H10" s="153"/>
      <c r="I10" s="153" t="s">
        <v>37</v>
      </c>
      <c r="J10" s="153">
        <v>1</v>
      </c>
      <c r="K10" s="153">
        <v>1</v>
      </c>
      <c r="L10" s="153">
        <v>3</v>
      </c>
      <c r="M10" s="153">
        <v>1</v>
      </c>
      <c r="N10" s="153">
        <v>1</v>
      </c>
      <c r="O10" s="153">
        <f t="shared" ref="O10:O23" si="0">J10+K10+L10+M10+N10</f>
        <v>7</v>
      </c>
      <c r="P10" s="153">
        <v>2</v>
      </c>
      <c r="Q10" s="153">
        <v>2</v>
      </c>
      <c r="R10" s="153">
        <v>3</v>
      </c>
      <c r="S10" s="153">
        <f t="shared" ref="S10:S23" si="1">O10*P10*Q10*R10</f>
        <v>84</v>
      </c>
      <c r="T10" s="87" t="str">
        <f t="shared" ref="T10:T23" si="2">IF(S10&lt;=59,"IMPACTO BAJO",(IF(AND(S10&gt;=60,S10&lt;=188),"IMPACTO MEDIO",IF(AND(S10&gt;=189,13&lt;405),"IMPACTO ALTO",0))))</f>
        <v>IMPACTO MEDIO</v>
      </c>
      <c r="U10" s="153" t="s">
        <v>185</v>
      </c>
      <c r="V10" s="153" t="s">
        <v>38</v>
      </c>
      <c r="W10" s="87" t="s">
        <v>31</v>
      </c>
      <c r="X10" s="87"/>
    </row>
    <row r="11" spans="1:25" ht="95.25" customHeight="1" x14ac:dyDescent="0.2">
      <c r="A11" s="306"/>
      <c r="B11" s="305"/>
      <c r="C11" s="172" t="s">
        <v>246</v>
      </c>
      <c r="D11" s="172" t="s">
        <v>39</v>
      </c>
      <c r="E11" s="305"/>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306"/>
      <c r="B12" s="305" t="s">
        <v>40</v>
      </c>
      <c r="C12" s="172" t="s">
        <v>194</v>
      </c>
      <c r="D12" s="172" t="s">
        <v>41</v>
      </c>
      <c r="E12" s="305"/>
      <c r="F12" s="153" t="s">
        <v>30</v>
      </c>
      <c r="G12" s="153" t="s">
        <v>31</v>
      </c>
      <c r="H12" s="153"/>
      <c r="I12" s="153" t="s">
        <v>32</v>
      </c>
      <c r="J12" s="153">
        <v>1</v>
      </c>
      <c r="K12" s="153">
        <v>1</v>
      </c>
      <c r="L12" s="153">
        <v>3</v>
      </c>
      <c r="M12" s="153">
        <v>1</v>
      </c>
      <c r="N12" s="153">
        <v>1</v>
      </c>
      <c r="O12" s="153">
        <f t="shared" si="0"/>
        <v>7</v>
      </c>
      <c r="P12" s="153">
        <v>3</v>
      </c>
      <c r="Q12" s="153">
        <v>1</v>
      </c>
      <c r="R12" s="153">
        <v>1</v>
      </c>
      <c r="S12" s="153">
        <f t="shared" si="1"/>
        <v>21</v>
      </c>
      <c r="T12" s="87" t="str">
        <f t="shared" si="2"/>
        <v>IMPACTO BAJO</v>
      </c>
      <c r="U12" s="153" t="s">
        <v>186</v>
      </c>
      <c r="V12" s="153" t="s">
        <v>42</v>
      </c>
      <c r="W12" s="87"/>
      <c r="X12" s="87" t="s">
        <v>31</v>
      </c>
    </row>
    <row r="13" spans="1:25" ht="67.5" customHeight="1" x14ac:dyDescent="0.2">
      <c r="A13" s="306"/>
      <c r="B13" s="305"/>
      <c r="C13" s="172" t="s">
        <v>195</v>
      </c>
      <c r="D13" s="172" t="s">
        <v>43</v>
      </c>
      <c r="E13" s="305"/>
      <c r="F13" s="153" t="s">
        <v>30</v>
      </c>
      <c r="G13" s="153" t="s">
        <v>31</v>
      </c>
      <c r="H13" s="153"/>
      <c r="I13" s="153" t="s">
        <v>32</v>
      </c>
      <c r="J13" s="153">
        <v>1</v>
      </c>
      <c r="K13" s="153">
        <v>1</v>
      </c>
      <c r="L13" s="153">
        <v>3</v>
      </c>
      <c r="M13" s="153">
        <v>1</v>
      </c>
      <c r="N13" s="153">
        <v>1</v>
      </c>
      <c r="O13" s="153">
        <f t="shared" si="0"/>
        <v>7</v>
      </c>
      <c r="P13" s="153">
        <v>2</v>
      </c>
      <c r="Q13" s="153">
        <v>2</v>
      </c>
      <c r="R13" s="153">
        <v>1</v>
      </c>
      <c r="S13" s="153">
        <f t="shared" si="1"/>
        <v>28</v>
      </c>
      <c r="T13" s="87" t="str">
        <f t="shared" si="2"/>
        <v>IMPACTO BAJO</v>
      </c>
      <c r="U13" s="153" t="s">
        <v>185</v>
      </c>
      <c r="V13" s="153" t="s">
        <v>44</v>
      </c>
      <c r="W13" s="87"/>
      <c r="X13" s="87" t="s">
        <v>31</v>
      </c>
    </row>
    <row r="14" spans="1:25" ht="65.25" customHeight="1" x14ac:dyDescent="0.2">
      <c r="A14" s="306"/>
      <c r="B14" s="305" t="s">
        <v>45</v>
      </c>
      <c r="C14" s="172" t="s">
        <v>222</v>
      </c>
      <c r="D14" s="172" t="s">
        <v>46</v>
      </c>
      <c r="E14" s="305"/>
      <c r="F14" s="153" t="s">
        <v>30</v>
      </c>
      <c r="G14" s="153" t="s">
        <v>31</v>
      </c>
      <c r="H14" s="153"/>
      <c r="I14" s="153" t="s">
        <v>32</v>
      </c>
      <c r="J14" s="153">
        <v>3</v>
      </c>
      <c r="K14" s="153">
        <v>2</v>
      </c>
      <c r="L14" s="153">
        <v>3</v>
      </c>
      <c r="M14" s="153">
        <v>3</v>
      </c>
      <c r="N14" s="153">
        <v>1</v>
      </c>
      <c r="O14" s="153">
        <f t="shared" si="0"/>
        <v>12</v>
      </c>
      <c r="P14" s="153">
        <v>2</v>
      </c>
      <c r="Q14" s="153">
        <v>2</v>
      </c>
      <c r="R14" s="153">
        <v>1</v>
      </c>
      <c r="S14" s="153">
        <f t="shared" si="1"/>
        <v>48</v>
      </c>
      <c r="T14" s="87" t="str">
        <f t="shared" si="2"/>
        <v>IMPACTO BAJO</v>
      </c>
      <c r="U14" s="153" t="s">
        <v>189</v>
      </c>
      <c r="V14" s="153" t="s">
        <v>42</v>
      </c>
      <c r="W14" s="87" t="s">
        <v>31</v>
      </c>
      <c r="X14" s="87"/>
    </row>
    <row r="15" spans="1:25" ht="95.25" customHeight="1" x14ac:dyDescent="0.2">
      <c r="A15" s="306"/>
      <c r="B15" s="305"/>
      <c r="C15" s="172" t="s">
        <v>47</v>
      </c>
      <c r="D15" s="172" t="s">
        <v>48</v>
      </c>
      <c r="E15" s="305"/>
      <c r="F15" s="153" t="s">
        <v>30</v>
      </c>
      <c r="G15" s="153" t="s">
        <v>31</v>
      </c>
      <c r="H15" s="153"/>
      <c r="I15" s="153" t="s">
        <v>32</v>
      </c>
      <c r="J15" s="153">
        <v>3</v>
      </c>
      <c r="K15" s="153">
        <v>2</v>
      </c>
      <c r="L15" s="153">
        <v>3</v>
      </c>
      <c r="M15" s="153">
        <v>3</v>
      </c>
      <c r="N15" s="153">
        <v>1</v>
      </c>
      <c r="O15" s="153">
        <f t="shared" si="0"/>
        <v>12</v>
      </c>
      <c r="P15" s="153">
        <v>3</v>
      </c>
      <c r="Q15" s="153">
        <v>2</v>
      </c>
      <c r="R15" s="153">
        <v>1</v>
      </c>
      <c r="S15" s="153">
        <f t="shared" si="1"/>
        <v>72</v>
      </c>
      <c r="T15" s="87" t="str">
        <f t="shared" si="2"/>
        <v>IMPACTO MEDIO</v>
      </c>
      <c r="U15" s="153" t="s">
        <v>189</v>
      </c>
      <c r="V15" s="153" t="s">
        <v>42</v>
      </c>
      <c r="W15" s="87" t="s">
        <v>31</v>
      </c>
      <c r="X15" s="87"/>
    </row>
    <row r="16" spans="1:25" ht="86.25" customHeight="1" x14ac:dyDescent="0.2">
      <c r="A16" s="306"/>
      <c r="B16" s="305" t="s">
        <v>49</v>
      </c>
      <c r="C16" s="172" t="s">
        <v>223</v>
      </c>
      <c r="D16" s="172" t="s">
        <v>50</v>
      </c>
      <c r="E16" s="305"/>
      <c r="F16" s="153" t="s">
        <v>264</v>
      </c>
      <c r="G16" s="153" t="s">
        <v>31</v>
      </c>
      <c r="H16" s="153"/>
      <c r="I16" s="153" t="s">
        <v>32</v>
      </c>
      <c r="J16" s="153">
        <v>3</v>
      </c>
      <c r="K16" s="153">
        <v>2</v>
      </c>
      <c r="L16" s="153">
        <v>1</v>
      </c>
      <c r="M16" s="153">
        <v>3</v>
      </c>
      <c r="N16" s="153">
        <v>1</v>
      </c>
      <c r="O16" s="153">
        <f t="shared" si="0"/>
        <v>10</v>
      </c>
      <c r="P16" s="153">
        <v>1</v>
      </c>
      <c r="Q16" s="153">
        <v>2</v>
      </c>
      <c r="R16" s="153">
        <v>1</v>
      </c>
      <c r="S16" s="153">
        <f t="shared" si="1"/>
        <v>20</v>
      </c>
      <c r="T16" s="87" t="str">
        <f t="shared" si="2"/>
        <v>IMPACTO BAJO</v>
      </c>
      <c r="U16" s="153" t="s">
        <v>281</v>
      </c>
      <c r="V16" s="153" t="s">
        <v>280</v>
      </c>
      <c r="W16" s="87"/>
      <c r="X16" s="87" t="s">
        <v>31</v>
      </c>
    </row>
    <row r="17" spans="1:24" ht="63.75" customHeight="1" x14ac:dyDescent="0.2">
      <c r="A17" s="306"/>
      <c r="B17" s="305"/>
      <c r="C17" s="172" t="s">
        <v>224</v>
      </c>
      <c r="D17" s="172" t="s">
        <v>50</v>
      </c>
      <c r="E17" s="305"/>
      <c r="F17" s="153" t="s">
        <v>264</v>
      </c>
      <c r="G17" s="153" t="s">
        <v>31</v>
      </c>
      <c r="H17" s="153"/>
      <c r="I17" s="153" t="s">
        <v>32</v>
      </c>
      <c r="J17" s="153">
        <v>3</v>
      </c>
      <c r="K17" s="153">
        <v>2</v>
      </c>
      <c r="L17" s="153">
        <v>1</v>
      </c>
      <c r="M17" s="153">
        <v>3</v>
      </c>
      <c r="N17" s="153">
        <v>1</v>
      </c>
      <c r="O17" s="153">
        <f t="shared" si="0"/>
        <v>10</v>
      </c>
      <c r="P17" s="153">
        <v>1</v>
      </c>
      <c r="Q17" s="153">
        <v>3</v>
      </c>
      <c r="R17" s="153">
        <v>1</v>
      </c>
      <c r="S17" s="153">
        <f t="shared" si="1"/>
        <v>30</v>
      </c>
      <c r="T17" s="87" t="str">
        <f t="shared" si="2"/>
        <v>IMPACTO BAJO</v>
      </c>
      <c r="U17" s="153" t="s">
        <v>185</v>
      </c>
      <c r="V17" s="153" t="s">
        <v>51</v>
      </c>
      <c r="W17" s="87" t="s">
        <v>31</v>
      </c>
      <c r="X17" s="87"/>
    </row>
    <row r="18" spans="1:24" ht="38.25" x14ac:dyDescent="0.2">
      <c r="A18" s="306"/>
      <c r="B18" s="172" t="s">
        <v>55</v>
      </c>
      <c r="C18" s="172" t="s">
        <v>225</v>
      </c>
      <c r="D18" s="172" t="s">
        <v>56</v>
      </c>
      <c r="E18" s="305"/>
      <c r="F18" s="153" t="s">
        <v>30</v>
      </c>
      <c r="G18" s="153" t="s">
        <v>31</v>
      </c>
      <c r="H18" s="153"/>
      <c r="I18" s="153" t="s">
        <v>32</v>
      </c>
      <c r="J18" s="153">
        <v>3</v>
      </c>
      <c r="K18" s="153">
        <v>3</v>
      </c>
      <c r="L18" s="153">
        <v>3</v>
      </c>
      <c r="M18" s="153">
        <v>3</v>
      </c>
      <c r="N18" s="153">
        <v>1</v>
      </c>
      <c r="O18" s="153">
        <f t="shared" si="0"/>
        <v>13</v>
      </c>
      <c r="P18" s="153">
        <v>3</v>
      </c>
      <c r="Q18" s="153">
        <v>2</v>
      </c>
      <c r="R18" s="153">
        <v>1</v>
      </c>
      <c r="S18" s="153">
        <f t="shared" si="1"/>
        <v>78</v>
      </c>
      <c r="T18" s="87" t="str">
        <f t="shared" si="2"/>
        <v>IMPACTO MEDIO</v>
      </c>
      <c r="U18" s="153" t="s">
        <v>188</v>
      </c>
      <c r="V18" s="153" t="s">
        <v>42</v>
      </c>
      <c r="W18" s="87" t="s">
        <v>31</v>
      </c>
      <c r="X18" s="87"/>
    </row>
    <row r="19" spans="1:24" ht="92.25" customHeight="1" x14ac:dyDescent="0.2">
      <c r="A19" s="306"/>
      <c r="B19" s="305" t="s">
        <v>291</v>
      </c>
      <c r="C19" s="172" t="s">
        <v>58</v>
      </c>
      <c r="D19" s="172" t="s">
        <v>59</v>
      </c>
      <c r="E19" s="305"/>
      <c r="F19" s="153" t="s">
        <v>30</v>
      </c>
      <c r="G19" s="153" t="s">
        <v>31</v>
      </c>
      <c r="H19" s="153"/>
      <c r="I19" s="153" t="s">
        <v>32</v>
      </c>
      <c r="J19" s="153">
        <v>2</v>
      </c>
      <c r="K19" s="153">
        <v>2</v>
      </c>
      <c r="L19" s="153">
        <v>3</v>
      </c>
      <c r="M19" s="153">
        <v>1</v>
      </c>
      <c r="N19" s="153">
        <v>1</v>
      </c>
      <c r="O19" s="153">
        <f t="shared" si="0"/>
        <v>9</v>
      </c>
      <c r="P19" s="153">
        <v>3</v>
      </c>
      <c r="Q19" s="153">
        <v>2</v>
      </c>
      <c r="R19" s="153">
        <v>1</v>
      </c>
      <c r="S19" s="153">
        <f t="shared" si="1"/>
        <v>54</v>
      </c>
      <c r="T19" s="87" t="str">
        <f t="shared" si="2"/>
        <v>IMPACTO BAJO</v>
      </c>
      <c r="U19" s="153" t="s">
        <v>190</v>
      </c>
      <c r="V19" s="153" t="s">
        <v>38</v>
      </c>
      <c r="W19" s="87" t="s">
        <v>31</v>
      </c>
      <c r="X19" s="87"/>
    </row>
    <row r="20" spans="1:24" ht="56.25" customHeight="1" x14ac:dyDescent="0.2">
      <c r="A20" s="306"/>
      <c r="B20" s="305"/>
      <c r="C20" s="172" t="s">
        <v>58</v>
      </c>
      <c r="D20" s="172" t="s">
        <v>60</v>
      </c>
      <c r="E20" s="305"/>
      <c r="F20" s="153" t="s">
        <v>30</v>
      </c>
      <c r="G20" s="153" t="s">
        <v>31</v>
      </c>
      <c r="H20" s="153"/>
      <c r="I20" s="153" t="s">
        <v>32</v>
      </c>
      <c r="J20" s="153">
        <v>2</v>
      </c>
      <c r="K20" s="153">
        <v>2</v>
      </c>
      <c r="L20" s="153">
        <v>3</v>
      </c>
      <c r="M20" s="153">
        <v>1</v>
      </c>
      <c r="N20" s="153">
        <v>1</v>
      </c>
      <c r="O20" s="153">
        <f t="shared" si="0"/>
        <v>9</v>
      </c>
      <c r="P20" s="153">
        <v>3</v>
      </c>
      <c r="Q20" s="153">
        <v>2</v>
      </c>
      <c r="R20" s="153">
        <v>1</v>
      </c>
      <c r="S20" s="153">
        <f t="shared" si="1"/>
        <v>54</v>
      </c>
      <c r="T20" s="87" t="str">
        <f t="shared" si="2"/>
        <v>IMPACTO BAJO</v>
      </c>
      <c r="U20" s="153" t="s">
        <v>185</v>
      </c>
      <c r="V20" s="153" t="s">
        <v>282</v>
      </c>
      <c r="W20" s="87"/>
      <c r="X20" s="87" t="s">
        <v>31</v>
      </c>
    </row>
    <row r="21" spans="1:24" ht="133.5" customHeight="1" x14ac:dyDescent="0.2">
      <c r="A21" s="306"/>
      <c r="B21" s="174" t="s">
        <v>316</v>
      </c>
      <c r="C21" s="172" t="s">
        <v>327</v>
      </c>
      <c r="D21" s="172" t="s">
        <v>50</v>
      </c>
      <c r="E21" s="305"/>
      <c r="F21" s="153" t="s">
        <v>30</v>
      </c>
      <c r="G21" s="153" t="s">
        <v>31</v>
      </c>
      <c r="H21" s="153"/>
      <c r="I21" s="153" t="s">
        <v>32</v>
      </c>
      <c r="J21" s="153">
        <v>3</v>
      </c>
      <c r="K21" s="153">
        <v>3</v>
      </c>
      <c r="L21" s="153">
        <v>3</v>
      </c>
      <c r="M21" s="153">
        <v>3</v>
      </c>
      <c r="N21" s="153">
        <v>1</v>
      </c>
      <c r="O21" s="153">
        <f t="shared" si="0"/>
        <v>13</v>
      </c>
      <c r="P21" s="153">
        <v>3</v>
      </c>
      <c r="Q21" s="153">
        <v>2</v>
      </c>
      <c r="R21" s="153">
        <v>1</v>
      </c>
      <c r="S21" s="153">
        <f t="shared" si="1"/>
        <v>78</v>
      </c>
      <c r="T21" s="87" t="str">
        <f t="shared" si="2"/>
        <v>IMPACTO MEDIO</v>
      </c>
      <c r="U21" s="153" t="s">
        <v>185</v>
      </c>
      <c r="V21" s="153" t="s">
        <v>63</v>
      </c>
      <c r="W21" s="87" t="s">
        <v>31</v>
      </c>
      <c r="X21" s="87"/>
    </row>
    <row r="22" spans="1:24" ht="96" customHeight="1" x14ac:dyDescent="0.2">
      <c r="A22" s="306"/>
      <c r="B22" s="172" t="s">
        <v>226</v>
      </c>
      <c r="C22" s="172" t="s">
        <v>326</v>
      </c>
      <c r="D22" s="172" t="s">
        <v>62</v>
      </c>
      <c r="E22" s="305"/>
      <c r="F22" s="153" t="s">
        <v>30</v>
      </c>
      <c r="G22" s="153" t="s">
        <v>31</v>
      </c>
      <c r="H22" s="153"/>
      <c r="I22" s="153" t="s">
        <v>32</v>
      </c>
      <c r="J22" s="153">
        <v>2</v>
      </c>
      <c r="K22" s="153">
        <v>1</v>
      </c>
      <c r="L22" s="153">
        <v>3</v>
      </c>
      <c r="M22" s="153">
        <v>3</v>
      </c>
      <c r="N22" s="153">
        <v>1</v>
      </c>
      <c r="O22" s="153">
        <f t="shared" si="0"/>
        <v>10</v>
      </c>
      <c r="P22" s="153">
        <v>2</v>
      </c>
      <c r="Q22" s="153">
        <v>2</v>
      </c>
      <c r="R22" s="153">
        <v>1</v>
      </c>
      <c r="S22" s="153">
        <f t="shared" si="1"/>
        <v>40</v>
      </c>
      <c r="T22" s="87" t="str">
        <f t="shared" si="2"/>
        <v>IMPACTO BAJO</v>
      </c>
      <c r="U22" s="153" t="s">
        <v>185</v>
      </c>
      <c r="V22" s="153" t="s">
        <v>283</v>
      </c>
      <c r="W22" s="87" t="s">
        <v>31</v>
      </c>
      <c r="X22" s="87"/>
    </row>
    <row r="23" spans="1:24" ht="45" customHeight="1" x14ac:dyDescent="0.2">
      <c r="A23" s="306"/>
      <c r="B23" s="172" t="s">
        <v>68</v>
      </c>
      <c r="C23" s="172" t="s">
        <v>69</v>
      </c>
      <c r="D23" s="172" t="s">
        <v>70</v>
      </c>
      <c r="E23" s="305"/>
      <c r="F23" s="153" t="s">
        <v>30</v>
      </c>
      <c r="G23" s="153" t="s">
        <v>31</v>
      </c>
      <c r="H23" s="153"/>
      <c r="I23" s="153" t="s">
        <v>32</v>
      </c>
      <c r="J23" s="153">
        <v>3</v>
      </c>
      <c r="K23" s="153">
        <v>3</v>
      </c>
      <c r="L23" s="153">
        <v>3</v>
      </c>
      <c r="M23" s="153">
        <v>3</v>
      </c>
      <c r="N23" s="153">
        <v>1</v>
      </c>
      <c r="O23" s="153">
        <f t="shared" si="0"/>
        <v>13</v>
      </c>
      <c r="P23" s="153">
        <v>3</v>
      </c>
      <c r="Q23" s="153">
        <v>2</v>
      </c>
      <c r="R23" s="153">
        <v>1</v>
      </c>
      <c r="S23" s="153">
        <f t="shared" si="1"/>
        <v>78</v>
      </c>
      <c r="T23" s="87" t="str">
        <f t="shared" si="2"/>
        <v>IMPACTO MEDIO</v>
      </c>
      <c r="U23" s="153" t="s">
        <v>71</v>
      </c>
      <c r="V23" s="153" t="s">
        <v>282</v>
      </c>
      <c r="W23" s="87"/>
      <c r="X23" s="87" t="s">
        <v>31</v>
      </c>
    </row>
    <row r="24" spans="1:24" ht="12.75" customHeight="1" x14ac:dyDescent="0.2">
      <c r="T24" s="3"/>
    </row>
    <row r="25" spans="1:24" ht="27" customHeight="1" x14ac:dyDescent="0.2">
      <c r="A25" s="3"/>
      <c r="B25" s="3"/>
      <c r="C25" s="4" t="s">
        <v>182</v>
      </c>
      <c r="D25" s="223" t="s">
        <v>242</v>
      </c>
      <c r="E25" s="222"/>
      <c r="F25" s="226" t="s">
        <v>243</v>
      </c>
      <c r="G25" s="222"/>
      <c r="H25" s="223" t="s">
        <v>244</v>
      </c>
      <c r="I25" s="222"/>
      <c r="J25" s="3"/>
      <c r="K25" s="3"/>
      <c r="L25" s="3"/>
      <c r="M25" s="2"/>
      <c r="N25" s="2"/>
      <c r="O25" s="5"/>
      <c r="P25" s="5"/>
      <c r="Q25" s="5"/>
      <c r="R25" s="5"/>
      <c r="S25" s="3"/>
      <c r="T25" s="3"/>
      <c r="U25" s="3"/>
      <c r="V25" s="3"/>
      <c r="W25" s="3"/>
      <c r="X25" s="3"/>
    </row>
    <row r="26" spans="1:24" ht="12.75" x14ac:dyDescent="0.2">
      <c r="A26" s="3"/>
      <c r="B26" s="3"/>
      <c r="C26" s="4" t="s">
        <v>183</v>
      </c>
      <c r="D26" s="224" t="s">
        <v>278</v>
      </c>
      <c r="E26" s="222"/>
      <c r="F26" s="225">
        <v>43393</v>
      </c>
      <c r="G26" s="222"/>
      <c r="H26" s="221"/>
      <c r="I26" s="222"/>
      <c r="J26" s="3"/>
      <c r="K26" s="3"/>
      <c r="L26" s="3"/>
      <c r="M26" s="2"/>
      <c r="N26" s="2"/>
      <c r="O26" s="2"/>
      <c r="P26" s="2"/>
      <c r="Q26" s="2"/>
      <c r="R26" s="5"/>
      <c r="S26" s="3"/>
      <c r="T26" s="3"/>
      <c r="U26" s="3"/>
      <c r="V26" s="3"/>
      <c r="W26" s="3"/>
      <c r="X26" s="3"/>
    </row>
    <row r="27" spans="1:24" ht="12.75" customHeight="1" x14ac:dyDescent="0.2">
      <c r="L27" s="1"/>
      <c r="M27" s="1"/>
      <c r="N27" s="1"/>
      <c r="O27" s="1"/>
      <c r="P27" s="1"/>
      <c r="Q27" s="1"/>
      <c r="R27" s="1"/>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sheetData>
  <autoFilter ref="S1:S925" xr:uid="{00000000-0009-0000-0000-000000000000}"/>
  <mergeCells count="34">
    <mergeCell ref="H25:I25"/>
    <mergeCell ref="D26:E26"/>
    <mergeCell ref="F26:G26"/>
    <mergeCell ref="H26:I26"/>
    <mergeCell ref="B16:B17"/>
    <mergeCell ref="B19:B20"/>
    <mergeCell ref="D25:E25"/>
    <mergeCell ref="F25:G25"/>
    <mergeCell ref="R7:R8"/>
    <mergeCell ref="S7:S8"/>
    <mergeCell ref="T7:T8"/>
    <mergeCell ref="U7:V7"/>
    <mergeCell ref="W7:X7"/>
    <mergeCell ref="A9:A23"/>
    <mergeCell ref="E9:E23"/>
    <mergeCell ref="B10:B11"/>
    <mergeCell ref="B12:B13"/>
    <mergeCell ref="B14:B15"/>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X5"/>
  </mergeCells>
  <conditionalFormatting sqref="T9:T14 T18:T23">
    <cfRule type="cellIs" dxfId="377" priority="26" operator="equal">
      <formula>"IMPACTO ALTO"</formula>
    </cfRule>
  </conditionalFormatting>
  <conditionalFormatting sqref="T9:T14 T18:T23">
    <cfRule type="cellIs" dxfId="376" priority="27" operator="equal">
      <formula>"IMPACTO MEDIO"</formula>
    </cfRule>
  </conditionalFormatting>
  <conditionalFormatting sqref="T9:T14 T18:T23">
    <cfRule type="cellIs" dxfId="375" priority="28" operator="equal">
      <formula>"IMPACTO BAJO"</formula>
    </cfRule>
  </conditionalFormatting>
  <conditionalFormatting sqref="T9:T14 T18:T23">
    <cfRule type="cellIs" dxfId="374" priority="29" stopIfTrue="1" operator="equal">
      <formula>"IMPACTO BAJO"</formula>
    </cfRule>
  </conditionalFormatting>
  <conditionalFormatting sqref="T9:T14 T18:T23">
    <cfRule type="cellIs" dxfId="373" priority="30" stopIfTrue="1" operator="equal">
      <formula>"IMPACTO MEDIO"</formula>
    </cfRule>
  </conditionalFormatting>
  <conditionalFormatting sqref="T9:T14 T18:T23">
    <cfRule type="cellIs" dxfId="372" priority="31" stopIfTrue="1" operator="equal">
      <formula>"IMPACTO ALTO"</formula>
    </cfRule>
  </conditionalFormatting>
  <conditionalFormatting sqref="T17">
    <cfRule type="cellIs" dxfId="371" priority="20" operator="equal">
      <formula>"IMPACTO ALTO"</formula>
    </cfRule>
  </conditionalFormatting>
  <conditionalFormatting sqref="T17">
    <cfRule type="cellIs" dxfId="370" priority="21" operator="equal">
      <formula>"IMPACTO MEDIO"</formula>
    </cfRule>
  </conditionalFormatting>
  <conditionalFormatting sqref="T17">
    <cfRule type="cellIs" dxfId="369" priority="22" operator="equal">
      <formula>"IMPACTO BAJO"</formula>
    </cfRule>
  </conditionalFormatting>
  <conditionalFormatting sqref="T17">
    <cfRule type="cellIs" dxfId="368" priority="23" stopIfTrue="1" operator="equal">
      <formula>"IMPACTO BAJO"</formula>
    </cfRule>
  </conditionalFormatting>
  <conditionalFormatting sqref="T17">
    <cfRule type="cellIs" dxfId="367" priority="24" stopIfTrue="1" operator="equal">
      <formula>"IMPACTO MEDIO"</formula>
    </cfRule>
  </conditionalFormatting>
  <conditionalFormatting sqref="T17">
    <cfRule type="cellIs" dxfId="366" priority="25" stopIfTrue="1" operator="equal">
      <formula>"IMPACTO ALTO"</formula>
    </cfRule>
  </conditionalFormatting>
  <conditionalFormatting sqref="T15:T16">
    <cfRule type="cellIs" dxfId="365" priority="13" operator="equal">
      <formula>"IMPACTO ALTO"</formula>
    </cfRule>
  </conditionalFormatting>
  <conditionalFormatting sqref="T15:T16">
    <cfRule type="cellIs" dxfId="364" priority="14" operator="equal">
      <formula>"IMPACTO MEDIO"</formula>
    </cfRule>
  </conditionalFormatting>
  <conditionalFormatting sqref="T15:T16">
    <cfRule type="cellIs" dxfId="363" priority="15" operator="equal">
      <formula>"IMPACTO BAJO"</formula>
    </cfRule>
  </conditionalFormatting>
  <conditionalFormatting sqref="T15:T16">
    <cfRule type="cellIs" dxfId="362" priority="16" stopIfTrue="1" operator="equal">
      <formula>"IMPACTO BAJO"</formula>
    </cfRule>
  </conditionalFormatting>
  <conditionalFormatting sqref="T15:T16">
    <cfRule type="cellIs" dxfId="361" priority="17" stopIfTrue="1" operator="equal">
      <formula>"IMPACTO MEDIO"</formula>
    </cfRule>
  </conditionalFormatting>
  <conditionalFormatting sqref="T15:T16">
    <cfRule type="cellIs" dxfId="360" priority="18" stopIfTrue="1" operator="equal">
      <formula>"IMPACTO ALTO"</formula>
    </cfRule>
  </conditionalFormatting>
  <conditionalFormatting sqref="T9">
    <cfRule type="colorScale" priority="19">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F7C1-1C5F-4563-A25C-80F86BEEFED3}">
  <dimension ref="A1:Y926"/>
  <sheetViews>
    <sheetView showGridLines="0" zoomScale="60" zoomScaleNormal="60" workbookViewId="0">
      <selection activeCell="C1" sqref="C1:T5"/>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4.75" customHeight="1" x14ac:dyDescent="0.2">
      <c r="A5" s="336"/>
      <c r="B5" s="336"/>
      <c r="C5" s="337"/>
      <c r="D5" s="337"/>
      <c r="E5" s="337"/>
      <c r="F5" s="337"/>
      <c r="G5" s="337"/>
      <c r="H5" s="337"/>
      <c r="I5" s="337"/>
      <c r="J5" s="337"/>
      <c r="K5" s="337"/>
      <c r="L5" s="337"/>
      <c r="M5" s="337"/>
      <c r="N5" s="337"/>
      <c r="O5" s="337"/>
      <c r="P5" s="337"/>
      <c r="Q5" s="337"/>
      <c r="R5" s="337"/>
      <c r="S5" s="337"/>
      <c r="T5" s="337"/>
      <c r="U5" s="203"/>
      <c r="V5" s="203"/>
      <c r="W5" s="203"/>
      <c r="X5" s="203"/>
    </row>
    <row r="6" spans="1:25" ht="21" customHeight="1" x14ac:dyDescent="0.2">
      <c r="A6" s="333" t="s">
        <v>263</v>
      </c>
      <c r="B6" s="334"/>
      <c r="C6" s="334"/>
      <c r="D6" s="334"/>
      <c r="E6" s="334"/>
      <c r="F6" s="334"/>
      <c r="G6" s="334"/>
      <c r="H6" s="334"/>
      <c r="I6" s="334"/>
      <c r="J6" s="334"/>
      <c r="K6" s="334"/>
      <c r="L6" s="334"/>
      <c r="M6" s="334"/>
      <c r="N6" s="334"/>
      <c r="O6" s="334"/>
      <c r="P6" s="334"/>
      <c r="Q6" s="334"/>
      <c r="R6" s="334"/>
      <c r="S6" s="334"/>
      <c r="T6" s="334"/>
      <c r="U6" s="334"/>
      <c r="V6" s="334"/>
      <c r="W6" s="334"/>
      <c r="X6" s="335"/>
    </row>
    <row r="7" spans="1:25" ht="12.75" customHeight="1" thickBot="1" x14ac:dyDescent="0.25">
      <c r="B7" s="9"/>
      <c r="C7" s="9"/>
      <c r="D7" s="9"/>
      <c r="E7" s="9"/>
      <c r="F7" s="9"/>
      <c r="G7" s="9"/>
      <c r="H7" s="9"/>
      <c r="I7" s="9"/>
      <c r="J7" s="9"/>
      <c r="K7" s="9"/>
      <c r="L7" s="9"/>
      <c r="M7" s="10"/>
      <c r="N7" s="11"/>
      <c r="O7" s="12"/>
      <c r="P7" s="12"/>
      <c r="Q7" s="12"/>
      <c r="R7" s="12"/>
      <c r="S7" s="12"/>
      <c r="T7" s="12"/>
      <c r="U7" s="12"/>
      <c r="V7" s="12"/>
      <c r="W7" s="12"/>
      <c r="X7" s="12"/>
    </row>
    <row r="8" spans="1:25" ht="26.25" customHeight="1" thickBot="1" x14ac:dyDescent="0.25">
      <c r="B8" s="194" t="s">
        <v>1</v>
      </c>
      <c r="C8" s="194" t="s">
        <v>2</v>
      </c>
      <c r="D8" s="194" t="s">
        <v>3</v>
      </c>
      <c r="E8" s="194" t="s">
        <v>4</v>
      </c>
      <c r="F8" s="194" t="s">
        <v>5</v>
      </c>
      <c r="G8" s="194" t="s">
        <v>6</v>
      </c>
      <c r="H8" s="194" t="s">
        <v>7</v>
      </c>
      <c r="I8" s="194" t="s">
        <v>8</v>
      </c>
      <c r="J8" s="216" t="s">
        <v>9</v>
      </c>
      <c r="K8" s="217"/>
      <c r="L8" s="217"/>
      <c r="M8" s="217"/>
      <c r="N8" s="218"/>
      <c r="O8" s="196" t="s">
        <v>10</v>
      </c>
      <c r="P8" s="196" t="s">
        <v>11</v>
      </c>
      <c r="Q8" s="196" t="s">
        <v>12</v>
      </c>
      <c r="R8" s="196" t="s">
        <v>13</v>
      </c>
      <c r="S8" s="196" t="s">
        <v>14</v>
      </c>
      <c r="T8" s="196" t="s">
        <v>15</v>
      </c>
      <c r="U8" s="212" t="s">
        <v>16</v>
      </c>
      <c r="V8" s="213"/>
      <c r="W8" s="214" t="s">
        <v>17</v>
      </c>
      <c r="X8" s="213"/>
    </row>
    <row r="9" spans="1:25" ht="43.5" customHeight="1" x14ac:dyDescent="0.2">
      <c r="B9" s="195"/>
      <c r="C9" s="195"/>
      <c r="D9" s="195"/>
      <c r="E9" s="195"/>
      <c r="F9" s="195"/>
      <c r="G9" s="195"/>
      <c r="H9" s="195"/>
      <c r="I9" s="195"/>
      <c r="J9" s="13" t="s">
        <v>18</v>
      </c>
      <c r="K9" s="13" t="s">
        <v>19</v>
      </c>
      <c r="L9" s="14" t="s">
        <v>20</v>
      </c>
      <c r="M9" s="13" t="s">
        <v>21</v>
      </c>
      <c r="N9" s="14" t="s">
        <v>22</v>
      </c>
      <c r="O9" s="195"/>
      <c r="P9" s="195"/>
      <c r="Q9" s="195"/>
      <c r="R9" s="195"/>
      <c r="S9" s="195"/>
      <c r="T9" s="195"/>
      <c r="U9" s="15" t="s">
        <v>23</v>
      </c>
      <c r="V9" s="157" t="s">
        <v>24</v>
      </c>
      <c r="W9" s="157" t="s">
        <v>25</v>
      </c>
      <c r="X9" s="17" t="s">
        <v>26</v>
      </c>
    </row>
    <row r="10" spans="1:25" ht="72" customHeight="1" x14ac:dyDescent="0.2">
      <c r="A10" s="306" t="s">
        <v>333</v>
      </c>
      <c r="B10" s="173" t="s">
        <v>27</v>
      </c>
      <c r="C10" s="173" t="s">
        <v>221</v>
      </c>
      <c r="D10" s="173" t="s">
        <v>28</v>
      </c>
      <c r="E10" s="305" t="s">
        <v>334</v>
      </c>
      <c r="F10" s="159" t="s">
        <v>30</v>
      </c>
      <c r="G10" s="159" t="s">
        <v>31</v>
      </c>
      <c r="H10" s="159"/>
      <c r="I10" s="159" t="s">
        <v>32</v>
      </c>
      <c r="J10" s="159">
        <v>1</v>
      </c>
      <c r="K10" s="159">
        <v>2</v>
      </c>
      <c r="L10" s="159">
        <v>1</v>
      </c>
      <c r="M10" s="159">
        <v>1</v>
      </c>
      <c r="N10" s="159">
        <v>1</v>
      </c>
      <c r="O10" s="159">
        <f>J10+K10+L10+M10+N10</f>
        <v>6</v>
      </c>
      <c r="P10" s="159">
        <v>2</v>
      </c>
      <c r="Q10" s="159">
        <v>2</v>
      </c>
      <c r="R10" s="159">
        <v>1</v>
      </c>
      <c r="S10" s="159">
        <f>O10*P10*Q10*R10</f>
        <v>24</v>
      </c>
      <c r="T10" s="87" t="str">
        <f>IF(S10&lt;=59,"IMPACTO BAJO",(IF(AND(S10&gt;=60,S10&lt;=188),"IMPACTO MEDIO",IF(AND(S10&gt;=189,13&lt;405),"IMPACTO ALTO",0))))</f>
        <v>IMPACTO BAJO</v>
      </c>
      <c r="U10" s="159" t="s">
        <v>185</v>
      </c>
      <c r="V10" s="159" t="s">
        <v>33</v>
      </c>
      <c r="W10" s="152"/>
      <c r="X10" s="87" t="s">
        <v>31</v>
      </c>
      <c r="Y10" s="8" t="s">
        <v>284</v>
      </c>
    </row>
    <row r="11" spans="1:25" ht="51" x14ac:dyDescent="0.2">
      <c r="A11" s="306"/>
      <c r="B11" s="305" t="s">
        <v>34</v>
      </c>
      <c r="C11" s="173" t="s">
        <v>35</v>
      </c>
      <c r="D11" s="173" t="s">
        <v>36</v>
      </c>
      <c r="E11" s="305"/>
      <c r="F11" s="159" t="s">
        <v>30</v>
      </c>
      <c r="G11" s="159" t="s">
        <v>31</v>
      </c>
      <c r="H11" s="159"/>
      <c r="I11" s="159" t="s">
        <v>37</v>
      </c>
      <c r="J11" s="159">
        <v>1</v>
      </c>
      <c r="K11" s="159">
        <v>1</v>
      </c>
      <c r="L11" s="159">
        <v>3</v>
      </c>
      <c r="M11" s="159">
        <v>1</v>
      </c>
      <c r="N11" s="159">
        <v>1</v>
      </c>
      <c r="O11" s="159">
        <f t="shared" ref="O11:O24" si="0">J11+K11+L11+M11+N11</f>
        <v>7</v>
      </c>
      <c r="P11" s="159">
        <v>2</v>
      </c>
      <c r="Q11" s="159">
        <v>2</v>
      </c>
      <c r="R11" s="159">
        <v>3</v>
      </c>
      <c r="S11" s="159">
        <f t="shared" ref="S11:S24" si="1">O11*P11*Q11*R11</f>
        <v>84</v>
      </c>
      <c r="T11" s="87" t="str">
        <f t="shared" ref="T11:T24" si="2">IF(S11&lt;=59,"IMPACTO BAJO",(IF(AND(S11&gt;=60,S11&lt;=188),"IMPACTO MEDIO",IF(AND(S11&gt;=189,13&lt;405),"IMPACTO ALTO",0))))</f>
        <v>IMPACTO MEDIO</v>
      </c>
      <c r="U11" s="159" t="s">
        <v>185</v>
      </c>
      <c r="V11" s="159" t="s">
        <v>38</v>
      </c>
      <c r="W11" s="87" t="s">
        <v>31</v>
      </c>
      <c r="X11" s="87"/>
    </row>
    <row r="12" spans="1:25" ht="95.25" customHeight="1" x14ac:dyDescent="0.2">
      <c r="A12" s="306"/>
      <c r="B12" s="305"/>
      <c r="C12" s="173" t="s">
        <v>246</v>
      </c>
      <c r="D12" s="173" t="s">
        <v>39</v>
      </c>
      <c r="E12" s="305"/>
      <c r="F12" s="159" t="s">
        <v>30</v>
      </c>
      <c r="G12" s="159" t="s">
        <v>31</v>
      </c>
      <c r="H12" s="159"/>
      <c r="I12" s="159" t="s">
        <v>37</v>
      </c>
      <c r="J12" s="159">
        <v>2</v>
      </c>
      <c r="K12" s="159">
        <v>2</v>
      </c>
      <c r="L12" s="159">
        <v>3</v>
      </c>
      <c r="M12" s="159">
        <v>1</v>
      </c>
      <c r="N12" s="159">
        <v>1</v>
      </c>
      <c r="O12" s="159">
        <f t="shared" si="0"/>
        <v>9</v>
      </c>
      <c r="P12" s="159">
        <v>3</v>
      </c>
      <c r="Q12" s="159">
        <v>2</v>
      </c>
      <c r="R12" s="159">
        <v>3</v>
      </c>
      <c r="S12" s="159">
        <f t="shared" si="1"/>
        <v>162</v>
      </c>
      <c r="T12" s="87" t="str">
        <f t="shared" si="2"/>
        <v>IMPACTO MEDIO</v>
      </c>
      <c r="U12" s="159" t="s">
        <v>185</v>
      </c>
      <c r="V12" s="159" t="s">
        <v>38</v>
      </c>
      <c r="W12" s="87" t="s">
        <v>31</v>
      </c>
      <c r="X12" s="87"/>
    </row>
    <row r="13" spans="1:25" ht="67.5" customHeight="1" x14ac:dyDescent="0.2">
      <c r="A13" s="306"/>
      <c r="B13" s="305" t="s">
        <v>40</v>
      </c>
      <c r="C13" s="173" t="s">
        <v>194</v>
      </c>
      <c r="D13" s="173" t="s">
        <v>41</v>
      </c>
      <c r="E13" s="305"/>
      <c r="F13" s="159" t="s">
        <v>30</v>
      </c>
      <c r="G13" s="159" t="s">
        <v>31</v>
      </c>
      <c r="H13" s="159"/>
      <c r="I13" s="159" t="s">
        <v>32</v>
      </c>
      <c r="J13" s="159">
        <v>1</v>
      </c>
      <c r="K13" s="159">
        <v>1</v>
      </c>
      <c r="L13" s="159">
        <v>3</v>
      </c>
      <c r="M13" s="159">
        <v>1</v>
      </c>
      <c r="N13" s="159">
        <v>1</v>
      </c>
      <c r="O13" s="159">
        <f t="shared" si="0"/>
        <v>7</v>
      </c>
      <c r="P13" s="159">
        <v>3</v>
      </c>
      <c r="Q13" s="159">
        <v>1</v>
      </c>
      <c r="R13" s="159">
        <v>1</v>
      </c>
      <c r="S13" s="159">
        <f t="shared" si="1"/>
        <v>21</v>
      </c>
      <c r="T13" s="87" t="str">
        <f t="shared" si="2"/>
        <v>IMPACTO BAJO</v>
      </c>
      <c r="U13" s="159" t="s">
        <v>186</v>
      </c>
      <c r="V13" s="159" t="s">
        <v>42</v>
      </c>
      <c r="W13" s="87"/>
      <c r="X13" s="87" t="s">
        <v>31</v>
      </c>
    </row>
    <row r="14" spans="1:25" ht="67.5" customHeight="1" x14ac:dyDescent="0.2">
      <c r="A14" s="306"/>
      <c r="B14" s="305"/>
      <c r="C14" s="173" t="s">
        <v>195</v>
      </c>
      <c r="D14" s="173" t="s">
        <v>43</v>
      </c>
      <c r="E14" s="305"/>
      <c r="F14" s="159" t="s">
        <v>30</v>
      </c>
      <c r="G14" s="159" t="s">
        <v>31</v>
      </c>
      <c r="H14" s="159"/>
      <c r="I14" s="159" t="s">
        <v>32</v>
      </c>
      <c r="J14" s="159">
        <v>1</v>
      </c>
      <c r="K14" s="159">
        <v>1</v>
      </c>
      <c r="L14" s="159">
        <v>3</v>
      </c>
      <c r="M14" s="159">
        <v>1</v>
      </c>
      <c r="N14" s="159">
        <v>1</v>
      </c>
      <c r="O14" s="159">
        <f t="shared" si="0"/>
        <v>7</v>
      </c>
      <c r="P14" s="159">
        <v>2</v>
      </c>
      <c r="Q14" s="159">
        <v>2</v>
      </c>
      <c r="R14" s="159">
        <v>1</v>
      </c>
      <c r="S14" s="159">
        <f t="shared" si="1"/>
        <v>28</v>
      </c>
      <c r="T14" s="87" t="str">
        <f t="shared" si="2"/>
        <v>IMPACTO BAJO</v>
      </c>
      <c r="U14" s="159" t="s">
        <v>185</v>
      </c>
      <c r="V14" s="159" t="s">
        <v>44</v>
      </c>
      <c r="W14" s="87"/>
      <c r="X14" s="87" t="s">
        <v>31</v>
      </c>
    </row>
    <row r="15" spans="1:25" ht="65.25" customHeight="1" x14ac:dyDescent="0.2">
      <c r="A15" s="306"/>
      <c r="B15" s="305" t="s">
        <v>45</v>
      </c>
      <c r="C15" s="173" t="s">
        <v>222</v>
      </c>
      <c r="D15" s="173" t="s">
        <v>46</v>
      </c>
      <c r="E15" s="305"/>
      <c r="F15" s="159" t="s">
        <v>30</v>
      </c>
      <c r="G15" s="159" t="s">
        <v>31</v>
      </c>
      <c r="H15" s="159"/>
      <c r="I15" s="159" t="s">
        <v>32</v>
      </c>
      <c r="J15" s="159">
        <v>3</v>
      </c>
      <c r="K15" s="159">
        <v>2</v>
      </c>
      <c r="L15" s="159">
        <v>3</v>
      </c>
      <c r="M15" s="159">
        <v>3</v>
      </c>
      <c r="N15" s="159">
        <v>1</v>
      </c>
      <c r="O15" s="159">
        <f t="shared" si="0"/>
        <v>12</v>
      </c>
      <c r="P15" s="159">
        <v>2</v>
      </c>
      <c r="Q15" s="159">
        <v>2</v>
      </c>
      <c r="R15" s="159">
        <v>1</v>
      </c>
      <c r="S15" s="159">
        <f t="shared" si="1"/>
        <v>48</v>
      </c>
      <c r="T15" s="87" t="str">
        <f t="shared" si="2"/>
        <v>IMPACTO BAJO</v>
      </c>
      <c r="U15" s="159" t="s">
        <v>189</v>
      </c>
      <c r="V15" s="159" t="s">
        <v>42</v>
      </c>
      <c r="W15" s="87" t="s">
        <v>31</v>
      </c>
      <c r="X15" s="87"/>
    </row>
    <row r="16" spans="1:25" ht="95.25" customHeight="1" x14ac:dyDescent="0.2">
      <c r="A16" s="306"/>
      <c r="B16" s="305"/>
      <c r="C16" s="173" t="s">
        <v>47</v>
      </c>
      <c r="D16" s="173" t="s">
        <v>48</v>
      </c>
      <c r="E16" s="305"/>
      <c r="F16" s="159" t="s">
        <v>30</v>
      </c>
      <c r="G16" s="159" t="s">
        <v>31</v>
      </c>
      <c r="H16" s="159"/>
      <c r="I16" s="159" t="s">
        <v>32</v>
      </c>
      <c r="J16" s="159">
        <v>3</v>
      </c>
      <c r="K16" s="159">
        <v>2</v>
      </c>
      <c r="L16" s="159">
        <v>3</v>
      </c>
      <c r="M16" s="159">
        <v>3</v>
      </c>
      <c r="N16" s="159">
        <v>1</v>
      </c>
      <c r="O16" s="159">
        <f t="shared" si="0"/>
        <v>12</v>
      </c>
      <c r="P16" s="159">
        <v>3</v>
      </c>
      <c r="Q16" s="159">
        <v>2</v>
      </c>
      <c r="R16" s="159">
        <v>1</v>
      </c>
      <c r="S16" s="159">
        <f t="shared" si="1"/>
        <v>72</v>
      </c>
      <c r="T16" s="87" t="str">
        <f t="shared" si="2"/>
        <v>IMPACTO MEDIO</v>
      </c>
      <c r="U16" s="159" t="s">
        <v>189</v>
      </c>
      <c r="V16" s="159" t="s">
        <v>42</v>
      </c>
      <c r="W16" s="87" t="s">
        <v>31</v>
      </c>
      <c r="X16" s="87"/>
    </row>
    <row r="17" spans="1:24" ht="86.25" customHeight="1" x14ac:dyDescent="0.2">
      <c r="A17" s="306"/>
      <c r="B17" s="305" t="s">
        <v>49</v>
      </c>
      <c r="C17" s="173" t="s">
        <v>223</v>
      </c>
      <c r="D17" s="173" t="s">
        <v>50</v>
      </c>
      <c r="E17" s="305"/>
      <c r="F17" s="159" t="s">
        <v>264</v>
      </c>
      <c r="G17" s="159" t="s">
        <v>31</v>
      </c>
      <c r="H17" s="159"/>
      <c r="I17" s="159" t="s">
        <v>32</v>
      </c>
      <c r="J17" s="159">
        <v>3</v>
      </c>
      <c r="K17" s="159">
        <v>2</v>
      </c>
      <c r="L17" s="159">
        <v>1</v>
      </c>
      <c r="M17" s="159">
        <v>3</v>
      </c>
      <c r="N17" s="159">
        <v>1</v>
      </c>
      <c r="O17" s="159">
        <f t="shared" si="0"/>
        <v>10</v>
      </c>
      <c r="P17" s="159">
        <v>1</v>
      </c>
      <c r="Q17" s="159">
        <v>2</v>
      </c>
      <c r="R17" s="159">
        <v>1</v>
      </c>
      <c r="S17" s="159">
        <f t="shared" si="1"/>
        <v>20</v>
      </c>
      <c r="T17" s="87" t="str">
        <f t="shared" si="2"/>
        <v>IMPACTO BAJO</v>
      </c>
      <c r="U17" s="159" t="s">
        <v>281</v>
      </c>
      <c r="V17" s="159" t="s">
        <v>280</v>
      </c>
      <c r="W17" s="87"/>
      <c r="X17" s="87" t="s">
        <v>31</v>
      </c>
    </row>
    <row r="18" spans="1:24" ht="63.75" customHeight="1" x14ac:dyDescent="0.2">
      <c r="A18" s="306"/>
      <c r="B18" s="305"/>
      <c r="C18" s="173" t="s">
        <v>224</v>
      </c>
      <c r="D18" s="173" t="s">
        <v>50</v>
      </c>
      <c r="E18" s="305"/>
      <c r="F18" s="159" t="s">
        <v>264</v>
      </c>
      <c r="G18" s="159" t="s">
        <v>31</v>
      </c>
      <c r="H18" s="159"/>
      <c r="I18" s="159" t="s">
        <v>32</v>
      </c>
      <c r="J18" s="159">
        <v>3</v>
      </c>
      <c r="K18" s="159">
        <v>2</v>
      </c>
      <c r="L18" s="159">
        <v>1</v>
      </c>
      <c r="M18" s="159">
        <v>3</v>
      </c>
      <c r="N18" s="159">
        <v>1</v>
      </c>
      <c r="O18" s="159">
        <f t="shared" si="0"/>
        <v>10</v>
      </c>
      <c r="P18" s="159">
        <v>1</v>
      </c>
      <c r="Q18" s="159">
        <v>3</v>
      </c>
      <c r="R18" s="159">
        <v>1</v>
      </c>
      <c r="S18" s="159">
        <f t="shared" si="1"/>
        <v>30</v>
      </c>
      <c r="T18" s="87" t="str">
        <f t="shared" si="2"/>
        <v>IMPACTO BAJO</v>
      </c>
      <c r="U18" s="159" t="s">
        <v>185</v>
      </c>
      <c r="V18" s="159" t="s">
        <v>51</v>
      </c>
      <c r="W18" s="87" t="s">
        <v>31</v>
      </c>
      <c r="X18" s="87"/>
    </row>
    <row r="19" spans="1:24" ht="38.25" x14ac:dyDescent="0.2">
      <c r="A19" s="306"/>
      <c r="B19" s="173" t="s">
        <v>55</v>
      </c>
      <c r="C19" s="173" t="s">
        <v>225</v>
      </c>
      <c r="D19" s="173" t="s">
        <v>56</v>
      </c>
      <c r="E19" s="305"/>
      <c r="F19" s="159" t="s">
        <v>30</v>
      </c>
      <c r="G19" s="159" t="s">
        <v>31</v>
      </c>
      <c r="H19" s="159"/>
      <c r="I19" s="159" t="s">
        <v>32</v>
      </c>
      <c r="J19" s="159">
        <v>3</v>
      </c>
      <c r="K19" s="159">
        <v>3</v>
      </c>
      <c r="L19" s="159">
        <v>3</v>
      </c>
      <c r="M19" s="159">
        <v>3</v>
      </c>
      <c r="N19" s="159">
        <v>1</v>
      </c>
      <c r="O19" s="159">
        <f t="shared" si="0"/>
        <v>13</v>
      </c>
      <c r="P19" s="159">
        <v>3</v>
      </c>
      <c r="Q19" s="159">
        <v>2</v>
      </c>
      <c r="R19" s="159">
        <v>1</v>
      </c>
      <c r="S19" s="159">
        <f t="shared" si="1"/>
        <v>78</v>
      </c>
      <c r="T19" s="87" t="str">
        <f t="shared" si="2"/>
        <v>IMPACTO MEDIO</v>
      </c>
      <c r="U19" s="159" t="s">
        <v>188</v>
      </c>
      <c r="V19" s="159" t="s">
        <v>42</v>
      </c>
      <c r="W19" s="87" t="s">
        <v>31</v>
      </c>
      <c r="X19" s="87"/>
    </row>
    <row r="20" spans="1:24" ht="92.25" customHeight="1" x14ac:dyDescent="0.2">
      <c r="A20" s="306"/>
      <c r="B20" s="305" t="s">
        <v>291</v>
      </c>
      <c r="C20" s="173" t="s">
        <v>58</v>
      </c>
      <c r="D20" s="173" t="s">
        <v>59</v>
      </c>
      <c r="E20" s="305"/>
      <c r="F20" s="159" t="s">
        <v>30</v>
      </c>
      <c r="G20" s="159" t="s">
        <v>31</v>
      </c>
      <c r="H20" s="159"/>
      <c r="I20" s="159" t="s">
        <v>32</v>
      </c>
      <c r="J20" s="159">
        <v>2</v>
      </c>
      <c r="K20" s="159">
        <v>2</v>
      </c>
      <c r="L20" s="159">
        <v>3</v>
      </c>
      <c r="M20" s="159">
        <v>1</v>
      </c>
      <c r="N20" s="159">
        <v>1</v>
      </c>
      <c r="O20" s="159">
        <f t="shared" si="0"/>
        <v>9</v>
      </c>
      <c r="P20" s="159">
        <v>3</v>
      </c>
      <c r="Q20" s="159">
        <v>2</v>
      </c>
      <c r="R20" s="159">
        <v>1</v>
      </c>
      <c r="S20" s="159">
        <f t="shared" si="1"/>
        <v>54</v>
      </c>
      <c r="T20" s="87" t="str">
        <f t="shared" si="2"/>
        <v>IMPACTO BAJO</v>
      </c>
      <c r="U20" s="159" t="s">
        <v>190</v>
      </c>
      <c r="V20" s="159" t="s">
        <v>38</v>
      </c>
      <c r="W20" s="87" t="s">
        <v>31</v>
      </c>
      <c r="X20" s="87"/>
    </row>
    <row r="21" spans="1:24" ht="56.25" customHeight="1" x14ac:dyDescent="0.2">
      <c r="A21" s="306"/>
      <c r="B21" s="305"/>
      <c r="C21" s="173" t="s">
        <v>58</v>
      </c>
      <c r="D21" s="173" t="s">
        <v>60</v>
      </c>
      <c r="E21" s="305"/>
      <c r="F21" s="159" t="s">
        <v>30</v>
      </c>
      <c r="G21" s="159" t="s">
        <v>31</v>
      </c>
      <c r="H21" s="159"/>
      <c r="I21" s="159" t="s">
        <v>32</v>
      </c>
      <c r="J21" s="159">
        <v>2</v>
      </c>
      <c r="K21" s="159">
        <v>2</v>
      </c>
      <c r="L21" s="159">
        <v>3</v>
      </c>
      <c r="M21" s="159">
        <v>1</v>
      </c>
      <c r="N21" s="159">
        <v>1</v>
      </c>
      <c r="O21" s="159">
        <f t="shared" si="0"/>
        <v>9</v>
      </c>
      <c r="P21" s="159">
        <v>3</v>
      </c>
      <c r="Q21" s="159">
        <v>2</v>
      </c>
      <c r="R21" s="159">
        <v>1</v>
      </c>
      <c r="S21" s="159">
        <f t="shared" si="1"/>
        <v>54</v>
      </c>
      <c r="T21" s="87" t="str">
        <f t="shared" si="2"/>
        <v>IMPACTO BAJO</v>
      </c>
      <c r="U21" s="159" t="s">
        <v>185</v>
      </c>
      <c r="V21" s="159" t="s">
        <v>282</v>
      </c>
      <c r="W21" s="87"/>
      <c r="X21" s="87" t="s">
        <v>31</v>
      </c>
    </row>
    <row r="22" spans="1:24" ht="133.5" customHeight="1" x14ac:dyDescent="0.2">
      <c r="A22" s="306"/>
      <c r="B22" s="174" t="s">
        <v>316</v>
      </c>
      <c r="C22" s="173" t="s">
        <v>327</v>
      </c>
      <c r="D22" s="173" t="s">
        <v>50</v>
      </c>
      <c r="E22" s="305"/>
      <c r="F22" s="159" t="s">
        <v>30</v>
      </c>
      <c r="G22" s="159" t="s">
        <v>31</v>
      </c>
      <c r="H22" s="159"/>
      <c r="I22" s="159" t="s">
        <v>32</v>
      </c>
      <c r="J22" s="159">
        <v>3</v>
      </c>
      <c r="K22" s="159">
        <v>3</v>
      </c>
      <c r="L22" s="159">
        <v>3</v>
      </c>
      <c r="M22" s="159">
        <v>3</v>
      </c>
      <c r="N22" s="159">
        <v>1</v>
      </c>
      <c r="O22" s="159">
        <f t="shared" si="0"/>
        <v>13</v>
      </c>
      <c r="P22" s="159">
        <v>3</v>
      </c>
      <c r="Q22" s="159">
        <v>2</v>
      </c>
      <c r="R22" s="159">
        <v>1</v>
      </c>
      <c r="S22" s="159">
        <f t="shared" si="1"/>
        <v>78</v>
      </c>
      <c r="T22" s="87" t="str">
        <f t="shared" si="2"/>
        <v>IMPACTO MEDIO</v>
      </c>
      <c r="U22" s="159" t="s">
        <v>185</v>
      </c>
      <c r="V22" s="159" t="s">
        <v>63</v>
      </c>
      <c r="W22" s="87" t="s">
        <v>31</v>
      </c>
      <c r="X22" s="87"/>
    </row>
    <row r="23" spans="1:24" ht="96" customHeight="1" x14ac:dyDescent="0.2">
      <c r="A23" s="306"/>
      <c r="B23" s="173" t="s">
        <v>226</v>
      </c>
      <c r="C23" s="173" t="s">
        <v>335</v>
      </c>
      <c r="D23" s="173" t="s">
        <v>62</v>
      </c>
      <c r="E23" s="305"/>
      <c r="F23" s="159" t="s">
        <v>30</v>
      </c>
      <c r="G23" s="159" t="s">
        <v>31</v>
      </c>
      <c r="H23" s="159"/>
      <c r="I23" s="159" t="s">
        <v>32</v>
      </c>
      <c r="J23" s="159">
        <v>2</v>
      </c>
      <c r="K23" s="159">
        <v>1</v>
      </c>
      <c r="L23" s="159">
        <v>3</v>
      </c>
      <c r="M23" s="159">
        <v>3</v>
      </c>
      <c r="N23" s="159">
        <v>1</v>
      </c>
      <c r="O23" s="159">
        <f t="shared" si="0"/>
        <v>10</v>
      </c>
      <c r="P23" s="159">
        <v>2</v>
      </c>
      <c r="Q23" s="159">
        <v>2</v>
      </c>
      <c r="R23" s="159">
        <v>1</v>
      </c>
      <c r="S23" s="159">
        <f t="shared" si="1"/>
        <v>40</v>
      </c>
      <c r="T23" s="87" t="str">
        <f t="shared" si="2"/>
        <v>IMPACTO BAJO</v>
      </c>
      <c r="U23" s="159" t="s">
        <v>185</v>
      </c>
      <c r="V23" s="159" t="s">
        <v>283</v>
      </c>
      <c r="W23" s="87" t="s">
        <v>31</v>
      </c>
      <c r="X23" s="87"/>
    </row>
    <row r="24" spans="1:24" ht="45" customHeight="1" x14ac:dyDescent="0.2">
      <c r="A24" s="306"/>
      <c r="B24" s="173" t="s">
        <v>68</v>
      </c>
      <c r="C24" s="173" t="s">
        <v>69</v>
      </c>
      <c r="D24" s="173" t="s">
        <v>70</v>
      </c>
      <c r="E24" s="305"/>
      <c r="F24" s="159" t="s">
        <v>30</v>
      </c>
      <c r="G24" s="159" t="s">
        <v>31</v>
      </c>
      <c r="H24" s="159"/>
      <c r="I24" s="159" t="s">
        <v>32</v>
      </c>
      <c r="J24" s="159">
        <v>3</v>
      </c>
      <c r="K24" s="159">
        <v>3</v>
      </c>
      <c r="L24" s="159">
        <v>3</v>
      </c>
      <c r="M24" s="159">
        <v>3</v>
      </c>
      <c r="N24" s="159">
        <v>1</v>
      </c>
      <c r="O24" s="159">
        <f t="shared" si="0"/>
        <v>13</v>
      </c>
      <c r="P24" s="159">
        <v>3</v>
      </c>
      <c r="Q24" s="159">
        <v>2</v>
      </c>
      <c r="R24" s="159">
        <v>1</v>
      </c>
      <c r="S24" s="159">
        <f t="shared" si="1"/>
        <v>78</v>
      </c>
      <c r="T24" s="87" t="str">
        <f t="shared" si="2"/>
        <v>IMPACTO MEDIO</v>
      </c>
      <c r="U24" s="159" t="s">
        <v>71</v>
      </c>
      <c r="V24" s="159" t="s">
        <v>282</v>
      </c>
      <c r="W24" s="87"/>
      <c r="X24" s="87" t="s">
        <v>31</v>
      </c>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4">
    <mergeCell ref="A1:B5"/>
    <mergeCell ref="C1:T5"/>
    <mergeCell ref="U1:X5"/>
    <mergeCell ref="A6:X6"/>
    <mergeCell ref="T8:T9"/>
    <mergeCell ref="U8:V8"/>
    <mergeCell ref="W8:X8"/>
    <mergeCell ref="A10:A24"/>
    <mergeCell ref="E10:E24"/>
    <mergeCell ref="B11:B12"/>
    <mergeCell ref="B13:B14"/>
    <mergeCell ref="B15:B16"/>
    <mergeCell ref="H8:H9"/>
    <mergeCell ref="I8:I9"/>
    <mergeCell ref="J8:N8"/>
    <mergeCell ref="O8:O9"/>
    <mergeCell ref="P8:P9"/>
    <mergeCell ref="Q8:Q9"/>
    <mergeCell ref="B8:B9"/>
    <mergeCell ref="C8:C9"/>
    <mergeCell ref="D27:E27"/>
    <mergeCell ref="F27:G27"/>
    <mergeCell ref="H27:I27"/>
    <mergeCell ref="R8:R9"/>
    <mergeCell ref="S8:S9"/>
    <mergeCell ref="D8:D9"/>
    <mergeCell ref="E8:E9"/>
    <mergeCell ref="F8:F9"/>
    <mergeCell ref="G8:G9"/>
    <mergeCell ref="B17:B18"/>
    <mergeCell ref="B20:B21"/>
    <mergeCell ref="D26:E26"/>
    <mergeCell ref="F26:G26"/>
    <mergeCell ref="H26:I26"/>
  </mergeCells>
  <conditionalFormatting sqref="T10:T15 T19:T24">
    <cfRule type="cellIs" dxfId="359" priority="14" operator="equal">
      <formula>"IMPACTO ALTO"</formula>
    </cfRule>
  </conditionalFormatting>
  <conditionalFormatting sqref="T10:T15 T19:T24">
    <cfRule type="cellIs" dxfId="358" priority="15" operator="equal">
      <formula>"IMPACTO MEDIO"</formula>
    </cfRule>
  </conditionalFormatting>
  <conditionalFormatting sqref="T10:T15 T19:T24">
    <cfRule type="cellIs" dxfId="357" priority="16" operator="equal">
      <formula>"IMPACTO BAJO"</formula>
    </cfRule>
  </conditionalFormatting>
  <conditionalFormatting sqref="T10:T15 T19:T24">
    <cfRule type="cellIs" dxfId="356" priority="17" stopIfTrue="1" operator="equal">
      <formula>"IMPACTO BAJO"</formula>
    </cfRule>
  </conditionalFormatting>
  <conditionalFormatting sqref="T10:T15 T19:T24">
    <cfRule type="cellIs" dxfId="355" priority="18" stopIfTrue="1" operator="equal">
      <formula>"IMPACTO MEDIO"</formula>
    </cfRule>
  </conditionalFormatting>
  <conditionalFormatting sqref="T10:T15 T19:T24">
    <cfRule type="cellIs" dxfId="354" priority="19" stopIfTrue="1" operator="equal">
      <formula>"IMPACTO ALTO"</formula>
    </cfRule>
  </conditionalFormatting>
  <conditionalFormatting sqref="T18">
    <cfRule type="cellIs" dxfId="353" priority="8" operator="equal">
      <formula>"IMPACTO ALTO"</formula>
    </cfRule>
  </conditionalFormatting>
  <conditionalFormatting sqref="T18">
    <cfRule type="cellIs" dxfId="352" priority="9" operator="equal">
      <formula>"IMPACTO MEDIO"</formula>
    </cfRule>
  </conditionalFormatting>
  <conditionalFormatting sqref="T18">
    <cfRule type="cellIs" dxfId="351" priority="10" operator="equal">
      <formula>"IMPACTO BAJO"</formula>
    </cfRule>
  </conditionalFormatting>
  <conditionalFormatting sqref="T18">
    <cfRule type="cellIs" dxfId="350" priority="11" stopIfTrue="1" operator="equal">
      <formula>"IMPACTO BAJO"</formula>
    </cfRule>
  </conditionalFormatting>
  <conditionalFormatting sqref="T18">
    <cfRule type="cellIs" dxfId="349" priority="12" stopIfTrue="1" operator="equal">
      <formula>"IMPACTO MEDIO"</formula>
    </cfRule>
  </conditionalFormatting>
  <conditionalFormatting sqref="T18">
    <cfRule type="cellIs" dxfId="348" priority="13" stopIfTrue="1" operator="equal">
      <formula>"IMPACTO ALTO"</formula>
    </cfRule>
  </conditionalFormatting>
  <conditionalFormatting sqref="T16:T17">
    <cfRule type="cellIs" dxfId="347" priority="1" operator="equal">
      <formula>"IMPACTO ALTO"</formula>
    </cfRule>
  </conditionalFormatting>
  <conditionalFormatting sqref="T16:T17">
    <cfRule type="cellIs" dxfId="346" priority="2" operator="equal">
      <formula>"IMPACTO MEDIO"</formula>
    </cfRule>
  </conditionalFormatting>
  <conditionalFormatting sqref="T16:T17">
    <cfRule type="cellIs" dxfId="345" priority="3" operator="equal">
      <formula>"IMPACTO BAJO"</formula>
    </cfRule>
  </conditionalFormatting>
  <conditionalFormatting sqref="T16:T17">
    <cfRule type="cellIs" dxfId="344" priority="4" stopIfTrue="1" operator="equal">
      <formula>"IMPACTO BAJO"</formula>
    </cfRule>
  </conditionalFormatting>
  <conditionalFormatting sqref="T16:T17">
    <cfRule type="cellIs" dxfId="343" priority="5" stopIfTrue="1" operator="equal">
      <formula>"IMPACTO MEDIO"</formula>
    </cfRule>
  </conditionalFormatting>
  <conditionalFormatting sqref="T16:T17">
    <cfRule type="cellIs" dxfId="342" priority="6" stopIfTrue="1" operator="equal">
      <formula>"IMPACTO ALTO"</formula>
    </cfRule>
  </conditionalFormatting>
  <conditionalFormatting sqref="T10">
    <cfRule type="colorScale" priority="7">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61843-E53B-45AA-8F4C-282082392744}">
  <dimension ref="A1:Y926"/>
  <sheetViews>
    <sheetView showGridLines="0" zoomScale="60" zoomScaleNormal="60" workbookViewId="0">
      <selection activeCell="B10" sqref="B10"/>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4.75" customHeight="1" x14ac:dyDescent="0.2">
      <c r="A5" s="336"/>
      <c r="B5" s="336"/>
      <c r="C5" s="337"/>
      <c r="D5" s="337"/>
      <c r="E5" s="337"/>
      <c r="F5" s="337"/>
      <c r="G5" s="337"/>
      <c r="H5" s="337"/>
      <c r="I5" s="337"/>
      <c r="J5" s="337"/>
      <c r="K5" s="337"/>
      <c r="L5" s="337"/>
      <c r="M5" s="337"/>
      <c r="N5" s="337"/>
      <c r="O5" s="337"/>
      <c r="P5" s="337"/>
      <c r="Q5" s="337"/>
      <c r="R5" s="337"/>
      <c r="S5" s="337"/>
      <c r="T5" s="337"/>
      <c r="U5" s="203"/>
      <c r="V5" s="203"/>
      <c r="W5" s="203"/>
      <c r="X5" s="203"/>
    </row>
    <row r="6" spans="1:25" ht="25.5" customHeight="1" x14ac:dyDescent="0.2">
      <c r="A6" s="338" t="s">
        <v>277</v>
      </c>
      <c r="B6" s="342"/>
      <c r="C6" s="342"/>
      <c r="D6" s="342"/>
      <c r="E6" s="342"/>
      <c r="F6" s="342"/>
      <c r="G6" s="342"/>
      <c r="H6" s="342"/>
      <c r="I6" s="342"/>
      <c r="J6" s="342"/>
      <c r="K6" s="342"/>
      <c r="L6" s="342"/>
      <c r="M6" s="342"/>
      <c r="N6" s="342"/>
      <c r="O6" s="342"/>
      <c r="P6" s="342"/>
      <c r="Q6" s="342"/>
      <c r="R6" s="342"/>
      <c r="S6" s="342"/>
      <c r="T6" s="342"/>
      <c r="U6" s="342"/>
      <c r="V6" s="342"/>
      <c r="W6" s="342"/>
      <c r="X6" s="343"/>
    </row>
    <row r="7" spans="1:25" ht="12.75" customHeight="1" thickBot="1" x14ac:dyDescent="0.25">
      <c r="B7" s="9"/>
      <c r="C7" s="9"/>
      <c r="D7" s="9"/>
      <c r="E7" s="9"/>
      <c r="F7" s="9"/>
      <c r="G7" s="9"/>
      <c r="H7" s="9"/>
      <c r="I7" s="9"/>
      <c r="J7" s="9"/>
      <c r="K7" s="9"/>
      <c r="L7" s="9"/>
      <c r="M7" s="10"/>
      <c r="N7" s="11"/>
      <c r="O7" s="12"/>
      <c r="P7" s="12"/>
      <c r="Q7" s="12"/>
      <c r="R7" s="12"/>
      <c r="S7" s="12"/>
      <c r="T7" s="12"/>
      <c r="U7" s="12"/>
      <c r="V7" s="12"/>
      <c r="W7" s="12"/>
      <c r="X7" s="12"/>
    </row>
    <row r="8" spans="1:25" ht="26.25" customHeight="1" thickBot="1" x14ac:dyDescent="0.25">
      <c r="B8" s="194" t="s">
        <v>1</v>
      </c>
      <c r="C8" s="194" t="s">
        <v>2</v>
      </c>
      <c r="D8" s="194" t="s">
        <v>3</v>
      </c>
      <c r="E8" s="194" t="s">
        <v>4</v>
      </c>
      <c r="F8" s="194" t="s">
        <v>5</v>
      </c>
      <c r="G8" s="194" t="s">
        <v>6</v>
      </c>
      <c r="H8" s="194" t="s">
        <v>7</v>
      </c>
      <c r="I8" s="194" t="s">
        <v>8</v>
      </c>
      <c r="J8" s="216" t="s">
        <v>9</v>
      </c>
      <c r="K8" s="217"/>
      <c r="L8" s="217"/>
      <c r="M8" s="217"/>
      <c r="N8" s="218"/>
      <c r="O8" s="196" t="s">
        <v>10</v>
      </c>
      <c r="P8" s="196" t="s">
        <v>11</v>
      </c>
      <c r="Q8" s="196" t="s">
        <v>12</v>
      </c>
      <c r="R8" s="196" t="s">
        <v>13</v>
      </c>
      <c r="S8" s="196" t="s">
        <v>14</v>
      </c>
      <c r="T8" s="196" t="s">
        <v>15</v>
      </c>
      <c r="U8" s="212" t="s">
        <v>16</v>
      </c>
      <c r="V8" s="213"/>
      <c r="W8" s="214" t="s">
        <v>17</v>
      </c>
      <c r="X8" s="213"/>
    </row>
    <row r="9" spans="1:25" ht="43.5" customHeight="1" x14ac:dyDescent="0.2">
      <c r="B9" s="195"/>
      <c r="C9" s="195"/>
      <c r="D9" s="195"/>
      <c r="E9" s="195"/>
      <c r="F9" s="195"/>
      <c r="G9" s="195"/>
      <c r="H9" s="195"/>
      <c r="I9" s="195"/>
      <c r="J9" s="13" t="s">
        <v>18</v>
      </c>
      <c r="K9" s="13" t="s">
        <v>19</v>
      </c>
      <c r="L9" s="14" t="s">
        <v>20</v>
      </c>
      <c r="M9" s="13" t="s">
        <v>21</v>
      </c>
      <c r="N9" s="14" t="s">
        <v>22</v>
      </c>
      <c r="O9" s="195"/>
      <c r="P9" s="195"/>
      <c r="Q9" s="195"/>
      <c r="R9" s="195"/>
      <c r="S9" s="195"/>
      <c r="T9" s="195"/>
      <c r="U9" s="15" t="s">
        <v>23</v>
      </c>
      <c r="V9" s="157" t="s">
        <v>24</v>
      </c>
      <c r="W9" s="157" t="s">
        <v>25</v>
      </c>
      <c r="X9" s="17" t="s">
        <v>26</v>
      </c>
    </row>
    <row r="10" spans="1:25" ht="72" customHeight="1" x14ac:dyDescent="0.2">
      <c r="A10" s="306" t="s">
        <v>337</v>
      </c>
      <c r="B10" s="173" t="s">
        <v>27</v>
      </c>
      <c r="C10" s="173" t="s">
        <v>221</v>
      </c>
      <c r="D10" s="173" t="s">
        <v>28</v>
      </c>
      <c r="E10" s="305" t="s">
        <v>330</v>
      </c>
      <c r="F10" s="159" t="s">
        <v>30</v>
      </c>
      <c r="G10" s="159" t="s">
        <v>31</v>
      </c>
      <c r="H10" s="159"/>
      <c r="I10" s="159" t="s">
        <v>32</v>
      </c>
      <c r="J10" s="159">
        <v>1</v>
      </c>
      <c r="K10" s="159">
        <v>2</v>
      </c>
      <c r="L10" s="159">
        <v>1</v>
      </c>
      <c r="M10" s="159">
        <v>1</v>
      </c>
      <c r="N10" s="159">
        <v>1</v>
      </c>
      <c r="O10" s="159">
        <f>J10+K10+L10+M10+N10</f>
        <v>6</v>
      </c>
      <c r="P10" s="159">
        <v>2</v>
      </c>
      <c r="Q10" s="159">
        <v>2</v>
      </c>
      <c r="R10" s="159">
        <v>1</v>
      </c>
      <c r="S10" s="159">
        <f>O10*P10*Q10*R10</f>
        <v>24</v>
      </c>
      <c r="T10" s="87" t="str">
        <f>IF(S10&lt;=59,"IMPACTO BAJO",(IF(AND(S10&gt;=60,S10&lt;=188),"IMPACTO MEDIO",IF(AND(S10&gt;=189,13&lt;405),"IMPACTO ALTO",0))))</f>
        <v>IMPACTO BAJO</v>
      </c>
      <c r="U10" s="159" t="s">
        <v>185</v>
      </c>
      <c r="V10" s="159" t="s">
        <v>33</v>
      </c>
      <c r="W10" s="152"/>
      <c r="X10" s="87" t="s">
        <v>31</v>
      </c>
      <c r="Y10" s="8" t="s">
        <v>284</v>
      </c>
    </row>
    <row r="11" spans="1:25" ht="51" x14ac:dyDescent="0.2">
      <c r="A11" s="306"/>
      <c r="B11" s="305" t="s">
        <v>34</v>
      </c>
      <c r="C11" s="173" t="s">
        <v>35</v>
      </c>
      <c r="D11" s="173" t="s">
        <v>36</v>
      </c>
      <c r="E11" s="305"/>
      <c r="F11" s="159" t="s">
        <v>30</v>
      </c>
      <c r="G11" s="159" t="s">
        <v>31</v>
      </c>
      <c r="H11" s="159"/>
      <c r="I11" s="159" t="s">
        <v>37</v>
      </c>
      <c r="J11" s="159">
        <v>1</v>
      </c>
      <c r="K11" s="159">
        <v>1</v>
      </c>
      <c r="L11" s="159">
        <v>3</v>
      </c>
      <c r="M11" s="159">
        <v>1</v>
      </c>
      <c r="N11" s="159">
        <v>1</v>
      </c>
      <c r="O11" s="159">
        <f t="shared" ref="O11:O24" si="0">J11+K11+L11+M11+N11</f>
        <v>7</v>
      </c>
      <c r="P11" s="159">
        <v>2</v>
      </c>
      <c r="Q11" s="159">
        <v>2</v>
      </c>
      <c r="R11" s="159">
        <v>3</v>
      </c>
      <c r="S11" s="159">
        <f t="shared" ref="S11:S24" si="1">O11*P11*Q11*R11</f>
        <v>84</v>
      </c>
      <c r="T11" s="87" t="str">
        <f t="shared" ref="T11:T24" si="2">IF(S11&lt;=59,"IMPACTO BAJO",(IF(AND(S11&gt;=60,S11&lt;=188),"IMPACTO MEDIO",IF(AND(S11&gt;=189,13&lt;405),"IMPACTO ALTO",0))))</f>
        <v>IMPACTO MEDIO</v>
      </c>
      <c r="U11" s="159" t="s">
        <v>185</v>
      </c>
      <c r="V11" s="159" t="s">
        <v>38</v>
      </c>
      <c r="W11" s="87" t="s">
        <v>31</v>
      </c>
      <c r="X11" s="87"/>
    </row>
    <row r="12" spans="1:25" ht="95.25" customHeight="1" x14ac:dyDescent="0.2">
      <c r="A12" s="306"/>
      <c r="B12" s="305"/>
      <c r="C12" s="173" t="s">
        <v>246</v>
      </c>
      <c r="D12" s="173" t="s">
        <v>39</v>
      </c>
      <c r="E12" s="305"/>
      <c r="F12" s="159" t="s">
        <v>30</v>
      </c>
      <c r="G12" s="159" t="s">
        <v>31</v>
      </c>
      <c r="H12" s="159"/>
      <c r="I12" s="159" t="s">
        <v>37</v>
      </c>
      <c r="J12" s="159">
        <v>2</v>
      </c>
      <c r="K12" s="159">
        <v>2</v>
      </c>
      <c r="L12" s="159">
        <v>3</v>
      </c>
      <c r="M12" s="159">
        <v>1</v>
      </c>
      <c r="N12" s="159">
        <v>1</v>
      </c>
      <c r="O12" s="159">
        <f t="shared" si="0"/>
        <v>9</v>
      </c>
      <c r="P12" s="159">
        <v>3</v>
      </c>
      <c r="Q12" s="159">
        <v>2</v>
      </c>
      <c r="R12" s="159">
        <v>3</v>
      </c>
      <c r="S12" s="159">
        <f t="shared" si="1"/>
        <v>162</v>
      </c>
      <c r="T12" s="87" t="str">
        <f t="shared" si="2"/>
        <v>IMPACTO MEDIO</v>
      </c>
      <c r="U12" s="159" t="s">
        <v>185</v>
      </c>
      <c r="V12" s="159" t="s">
        <v>38</v>
      </c>
      <c r="W12" s="87" t="s">
        <v>31</v>
      </c>
      <c r="X12" s="87"/>
    </row>
    <row r="13" spans="1:25" ht="67.5" customHeight="1" x14ac:dyDescent="0.2">
      <c r="A13" s="306"/>
      <c r="B13" s="305" t="s">
        <v>40</v>
      </c>
      <c r="C13" s="173" t="s">
        <v>194</v>
      </c>
      <c r="D13" s="173" t="s">
        <v>41</v>
      </c>
      <c r="E13" s="305"/>
      <c r="F13" s="159" t="s">
        <v>30</v>
      </c>
      <c r="G13" s="159" t="s">
        <v>31</v>
      </c>
      <c r="H13" s="159"/>
      <c r="I13" s="159" t="s">
        <v>32</v>
      </c>
      <c r="J13" s="159">
        <v>1</v>
      </c>
      <c r="K13" s="159">
        <v>1</v>
      </c>
      <c r="L13" s="159">
        <v>3</v>
      </c>
      <c r="M13" s="159">
        <v>1</v>
      </c>
      <c r="N13" s="159">
        <v>1</v>
      </c>
      <c r="O13" s="159">
        <f t="shared" si="0"/>
        <v>7</v>
      </c>
      <c r="P13" s="159">
        <v>3</v>
      </c>
      <c r="Q13" s="159">
        <v>1</v>
      </c>
      <c r="R13" s="159">
        <v>1</v>
      </c>
      <c r="S13" s="159">
        <f t="shared" si="1"/>
        <v>21</v>
      </c>
      <c r="T13" s="87" t="str">
        <f t="shared" si="2"/>
        <v>IMPACTO BAJO</v>
      </c>
      <c r="U13" s="159" t="s">
        <v>186</v>
      </c>
      <c r="V13" s="159" t="s">
        <v>42</v>
      </c>
      <c r="W13" s="87"/>
      <c r="X13" s="87" t="s">
        <v>31</v>
      </c>
    </row>
    <row r="14" spans="1:25" ht="67.5" customHeight="1" x14ac:dyDescent="0.2">
      <c r="A14" s="306"/>
      <c r="B14" s="305"/>
      <c r="C14" s="173" t="s">
        <v>195</v>
      </c>
      <c r="D14" s="173" t="s">
        <v>43</v>
      </c>
      <c r="E14" s="305"/>
      <c r="F14" s="159" t="s">
        <v>30</v>
      </c>
      <c r="G14" s="159" t="s">
        <v>31</v>
      </c>
      <c r="H14" s="159"/>
      <c r="I14" s="159" t="s">
        <v>32</v>
      </c>
      <c r="J14" s="159">
        <v>1</v>
      </c>
      <c r="K14" s="159">
        <v>1</v>
      </c>
      <c r="L14" s="159">
        <v>3</v>
      </c>
      <c r="M14" s="159">
        <v>1</v>
      </c>
      <c r="N14" s="159">
        <v>1</v>
      </c>
      <c r="O14" s="159">
        <f t="shared" si="0"/>
        <v>7</v>
      </c>
      <c r="P14" s="159">
        <v>2</v>
      </c>
      <c r="Q14" s="159">
        <v>2</v>
      </c>
      <c r="R14" s="159">
        <v>1</v>
      </c>
      <c r="S14" s="159">
        <f t="shared" si="1"/>
        <v>28</v>
      </c>
      <c r="T14" s="87" t="str">
        <f t="shared" si="2"/>
        <v>IMPACTO BAJO</v>
      </c>
      <c r="U14" s="159" t="s">
        <v>185</v>
      </c>
      <c r="V14" s="159" t="s">
        <v>44</v>
      </c>
      <c r="W14" s="87"/>
      <c r="X14" s="87" t="s">
        <v>31</v>
      </c>
    </row>
    <row r="15" spans="1:25" ht="65.25" customHeight="1" x14ac:dyDescent="0.2">
      <c r="A15" s="306"/>
      <c r="B15" s="305" t="s">
        <v>45</v>
      </c>
      <c r="C15" s="173" t="s">
        <v>222</v>
      </c>
      <c r="D15" s="173" t="s">
        <v>46</v>
      </c>
      <c r="E15" s="305"/>
      <c r="F15" s="159" t="s">
        <v>30</v>
      </c>
      <c r="G15" s="159" t="s">
        <v>31</v>
      </c>
      <c r="H15" s="159"/>
      <c r="I15" s="159" t="s">
        <v>32</v>
      </c>
      <c r="J15" s="159">
        <v>3</v>
      </c>
      <c r="K15" s="159">
        <v>2</v>
      </c>
      <c r="L15" s="159">
        <v>3</v>
      </c>
      <c r="M15" s="159">
        <v>3</v>
      </c>
      <c r="N15" s="159">
        <v>1</v>
      </c>
      <c r="O15" s="159">
        <f t="shared" si="0"/>
        <v>12</v>
      </c>
      <c r="P15" s="159">
        <v>2</v>
      </c>
      <c r="Q15" s="159">
        <v>2</v>
      </c>
      <c r="R15" s="159">
        <v>1</v>
      </c>
      <c r="S15" s="159">
        <f t="shared" si="1"/>
        <v>48</v>
      </c>
      <c r="T15" s="87" t="str">
        <f t="shared" si="2"/>
        <v>IMPACTO BAJO</v>
      </c>
      <c r="U15" s="159" t="s">
        <v>189</v>
      </c>
      <c r="V15" s="159" t="s">
        <v>42</v>
      </c>
      <c r="W15" s="87" t="s">
        <v>31</v>
      </c>
      <c r="X15" s="87"/>
    </row>
    <row r="16" spans="1:25" ht="95.25" customHeight="1" x14ac:dyDescent="0.2">
      <c r="A16" s="306"/>
      <c r="B16" s="305"/>
      <c r="C16" s="173" t="s">
        <v>47</v>
      </c>
      <c r="D16" s="173" t="s">
        <v>48</v>
      </c>
      <c r="E16" s="305"/>
      <c r="F16" s="159" t="s">
        <v>30</v>
      </c>
      <c r="G16" s="159" t="s">
        <v>31</v>
      </c>
      <c r="H16" s="159"/>
      <c r="I16" s="159" t="s">
        <v>32</v>
      </c>
      <c r="J16" s="159">
        <v>3</v>
      </c>
      <c r="K16" s="159">
        <v>2</v>
      </c>
      <c r="L16" s="159">
        <v>3</v>
      </c>
      <c r="M16" s="159">
        <v>3</v>
      </c>
      <c r="N16" s="159">
        <v>1</v>
      </c>
      <c r="O16" s="159">
        <f t="shared" si="0"/>
        <v>12</v>
      </c>
      <c r="P16" s="159">
        <v>2</v>
      </c>
      <c r="Q16" s="159">
        <v>2</v>
      </c>
      <c r="R16" s="159">
        <v>1</v>
      </c>
      <c r="S16" s="159">
        <f t="shared" si="1"/>
        <v>48</v>
      </c>
      <c r="T16" s="87" t="str">
        <f t="shared" si="2"/>
        <v>IMPACTO BAJO</v>
      </c>
      <c r="U16" s="159" t="s">
        <v>189</v>
      </c>
      <c r="V16" s="159" t="s">
        <v>42</v>
      </c>
      <c r="W16" s="87" t="s">
        <v>31</v>
      </c>
      <c r="X16" s="87"/>
    </row>
    <row r="17" spans="1:24" ht="86.25" customHeight="1" x14ac:dyDescent="0.2">
      <c r="A17" s="306"/>
      <c r="B17" s="305" t="s">
        <v>49</v>
      </c>
      <c r="C17" s="173" t="s">
        <v>223</v>
      </c>
      <c r="D17" s="173" t="s">
        <v>50</v>
      </c>
      <c r="E17" s="305"/>
      <c r="F17" s="159" t="s">
        <v>264</v>
      </c>
      <c r="G17" s="159" t="s">
        <v>31</v>
      </c>
      <c r="H17" s="159"/>
      <c r="I17" s="159" t="s">
        <v>32</v>
      </c>
      <c r="J17" s="159">
        <v>3</v>
      </c>
      <c r="K17" s="159">
        <v>2</v>
      </c>
      <c r="L17" s="159">
        <v>1</v>
      </c>
      <c r="M17" s="159">
        <v>3</v>
      </c>
      <c r="N17" s="159">
        <v>1</v>
      </c>
      <c r="O17" s="159">
        <f t="shared" si="0"/>
        <v>10</v>
      </c>
      <c r="P17" s="159">
        <v>1</v>
      </c>
      <c r="Q17" s="159">
        <v>2</v>
      </c>
      <c r="R17" s="159">
        <v>1</v>
      </c>
      <c r="S17" s="159">
        <f t="shared" si="1"/>
        <v>20</v>
      </c>
      <c r="T17" s="87" t="str">
        <f t="shared" si="2"/>
        <v>IMPACTO BAJO</v>
      </c>
      <c r="U17" s="159" t="s">
        <v>281</v>
      </c>
      <c r="V17" s="159" t="s">
        <v>280</v>
      </c>
      <c r="W17" s="87"/>
      <c r="X17" s="87" t="s">
        <v>31</v>
      </c>
    </row>
    <row r="18" spans="1:24" ht="63.75" customHeight="1" x14ac:dyDescent="0.2">
      <c r="A18" s="306"/>
      <c r="B18" s="305"/>
      <c r="C18" s="173" t="s">
        <v>224</v>
      </c>
      <c r="D18" s="173" t="s">
        <v>50</v>
      </c>
      <c r="E18" s="305"/>
      <c r="F18" s="159" t="s">
        <v>264</v>
      </c>
      <c r="G18" s="159" t="s">
        <v>31</v>
      </c>
      <c r="H18" s="159"/>
      <c r="I18" s="159" t="s">
        <v>32</v>
      </c>
      <c r="J18" s="159">
        <v>3</v>
      </c>
      <c r="K18" s="159">
        <v>2</v>
      </c>
      <c r="L18" s="159">
        <v>1</v>
      </c>
      <c r="M18" s="159">
        <v>3</v>
      </c>
      <c r="N18" s="159">
        <v>1</v>
      </c>
      <c r="O18" s="159">
        <f t="shared" si="0"/>
        <v>10</v>
      </c>
      <c r="P18" s="159">
        <v>1</v>
      </c>
      <c r="Q18" s="159">
        <v>3</v>
      </c>
      <c r="R18" s="159">
        <v>1</v>
      </c>
      <c r="S18" s="159">
        <f t="shared" si="1"/>
        <v>30</v>
      </c>
      <c r="T18" s="87" t="str">
        <f t="shared" si="2"/>
        <v>IMPACTO BAJO</v>
      </c>
      <c r="U18" s="159" t="s">
        <v>185</v>
      </c>
      <c r="V18" s="159" t="s">
        <v>51</v>
      </c>
      <c r="W18" s="87" t="s">
        <v>31</v>
      </c>
      <c r="X18" s="87"/>
    </row>
    <row r="19" spans="1:24" ht="38.25" x14ac:dyDescent="0.2">
      <c r="A19" s="306"/>
      <c r="B19" s="173" t="s">
        <v>55</v>
      </c>
      <c r="C19" s="173" t="s">
        <v>225</v>
      </c>
      <c r="D19" s="173" t="s">
        <v>56</v>
      </c>
      <c r="E19" s="305"/>
      <c r="F19" s="159" t="s">
        <v>30</v>
      </c>
      <c r="G19" s="159" t="s">
        <v>31</v>
      </c>
      <c r="H19" s="159"/>
      <c r="I19" s="159" t="s">
        <v>32</v>
      </c>
      <c r="J19" s="159">
        <v>3</v>
      </c>
      <c r="K19" s="159">
        <v>2</v>
      </c>
      <c r="L19" s="159">
        <v>3</v>
      </c>
      <c r="M19" s="159">
        <v>3</v>
      </c>
      <c r="N19" s="159">
        <v>1</v>
      </c>
      <c r="O19" s="159">
        <f t="shared" si="0"/>
        <v>12</v>
      </c>
      <c r="P19" s="159">
        <v>2</v>
      </c>
      <c r="Q19" s="159">
        <v>2</v>
      </c>
      <c r="R19" s="159">
        <v>1</v>
      </c>
      <c r="S19" s="159">
        <f t="shared" si="1"/>
        <v>48</v>
      </c>
      <c r="T19" s="87" t="str">
        <f t="shared" si="2"/>
        <v>IMPACTO BAJO</v>
      </c>
      <c r="U19" s="159" t="s">
        <v>188</v>
      </c>
      <c r="V19" s="159" t="s">
        <v>42</v>
      </c>
      <c r="W19" s="87" t="s">
        <v>31</v>
      </c>
      <c r="X19" s="87"/>
    </row>
    <row r="20" spans="1:24" ht="92.25" customHeight="1" x14ac:dyDescent="0.2">
      <c r="A20" s="306"/>
      <c r="B20" s="305" t="s">
        <v>291</v>
      </c>
      <c r="C20" s="173" t="s">
        <v>58</v>
      </c>
      <c r="D20" s="173" t="s">
        <v>59</v>
      </c>
      <c r="E20" s="305"/>
      <c r="F20" s="159" t="s">
        <v>30</v>
      </c>
      <c r="G20" s="159" t="s">
        <v>31</v>
      </c>
      <c r="H20" s="159"/>
      <c r="I20" s="159" t="s">
        <v>32</v>
      </c>
      <c r="J20" s="159">
        <v>2</v>
      </c>
      <c r="K20" s="159">
        <v>2</v>
      </c>
      <c r="L20" s="159">
        <v>3</v>
      </c>
      <c r="M20" s="159">
        <v>1</v>
      </c>
      <c r="N20" s="159">
        <v>1</v>
      </c>
      <c r="O20" s="159">
        <f t="shared" si="0"/>
        <v>9</v>
      </c>
      <c r="P20" s="159">
        <v>3</v>
      </c>
      <c r="Q20" s="159">
        <v>2</v>
      </c>
      <c r="R20" s="159">
        <v>1</v>
      </c>
      <c r="S20" s="159">
        <f t="shared" si="1"/>
        <v>54</v>
      </c>
      <c r="T20" s="87" t="str">
        <f t="shared" si="2"/>
        <v>IMPACTO BAJO</v>
      </c>
      <c r="U20" s="159" t="s">
        <v>190</v>
      </c>
      <c r="V20" s="159" t="s">
        <v>38</v>
      </c>
      <c r="W20" s="87" t="s">
        <v>31</v>
      </c>
      <c r="X20" s="87"/>
    </row>
    <row r="21" spans="1:24" ht="56.25" customHeight="1" x14ac:dyDescent="0.2">
      <c r="A21" s="306"/>
      <c r="B21" s="305"/>
      <c r="C21" s="173" t="s">
        <v>58</v>
      </c>
      <c r="D21" s="173" t="s">
        <v>60</v>
      </c>
      <c r="E21" s="305"/>
      <c r="F21" s="159" t="s">
        <v>30</v>
      </c>
      <c r="G21" s="159" t="s">
        <v>31</v>
      </c>
      <c r="H21" s="159"/>
      <c r="I21" s="159" t="s">
        <v>32</v>
      </c>
      <c r="J21" s="159">
        <v>2</v>
      </c>
      <c r="K21" s="159">
        <v>2</v>
      </c>
      <c r="L21" s="159">
        <v>3</v>
      </c>
      <c r="M21" s="159">
        <v>1</v>
      </c>
      <c r="N21" s="159">
        <v>1</v>
      </c>
      <c r="O21" s="159">
        <f t="shared" si="0"/>
        <v>9</v>
      </c>
      <c r="P21" s="159">
        <v>3</v>
      </c>
      <c r="Q21" s="159">
        <v>2</v>
      </c>
      <c r="R21" s="159">
        <v>1</v>
      </c>
      <c r="S21" s="159">
        <f t="shared" si="1"/>
        <v>54</v>
      </c>
      <c r="T21" s="87" t="str">
        <f t="shared" si="2"/>
        <v>IMPACTO BAJO</v>
      </c>
      <c r="U21" s="159" t="s">
        <v>185</v>
      </c>
      <c r="V21" s="159" t="s">
        <v>282</v>
      </c>
      <c r="W21" s="87"/>
      <c r="X21" s="87" t="s">
        <v>31</v>
      </c>
    </row>
    <row r="22" spans="1:24" ht="133.5" customHeight="1" x14ac:dyDescent="0.2">
      <c r="A22" s="306"/>
      <c r="B22" s="174" t="s">
        <v>316</v>
      </c>
      <c r="C22" s="173" t="s">
        <v>327</v>
      </c>
      <c r="D22" s="173" t="s">
        <v>50</v>
      </c>
      <c r="E22" s="305"/>
      <c r="F22" s="159" t="s">
        <v>30</v>
      </c>
      <c r="G22" s="159" t="s">
        <v>31</v>
      </c>
      <c r="H22" s="159"/>
      <c r="I22" s="159" t="s">
        <v>32</v>
      </c>
      <c r="J22" s="159">
        <v>3</v>
      </c>
      <c r="K22" s="159">
        <v>3</v>
      </c>
      <c r="L22" s="159">
        <v>3</v>
      </c>
      <c r="M22" s="159">
        <v>3</v>
      </c>
      <c r="N22" s="159">
        <v>1</v>
      </c>
      <c r="O22" s="159">
        <f t="shared" si="0"/>
        <v>13</v>
      </c>
      <c r="P22" s="159">
        <v>2</v>
      </c>
      <c r="Q22" s="159">
        <v>2</v>
      </c>
      <c r="R22" s="159">
        <v>1</v>
      </c>
      <c r="S22" s="159">
        <f t="shared" si="1"/>
        <v>52</v>
      </c>
      <c r="T22" s="87" t="str">
        <f t="shared" si="2"/>
        <v>IMPACTO BAJO</v>
      </c>
      <c r="U22" s="159" t="s">
        <v>185</v>
      </c>
      <c r="V22" s="159" t="s">
        <v>63</v>
      </c>
      <c r="W22" s="87" t="s">
        <v>31</v>
      </c>
      <c r="X22" s="87"/>
    </row>
    <row r="23" spans="1:24" ht="96" customHeight="1" x14ac:dyDescent="0.2">
      <c r="A23" s="306"/>
      <c r="B23" s="173" t="s">
        <v>226</v>
      </c>
      <c r="C23" s="173" t="s">
        <v>326</v>
      </c>
      <c r="D23" s="173" t="s">
        <v>62</v>
      </c>
      <c r="E23" s="305"/>
      <c r="F23" s="159" t="s">
        <v>30</v>
      </c>
      <c r="G23" s="159" t="s">
        <v>31</v>
      </c>
      <c r="H23" s="159"/>
      <c r="I23" s="159" t="s">
        <v>32</v>
      </c>
      <c r="J23" s="159">
        <v>2</v>
      </c>
      <c r="K23" s="159">
        <v>1</v>
      </c>
      <c r="L23" s="159">
        <v>3</v>
      </c>
      <c r="M23" s="159">
        <v>3</v>
      </c>
      <c r="N23" s="159">
        <v>1</v>
      </c>
      <c r="O23" s="159">
        <f t="shared" si="0"/>
        <v>10</v>
      </c>
      <c r="P23" s="159">
        <v>2</v>
      </c>
      <c r="Q23" s="159">
        <v>2</v>
      </c>
      <c r="R23" s="159">
        <v>1</v>
      </c>
      <c r="S23" s="159">
        <f t="shared" si="1"/>
        <v>40</v>
      </c>
      <c r="T23" s="87" t="str">
        <f t="shared" si="2"/>
        <v>IMPACTO BAJO</v>
      </c>
      <c r="U23" s="159" t="s">
        <v>185</v>
      </c>
      <c r="V23" s="159" t="s">
        <v>283</v>
      </c>
      <c r="W23" s="87" t="s">
        <v>31</v>
      </c>
      <c r="X23" s="87"/>
    </row>
    <row r="24" spans="1:24" ht="45" customHeight="1" x14ac:dyDescent="0.2">
      <c r="A24" s="306"/>
      <c r="B24" s="173" t="s">
        <v>68</v>
      </c>
      <c r="C24" s="173" t="s">
        <v>69</v>
      </c>
      <c r="D24" s="173" t="s">
        <v>70</v>
      </c>
      <c r="E24" s="305"/>
      <c r="F24" s="159" t="s">
        <v>30</v>
      </c>
      <c r="G24" s="159" t="s">
        <v>31</v>
      </c>
      <c r="H24" s="159"/>
      <c r="I24" s="159" t="s">
        <v>32</v>
      </c>
      <c r="J24" s="159">
        <v>3</v>
      </c>
      <c r="K24" s="159">
        <v>3</v>
      </c>
      <c r="L24" s="159">
        <v>3</v>
      </c>
      <c r="M24" s="159">
        <v>3</v>
      </c>
      <c r="N24" s="159">
        <v>1</v>
      </c>
      <c r="O24" s="159">
        <f t="shared" si="0"/>
        <v>13</v>
      </c>
      <c r="P24" s="159">
        <v>3</v>
      </c>
      <c r="Q24" s="159">
        <v>2</v>
      </c>
      <c r="R24" s="159">
        <v>1</v>
      </c>
      <c r="S24" s="159">
        <f t="shared" si="1"/>
        <v>78</v>
      </c>
      <c r="T24" s="87" t="str">
        <f t="shared" si="2"/>
        <v>IMPACTO MEDIO</v>
      </c>
      <c r="U24" s="159" t="s">
        <v>71</v>
      </c>
      <c r="V24" s="159" t="s">
        <v>282</v>
      </c>
      <c r="W24" s="87"/>
      <c r="X24" s="87" t="s">
        <v>31</v>
      </c>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4">
    <mergeCell ref="A1:B5"/>
    <mergeCell ref="C1:T5"/>
    <mergeCell ref="U1:X5"/>
    <mergeCell ref="A6:X6"/>
    <mergeCell ref="T8:T9"/>
    <mergeCell ref="U8:V8"/>
    <mergeCell ref="W8:X8"/>
    <mergeCell ref="A10:A24"/>
    <mergeCell ref="E10:E24"/>
    <mergeCell ref="B11:B12"/>
    <mergeCell ref="B13:B14"/>
    <mergeCell ref="B15:B16"/>
    <mergeCell ref="H8:H9"/>
    <mergeCell ref="I8:I9"/>
    <mergeCell ref="J8:N8"/>
    <mergeCell ref="O8:O9"/>
    <mergeCell ref="P8:P9"/>
    <mergeCell ref="Q8:Q9"/>
    <mergeCell ref="B8:B9"/>
    <mergeCell ref="C8:C9"/>
    <mergeCell ref="D27:E27"/>
    <mergeCell ref="F27:G27"/>
    <mergeCell ref="H27:I27"/>
    <mergeCell ref="R8:R9"/>
    <mergeCell ref="S8:S9"/>
    <mergeCell ref="D8:D9"/>
    <mergeCell ref="E8:E9"/>
    <mergeCell ref="F8:F9"/>
    <mergeCell ref="G8:G9"/>
    <mergeCell ref="B17:B18"/>
    <mergeCell ref="B20:B21"/>
    <mergeCell ref="D26:E26"/>
    <mergeCell ref="F26:G26"/>
    <mergeCell ref="H26:I26"/>
  </mergeCells>
  <conditionalFormatting sqref="T10:T15 T19:T24">
    <cfRule type="cellIs" dxfId="341" priority="14" operator="equal">
      <formula>"IMPACTO ALTO"</formula>
    </cfRule>
  </conditionalFormatting>
  <conditionalFormatting sqref="T10:T15 T19:T24">
    <cfRule type="cellIs" dxfId="340" priority="15" operator="equal">
      <formula>"IMPACTO MEDIO"</formula>
    </cfRule>
  </conditionalFormatting>
  <conditionalFormatting sqref="T10:T15 T19:T24">
    <cfRule type="cellIs" dxfId="339" priority="16" operator="equal">
      <formula>"IMPACTO BAJO"</formula>
    </cfRule>
  </conditionalFormatting>
  <conditionalFormatting sqref="T10:T15 T19:T24">
    <cfRule type="cellIs" dxfId="338" priority="17" stopIfTrue="1" operator="equal">
      <formula>"IMPACTO BAJO"</formula>
    </cfRule>
  </conditionalFormatting>
  <conditionalFormatting sqref="T10:T15 T19:T24">
    <cfRule type="cellIs" dxfId="337" priority="18" stopIfTrue="1" operator="equal">
      <formula>"IMPACTO MEDIO"</formula>
    </cfRule>
  </conditionalFormatting>
  <conditionalFormatting sqref="T10:T15 T19:T24">
    <cfRule type="cellIs" dxfId="336" priority="19" stopIfTrue="1" operator="equal">
      <formula>"IMPACTO ALTO"</formula>
    </cfRule>
  </conditionalFormatting>
  <conditionalFormatting sqref="T18">
    <cfRule type="cellIs" dxfId="335" priority="8" operator="equal">
      <formula>"IMPACTO ALTO"</formula>
    </cfRule>
  </conditionalFormatting>
  <conditionalFormatting sqref="T18">
    <cfRule type="cellIs" dxfId="334" priority="9" operator="equal">
      <formula>"IMPACTO MEDIO"</formula>
    </cfRule>
  </conditionalFormatting>
  <conditionalFormatting sqref="T18">
    <cfRule type="cellIs" dxfId="333" priority="10" operator="equal">
      <formula>"IMPACTO BAJO"</formula>
    </cfRule>
  </conditionalFormatting>
  <conditionalFormatting sqref="T18">
    <cfRule type="cellIs" dxfId="332" priority="11" stopIfTrue="1" operator="equal">
      <formula>"IMPACTO BAJO"</formula>
    </cfRule>
  </conditionalFormatting>
  <conditionalFormatting sqref="T18">
    <cfRule type="cellIs" dxfId="331" priority="12" stopIfTrue="1" operator="equal">
      <formula>"IMPACTO MEDIO"</formula>
    </cfRule>
  </conditionalFormatting>
  <conditionalFormatting sqref="T18">
    <cfRule type="cellIs" dxfId="330" priority="13" stopIfTrue="1" operator="equal">
      <formula>"IMPACTO ALTO"</formula>
    </cfRule>
  </conditionalFormatting>
  <conditionalFormatting sqref="T16:T17">
    <cfRule type="cellIs" dxfId="329" priority="1" operator="equal">
      <formula>"IMPACTO ALTO"</formula>
    </cfRule>
  </conditionalFormatting>
  <conditionalFormatting sqref="T16:T17">
    <cfRule type="cellIs" dxfId="328" priority="2" operator="equal">
      <formula>"IMPACTO MEDIO"</formula>
    </cfRule>
  </conditionalFormatting>
  <conditionalFormatting sqref="T16:T17">
    <cfRule type="cellIs" dxfId="327" priority="3" operator="equal">
      <formula>"IMPACTO BAJO"</formula>
    </cfRule>
  </conditionalFormatting>
  <conditionalFormatting sqref="T16:T17">
    <cfRule type="cellIs" dxfId="326" priority="4" stopIfTrue="1" operator="equal">
      <formula>"IMPACTO BAJO"</formula>
    </cfRule>
  </conditionalFormatting>
  <conditionalFormatting sqref="T16:T17">
    <cfRule type="cellIs" dxfId="325" priority="5" stopIfTrue="1" operator="equal">
      <formula>"IMPACTO MEDIO"</formula>
    </cfRule>
  </conditionalFormatting>
  <conditionalFormatting sqref="T16:T17">
    <cfRule type="cellIs" dxfId="324" priority="6" stopIfTrue="1" operator="equal">
      <formula>"IMPACTO ALTO"</formula>
    </cfRule>
  </conditionalFormatting>
  <conditionalFormatting sqref="T10">
    <cfRule type="colorScale" priority="7">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0F48-EA3F-4666-9B2A-65F3A2C16F40}">
  <dimension ref="A1:Y928"/>
  <sheetViews>
    <sheetView showGridLines="0" topLeftCell="A9" zoomScale="80" zoomScaleNormal="80" workbookViewId="0">
      <selection activeCell="C24" sqref="C2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06" t="s">
        <v>338</v>
      </c>
      <c r="B11" s="173" t="s">
        <v>27</v>
      </c>
      <c r="C11" s="173" t="s">
        <v>221</v>
      </c>
      <c r="D11" s="173" t="s">
        <v>28</v>
      </c>
      <c r="E11" s="305" t="s">
        <v>330</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06"/>
      <c r="B12" s="305" t="s">
        <v>34</v>
      </c>
      <c r="C12" s="173" t="s">
        <v>35</v>
      </c>
      <c r="D12" s="173" t="s">
        <v>36</v>
      </c>
      <c r="E12" s="305"/>
      <c r="F12" s="159" t="s">
        <v>30</v>
      </c>
      <c r="G12" s="159" t="s">
        <v>31</v>
      </c>
      <c r="H12" s="159"/>
      <c r="I12" s="159" t="s">
        <v>37</v>
      </c>
      <c r="J12" s="159">
        <v>1</v>
      </c>
      <c r="K12" s="159">
        <v>1</v>
      </c>
      <c r="L12" s="159">
        <v>3</v>
      </c>
      <c r="M12" s="159">
        <v>1</v>
      </c>
      <c r="N12" s="159">
        <v>1</v>
      </c>
      <c r="O12" s="159">
        <f t="shared" ref="O12:O26" si="0">J12+K12+L12+M12+N12</f>
        <v>7</v>
      </c>
      <c r="P12" s="159">
        <v>2</v>
      </c>
      <c r="Q12" s="159">
        <v>2</v>
      </c>
      <c r="R12" s="159">
        <v>3</v>
      </c>
      <c r="S12" s="159">
        <f t="shared" ref="S12:S26" si="1">O12*P12*Q12*R12</f>
        <v>84</v>
      </c>
      <c r="T12" s="87" t="str">
        <f t="shared" ref="T12:T26" si="2">IF(S12&lt;=59,"IMPACTO BAJO",(IF(AND(S12&gt;=60,S12&lt;=188),"IMPACTO MEDIO",IF(AND(S12&gt;=189,13&lt;405),"IMPACTO ALTO",0))))</f>
        <v>IMPACTO MEDIO</v>
      </c>
      <c r="U12" s="159" t="s">
        <v>185</v>
      </c>
      <c r="V12" s="159" t="s">
        <v>38</v>
      </c>
      <c r="W12" s="87" t="s">
        <v>31</v>
      </c>
      <c r="X12" s="87"/>
    </row>
    <row r="13" spans="1:25" ht="95.25" customHeight="1" x14ac:dyDescent="0.2">
      <c r="A13" s="306"/>
      <c r="B13" s="305"/>
      <c r="C13" s="173" t="s">
        <v>246</v>
      </c>
      <c r="D13" s="173" t="s">
        <v>39</v>
      </c>
      <c r="E13" s="305"/>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06"/>
      <c r="B14" s="305" t="s">
        <v>40</v>
      </c>
      <c r="C14" s="173" t="s">
        <v>194</v>
      </c>
      <c r="D14" s="173" t="s">
        <v>41</v>
      </c>
      <c r="E14" s="305"/>
      <c r="F14" s="159" t="s">
        <v>30</v>
      </c>
      <c r="G14" s="159" t="s">
        <v>31</v>
      </c>
      <c r="H14" s="159"/>
      <c r="I14" s="159" t="s">
        <v>32</v>
      </c>
      <c r="J14" s="159">
        <v>1</v>
      </c>
      <c r="K14" s="159">
        <v>1</v>
      </c>
      <c r="L14" s="159">
        <v>3</v>
      </c>
      <c r="M14" s="159">
        <v>1</v>
      </c>
      <c r="N14" s="159">
        <v>1</v>
      </c>
      <c r="O14" s="159">
        <f t="shared" si="0"/>
        <v>7</v>
      </c>
      <c r="P14" s="159">
        <v>3</v>
      </c>
      <c r="Q14" s="159">
        <v>1</v>
      </c>
      <c r="R14" s="159">
        <v>1</v>
      </c>
      <c r="S14" s="159">
        <f t="shared" si="1"/>
        <v>21</v>
      </c>
      <c r="T14" s="87" t="str">
        <f t="shared" si="2"/>
        <v>IMPACTO BAJO</v>
      </c>
      <c r="U14" s="159" t="s">
        <v>186</v>
      </c>
      <c r="V14" s="159" t="s">
        <v>42</v>
      </c>
      <c r="W14" s="87"/>
      <c r="X14" s="87" t="s">
        <v>31</v>
      </c>
    </row>
    <row r="15" spans="1:25" ht="67.5" customHeight="1" x14ac:dyDescent="0.2">
      <c r="A15" s="306"/>
      <c r="B15" s="305"/>
      <c r="C15" s="173" t="s">
        <v>195</v>
      </c>
      <c r="D15" s="173" t="s">
        <v>43</v>
      </c>
      <c r="E15" s="305"/>
      <c r="F15" s="159" t="s">
        <v>30</v>
      </c>
      <c r="G15" s="159" t="s">
        <v>31</v>
      </c>
      <c r="H15" s="159"/>
      <c r="I15" s="159" t="s">
        <v>32</v>
      </c>
      <c r="J15" s="159">
        <v>1</v>
      </c>
      <c r="K15" s="159">
        <v>1</v>
      </c>
      <c r="L15" s="159">
        <v>3</v>
      </c>
      <c r="M15" s="159">
        <v>1</v>
      </c>
      <c r="N15" s="159">
        <v>1</v>
      </c>
      <c r="O15" s="159">
        <f t="shared" si="0"/>
        <v>7</v>
      </c>
      <c r="P15" s="159">
        <v>2</v>
      </c>
      <c r="Q15" s="159">
        <v>2</v>
      </c>
      <c r="R15" s="159">
        <v>1</v>
      </c>
      <c r="S15" s="159">
        <f t="shared" si="1"/>
        <v>28</v>
      </c>
      <c r="T15" s="87" t="str">
        <f t="shared" si="2"/>
        <v>IMPACTO BAJO</v>
      </c>
      <c r="U15" s="159" t="s">
        <v>185</v>
      </c>
      <c r="V15" s="159" t="s">
        <v>44</v>
      </c>
      <c r="W15" s="87"/>
      <c r="X15" s="87" t="s">
        <v>31</v>
      </c>
    </row>
    <row r="16" spans="1:25" ht="65.25" customHeight="1" x14ac:dyDescent="0.2">
      <c r="A16" s="306"/>
      <c r="B16" s="305" t="s">
        <v>45</v>
      </c>
      <c r="C16" s="173" t="s">
        <v>222</v>
      </c>
      <c r="D16" s="173" t="s">
        <v>46</v>
      </c>
      <c r="E16" s="305"/>
      <c r="F16" s="159" t="s">
        <v>30</v>
      </c>
      <c r="G16" s="159" t="s">
        <v>31</v>
      </c>
      <c r="H16" s="159"/>
      <c r="I16" s="159" t="s">
        <v>32</v>
      </c>
      <c r="J16" s="159">
        <v>3</v>
      </c>
      <c r="K16" s="159">
        <v>2</v>
      </c>
      <c r="L16" s="159">
        <v>3</v>
      </c>
      <c r="M16" s="159">
        <v>3</v>
      </c>
      <c r="N16" s="159">
        <v>1</v>
      </c>
      <c r="O16" s="159">
        <f t="shared" si="0"/>
        <v>12</v>
      </c>
      <c r="P16" s="159">
        <v>2</v>
      </c>
      <c r="Q16" s="159">
        <v>2</v>
      </c>
      <c r="R16" s="159">
        <v>1</v>
      </c>
      <c r="S16" s="159">
        <f t="shared" si="1"/>
        <v>48</v>
      </c>
      <c r="T16" s="87" t="str">
        <f t="shared" si="2"/>
        <v>IMPACTO BAJO</v>
      </c>
      <c r="U16" s="159" t="s">
        <v>189</v>
      </c>
      <c r="V16" s="159" t="s">
        <v>42</v>
      </c>
      <c r="W16" s="87" t="s">
        <v>31</v>
      </c>
      <c r="X16" s="87"/>
    </row>
    <row r="17" spans="1:24" ht="95.25" customHeight="1" x14ac:dyDescent="0.2">
      <c r="A17" s="306"/>
      <c r="B17" s="305"/>
      <c r="C17" s="173" t="s">
        <v>47</v>
      </c>
      <c r="D17" s="173" t="s">
        <v>48</v>
      </c>
      <c r="E17" s="305"/>
      <c r="F17" s="159" t="s">
        <v>30</v>
      </c>
      <c r="G17" s="159" t="s">
        <v>31</v>
      </c>
      <c r="H17" s="159"/>
      <c r="I17" s="159" t="s">
        <v>32</v>
      </c>
      <c r="J17" s="159">
        <v>3</v>
      </c>
      <c r="K17" s="159">
        <v>2</v>
      </c>
      <c r="L17" s="159">
        <v>3</v>
      </c>
      <c r="M17" s="159">
        <v>3</v>
      </c>
      <c r="N17" s="159">
        <v>1</v>
      </c>
      <c r="O17" s="159">
        <f t="shared" si="0"/>
        <v>12</v>
      </c>
      <c r="P17" s="159">
        <v>3</v>
      </c>
      <c r="Q17" s="159">
        <v>2</v>
      </c>
      <c r="R17" s="159">
        <v>1</v>
      </c>
      <c r="S17" s="159">
        <f t="shared" si="1"/>
        <v>72</v>
      </c>
      <c r="T17" s="87" t="str">
        <f t="shared" si="2"/>
        <v>IMPACTO MEDIO</v>
      </c>
      <c r="U17" s="159" t="s">
        <v>189</v>
      </c>
      <c r="V17" s="159" t="s">
        <v>42</v>
      </c>
      <c r="W17" s="87" t="s">
        <v>31</v>
      </c>
      <c r="X17" s="87"/>
    </row>
    <row r="18" spans="1:24" ht="86.25" customHeight="1" x14ac:dyDescent="0.2">
      <c r="A18" s="306"/>
      <c r="B18" s="305" t="s">
        <v>49</v>
      </c>
      <c r="C18" s="173" t="s">
        <v>223</v>
      </c>
      <c r="D18" s="173" t="s">
        <v>50</v>
      </c>
      <c r="E18" s="305"/>
      <c r="F18" s="159" t="s">
        <v>264</v>
      </c>
      <c r="G18" s="159" t="s">
        <v>31</v>
      </c>
      <c r="H18" s="159"/>
      <c r="I18" s="159" t="s">
        <v>32</v>
      </c>
      <c r="J18" s="159">
        <v>3</v>
      </c>
      <c r="K18" s="159">
        <v>2</v>
      </c>
      <c r="L18" s="159">
        <v>1</v>
      </c>
      <c r="M18" s="159">
        <v>3</v>
      </c>
      <c r="N18" s="159">
        <v>1</v>
      </c>
      <c r="O18" s="159">
        <f t="shared" si="0"/>
        <v>10</v>
      </c>
      <c r="P18" s="159">
        <v>1</v>
      </c>
      <c r="Q18" s="159">
        <v>2</v>
      </c>
      <c r="R18" s="159">
        <v>1</v>
      </c>
      <c r="S18" s="159">
        <f t="shared" si="1"/>
        <v>20</v>
      </c>
      <c r="T18" s="87" t="str">
        <f t="shared" si="2"/>
        <v>IMPACTO BAJO</v>
      </c>
      <c r="U18" s="159" t="s">
        <v>281</v>
      </c>
      <c r="V18" s="159" t="s">
        <v>280</v>
      </c>
      <c r="W18" s="87"/>
      <c r="X18" s="87" t="s">
        <v>31</v>
      </c>
    </row>
    <row r="19" spans="1:24" ht="63.75" customHeight="1" x14ac:dyDescent="0.2">
      <c r="A19" s="306"/>
      <c r="B19" s="305"/>
      <c r="C19" s="173" t="s">
        <v>224</v>
      </c>
      <c r="D19" s="173" t="s">
        <v>50</v>
      </c>
      <c r="E19" s="305"/>
      <c r="F19" s="159" t="s">
        <v>264</v>
      </c>
      <c r="G19" s="159" t="s">
        <v>31</v>
      </c>
      <c r="H19" s="159"/>
      <c r="I19" s="159" t="s">
        <v>32</v>
      </c>
      <c r="J19" s="159">
        <v>3</v>
      </c>
      <c r="K19" s="159">
        <v>2</v>
      </c>
      <c r="L19" s="159">
        <v>1</v>
      </c>
      <c r="M19" s="159">
        <v>3</v>
      </c>
      <c r="N19" s="159">
        <v>1</v>
      </c>
      <c r="O19" s="159">
        <f t="shared" si="0"/>
        <v>10</v>
      </c>
      <c r="P19" s="159">
        <v>1</v>
      </c>
      <c r="Q19" s="159">
        <v>3</v>
      </c>
      <c r="R19" s="159">
        <v>1</v>
      </c>
      <c r="S19" s="159">
        <f t="shared" si="1"/>
        <v>30</v>
      </c>
      <c r="T19" s="87" t="str">
        <f t="shared" si="2"/>
        <v>IMPACTO BAJO</v>
      </c>
      <c r="U19" s="159" t="s">
        <v>185</v>
      </c>
      <c r="V19" s="159" t="s">
        <v>51</v>
      </c>
      <c r="W19" s="87" t="s">
        <v>31</v>
      </c>
      <c r="X19" s="87"/>
    </row>
    <row r="20" spans="1:24" ht="38.25" x14ac:dyDescent="0.2">
      <c r="A20" s="306"/>
      <c r="B20" s="173" t="s">
        <v>55</v>
      </c>
      <c r="C20" s="173" t="s">
        <v>225</v>
      </c>
      <c r="D20" s="173" t="s">
        <v>56</v>
      </c>
      <c r="E20" s="305"/>
      <c r="F20" s="159" t="s">
        <v>30</v>
      </c>
      <c r="G20" s="159" t="s">
        <v>31</v>
      </c>
      <c r="H20" s="159"/>
      <c r="I20" s="159" t="s">
        <v>32</v>
      </c>
      <c r="J20" s="159">
        <v>3</v>
      </c>
      <c r="K20" s="159">
        <v>3</v>
      </c>
      <c r="L20" s="159">
        <v>3</v>
      </c>
      <c r="M20" s="159">
        <v>3</v>
      </c>
      <c r="N20" s="159">
        <v>1</v>
      </c>
      <c r="O20" s="159">
        <f t="shared" si="0"/>
        <v>13</v>
      </c>
      <c r="P20" s="159">
        <v>2</v>
      </c>
      <c r="Q20" s="159">
        <v>2</v>
      </c>
      <c r="R20" s="159">
        <v>1</v>
      </c>
      <c r="S20" s="159">
        <f t="shared" si="1"/>
        <v>52</v>
      </c>
      <c r="T20" s="87" t="str">
        <f t="shared" si="2"/>
        <v>IMPACTO BAJO</v>
      </c>
      <c r="U20" s="159" t="s">
        <v>188</v>
      </c>
      <c r="V20" s="159" t="s">
        <v>42</v>
      </c>
      <c r="W20" s="87" t="s">
        <v>31</v>
      </c>
      <c r="X20" s="87"/>
    </row>
    <row r="21" spans="1:24" ht="92.25" customHeight="1" x14ac:dyDescent="0.2">
      <c r="A21" s="306"/>
      <c r="B21" s="305" t="s">
        <v>291</v>
      </c>
      <c r="C21" s="173" t="s">
        <v>58</v>
      </c>
      <c r="D21" s="173" t="s">
        <v>59</v>
      </c>
      <c r="E21" s="305"/>
      <c r="F21" s="159" t="s">
        <v>30</v>
      </c>
      <c r="G21" s="159" t="s">
        <v>31</v>
      </c>
      <c r="H21" s="159"/>
      <c r="I21" s="159" t="s">
        <v>32</v>
      </c>
      <c r="J21" s="159">
        <v>2</v>
      </c>
      <c r="K21" s="159">
        <v>2</v>
      </c>
      <c r="L21" s="159">
        <v>3</v>
      </c>
      <c r="M21" s="159">
        <v>1</v>
      </c>
      <c r="N21" s="159">
        <v>1</v>
      </c>
      <c r="O21" s="159">
        <f t="shared" si="0"/>
        <v>9</v>
      </c>
      <c r="P21" s="159">
        <v>3</v>
      </c>
      <c r="Q21" s="159">
        <v>2</v>
      </c>
      <c r="R21" s="159">
        <v>1</v>
      </c>
      <c r="S21" s="159">
        <f t="shared" si="1"/>
        <v>54</v>
      </c>
      <c r="T21" s="87" t="str">
        <f t="shared" si="2"/>
        <v>IMPACTO BAJO</v>
      </c>
      <c r="U21" s="159" t="s">
        <v>190</v>
      </c>
      <c r="V21" s="159" t="s">
        <v>38</v>
      </c>
      <c r="W21" s="87" t="s">
        <v>31</v>
      </c>
      <c r="X21" s="87"/>
    </row>
    <row r="22" spans="1:24" ht="56.25" customHeight="1" x14ac:dyDescent="0.2">
      <c r="A22" s="306"/>
      <c r="B22" s="305"/>
      <c r="C22" s="173" t="s">
        <v>58</v>
      </c>
      <c r="D22" s="173" t="s">
        <v>60</v>
      </c>
      <c r="E22" s="305"/>
      <c r="F22" s="159" t="s">
        <v>30</v>
      </c>
      <c r="G22" s="159" t="s">
        <v>31</v>
      </c>
      <c r="H22" s="159"/>
      <c r="I22" s="159" t="s">
        <v>32</v>
      </c>
      <c r="J22" s="159">
        <v>2</v>
      </c>
      <c r="K22" s="159">
        <v>2</v>
      </c>
      <c r="L22" s="159">
        <v>3</v>
      </c>
      <c r="M22" s="159">
        <v>1</v>
      </c>
      <c r="N22" s="159">
        <v>1</v>
      </c>
      <c r="O22" s="159">
        <f t="shared" si="0"/>
        <v>9</v>
      </c>
      <c r="P22" s="159">
        <v>3</v>
      </c>
      <c r="Q22" s="159">
        <v>2</v>
      </c>
      <c r="R22" s="159">
        <v>1</v>
      </c>
      <c r="S22" s="159">
        <f t="shared" si="1"/>
        <v>54</v>
      </c>
      <c r="T22" s="87" t="str">
        <f t="shared" si="2"/>
        <v>IMPACTO BAJO</v>
      </c>
      <c r="U22" s="159" t="s">
        <v>185</v>
      </c>
      <c r="V22" s="159" t="s">
        <v>282</v>
      </c>
      <c r="W22" s="87"/>
      <c r="X22" s="87" t="s">
        <v>31</v>
      </c>
    </row>
    <row r="23" spans="1:24" ht="133.5" customHeight="1" x14ac:dyDescent="0.2">
      <c r="A23" s="306"/>
      <c r="B23" s="174" t="s">
        <v>316</v>
      </c>
      <c r="C23" s="173" t="s">
        <v>340</v>
      </c>
      <c r="D23" s="173" t="s">
        <v>50</v>
      </c>
      <c r="E23" s="305"/>
      <c r="F23" s="159" t="s">
        <v>30</v>
      </c>
      <c r="G23" s="159" t="s">
        <v>31</v>
      </c>
      <c r="H23" s="159"/>
      <c r="I23" s="159" t="s">
        <v>32</v>
      </c>
      <c r="J23" s="159">
        <v>3</v>
      </c>
      <c r="K23" s="159">
        <v>3</v>
      </c>
      <c r="L23" s="159">
        <v>3</v>
      </c>
      <c r="M23" s="159">
        <v>3</v>
      </c>
      <c r="N23" s="159">
        <v>1</v>
      </c>
      <c r="O23" s="159">
        <f t="shared" si="0"/>
        <v>13</v>
      </c>
      <c r="P23" s="159">
        <v>2</v>
      </c>
      <c r="Q23" s="159">
        <v>2</v>
      </c>
      <c r="R23" s="159">
        <v>1</v>
      </c>
      <c r="S23" s="159">
        <f t="shared" si="1"/>
        <v>52</v>
      </c>
      <c r="T23" s="87" t="str">
        <f t="shared" si="2"/>
        <v>IMPACTO BAJO</v>
      </c>
      <c r="U23" s="159" t="s">
        <v>185</v>
      </c>
      <c r="V23" s="159" t="s">
        <v>63</v>
      </c>
      <c r="W23" s="87" t="s">
        <v>31</v>
      </c>
      <c r="X23" s="87"/>
    </row>
    <row r="24" spans="1:24" ht="133.5" customHeight="1" x14ac:dyDescent="0.2">
      <c r="A24" s="306"/>
      <c r="B24" s="163" t="s">
        <v>317</v>
      </c>
      <c r="C24" s="161" t="s">
        <v>325</v>
      </c>
      <c r="D24" s="161" t="s">
        <v>50</v>
      </c>
      <c r="E24" s="305"/>
      <c r="F24" s="159" t="s">
        <v>30</v>
      </c>
      <c r="G24" s="159" t="s">
        <v>31</v>
      </c>
      <c r="H24" s="159"/>
      <c r="I24" s="159" t="s">
        <v>32</v>
      </c>
      <c r="J24" s="159">
        <v>3</v>
      </c>
      <c r="K24" s="159">
        <v>3</v>
      </c>
      <c r="L24" s="159">
        <v>3</v>
      </c>
      <c r="M24" s="159">
        <v>3</v>
      </c>
      <c r="N24" s="159">
        <v>1</v>
      </c>
      <c r="O24" s="159">
        <f t="shared" si="0"/>
        <v>13</v>
      </c>
      <c r="P24" s="159">
        <v>3</v>
      </c>
      <c r="Q24" s="159">
        <v>2</v>
      </c>
      <c r="R24" s="159">
        <v>1</v>
      </c>
      <c r="S24" s="159">
        <f t="shared" si="1"/>
        <v>78</v>
      </c>
      <c r="T24" s="87" t="str">
        <f t="shared" si="2"/>
        <v>IMPACTO MEDIO</v>
      </c>
      <c r="U24" s="159" t="s">
        <v>185</v>
      </c>
      <c r="V24" s="159" t="s">
        <v>63</v>
      </c>
      <c r="W24" s="87" t="s">
        <v>31</v>
      </c>
      <c r="X24" s="87"/>
    </row>
    <row r="25" spans="1:24" ht="96" customHeight="1" x14ac:dyDescent="0.2">
      <c r="A25" s="306"/>
      <c r="B25" s="173" t="s">
        <v>226</v>
      </c>
      <c r="C25" s="173" t="s">
        <v>339</v>
      </c>
      <c r="D25" s="173" t="s">
        <v>62</v>
      </c>
      <c r="E25" s="305"/>
      <c r="F25" s="159" t="s">
        <v>30</v>
      </c>
      <c r="G25" s="159" t="s">
        <v>31</v>
      </c>
      <c r="H25" s="159"/>
      <c r="I25" s="159" t="s">
        <v>32</v>
      </c>
      <c r="J25" s="159">
        <v>2</v>
      </c>
      <c r="K25" s="159">
        <v>1</v>
      </c>
      <c r="L25" s="159">
        <v>3</v>
      </c>
      <c r="M25" s="159">
        <v>3</v>
      </c>
      <c r="N25" s="159">
        <v>1</v>
      </c>
      <c r="O25" s="159">
        <f t="shared" si="0"/>
        <v>10</v>
      </c>
      <c r="P25" s="159">
        <v>2</v>
      </c>
      <c r="Q25" s="159">
        <v>2</v>
      </c>
      <c r="R25" s="159">
        <v>1</v>
      </c>
      <c r="S25" s="159">
        <f t="shared" si="1"/>
        <v>40</v>
      </c>
      <c r="T25" s="87" t="str">
        <f t="shared" si="2"/>
        <v>IMPACTO BAJO</v>
      </c>
      <c r="U25" s="159" t="s">
        <v>185</v>
      </c>
      <c r="V25" s="159" t="s">
        <v>283</v>
      </c>
      <c r="W25" s="87" t="s">
        <v>31</v>
      </c>
      <c r="X25" s="87"/>
    </row>
    <row r="26" spans="1:24" ht="45" customHeight="1" x14ac:dyDescent="0.2">
      <c r="A26" s="306"/>
      <c r="B26" s="173" t="s">
        <v>68</v>
      </c>
      <c r="C26" s="173" t="s">
        <v>69</v>
      </c>
      <c r="D26" s="173" t="s">
        <v>70</v>
      </c>
      <c r="E26" s="305"/>
      <c r="F26" s="159" t="s">
        <v>30</v>
      </c>
      <c r="G26" s="159" t="s">
        <v>31</v>
      </c>
      <c r="H26" s="159"/>
      <c r="I26" s="159" t="s">
        <v>32</v>
      </c>
      <c r="J26" s="159">
        <v>3</v>
      </c>
      <c r="K26" s="159">
        <v>3</v>
      </c>
      <c r="L26" s="159">
        <v>3</v>
      </c>
      <c r="M26" s="159">
        <v>3</v>
      </c>
      <c r="N26" s="159">
        <v>1</v>
      </c>
      <c r="O26" s="159">
        <f t="shared" si="0"/>
        <v>13</v>
      </c>
      <c r="P26" s="159">
        <v>2</v>
      </c>
      <c r="Q26" s="159">
        <v>2</v>
      </c>
      <c r="R26" s="159">
        <v>1</v>
      </c>
      <c r="S26" s="159">
        <f t="shared" si="1"/>
        <v>52</v>
      </c>
      <c r="T26" s="87" t="str">
        <f t="shared" si="2"/>
        <v>IMPACTO BAJO</v>
      </c>
      <c r="U26" s="159" t="s">
        <v>71</v>
      </c>
      <c r="V26" s="159" t="s">
        <v>282</v>
      </c>
      <c r="W26" s="87"/>
      <c r="X26" s="87" t="s">
        <v>31</v>
      </c>
    </row>
    <row r="27" spans="1:24" ht="12.75" customHeight="1" x14ac:dyDescent="0.2">
      <c r="T27" s="3"/>
    </row>
    <row r="28" spans="1:24" ht="27" customHeight="1" x14ac:dyDescent="0.2">
      <c r="A28" s="3"/>
      <c r="B28" s="3"/>
      <c r="C28" s="4" t="s">
        <v>182</v>
      </c>
      <c r="D28" s="223" t="s">
        <v>242</v>
      </c>
      <c r="E28" s="222"/>
      <c r="F28" s="226" t="s">
        <v>243</v>
      </c>
      <c r="G28" s="222"/>
      <c r="H28" s="223" t="s">
        <v>244</v>
      </c>
      <c r="I28" s="222"/>
      <c r="J28" s="3"/>
      <c r="K28" s="3"/>
      <c r="L28" s="3"/>
      <c r="M28" s="2"/>
      <c r="N28" s="2"/>
      <c r="O28" s="5"/>
      <c r="P28" s="5"/>
      <c r="Q28" s="5"/>
      <c r="R28" s="5"/>
      <c r="S28" s="3"/>
      <c r="T28" s="3"/>
      <c r="U28" s="3"/>
      <c r="V28" s="3"/>
      <c r="W28" s="3"/>
      <c r="X28" s="3"/>
    </row>
    <row r="29" spans="1:24" ht="12.75" x14ac:dyDescent="0.2">
      <c r="A29" s="3"/>
      <c r="B29" s="3"/>
      <c r="C29" s="4" t="s">
        <v>183</v>
      </c>
      <c r="D29" s="224" t="s">
        <v>278</v>
      </c>
      <c r="E29" s="222"/>
      <c r="F29" s="225">
        <v>43393</v>
      </c>
      <c r="G29" s="222"/>
      <c r="H29" s="221"/>
      <c r="I29" s="222"/>
      <c r="J29" s="3"/>
      <c r="K29" s="3"/>
      <c r="L29" s="3"/>
      <c r="M29" s="2"/>
      <c r="N29" s="2"/>
      <c r="O29" s="2"/>
      <c r="P29" s="2"/>
      <c r="Q29" s="2"/>
      <c r="R29" s="5"/>
      <c r="S29" s="3"/>
      <c r="T29" s="3"/>
      <c r="U29" s="3"/>
      <c r="V29" s="3"/>
      <c r="W29" s="3"/>
      <c r="X29" s="3"/>
    </row>
    <row r="30" spans="1:24" ht="12.75" customHeight="1" x14ac:dyDescent="0.2">
      <c r="L30" s="1"/>
      <c r="M30" s="1"/>
      <c r="N30" s="1"/>
      <c r="O30" s="1"/>
      <c r="P30" s="1"/>
      <c r="Q30" s="1"/>
      <c r="R30" s="1"/>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sheetData>
  <autoFilter ref="S1:S928" xr:uid="{00000000-0009-0000-0000-000000000000}"/>
  <mergeCells count="37">
    <mergeCell ref="A7:K7"/>
    <mergeCell ref="L7:X7"/>
    <mergeCell ref="A1:B5"/>
    <mergeCell ref="C1:T5"/>
    <mergeCell ref="U1:X5"/>
    <mergeCell ref="A6:K6"/>
    <mergeCell ref="L6:X6"/>
    <mergeCell ref="T9:T10"/>
    <mergeCell ref="U9:V9"/>
    <mergeCell ref="W9:X9"/>
    <mergeCell ref="A11:A26"/>
    <mergeCell ref="E11:E26"/>
    <mergeCell ref="B12:B13"/>
    <mergeCell ref="B14:B15"/>
    <mergeCell ref="B16:B17"/>
    <mergeCell ref="H9:H10"/>
    <mergeCell ref="I9:I10"/>
    <mergeCell ref="J9:N9"/>
    <mergeCell ref="O9:O10"/>
    <mergeCell ref="P9:P10"/>
    <mergeCell ref="Q9:Q10"/>
    <mergeCell ref="B9:B10"/>
    <mergeCell ref="C9:C10"/>
    <mergeCell ref="D29:E29"/>
    <mergeCell ref="F29:G29"/>
    <mergeCell ref="H29:I29"/>
    <mergeCell ref="R9:R10"/>
    <mergeCell ref="S9:S10"/>
    <mergeCell ref="D9:D10"/>
    <mergeCell ref="E9:E10"/>
    <mergeCell ref="F9:F10"/>
    <mergeCell ref="G9:G10"/>
    <mergeCell ref="B18:B19"/>
    <mergeCell ref="B21:B22"/>
    <mergeCell ref="D28:E28"/>
    <mergeCell ref="F28:G28"/>
    <mergeCell ref="H28:I28"/>
  </mergeCells>
  <conditionalFormatting sqref="T11:T16 T20:T23 T25:T26">
    <cfRule type="cellIs" dxfId="323" priority="20" operator="equal">
      <formula>"IMPACTO ALTO"</formula>
    </cfRule>
  </conditionalFormatting>
  <conditionalFormatting sqref="T11:T16 T20:T23 T25:T26">
    <cfRule type="cellIs" dxfId="322" priority="21" operator="equal">
      <formula>"IMPACTO MEDIO"</formula>
    </cfRule>
  </conditionalFormatting>
  <conditionalFormatting sqref="T11:T16 T20:T23 T25:T26">
    <cfRule type="cellIs" dxfId="321" priority="22" operator="equal">
      <formula>"IMPACTO BAJO"</formula>
    </cfRule>
  </conditionalFormatting>
  <conditionalFormatting sqref="T11:T16 T20:T23 T25:T26">
    <cfRule type="cellIs" dxfId="320" priority="23" stopIfTrue="1" operator="equal">
      <formula>"IMPACTO BAJO"</formula>
    </cfRule>
  </conditionalFormatting>
  <conditionalFormatting sqref="T11:T16 T20:T23 T25:T26">
    <cfRule type="cellIs" dxfId="319" priority="24" stopIfTrue="1" operator="equal">
      <formula>"IMPACTO MEDIO"</formula>
    </cfRule>
  </conditionalFormatting>
  <conditionalFormatting sqref="T11:T16 T20:T23 T25:T26">
    <cfRule type="cellIs" dxfId="318" priority="25" stopIfTrue="1" operator="equal">
      <formula>"IMPACTO ALTO"</formula>
    </cfRule>
  </conditionalFormatting>
  <conditionalFormatting sqref="T19">
    <cfRule type="cellIs" dxfId="317" priority="14" operator="equal">
      <formula>"IMPACTO ALTO"</formula>
    </cfRule>
  </conditionalFormatting>
  <conditionalFormatting sqref="T19">
    <cfRule type="cellIs" dxfId="316" priority="15" operator="equal">
      <formula>"IMPACTO MEDIO"</formula>
    </cfRule>
  </conditionalFormatting>
  <conditionalFormatting sqref="T19">
    <cfRule type="cellIs" dxfId="315" priority="16" operator="equal">
      <formula>"IMPACTO BAJO"</formula>
    </cfRule>
  </conditionalFormatting>
  <conditionalFormatting sqref="T19">
    <cfRule type="cellIs" dxfId="314" priority="17" stopIfTrue="1" operator="equal">
      <formula>"IMPACTO BAJO"</formula>
    </cfRule>
  </conditionalFormatting>
  <conditionalFormatting sqref="T19">
    <cfRule type="cellIs" dxfId="313" priority="18" stopIfTrue="1" operator="equal">
      <formula>"IMPACTO MEDIO"</formula>
    </cfRule>
  </conditionalFormatting>
  <conditionalFormatting sqref="T19">
    <cfRule type="cellIs" dxfId="312" priority="19" stopIfTrue="1" operator="equal">
      <formula>"IMPACTO ALTO"</formula>
    </cfRule>
  </conditionalFormatting>
  <conditionalFormatting sqref="T17:T18">
    <cfRule type="cellIs" dxfId="311" priority="7" operator="equal">
      <formula>"IMPACTO ALTO"</formula>
    </cfRule>
  </conditionalFormatting>
  <conditionalFormatting sqref="T17:T18">
    <cfRule type="cellIs" dxfId="310" priority="8" operator="equal">
      <formula>"IMPACTO MEDIO"</formula>
    </cfRule>
  </conditionalFormatting>
  <conditionalFormatting sqref="T17:T18">
    <cfRule type="cellIs" dxfId="309" priority="9" operator="equal">
      <formula>"IMPACTO BAJO"</formula>
    </cfRule>
  </conditionalFormatting>
  <conditionalFormatting sqref="T17:T18">
    <cfRule type="cellIs" dxfId="308" priority="10" stopIfTrue="1" operator="equal">
      <formula>"IMPACTO BAJO"</formula>
    </cfRule>
  </conditionalFormatting>
  <conditionalFormatting sqref="T17:T18">
    <cfRule type="cellIs" dxfId="307" priority="11" stopIfTrue="1" operator="equal">
      <formula>"IMPACTO MEDIO"</formula>
    </cfRule>
  </conditionalFormatting>
  <conditionalFormatting sqref="T17:T18">
    <cfRule type="cellIs" dxfId="306" priority="12" stopIfTrue="1" operator="equal">
      <formula>"IMPACTO ALTO"</formula>
    </cfRule>
  </conditionalFormatting>
  <conditionalFormatting sqref="T11">
    <cfRule type="colorScale" priority="13">
      <colorScale>
        <cfvo type="min"/>
        <cfvo type="percentile" val="50"/>
        <cfvo type="max"/>
        <color rgb="FF63BE7B"/>
        <color rgb="FFFFEB84"/>
        <color rgb="FFF8696B"/>
      </colorScale>
    </cfRule>
  </conditionalFormatting>
  <conditionalFormatting sqref="T24">
    <cfRule type="cellIs" dxfId="305" priority="1" operator="equal">
      <formula>"IMPACTO ALTO"</formula>
    </cfRule>
  </conditionalFormatting>
  <conditionalFormatting sqref="T24">
    <cfRule type="cellIs" dxfId="304" priority="2" operator="equal">
      <formula>"IMPACTO MEDIO"</formula>
    </cfRule>
  </conditionalFormatting>
  <conditionalFormatting sqref="T24">
    <cfRule type="cellIs" dxfId="303" priority="3" operator="equal">
      <formula>"IMPACTO BAJO"</formula>
    </cfRule>
  </conditionalFormatting>
  <conditionalFormatting sqref="T24">
    <cfRule type="cellIs" dxfId="302" priority="4" stopIfTrue="1" operator="equal">
      <formula>"IMPACTO BAJO"</formula>
    </cfRule>
  </conditionalFormatting>
  <conditionalFormatting sqref="T24">
    <cfRule type="cellIs" dxfId="301" priority="5" stopIfTrue="1" operator="equal">
      <formula>"IMPACTO MEDIO"</formula>
    </cfRule>
  </conditionalFormatting>
  <conditionalFormatting sqref="T24">
    <cfRule type="cellIs" dxfId="30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35E6A-971F-4BFD-94D3-748636325553}">
  <dimension ref="A1:Y929"/>
  <sheetViews>
    <sheetView showGridLines="0" topLeftCell="A5" zoomScale="60" zoomScaleNormal="60" workbookViewId="0">
      <selection activeCell="D17" sqref="D17"/>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06" t="s">
        <v>336</v>
      </c>
      <c r="B11" s="173" t="s">
        <v>27</v>
      </c>
      <c r="C11" s="173" t="s">
        <v>221</v>
      </c>
      <c r="D11" s="173" t="s">
        <v>28</v>
      </c>
      <c r="E11" s="305" t="s">
        <v>330</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06"/>
      <c r="B12" s="305" t="s">
        <v>34</v>
      </c>
      <c r="C12" s="173" t="s">
        <v>35</v>
      </c>
      <c r="D12" s="173" t="s">
        <v>36</v>
      </c>
      <c r="E12" s="305"/>
      <c r="F12" s="159" t="s">
        <v>30</v>
      </c>
      <c r="G12" s="159" t="s">
        <v>31</v>
      </c>
      <c r="H12" s="159"/>
      <c r="I12" s="159" t="s">
        <v>37</v>
      </c>
      <c r="J12" s="159">
        <v>1</v>
      </c>
      <c r="K12" s="159">
        <v>1</v>
      </c>
      <c r="L12" s="159">
        <v>3</v>
      </c>
      <c r="M12" s="159">
        <v>1</v>
      </c>
      <c r="N12" s="159">
        <v>1</v>
      </c>
      <c r="O12" s="159">
        <f t="shared" ref="O12:O27" si="0">J12+K12+L12+M12+N12</f>
        <v>7</v>
      </c>
      <c r="P12" s="159">
        <v>2</v>
      </c>
      <c r="Q12" s="159">
        <v>2</v>
      </c>
      <c r="R12" s="159">
        <v>3</v>
      </c>
      <c r="S12" s="159">
        <f t="shared" ref="S12:S27" si="1">O12*P12*Q12*R12</f>
        <v>84</v>
      </c>
      <c r="T12" s="87" t="str">
        <f t="shared" ref="T12:T27" si="2">IF(S12&lt;=59,"IMPACTO BAJO",(IF(AND(S12&gt;=60,S12&lt;=188),"IMPACTO MEDIO",IF(AND(S12&gt;=189,13&lt;405),"IMPACTO ALTO",0))))</f>
        <v>IMPACTO MEDIO</v>
      </c>
      <c r="U12" s="159" t="s">
        <v>185</v>
      </c>
      <c r="V12" s="159" t="s">
        <v>38</v>
      </c>
      <c r="W12" s="87" t="s">
        <v>31</v>
      </c>
      <c r="X12" s="87"/>
    </row>
    <row r="13" spans="1:25" ht="95.25" customHeight="1" x14ac:dyDescent="0.2">
      <c r="A13" s="306"/>
      <c r="B13" s="305"/>
      <c r="C13" s="173" t="s">
        <v>246</v>
      </c>
      <c r="D13" s="173" t="s">
        <v>39</v>
      </c>
      <c r="E13" s="305"/>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06"/>
      <c r="B14" s="305" t="s">
        <v>40</v>
      </c>
      <c r="C14" s="173" t="s">
        <v>194</v>
      </c>
      <c r="D14" s="173" t="s">
        <v>41</v>
      </c>
      <c r="E14" s="305"/>
      <c r="F14" s="159" t="s">
        <v>30</v>
      </c>
      <c r="G14" s="159" t="s">
        <v>31</v>
      </c>
      <c r="H14" s="159"/>
      <c r="I14" s="159" t="s">
        <v>32</v>
      </c>
      <c r="J14" s="159">
        <v>1</v>
      </c>
      <c r="K14" s="159">
        <v>1</v>
      </c>
      <c r="L14" s="159">
        <v>3</v>
      </c>
      <c r="M14" s="159">
        <v>1</v>
      </c>
      <c r="N14" s="159">
        <v>1</v>
      </c>
      <c r="O14" s="159">
        <f t="shared" si="0"/>
        <v>7</v>
      </c>
      <c r="P14" s="159">
        <v>3</v>
      </c>
      <c r="Q14" s="159">
        <v>1</v>
      </c>
      <c r="R14" s="159">
        <v>1</v>
      </c>
      <c r="S14" s="159">
        <f t="shared" si="1"/>
        <v>21</v>
      </c>
      <c r="T14" s="87" t="str">
        <f t="shared" si="2"/>
        <v>IMPACTO BAJO</v>
      </c>
      <c r="U14" s="159" t="s">
        <v>186</v>
      </c>
      <c r="V14" s="159" t="s">
        <v>42</v>
      </c>
      <c r="W14" s="87"/>
      <c r="X14" s="87" t="s">
        <v>31</v>
      </c>
    </row>
    <row r="15" spans="1:25" ht="67.5" customHeight="1" x14ac:dyDescent="0.2">
      <c r="A15" s="306"/>
      <c r="B15" s="305"/>
      <c r="C15" s="173" t="s">
        <v>195</v>
      </c>
      <c r="D15" s="173" t="s">
        <v>43</v>
      </c>
      <c r="E15" s="305"/>
      <c r="F15" s="159" t="s">
        <v>30</v>
      </c>
      <c r="G15" s="159" t="s">
        <v>31</v>
      </c>
      <c r="H15" s="159"/>
      <c r="I15" s="159" t="s">
        <v>32</v>
      </c>
      <c r="J15" s="159">
        <v>1</v>
      </c>
      <c r="K15" s="159">
        <v>1</v>
      </c>
      <c r="L15" s="159">
        <v>3</v>
      </c>
      <c r="M15" s="159">
        <v>1</v>
      </c>
      <c r="N15" s="159">
        <v>1</v>
      </c>
      <c r="O15" s="159">
        <f t="shared" si="0"/>
        <v>7</v>
      </c>
      <c r="P15" s="159">
        <v>2</v>
      </c>
      <c r="Q15" s="159">
        <v>2</v>
      </c>
      <c r="R15" s="159">
        <v>1</v>
      </c>
      <c r="S15" s="159">
        <f t="shared" si="1"/>
        <v>28</v>
      </c>
      <c r="T15" s="87" t="str">
        <f t="shared" si="2"/>
        <v>IMPACTO BAJO</v>
      </c>
      <c r="U15" s="159" t="s">
        <v>185</v>
      </c>
      <c r="V15" s="159" t="s">
        <v>44</v>
      </c>
      <c r="W15" s="87"/>
      <c r="X15" s="87" t="s">
        <v>31</v>
      </c>
    </row>
    <row r="16" spans="1:25" ht="65.25" customHeight="1" x14ac:dyDescent="0.2">
      <c r="A16" s="306"/>
      <c r="B16" s="305" t="s">
        <v>45</v>
      </c>
      <c r="C16" s="173" t="s">
        <v>222</v>
      </c>
      <c r="D16" s="173" t="s">
        <v>46</v>
      </c>
      <c r="E16" s="305"/>
      <c r="F16" s="159" t="s">
        <v>30</v>
      </c>
      <c r="G16" s="159" t="s">
        <v>31</v>
      </c>
      <c r="H16" s="159"/>
      <c r="I16" s="159" t="s">
        <v>32</v>
      </c>
      <c r="J16" s="159">
        <v>3</v>
      </c>
      <c r="K16" s="159">
        <v>2</v>
      </c>
      <c r="L16" s="159">
        <v>3</v>
      </c>
      <c r="M16" s="159">
        <v>3</v>
      </c>
      <c r="N16" s="159">
        <v>1</v>
      </c>
      <c r="O16" s="159">
        <f t="shared" si="0"/>
        <v>12</v>
      </c>
      <c r="P16" s="159">
        <v>2</v>
      </c>
      <c r="Q16" s="159">
        <v>2</v>
      </c>
      <c r="R16" s="159">
        <v>1</v>
      </c>
      <c r="S16" s="159">
        <f t="shared" si="1"/>
        <v>48</v>
      </c>
      <c r="T16" s="87" t="str">
        <f t="shared" si="2"/>
        <v>IMPACTO BAJO</v>
      </c>
      <c r="U16" s="159" t="s">
        <v>189</v>
      </c>
      <c r="V16" s="159" t="s">
        <v>42</v>
      </c>
      <c r="W16" s="87" t="s">
        <v>31</v>
      </c>
      <c r="X16" s="87"/>
    </row>
    <row r="17" spans="1:24" ht="95.25" customHeight="1" x14ac:dyDescent="0.2">
      <c r="A17" s="306"/>
      <c r="B17" s="305"/>
      <c r="C17" s="173" t="s">
        <v>47</v>
      </c>
      <c r="D17" s="173" t="s">
        <v>48</v>
      </c>
      <c r="E17" s="305"/>
      <c r="F17" s="159" t="s">
        <v>30</v>
      </c>
      <c r="G17" s="159" t="s">
        <v>31</v>
      </c>
      <c r="H17" s="159"/>
      <c r="I17" s="159" t="s">
        <v>32</v>
      </c>
      <c r="J17" s="159">
        <v>3</v>
      </c>
      <c r="K17" s="159">
        <v>2</v>
      </c>
      <c r="L17" s="159">
        <v>3</v>
      </c>
      <c r="M17" s="159">
        <v>3</v>
      </c>
      <c r="N17" s="159">
        <v>1</v>
      </c>
      <c r="O17" s="159">
        <f t="shared" si="0"/>
        <v>12</v>
      </c>
      <c r="P17" s="159">
        <v>2</v>
      </c>
      <c r="Q17" s="159">
        <v>2</v>
      </c>
      <c r="R17" s="159">
        <v>1</v>
      </c>
      <c r="S17" s="159">
        <f t="shared" si="1"/>
        <v>48</v>
      </c>
      <c r="T17" s="87" t="str">
        <f t="shared" si="2"/>
        <v>IMPACTO BAJO</v>
      </c>
      <c r="U17" s="159" t="s">
        <v>189</v>
      </c>
      <c r="V17" s="159" t="s">
        <v>42</v>
      </c>
      <c r="W17" s="87" t="s">
        <v>31</v>
      </c>
      <c r="X17" s="87"/>
    </row>
    <row r="18" spans="1:24" ht="86.25" customHeight="1" x14ac:dyDescent="0.2">
      <c r="A18" s="306"/>
      <c r="B18" s="305" t="s">
        <v>49</v>
      </c>
      <c r="C18" s="173" t="s">
        <v>223</v>
      </c>
      <c r="D18" s="173" t="s">
        <v>50</v>
      </c>
      <c r="E18" s="305"/>
      <c r="F18" s="159" t="s">
        <v>264</v>
      </c>
      <c r="G18" s="159" t="s">
        <v>31</v>
      </c>
      <c r="H18" s="159"/>
      <c r="I18" s="159" t="s">
        <v>32</v>
      </c>
      <c r="J18" s="159">
        <v>3</v>
      </c>
      <c r="K18" s="159">
        <v>2</v>
      </c>
      <c r="L18" s="159">
        <v>1</v>
      </c>
      <c r="M18" s="159">
        <v>3</v>
      </c>
      <c r="N18" s="159">
        <v>1</v>
      </c>
      <c r="O18" s="159">
        <f t="shared" si="0"/>
        <v>10</v>
      </c>
      <c r="P18" s="159">
        <v>1</v>
      </c>
      <c r="Q18" s="159">
        <v>2</v>
      </c>
      <c r="R18" s="159">
        <v>1</v>
      </c>
      <c r="S18" s="159">
        <f t="shared" si="1"/>
        <v>20</v>
      </c>
      <c r="T18" s="87" t="str">
        <f t="shared" si="2"/>
        <v>IMPACTO BAJO</v>
      </c>
      <c r="U18" s="159" t="s">
        <v>281</v>
      </c>
      <c r="V18" s="159" t="s">
        <v>280</v>
      </c>
      <c r="W18" s="87"/>
      <c r="X18" s="87" t="s">
        <v>31</v>
      </c>
    </row>
    <row r="19" spans="1:24" ht="63.75" customHeight="1" x14ac:dyDescent="0.2">
      <c r="A19" s="306"/>
      <c r="B19" s="305"/>
      <c r="C19" s="173" t="s">
        <v>224</v>
      </c>
      <c r="D19" s="173" t="s">
        <v>50</v>
      </c>
      <c r="E19" s="305"/>
      <c r="F19" s="159" t="s">
        <v>264</v>
      </c>
      <c r="G19" s="159" t="s">
        <v>31</v>
      </c>
      <c r="H19" s="159"/>
      <c r="I19" s="159" t="s">
        <v>32</v>
      </c>
      <c r="J19" s="159">
        <v>3</v>
      </c>
      <c r="K19" s="159">
        <v>2</v>
      </c>
      <c r="L19" s="159">
        <v>1</v>
      </c>
      <c r="M19" s="159">
        <v>3</v>
      </c>
      <c r="N19" s="159">
        <v>1</v>
      </c>
      <c r="O19" s="159">
        <f t="shared" si="0"/>
        <v>10</v>
      </c>
      <c r="P19" s="159">
        <v>1</v>
      </c>
      <c r="Q19" s="159">
        <v>3</v>
      </c>
      <c r="R19" s="159">
        <v>1</v>
      </c>
      <c r="S19" s="159">
        <f t="shared" si="1"/>
        <v>30</v>
      </c>
      <c r="T19" s="87" t="str">
        <f t="shared" si="2"/>
        <v>IMPACTO BAJO</v>
      </c>
      <c r="U19" s="159" t="s">
        <v>185</v>
      </c>
      <c r="V19" s="159" t="s">
        <v>51</v>
      </c>
      <c r="W19" s="87" t="s">
        <v>31</v>
      </c>
      <c r="X19" s="87"/>
    </row>
    <row r="20" spans="1:24" ht="38.25" x14ac:dyDescent="0.2">
      <c r="A20" s="306"/>
      <c r="B20" s="173" t="s">
        <v>55</v>
      </c>
      <c r="C20" s="173" t="s">
        <v>225</v>
      </c>
      <c r="D20" s="173" t="s">
        <v>56</v>
      </c>
      <c r="E20" s="305"/>
      <c r="F20" s="159" t="s">
        <v>30</v>
      </c>
      <c r="G20" s="159" t="s">
        <v>31</v>
      </c>
      <c r="H20" s="159"/>
      <c r="I20" s="159" t="s">
        <v>32</v>
      </c>
      <c r="J20" s="159">
        <v>3</v>
      </c>
      <c r="K20" s="159">
        <v>3</v>
      </c>
      <c r="L20" s="159">
        <v>3</v>
      </c>
      <c r="M20" s="159">
        <v>3</v>
      </c>
      <c r="N20" s="159">
        <v>1</v>
      </c>
      <c r="O20" s="159">
        <f t="shared" si="0"/>
        <v>13</v>
      </c>
      <c r="P20" s="159">
        <v>2</v>
      </c>
      <c r="Q20" s="159">
        <v>2</v>
      </c>
      <c r="R20" s="159">
        <v>1</v>
      </c>
      <c r="S20" s="159">
        <f t="shared" si="1"/>
        <v>52</v>
      </c>
      <c r="T20" s="87" t="str">
        <f t="shared" si="2"/>
        <v>IMPACTO BAJO</v>
      </c>
      <c r="U20" s="159" t="s">
        <v>188</v>
      </c>
      <c r="V20" s="159" t="s">
        <v>42</v>
      </c>
      <c r="W20" s="87" t="s">
        <v>31</v>
      </c>
      <c r="X20" s="87"/>
    </row>
    <row r="21" spans="1:24" ht="92.25" customHeight="1" x14ac:dyDescent="0.2">
      <c r="A21" s="306"/>
      <c r="B21" s="305" t="s">
        <v>291</v>
      </c>
      <c r="C21" s="173" t="s">
        <v>58</v>
      </c>
      <c r="D21" s="173" t="s">
        <v>59</v>
      </c>
      <c r="E21" s="305"/>
      <c r="F21" s="159" t="s">
        <v>30</v>
      </c>
      <c r="G21" s="159" t="s">
        <v>31</v>
      </c>
      <c r="H21" s="159"/>
      <c r="I21" s="159" t="s">
        <v>32</v>
      </c>
      <c r="J21" s="159">
        <v>2</v>
      </c>
      <c r="K21" s="159">
        <v>2</v>
      </c>
      <c r="L21" s="159">
        <v>3</v>
      </c>
      <c r="M21" s="159">
        <v>1</v>
      </c>
      <c r="N21" s="159">
        <v>1</v>
      </c>
      <c r="O21" s="159">
        <f t="shared" si="0"/>
        <v>9</v>
      </c>
      <c r="P21" s="159">
        <v>3</v>
      </c>
      <c r="Q21" s="159">
        <v>2</v>
      </c>
      <c r="R21" s="159">
        <v>1</v>
      </c>
      <c r="S21" s="159">
        <f t="shared" si="1"/>
        <v>54</v>
      </c>
      <c r="T21" s="87" t="str">
        <f t="shared" si="2"/>
        <v>IMPACTO BAJO</v>
      </c>
      <c r="U21" s="159" t="s">
        <v>190</v>
      </c>
      <c r="V21" s="159" t="s">
        <v>38</v>
      </c>
      <c r="W21" s="87" t="s">
        <v>31</v>
      </c>
      <c r="X21" s="87"/>
    </row>
    <row r="22" spans="1:24" ht="56.25" customHeight="1" x14ac:dyDescent="0.2">
      <c r="A22" s="306"/>
      <c r="B22" s="305"/>
      <c r="C22" s="173" t="s">
        <v>58</v>
      </c>
      <c r="D22" s="173" t="s">
        <v>60</v>
      </c>
      <c r="E22" s="305"/>
      <c r="F22" s="159" t="s">
        <v>30</v>
      </c>
      <c r="G22" s="159" t="s">
        <v>31</v>
      </c>
      <c r="H22" s="159"/>
      <c r="I22" s="159" t="s">
        <v>32</v>
      </c>
      <c r="J22" s="159">
        <v>2</v>
      </c>
      <c r="K22" s="159">
        <v>2</v>
      </c>
      <c r="L22" s="159">
        <v>3</v>
      </c>
      <c r="M22" s="159">
        <v>1</v>
      </c>
      <c r="N22" s="159">
        <v>1</v>
      </c>
      <c r="O22" s="159">
        <f t="shared" si="0"/>
        <v>9</v>
      </c>
      <c r="P22" s="159">
        <v>3</v>
      </c>
      <c r="Q22" s="159">
        <v>2</v>
      </c>
      <c r="R22" s="159">
        <v>1</v>
      </c>
      <c r="S22" s="159">
        <f t="shared" si="1"/>
        <v>54</v>
      </c>
      <c r="T22" s="87" t="str">
        <f t="shared" si="2"/>
        <v>IMPACTO BAJO</v>
      </c>
      <c r="U22" s="159" t="s">
        <v>185</v>
      </c>
      <c r="V22" s="159" t="s">
        <v>282</v>
      </c>
      <c r="W22" s="87"/>
      <c r="X22" s="87" t="s">
        <v>31</v>
      </c>
    </row>
    <row r="23" spans="1:24" ht="133.5" customHeight="1" x14ac:dyDescent="0.2">
      <c r="A23" s="306"/>
      <c r="B23" s="174" t="s">
        <v>316</v>
      </c>
      <c r="C23" s="173" t="s">
        <v>343</v>
      </c>
      <c r="D23" s="173" t="s">
        <v>50</v>
      </c>
      <c r="E23" s="305"/>
      <c r="F23" s="159" t="s">
        <v>30</v>
      </c>
      <c r="G23" s="159" t="s">
        <v>31</v>
      </c>
      <c r="H23" s="159"/>
      <c r="I23" s="159" t="s">
        <v>32</v>
      </c>
      <c r="J23" s="159">
        <v>3</v>
      </c>
      <c r="K23" s="159">
        <v>3</v>
      </c>
      <c r="L23" s="159">
        <v>3</v>
      </c>
      <c r="M23" s="159">
        <v>3</v>
      </c>
      <c r="N23" s="159">
        <v>1</v>
      </c>
      <c r="O23" s="159">
        <f t="shared" si="0"/>
        <v>13</v>
      </c>
      <c r="P23" s="159">
        <v>2</v>
      </c>
      <c r="Q23" s="159">
        <v>2</v>
      </c>
      <c r="R23" s="159">
        <v>1</v>
      </c>
      <c r="S23" s="159">
        <f t="shared" si="1"/>
        <v>52</v>
      </c>
      <c r="T23" s="87" t="str">
        <f t="shared" si="2"/>
        <v>IMPACTO BAJO</v>
      </c>
      <c r="U23" s="159" t="s">
        <v>185</v>
      </c>
      <c r="V23" s="159" t="s">
        <v>63</v>
      </c>
      <c r="W23" s="87" t="s">
        <v>31</v>
      </c>
      <c r="X23" s="87"/>
    </row>
    <row r="24" spans="1:24" ht="133.5" customHeight="1" x14ac:dyDescent="0.2">
      <c r="A24" s="306"/>
      <c r="B24" s="174" t="s">
        <v>341</v>
      </c>
      <c r="C24" s="173" t="s">
        <v>342</v>
      </c>
      <c r="D24" s="173" t="s">
        <v>50</v>
      </c>
      <c r="E24" s="305"/>
      <c r="F24" s="159" t="s">
        <v>30</v>
      </c>
      <c r="G24" s="159" t="s">
        <v>31</v>
      </c>
      <c r="H24" s="159"/>
      <c r="I24" s="159" t="s">
        <v>32</v>
      </c>
      <c r="J24" s="159">
        <v>3</v>
      </c>
      <c r="K24" s="159">
        <v>3</v>
      </c>
      <c r="L24" s="159">
        <v>3</v>
      </c>
      <c r="M24" s="159">
        <v>3</v>
      </c>
      <c r="N24" s="159">
        <v>1</v>
      </c>
      <c r="O24" s="159">
        <f t="shared" ref="O24:O25" si="3">J24+K24+L24+M24+N24</f>
        <v>13</v>
      </c>
      <c r="P24" s="159">
        <v>2</v>
      </c>
      <c r="Q24" s="159">
        <v>2</v>
      </c>
      <c r="R24" s="159">
        <v>1</v>
      </c>
      <c r="S24" s="159">
        <f t="shared" ref="S24:S25" si="4">O24*P24*Q24*R24</f>
        <v>52</v>
      </c>
      <c r="T24" s="87" t="str">
        <f t="shared" ref="T24:T25" si="5">IF(S24&lt;=59,"IMPACTO BAJO",(IF(AND(S24&gt;=60,S24&lt;=188),"IMPACTO MEDIO",IF(AND(S24&gt;=189,13&lt;405),"IMPACTO ALTO",0))))</f>
        <v>IMPACTO BAJO</v>
      </c>
      <c r="U24" s="159" t="s">
        <v>185</v>
      </c>
      <c r="V24" s="159" t="s">
        <v>63</v>
      </c>
      <c r="W24" s="87" t="s">
        <v>31</v>
      </c>
      <c r="X24" s="87"/>
    </row>
    <row r="25" spans="1:24" ht="133.5" customHeight="1" x14ac:dyDescent="0.2">
      <c r="A25" s="306"/>
      <c r="B25" s="163" t="s">
        <v>318</v>
      </c>
      <c r="C25" s="161" t="s">
        <v>344</v>
      </c>
      <c r="D25" s="161" t="s">
        <v>50</v>
      </c>
      <c r="E25" s="305"/>
      <c r="F25" s="159" t="s">
        <v>30</v>
      </c>
      <c r="G25" s="159" t="s">
        <v>31</v>
      </c>
      <c r="H25" s="159"/>
      <c r="I25" s="159" t="s">
        <v>32</v>
      </c>
      <c r="J25" s="159">
        <v>3</v>
      </c>
      <c r="K25" s="159">
        <v>3</v>
      </c>
      <c r="L25" s="159">
        <v>3</v>
      </c>
      <c r="M25" s="159">
        <v>3</v>
      </c>
      <c r="N25" s="159">
        <v>1</v>
      </c>
      <c r="O25" s="159">
        <f t="shared" si="3"/>
        <v>13</v>
      </c>
      <c r="P25" s="159">
        <v>2</v>
      </c>
      <c r="Q25" s="159">
        <v>2</v>
      </c>
      <c r="R25" s="159">
        <v>1</v>
      </c>
      <c r="S25" s="159">
        <f t="shared" si="4"/>
        <v>52</v>
      </c>
      <c r="T25" s="87" t="str">
        <f t="shared" si="5"/>
        <v>IMPACTO BAJO</v>
      </c>
      <c r="U25" s="159" t="s">
        <v>185</v>
      </c>
      <c r="V25" s="159" t="s">
        <v>63</v>
      </c>
      <c r="W25" s="87" t="s">
        <v>31</v>
      </c>
      <c r="X25" s="87"/>
    </row>
    <row r="26" spans="1:24" ht="96" customHeight="1" x14ac:dyDescent="0.2">
      <c r="A26" s="306"/>
      <c r="B26" s="173" t="s">
        <v>226</v>
      </c>
      <c r="C26" s="173" t="s">
        <v>326</v>
      </c>
      <c r="D26" s="173" t="s">
        <v>62</v>
      </c>
      <c r="E26" s="305"/>
      <c r="F26" s="159" t="s">
        <v>30</v>
      </c>
      <c r="G26" s="159" t="s">
        <v>31</v>
      </c>
      <c r="H26" s="159"/>
      <c r="I26" s="159" t="s">
        <v>32</v>
      </c>
      <c r="J26" s="159">
        <v>2</v>
      </c>
      <c r="K26" s="159">
        <v>1</v>
      </c>
      <c r="L26" s="159">
        <v>3</v>
      </c>
      <c r="M26" s="159">
        <v>3</v>
      </c>
      <c r="N26" s="159">
        <v>1</v>
      </c>
      <c r="O26" s="159">
        <f t="shared" si="0"/>
        <v>10</v>
      </c>
      <c r="P26" s="159">
        <v>2</v>
      </c>
      <c r="Q26" s="159">
        <v>2</v>
      </c>
      <c r="R26" s="159">
        <v>1</v>
      </c>
      <c r="S26" s="159">
        <f t="shared" si="1"/>
        <v>40</v>
      </c>
      <c r="T26" s="87" t="str">
        <f t="shared" si="2"/>
        <v>IMPACTO BAJO</v>
      </c>
      <c r="U26" s="159" t="s">
        <v>185</v>
      </c>
      <c r="V26" s="159" t="s">
        <v>283</v>
      </c>
      <c r="W26" s="87" t="s">
        <v>31</v>
      </c>
      <c r="X26" s="87"/>
    </row>
    <row r="27" spans="1:24" ht="45" customHeight="1" x14ac:dyDescent="0.2">
      <c r="A27" s="306"/>
      <c r="B27" s="173" t="s">
        <v>68</v>
      </c>
      <c r="C27" s="173" t="s">
        <v>69</v>
      </c>
      <c r="D27" s="173" t="s">
        <v>70</v>
      </c>
      <c r="E27" s="305"/>
      <c r="F27" s="159" t="s">
        <v>30</v>
      </c>
      <c r="G27" s="159" t="s">
        <v>31</v>
      </c>
      <c r="H27" s="159"/>
      <c r="I27" s="159" t="s">
        <v>32</v>
      </c>
      <c r="J27" s="159">
        <v>3</v>
      </c>
      <c r="K27" s="159">
        <v>3</v>
      </c>
      <c r="L27" s="159">
        <v>3</v>
      </c>
      <c r="M27" s="159">
        <v>3</v>
      </c>
      <c r="N27" s="159">
        <v>1</v>
      </c>
      <c r="O27" s="159">
        <f t="shared" si="0"/>
        <v>13</v>
      </c>
      <c r="P27" s="159">
        <v>2</v>
      </c>
      <c r="Q27" s="159">
        <v>2</v>
      </c>
      <c r="R27" s="159">
        <v>1</v>
      </c>
      <c r="S27" s="159">
        <f t="shared" si="1"/>
        <v>52</v>
      </c>
      <c r="T27" s="87" t="str">
        <f t="shared" si="2"/>
        <v>IMPACTO BAJO</v>
      </c>
      <c r="U27" s="159" t="s">
        <v>71</v>
      </c>
      <c r="V27" s="159" t="s">
        <v>282</v>
      </c>
      <c r="W27" s="87"/>
      <c r="X27" s="87" t="s">
        <v>31</v>
      </c>
    </row>
    <row r="28" spans="1:24" ht="12.75" customHeight="1" x14ac:dyDescent="0.2">
      <c r="T28" s="3"/>
    </row>
    <row r="29" spans="1:24" ht="27" customHeight="1" x14ac:dyDescent="0.2">
      <c r="A29" s="3"/>
      <c r="B29" s="3"/>
      <c r="C29" s="4" t="s">
        <v>182</v>
      </c>
      <c r="D29" s="223" t="s">
        <v>242</v>
      </c>
      <c r="E29" s="222"/>
      <c r="F29" s="226" t="s">
        <v>243</v>
      </c>
      <c r="G29" s="222"/>
      <c r="H29" s="223" t="s">
        <v>244</v>
      </c>
      <c r="I29" s="222"/>
      <c r="J29" s="3"/>
      <c r="K29" s="3"/>
      <c r="L29" s="3"/>
      <c r="M29" s="2"/>
      <c r="N29" s="2"/>
      <c r="O29" s="5"/>
      <c r="P29" s="5"/>
      <c r="Q29" s="5"/>
      <c r="R29" s="5"/>
      <c r="S29" s="3"/>
      <c r="T29" s="3"/>
      <c r="U29" s="3"/>
      <c r="V29" s="3"/>
      <c r="W29" s="3"/>
      <c r="X29" s="3"/>
    </row>
    <row r="30" spans="1:24" ht="12.75" x14ac:dyDescent="0.2">
      <c r="A30" s="3"/>
      <c r="B30" s="3"/>
      <c r="C30" s="4" t="s">
        <v>183</v>
      </c>
      <c r="D30" s="224" t="s">
        <v>278</v>
      </c>
      <c r="E30" s="222"/>
      <c r="F30" s="225">
        <v>43393</v>
      </c>
      <c r="G30" s="222"/>
      <c r="H30" s="221"/>
      <c r="I30" s="222"/>
      <c r="J30" s="3"/>
      <c r="K30" s="3"/>
      <c r="L30" s="3"/>
      <c r="M30" s="2"/>
      <c r="N30" s="2"/>
      <c r="O30" s="2"/>
      <c r="P30" s="2"/>
      <c r="Q30" s="2"/>
      <c r="R30" s="5"/>
      <c r="S30" s="3"/>
      <c r="T30" s="3"/>
      <c r="U30" s="3"/>
      <c r="V30" s="3"/>
      <c r="W30" s="3"/>
      <c r="X30" s="3"/>
    </row>
    <row r="31" spans="1:24" ht="12.75" customHeight="1" x14ac:dyDescent="0.2">
      <c r="L31" s="1"/>
      <c r="M31" s="1"/>
      <c r="N31" s="1"/>
      <c r="O31" s="1"/>
      <c r="P31" s="1"/>
      <c r="Q31" s="1"/>
      <c r="R31" s="1"/>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sheetData>
  <autoFilter ref="S1:S929" xr:uid="{00000000-0009-0000-0000-000000000000}"/>
  <mergeCells count="37">
    <mergeCell ref="A7:K7"/>
    <mergeCell ref="L7:X7"/>
    <mergeCell ref="A1:B5"/>
    <mergeCell ref="C1:T5"/>
    <mergeCell ref="U1:X5"/>
    <mergeCell ref="A6:K6"/>
    <mergeCell ref="L6:X6"/>
    <mergeCell ref="T9:T10"/>
    <mergeCell ref="U9:V9"/>
    <mergeCell ref="W9:X9"/>
    <mergeCell ref="A11:A27"/>
    <mergeCell ref="E11:E27"/>
    <mergeCell ref="B12:B13"/>
    <mergeCell ref="B14:B15"/>
    <mergeCell ref="B16:B17"/>
    <mergeCell ref="H9:H10"/>
    <mergeCell ref="I9:I10"/>
    <mergeCell ref="J9:N9"/>
    <mergeCell ref="O9:O10"/>
    <mergeCell ref="P9:P10"/>
    <mergeCell ref="Q9:Q10"/>
    <mergeCell ref="B9:B10"/>
    <mergeCell ref="C9:C10"/>
    <mergeCell ref="D30:E30"/>
    <mergeCell ref="F30:G30"/>
    <mergeCell ref="H30:I30"/>
    <mergeCell ref="R9:R10"/>
    <mergeCell ref="S9:S10"/>
    <mergeCell ref="D9:D10"/>
    <mergeCell ref="E9:E10"/>
    <mergeCell ref="F9:F10"/>
    <mergeCell ref="G9:G10"/>
    <mergeCell ref="B18:B19"/>
    <mergeCell ref="B21:B22"/>
    <mergeCell ref="D29:E29"/>
    <mergeCell ref="F29:G29"/>
    <mergeCell ref="H29:I29"/>
  </mergeCells>
  <conditionalFormatting sqref="T11:T16 T20:T23 T26:T27">
    <cfRule type="cellIs" dxfId="299" priority="26" operator="equal">
      <formula>"IMPACTO ALTO"</formula>
    </cfRule>
  </conditionalFormatting>
  <conditionalFormatting sqref="T11:T16 T20:T23 T26:T27">
    <cfRule type="cellIs" dxfId="298" priority="27" operator="equal">
      <formula>"IMPACTO MEDIO"</formula>
    </cfRule>
  </conditionalFormatting>
  <conditionalFormatting sqref="T11:T16 T20:T23 T26:T27">
    <cfRule type="cellIs" dxfId="297" priority="28" operator="equal">
      <formula>"IMPACTO BAJO"</formula>
    </cfRule>
  </conditionalFormatting>
  <conditionalFormatting sqref="T11:T16 T20:T23 T26:T27">
    <cfRule type="cellIs" dxfId="296" priority="29" stopIfTrue="1" operator="equal">
      <formula>"IMPACTO BAJO"</formula>
    </cfRule>
  </conditionalFormatting>
  <conditionalFormatting sqref="T11:T16 T20:T23 T26:T27">
    <cfRule type="cellIs" dxfId="295" priority="30" stopIfTrue="1" operator="equal">
      <formula>"IMPACTO MEDIO"</formula>
    </cfRule>
  </conditionalFormatting>
  <conditionalFormatting sqref="T11:T16 T20:T23 T26:T27">
    <cfRule type="cellIs" dxfId="294" priority="31" stopIfTrue="1" operator="equal">
      <formula>"IMPACTO ALTO"</formula>
    </cfRule>
  </conditionalFormatting>
  <conditionalFormatting sqref="T19">
    <cfRule type="cellIs" dxfId="293" priority="20" operator="equal">
      <formula>"IMPACTO ALTO"</formula>
    </cfRule>
  </conditionalFormatting>
  <conditionalFormatting sqref="T19">
    <cfRule type="cellIs" dxfId="292" priority="21" operator="equal">
      <formula>"IMPACTO MEDIO"</formula>
    </cfRule>
  </conditionalFormatting>
  <conditionalFormatting sqref="T19">
    <cfRule type="cellIs" dxfId="291" priority="22" operator="equal">
      <formula>"IMPACTO BAJO"</formula>
    </cfRule>
  </conditionalFormatting>
  <conditionalFormatting sqref="T19">
    <cfRule type="cellIs" dxfId="290" priority="23" stopIfTrue="1" operator="equal">
      <formula>"IMPACTO BAJO"</formula>
    </cfRule>
  </conditionalFormatting>
  <conditionalFormatting sqref="T19">
    <cfRule type="cellIs" dxfId="289" priority="24" stopIfTrue="1" operator="equal">
      <formula>"IMPACTO MEDIO"</formula>
    </cfRule>
  </conditionalFormatting>
  <conditionalFormatting sqref="T19">
    <cfRule type="cellIs" dxfId="288" priority="25" stopIfTrue="1" operator="equal">
      <formula>"IMPACTO ALTO"</formula>
    </cfRule>
  </conditionalFormatting>
  <conditionalFormatting sqref="T17:T18">
    <cfRule type="cellIs" dxfId="287" priority="13" operator="equal">
      <formula>"IMPACTO ALTO"</formula>
    </cfRule>
  </conditionalFormatting>
  <conditionalFormatting sqref="T17:T18">
    <cfRule type="cellIs" dxfId="286" priority="14" operator="equal">
      <formula>"IMPACTO MEDIO"</formula>
    </cfRule>
  </conditionalFormatting>
  <conditionalFormatting sqref="T17:T18">
    <cfRule type="cellIs" dxfId="285" priority="15" operator="equal">
      <formula>"IMPACTO BAJO"</formula>
    </cfRule>
  </conditionalFormatting>
  <conditionalFormatting sqref="T17:T18">
    <cfRule type="cellIs" dxfId="284" priority="16" stopIfTrue="1" operator="equal">
      <formula>"IMPACTO BAJO"</formula>
    </cfRule>
  </conditionalFormatting>
  <conditionalFormatting sqref="T17:T18">
    <cfRule type="cellIs" dxfId="283" priority="17" stopIfTrue="1" operator="equal">
      <formula>"IMPACTO MEDIO"</formula>
    </cfRule>
  </conditionalFormatting>
  <conditionalFormatting sqref="T17:T18">
    <cfRule type="cellIs" dxfId="282" priority="18" stopIfTrue="1" operator="equal">
      <formula>"IMPACTO ALTO"</formula>
    </cfRule>
  </conditionalFormatting>
  <conditionalFormatting sqref="T11">
    <cfRule type="colorScale" priority="19">
      <colorScale>
        <cfvo type="min"/>
        <cfvo type="percentile" val="50"/>
        <cfvo type="max"/>
        <color rgb="FF63BE7B"/>
        <color rgb="FFFFEB84"/>
        <color rgb="FFF8696B"/>
      </colorScale>
    </cfRule>
  </conditionalFormatting>
  <conditionalFormatting sqref="T24">
    <cfRule type="cellIs" dxfId="281" priority="7" operator="equal">
      <formula>"IMPACTO ALTO"</formula>
    </cfRule>
  </conditionalFormatting>
  <conditionalFormatting sqref="T24">
    <cfRule type="cellIs" dxfId="280" priority="8" operator="equal">
      <formula>"IMPACTO MEDIO"</formula>
    </cfRule>
  </conditionalFormatting>
  <conditionalFormatting sqref="T24">
    <cfRule type="cellIs" dxfId="279" priority="9" operator="equal">
      <formula>"IMPACTO BAJO"</formula>
    </cfRule>
  </conditionalFormatting>
  <conditionalFormatting sqref="T24">
    <cfRule type="cellIs" dxfId="278" priority="10" stopIfTrue="1" operator="equal">
      <formula>"IMPACTO BAJO"</formula>
    </cfRule>
  </conditionalFormatting>
  <conditionalFormatting sqref="T24">
    <cfRule type="cellIs" dxfId="277" priority="11" stopIfTrue="1" operator="equal">
      <formula>"IMPACTO MEDIO"</formula>
    </cfRule>
  </conditionalFormatting>
  <conditionalFormatting sqref="T24">
    <cfRule type="cellIs" dxfId="276" priority="12" stopIfTrue="1" operator="equal">
      <formula>"IMPACTO ALTO"</formula>
    </cfRule>
  </conditionalFormatting>
  <conditionalFormatting sqref="T25">
    <cfRule type="cellIs" dxfId="275" priority="1" operator="equal">
      <formula>"IMPACTO ALTO"</formula>
    </cfRule>
  </conditionalFormatting>
  <conditionalFormatting sqref="T25">
    <cfRule type="cellIs" dxfId="274" priority="2" operator="equal">
      <formula>"IMPACTO MEDIO"</formula>
    </cfRule>
  </conditionalFormatting>
  <conditionalFormatting sqref="T25">
    <cfRule type="cellIs" dxfId="273" priority="3" operator="equal">
      <formula>"IMPACTO BAJO"</formula>
    </cfRule>
  </conditionalFormatting>
  <conditionalFormatting sqref="T25">
    <cfRule type="cellIs" dxfId="272" priority="4" stopIfTrue="1" operator="equal">
      <formula>"IMPACTO BAJO"</formula>
    </cfRule>
  </conditionalFormatting>
  <conditionalFormatting sqref="T25">
    <cfRule type="cellIs" dxfId="271" priority="5" stopIfTrue="1" operator="equal">
      <formula>"IMPACTO MEDIO"</formula>
    </cfRule>
  </conditionalFormatting>
  <conditionalFormatting sqref="T25">
    <cfRule type="cellIs" dxfId="27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showGridLines="0" zoomScale="120" zoomScaleNormal="120" workbookViewId="0">
      <selection activeCell="M7" sqref="M7:N7"/>
    </sheetView>
  </sheetViews>
  <sheetFormatPr baseColWidth="10" defaultRowHeight="12.75" x14ac:dyDescent="0.2"/>
  <cols>
    <col min="6" max="6" width="28.28515625" customWidth="1"/>
    <col min="12" max="12" width="17" customWidth="1"/>
    <col min="15" max="15" width="19.42578125" customWidth="1"/>
    <col min="16" max="16" width="20.42578125" customWidth="1"/>
  </cols>
  <sheetData>
    <row r="1" spans="1:19" ht="13.5" thickBot="1" x14ac:dyDescent="0.25">
      <c r="A1" s="273" t="s">
        <v>139</v>
      </c>
      <c r="B1" s="274"/>
      <c r="C1" s="45" t="s">
        <v>140</v>
      </c>
      <c r="D1" s="276" t="s">
        <v>141</v>
      </c>
      <c r="E1" s="277"/>
      <c r="F1" s="77" t="s">
        <v>139</v>
      </c>
      <c r="G1" s="275" t="s">
        <v>140</v>
      </c>
      <c r="H1" s="274"/>
      <c r="I1" s="275" t="s">
        <v>141</v>
      </c>
      <c r="J1" s="281"/>
      <c r="K1" s="274"/>
      <c r="L1" s="77" t="s">
        <v>139</v>
      </c>
      <c r="M1" s="275" t="s">
        <v>140</v>
      </c>
      <c r="N1" s="274"/>
      <c r="O1" s="46" t="s">
        <v>141</v>
      </c>
      <c r="P1" s="47" t="s">
        <v>142</v>
      </c>
      <c r="Q1" s="48" t="s">
        <v>143</v>
      </c>
      <c r="R1" s="279" t="s">
        <v>144</v>
      </c>
      <c r="S1" s="280"/>
    </row>
    <row r="2" spans="1:19" x14ac:dyDescent="0.2">
      <c r="A2" s="49" t="s">
        <v>145</v>
      </c>
      <c r="B2" s="50"/>
      <c r="C2" s="51" t="s">
        <v>30</v>
      </c>
      <c r="D2" s="269" t="s">
        <v>146</v>
      </c>
      <c r="E2" s="270"/>
      <c r="F2" s="52" t="s">
        <v>147</v>
      </c>
      <c r="G2" s="261">
        <v>1</v>
      </c>
      <c r="H2" s="262"/>
      <c r="I2" s="265" t="s">
        <v>148</v>
      </c>
      <c r="J2" s="266"/>
      <c r="K2" s="267"/>
      <c r="L2" s="52" t="s">
        <v>11</v>
      </c>
      <c r="M2" s="261">
        <v>1</v>
      </c>
      <c r="N2" s="262"/>
      <c r="O2" s="53" t="s">
        <v>149</v>
      </c>
      <c r="P2" s="54"/>
      <c r="Q2" s="55" t="s">
        <v>150</v>
      </c>
      <c r="R2" s="282" t="s">
        <v>151</v>
      </c>
      <c r="S2" s="283"/>
    </row>
    <row r="3" spans="1:19" ht="13.5" thickBot="1" x14ac:dyDescent="0.25">
      <c r="A3" s="56"/>
      <c r="B3" s="57"/>
      <c r="C3" s="58" t="s">
        <v>66</v>
      </c>
      <c r="D3" s="258" t="s">
        <v>152</v>
      </c>
      <c r="E3" s="259"/>
      <c r="F3" s="59"/>
      <c r="G3" s="260">
        <v>2</v>
      </c>
      <c r="H3" s="188"/>
      <c r="I3" s="284" t="s">
        <v>153</v>
      </c>
      <c r="J3" s="187"/>
      <c r="K3" s="283"/>
      <c r="L3" s="59"/>
      <c r="M3" s="260">
        <v>2</v>
      </c>
      <c r="N3" s="188"/>
      <c r="O3" s="60" t="s">
        <v>154</v>
      </c>
      <c r="P3" s="61"/>
      <c r="Q3" s="62" t="s">
        <v>155</v>
      </c>
      <c r="R3" s="278" t="s">
        <v>156</v>
      </c>
      <c r="S3" s="255"/>
    </row>
    <row r="4" spans="1:19" ht="16.5" customHeight="1" thickBot="1" x14ac:dyDescent="0.25">
      <c r="A4" s="56"/>
      <c r="B4" s="57"/>
      <c r="C4" s="58" t="s">
        <v>61</v>
      </c>
      <c r="D4" s="258" t="s">
        <v>157</v>
      </c>
      <c r="E4" s="259"/>
      <c r="F4" s="63"/>
      <c r="G4" s="256">
        <v>3</v>
      </c>
      <c r="H4" s="257"/>
      <c r="I4" s="268" t="s">
        <v>158</v>
      </c>
      <c r="J4" s="254"/>
      <c r="K4" s="255"/>
      <c r="L4" s="63"/>
      <c r="M4" s="256">
        <v>3</v>
      </c>
      <c r="N4" s="257"/>
      <c r="O4" s="64" t="s">
        <v>159</v>
      </c>
      <c r="P4" s="65"/>
      <c r="Q4" s="66"/>
      <c r="R4" s="66"/>
      <c r="S4" s="67"/>
    </row>
    <row r="5" spans="1:19" ht="13.5" thickBot="1" x14ac:dyDescent="0.25">
      <c r="A5" s="68"/>
      <c r="B5" s="69"/>
      <c r="C5" s="278"/>
      <c r="D5" s="254"/>
      <c r="E5" s="255"/>
      <c r="F5" s="52" t="s">
        <v>160</v>
      </c>
      <c r="G5" s="261">
        <v>1</v>
      </c>
      <c r="H5" s="262"/>
      <c r="I5" s="265" t="s">
        <v>161</v>
      </c>
      <c r="J5" s="266"/>
      <c r="K5" s="267"/>
      <c r="L5" s="52" t="s">
        <v>12</v>
      </c>
      <c r="M5" s="261">
        <v>1</v>
      </c>
      <c r="N5" s="262"/>
      <c r="O5" s="53" t="s">
        <v>162</v>
      </c>
      <c r="P5" s="70"/>
      <c r="Q5" s="71"/>
      <c r="R5" s="71"/>
      <c r="S5" s="72"/>
    </row>
    <row r="6" spans="1:19" ht="23.25" thickBot="1" x14ac:dyDescent="0.25">
      <c r="A6" s="49" t="s">
        <v>163</v>
      </c>
      <c r="B6" s="50"/>
      <c r="C6" s="51" t="s">
        <v>37</v>
      </c>
      <c r="D6" s="269" t="s">
        <v>164</v>
      </c>
      <c r="E6" s="270"/>
      <c r="F6" s="63"/>
      <c r="G6" s="256">
        <v>3</v>
      </c>
      <c r="H6" s="257"/>
      <c r="I6" s="268" t="s">
        <v>165</v>
      </c>
      <c r="J6" s="254"/>
      <c r="K6" s="255"/>
      <c r="L6" s="59"/>
      <c r="M6" s="260">
        <v>2</v>
      </c>
      <c r="N6" s="188"/>
      <c r="O6" s="60" t="s">
        <v>166</v>
      </c>
      <c r="P6" s="70"/>
      <c r="Q6" s="71"/>
      <c r="R6" s="71"/>
      <c r="S6" s="72"/>
    </row>
    <row r="7" spans="1:19" ht="13.5" thickBot="1" x14ac:dyDescent="0.25">
      <c r="A7" s="68"/>
      <c r="B7" s="69"/>
      <c r="C7" s="73" t="s">
        <v>32</v>
      </c>
      <c r="D7" s="271" t="s">
        <v>167</v>
      </c>
      <c r="E7" s="272"/>
      <c r="F7" s="52" t="s">
        <v>168</v>
      </c>
      <c r="G7" s="261">
        <v>1</v>
      </c>
      <c r="H7" s="262"/>
      <c r="I7" s="265" t="s">
        <v>169</v>
      </c>
      <c r="J7" s="266"/>
      <c r="K7" s="267"/>
      <c r="L7" s="63"/>
      <c r="M7" s="256">
        <v>3</v>
      </c>
      <c r="N7" s="257"/>
      <c r="O7" s="64" t="s">
        <v>170</v>
      </c>
      <c r="P7" s="70"/>
      <c r="Q7" s="71"/>
      <c r="R7" s="71"/>
      <c r="S7" s="72"/>
    </row>
    <row r="8" spans="1:19" ht="13.5" thickBot="1" x14ac:dyDescent="0.25">
      <c r="A8" s="49" t="s">
        <v>171</v>
      </c>
      <c r="B8" s="50"/>
      <c r="C8" s="51">
        <v>1</v>
      </c>
      <c r="D8" s="269" t="s">
        <v>172</v>
      </c>
      <c r="E8" s="270"/>
      <c r="F8" s="63"/>
      <c r="G8" s="256">
        <v>3</v>
      </c>
      <c r="H8" s="257"/>
      <c r="I8" s="268" t="s">
        <v>173</v>
      </c>
      <c r="J8" s="254"/>
      <c r="K8" s="255"/>
      <c r="L8" s="52" t="s">
        <v>174</v>
      </c>
      <c r="M8" s="261">
        <v>1</v>
      </c>
      <c r="N8" s="262"/>
      <c r="O8" s="53" t="s">
        <v>175</v>
      </c>
      <c r="P8" s="70"/>
      <c r="Q8" s="71"/>
      <c r="R8" s="71"/>
      <c r="S8" s="72"/>
    </row>
    <row r="9" spans="1:19" x14ac:dyDescent="0.2">
      <c r="A9" s="56"/>
      <c r="B9" s="57"/>
      <c r="C9" s="58">
        <v>2</v>
      </c>
      <c r="D9" s="258" t="s">
        <v>176</v>
      </c>
      <c r="E9" s="259"/>
      <c r="F9" s="263" t="s">
        <v>177</v>
      </c>
      <c r="G9" s="261">
        <v>1</v>
      </c>
      <c r="H9" s="262"/>
      <c r="I9" s="265" t="s">
        <v>178</v>
      </c>
      <c r="J9" s="266"/>
      <c r="K9" s="267"/>
      <c r="L9" s="59"/>
      <c r="M9" s="260">
        <v>3</v>
      </c>
      <c r="N9" s="188"/>
      <c r="O9" s="60" t="s">
        <v>179</v>
      </c>
      <c r="P9" s="70"/>
      <c r="Q9" s="71"/>
      <c r="R9" s="71"/>
      <c r="S9" s="72"/>
    </row>
    <row r="10" spans="1:19" ht="13.5" thickBot="1" x14ac:dyDescent="0.25">
      <c r="A10" s="68"/>
      <c r="B10" s="69"/>
      <c r="C10" s="73">
        <v>3</v>
      </c>
      <c r="D10" s="271" t="s">
        <v>180</v>
      </c>
      <c r="E10" s="272"/>
      <c r="F10" s="264"/>
      <c r="G10" s="256">
        <v>3</v>
      </c>
      <c r="H10" s="257"/>
      <c r="I10" s="268" t="s">
        <v>181</v>
      </c>
      <c r="J10" s="254"/>
      <c r="K10" s="255"/>
      <c r="L10" s="63"/>
      <c r="M10" s="253"/>
      <c r="N10" s="254"/>
      <c r="O10" s="255"/>
      <c r="P10" s="74"/>
      <c r="Q10" s="75"/>
      <c r="R10" s="75"/>
      <c r="S10" s="76"/>
    </row>
  </sheetData>
  <mergeCells count="45">
    <mergeCell ref="R1:S1"/>
    <mergeCell ref="I1:K1"/>
    <mergeCell ref="R3:S3"/>
    <mergeCell ref="M2:N2"/>
    <mergeCell ref="I5:K5"/>
    <mergeCell ref="I4:K4"/>
    <mergeCell ref="R2:S2"/>
    <mergeCell ref="I2:K2"/>
    <mergeCell ref="I3:K3"/>
    <mergeCell ref="M4:N4"/>
    <mergeCell ref="D7:E7"/>
    <mergeCell ref="A1:B1"/>
    <mergeCell ref="G1:H1"/>
    <mergeCell ref="M6:N6"/>
    <mergeCell ref="M5:N5"/>
    <mergeCell ref="G3:H3"/>
    <mergeCell ref="D4:E4"/>
    <mergeCell ref="M1:N1"/>
    <mergeCell ref="M3:N3"/>
    <mergeCell ref="G4:H4"/>
    <mergeCell ref="G5:H5"/>
    <mergeCell ref="D2:E2"/>
    <mergeCell ref="D1:E1"/>
    <mergeCell ref="C5:E5"/>
    <mergeCell ref="G8:H8"/>
    <mergeCell ref="G6:H6"/>
    <mergeCell ref="I8:K8"/>
    <mergeCell ref="G2:H2"/>
    <mergeCell ref="I6:K6"/>
    <mergeCell ref="M10:O10"/>
    <mergeCell ref="M7:N7"/>
    <mergeCell ref="D3:E3"/>
    <mergeCell ref="G10:H10"/>
    <mergeCell ref="M9:N9"/>
    <mergeCell ref="M8:N8"/>
    <mergeCell ref="F9:F10"/>
    <mergeCell ref="G9:H9"/>
    <mergeCell ref="I9:K9"/>
    <mergeCell ref="I10:K10"/>
    <mergeCell ref="I7:K7"/>
    <mergeCell ref="G7:H7"/>
    <mergeCell ref="D6:E6"/>
    <mergeCell ref="D10:E10"/>
    <mergeCell ref="D8:E8"/>
    <mergeCell ref="D9:E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37E65-F35C-426D-AEDC-D8944F17AE32}">
  <dimension ref="A1:Y928"/>
  <sheetViews>
    <sheetView showGridLines="0" topLeftCell="A5" zoomScale="60" zoomScaleNormal="60" workbookViewId="0">
      <selection activeCell="B20" sqref="A20:XFD20"/>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293" t="s">
        <v>345</v>
      </c>
      <c r="B11" s="162" t="s">
        <v>27</v>
      </c>
      <c r="C11" s="162" t="s">
        <v>221</v>
      </c>
      <c r="D11" s="162" t="s">
        <v>28</v>
      </c>
      <c r="E11" s="294" t="s">
        <v>346</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293"/>
      <c r="B12" s="294" t="s">
        <v>34</v>
      </c>
      <c r="C12" s="162" t="s">
        <v>35</v>
      </c>
      <c r="D12" s="162" t="s">
        <v>36</v>
      </c>
      <c r="E12" s="294"/>
      <c r="F12" s="159" t="s">
        <v>30</v>
      </c>
      <c r="G12" s="159" t="s">
        <v>31</v>
      </c>
      <c r="H12" s="159"/>
      <c r="I12" s="159" t="s">
        <v>37</v>
      </c>
      <c r="J12" s="159">
        <v>2</v>
      </c>
      <c r="K12" s="159">
        <v>2</v>
      </c>
      <c r="L12" s="159">
        <v>3</v>
      </c>
      <c r="M12" s="159">
        <v>1</v>
      </c>
      <c r="N12" s="159">
        <v>1</v>
      </c>
      <c r="O12" s="159">
        <f t="shared" ref="O12:O24" si="0">J12+K12+L12+M12+N12</f>
        <v>9</v>
      </c>
      <c r="P12" s="159">
        <v>3</v>
      </c>
      <c r="Q12" s="159">
        <v>2</v>
      </c>
      <c r="R12" s="159">
        <v>3</v>
      </c>
      <c r="S12" s="159">
        <f t="shared" ref="S12:S24" si="1">O12*P12*Q12*R12</f>
        <v>162</v>
      </c>
      <c r="T12" s="87" t="str">
        <f t="shared" ref="T12:T24" si="2">IF(S12&lt;=59,"IMPACTO BAJO",(IF(AND(S12&gt;=60,S12&lt;=188),"IMPACTO MEDIO",IF(AND(S12&gt;=189,13&lt;405),"IMPACTO ALTO",0))))</f>
        <v>IMPACTO MEDIO</v>
      </c>
      <c r="U12" s="159" t="s">
        <v>185</v>
      </c>
      <c r="V12" s="159" t="s">
        <v>38</v>
      </c>
      <c r="W12" s="87" t="s">
        <v>31</v>
      </c>
      <c r="X12" s="87"/>
    </row>
    <row r="13" spans="1:25" ht="95.25" customHeight="1" x14ac:dyDescent="0.2">
      <c r="A13" s="293"/>
      <c r="B13" s="294"/>
      <c r="C13" s="162" t="s">
        <v>246</v>
      </c>
      <c r="D13" s="162" t="s">
        <v>39</v>
      </c>
      <c r="E13" s="294"/>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293"/>
      <c r="B14" s="294" t="s">
        <v>40</v>
      </c>
      <c r="C14" s="162" t="s">
        <v>194</v>
      </c>
      <c r="D14" s="162" t="s">
        <v>41</v>
      </c>
      <c r="E14" s="294"/>
      <c r="F14" s="159" t="s">
        <v>30</v>
      </c>
      <c r="G14" s="159" t="s">
        <v>31</v>
      </c>
      <c r="H14" s="159"/>
      <c r="I14" s="159" t="s">
        <v>32</v>
      </c>
      <c r="J14" s="159">
        <v>1</v>
      </c>
      <c r="K14" s="159">
        <v>2</v>
      </c>
      <c r="L14" s="159">
        <v>3</v>
      </c>
      <c r="M14" s="159">
        <v>1</v>
      </c>
      <c r="N14" s="159">
        <v>1</v>
      </c>
      <c r="O14" s="159">
        <f t="shared" si="0"/>
        <v>8</v>
      </c>
      <c r="P14" s="159">
        <v>3</v>
      </c>
      <c r="Q14" s="159">
        <v>1</v>
      </c>
      <c r="R14" s="159">
        <v>1</v>
      </c>
      <c r="S14" s="159">
        <f t="shared" si="1"/>
        <v>24</v>
      </c>
      <c r="T14" s="87" t="str">
        <f t="shared" si="2"/>
        <v>IMPACTO BAJO</v>
      </c>
      <c r="U14" s="159" t="s">
        <v>186</v>
      </c>
      <c r="V14" s="159" t="s">
        <v>42</v>
      </c>
      <c r="W14" s="87"/>
      <c r="X14" s="87" t="s">
        <v>31</v>
      </c>
    </row>
    <row r="15" spans="1:25" ht="67.5" customHeight="1" x14ac:dyDescent="0.2">
      <c r="A15" s="293"/>
      <c r="B15" s="294"/>
      <c r="C15" s="162" t="s">
        <v>195</v>
      </c>
      <c r="D15" s="162" t="s">
        <v>43</v>
      </c>
      <c r="E15" s="294"/>
      <c r="F15" s="159" t="s">
        <v>30</v>
      </c>
      <c r="G15" s="159" t="s">
        <v>31</v>
      </c>
      <c r="H15" s="159"/>
      <c r="I15" s="159" t="s">
        <v>32</v>
      </c>
      <c r="J15" s="159">
        <v>1</v>
      </c>
      <c r="K15" s="159">
        <v>2</v>
      </c>
      <c r="L15" s="159">
        <v>3</v>
      </c>
      <c r="M15" s="159">
        <v>1</v>
      </c>
      <c r="N15" s="159">
        <v>1</v>
      </c>
      <c r="O15" s="159">
        <f t="shared" si="0"/>
        <v>8</v>
      </c>
      <c r="P15" s="159">
        <v>2</v>
      </c>
      <c r="Q15" s="159">
        <v>2</v>
      </c>
      <c r="R15" s="159">
        <v>1</v>
      </c>
      <c r="S15" s="159">
        <f t="shared" si="1"/>
        <v>32</v>
      </c>
      <c r="T15" s="87" t="str">
        <f t="shared" si="2"/>
        <v>IMPACTO BAJO</v>
      </c>
      <c r="U15" s="159" t="s">
        <v>185</v>
      </c>
      <c r="V15" s="159" t="s">
        <v>44</v>
      </c>
      <c r="W15" s="87"/>
      <c r="X15" s="87" t="s">
        <v>31</v>
      </c>
    </row>
    <row r="16" spans="1:25" ht="65.25" customHeight="1" x14ac:dyDescent="0.2">
      <c r="A16" s="293"/>
      <c r="B16" s="294" t="s">
        <v>45</v>
      </c>
      <c r="C16" s="162" t="s">
        <v>222</v>
      </c>
      <c r="D16" s="162" t="s">
        <v>46</v>
      </c>
      <c r="E16" s="294"/>
      <c r="F16" s="159" t="s">
        <v>30</v>
      </c>
      <c r="G16" s="159" t="s">
        <v>31</v>
      </c>
      <c r="H16" s="159"/>
      <c r="I16" s="159" t="s">
        <v>32</v>
      </c>
      <c r="J16" s="159">
        <v>2</v>
      </c>
      <c r="K16" s="159">
        <v>2</v>
      </c>
      <c r="L16" s="159">
        <v>3</v>
      </c>
      <c r="M16" s="159">
        <v>3</v>
      </c>
      <c r="N16" s="159">
        <v>1</v>
      </c>
      <c r="O16" s="159">
        <f t="shared" si="0"/>
        <v>11</v>
      </c>
      <c r="P16" s="159">
        <v>3</v>
      </c>
      <c r="Q16" s="159">
        <v>2</v>
      </c>
      <c r="R16" s="159">
        <v>1</v>
      </c>
      <c r="S16" s="159">
        <f t="shared" si="1"/>
        <v>66</v>
      </c>
      <c r="T16" s="87" t="str">
        <f t="shared" si="2"/>
        <v>IMPACTO MEDIO</v>
      </c>
      <c r="U16" s="159" t="s">
        <v>189</v>
      </c>
      <c r="V16" s="159" t="s">
        <v>42</v>
      </c>
      <c r="W16" s="87" t="s">
        <v>31</v>
      </c>
      <c r="X16" s="87"/>
    </row>
    <row r="17" spans="1:24" ht="95.25" customHeight="1" x14ac:dyDescent="0.2">
      <c r="A17" s="293"/>
      <c r="B17" s="294"/>
      <c r="C17" s="162" t="s">
        <v>47</v>
      </c>
      <c r="D17" s="162" t="s">
        <v>48</v>
      </c>
      <c r="E17" s="294"/>
      <c r="F17" s="159" t="s">
        <v>30</v>
      </c>
      <c r="G17" s="159" t="s">
        <v>31</v>
      </c>
      <c r="H17" s="159"/>
      <c r="I17" s="159" t="s">
        <v>32</v>
      </c>
      <c r="J17" s="159">
        <v>2</v>
      </c>
      <c r="K17" s="159">
        <v>2</v>
      </c>
      <c r="L17" s="159">
        <v>3</v>
      </c>
      <c r="M17" s="159">
        <v>3</v>
      </c>
      <c r="N17" s="159">
        <v>1</v>
      </c>
      <c r="O17" s="159">
        <f t="shared" si="0"/>
        <v>11</v>
      </c>
      <c r="P17" s="159">
        <v>3</v>
      </c>
      <c r="Q17" s="159">
        <v>2</v>
      </c>
      <c r="R17" s="159">
        <v>1</v>
      </c>
      <c r="S17" s="159">
        <f t="shared" si="1"/>
        <v>66</v>
      </c>
      <c r="T17" s="87" t="str">
        <f t="shared" si="2"/>
        <v>IMPACTO MEDIO</v>
      </c>
      <c r="U17" s="159" t="s">
        <v>189</v>
      </c>
      <c r="V17" s="159" t="s">
        <v>42</v>
      </c>
      <c r="W17" s="87" t="s">
        <v>31</v>
      </c>
      <c r="X17" s="87"/>
    </row>
    <row r="18" spans="1:24" ht="86.25" customHeight="1" x14ac:dyDescent="0.2">
      <c r="A18" s="293"/>
      <c r="B18" s="294" t="s">
        <v>49</v>
      </c>
      <c r="C18" s="162" t="s">
        <v>223</v>
      </c>
      <c r="D18" s="162" t="s">
        <v>50</v>
      </c>
      <c r="E18" s="294"/>
      <c r="F18" s="159" t="s">
        <v>264</v>
      </c>
      <c r="G18" s="159" t="s">
        <v>31</v>
      </c>
      <c r="H18" s="159"/>
      <c r="I18" s="159" t="s">
        <v>32</v>
      </c>
      <c r="J18" s="159">
        <v>3</v>
      </c>
      <c r="K18" s="159">
        <v>2</v>
      </c>
      <c r="L18" s="159">
        <v>3</v>
      </c>
      <c r="M18" s="159">
        <v>3</v>
      </c>
      <c r="N18" s="159">
        <v>1</v>
      </c>
      <c r="O18" s="159">
        <f t="shared" si="0"/>
        <v>12</v>
      </c>
      <c r="P18" s="159">
        <v>1</v>
      </c>
      <c r="Q18" s="159">
        <v>3</v>
      </c>
      <c r="R18" s="159">
        <v>1</v>
      </c>
      <c r="S18" s="159">
        <f t="shared" si="1"/>
        <v>36</v>
      </c>
      <c r="T18" s="87" t="str">
        <f t="shared" si="2"/>
        <v>IMPACTO BAJO</v>
      </c>
      <c r="U18" s="159" t="s">
        <v>281</v>
      </c>
      <c r="V18" s="159" t="s">
        <v>280</v>
      </c>
      <c r="W18" s="87"/>
      <c r="X18" s="87" t="s">
        <v>31</v>
      </c>
    </row>
    <row r="19" spans="1:24" ht="63.75" customHeight="1" x14ac:dyDescent="0.2">
      <c r="A19" s="293"/>
      <c r="B19" s="294"/>
      <c r="C19" s="162" t="s">
        <v>224</v>
      </c>
      <c r="D19" s="162" t="s">
        <v>50</v>
      </c>
      <c r="E19" s="294"/>
      <c r="F19" s="159" t="s">
        <v>264</v>
      </c>
      <c r="G19" s="159" t="s">
        <v>31</v>
      </c>
      <c r="H19" s="159"/>
      <c r="I19" s="159" t="s">
        <v>32</v>
      </c>
      <c r="J19" s="159">
        <v>3</v>
      </c>
      <c r="K19" s="159">
        <v>2</v>
      </c>
      <c r="L19" s="159">
        <v>3</v>
      </c>
      <c r="M19" s="159">
        <v>1</v>
      </c>
      <c r="N19" s="159">
        <v>1</v>
      </c>
      <c r="O19" s="159">
        <f t="shared" si="0"/>
        <v>10</v>
      </c>
      <c r="P19" s="159">
        <v>2</v>
      </c>
      <c r="Q19" s="159">
        <v>2</v>
      </c>
      <c r="R19" s="159">
        <v>1</v>
      </c>
      <c r="S19" s="159">
        <f t="shared" si="1"/>
        <v>40</v>
      </c>
      <c r="T19" s="87" t="str">
        <f t="shared" si="2"/>
        <v>IMPACTO BAJO</v>
      </c>
      <c r="U19" s="159" t="s">
        <v>185</v>
      </c>
      <c r="V19" s="159" t="s">
        <v>51</v>
      </c>
      <c r="W19" s="87" t="s">
        <v>31</v>
      </c>
      <c r="X19" s="87"/>
    </row>
    <row r="20" spans="1:24" ht="63.75" customHeight="1" x14ac:dyDescent="0.2">
      <c r="A20" s="293"/>
      <c r="B20" s="162" t="s">
        <v>295</v>
      </c>
      <c r="C20" s="162" t="s">
        <v>296</v>
      </c>
      <c r="D20" s="162" t="s">
        <v>297</v>
      </c>
      <c r="E20" s="294"/>
      <c r="F20" s="159" t="s">
        <v>30</v>
      </c>
      <c r="G20" s="159" t="s">
        <v>31</v>
      </c>
      <c r="H20" s="159"/>
      <c r="I20" s="159" t="s">
        <v>32</v>
      </c>
      <c r="J20" s="159">
        <v>2</v>
      </c>
      <c r="K20" s="159">
        <v>3</v>
      </c>
      <c r="L20" s="159">
        <v>3</v>
      </c>
      <c r="M20" s="159">
        <v>1</v>
      </c>
      <c r="N20" s="159">
        <v>1</v>
      </c>
      <c r="O20" s="159">
        <f t="shared" si="0"/>
        <v>10</v>
      </c>
      <c r="P20" s="159">
        <v>3</v>
      </c>
      <c r="Q20" s="159">
        <v>2</v>
      </c>
      <c r="R20" s="159">
        <v>1</v>
      </c>
      <c r="S20" s="159">
        <f t="shared" si="1"/>
        <v>60</v>
      </c>
      <c r="T20" s="87" t="str">
        <f t="shared" si="2"/>
        <v>IMPACTO MEDIO</v>
      </c>
      <c r="U20" s="159" t="s">
        <v>228</v>
      </c>
      <c r="V20" s="159" t="s">
        <v>289</v>
      </c>
      <c r="W20" s="87"/>
      <c r="X20" s="87" t="s">
        <v>31</v>
      </c>
    </row>
    <row r="21" spans="1:24" ht="38.25" x14ac:dyDescent="0.2">
      <c r="A21" s="293"/>
      <c r="B21" s="162" t="s">
        <v>55</v>
      </c>
      <c r="C21" s="162" t="s">
        <v>225</v>
      </c>
      <c r="D21" s="162" t="s">
        <v>56</v>
      </c>
      <c r="E21" s="294"/>
      <c r="F21" s="159" t="s">
        <v>30</v>
      </c>
      <c r="G21" s="159" t="s">
        <v>31</v>
      </c>
      <c r="H21" s="159"/>
      <c r="I21" s="159" t="s">
        <v>32</v>
      </c>
      <c r="J21" s="159">
        <v>2</v>
      </c>
      <c r="K21" s="159">
        <v>1</v>
      </c>
      <c r="L21" s="159">
        <v>3</v>
      </c>
      <c r="M21" s="159">
        <v>1</v>
      </c>
      <c r="N21" s="159">
        <v>1</v>
      </c>
      <c r="O21" s="159">
        <f t="shared" si="0"/>
        <v>8</v>
      </c>
      <c r="P21" s="159">
        <v>3</v>
      </c>
      <c r="Q21" s="159">
        <v>2</v>
      </c>
      <c r="R21" s="159">
        <v>1</v>
      </c>
      <c r="S21" s="159">
        <f t="shared" si="1"/>
        <v>48</v>
      </c>
      <c r="T21" s="87" t="str">
        <f t="shared" si="2"/>
        <v>IMPACTO BAJO</v>
      </c>
      <c r="U21" s="159" t="s">
        <v>188</v>
      </c>
      <c r="V21" s="159" t="s">
        <v>42</v>
      </c>
      <c r="W21" s="87" t="s">
        <v>31</v>
      </c>
      <c r="X21" s="87"/>
    </row>
    <row r="22" spans="1:24" ht="92.25" customHeight="1" x14ac:dyDescent="0.2">
      <c r="A22" s="293"/>
      <c r="B22" s="162" t="s">
        <v>291</v>
      </c>
      <c r="C22" s="162" t="s">
        <v>58</v>
      </c>
      <c r="D22" s="162" t="s">
        <v>59</v>
      </c>
      <c r="E22" s="294"/>
      <c r="F22" s="159" t="s">
        <v>30</v>
      </c>
      <c r="G22" s="159" t="s">
        <v>31</v>
      </c>
      <c r="H22" s="159"/>
      <c r="I22" s="159" t="s">
        <v>32</v>
      </c>
      <c r="J22" s="159">
        <v>2</v>
      </c>
      <c r="K22" s="159">
        <v>2</v>
      </c>
      <c r="L22" s="159">
        <v>3</v>
      </c>
      <c r="M22" s="159">
        <v>1</v>
      </c>
      <c r="N22" s="159">
        <v>1</v>
      </c>
      <c r="O22" s="159">
        <f t="shared" si="0"/>
        <v>9</v>
      </c>
      <c r="P22" s="159">
        <v>2</v>
      </c>
      <c r="Q22" s="159">
        <v>2</v>
      </c>
      <c r="R22" s="159">
        <v>1</v>
      </c>
      <c r="S22" s="159">
        <f t="shared" si="1"/>
        <v>36</v>
      </c>
      <c r="T22" s="87" t="str">
        <f t="shared" si="2"/>
        <v>IMPACTO BAJO</v>
      </c>
      <c r="U22" s="159" t="s">
        <v>190</v>
      </c>
      <c r="V22" s="159" t="s">
        <v>38</v>
      </c>
      <c r="W22" s="87" t="s">
        <v>31</v>
      </c>
      <c r="X22" s="87"/>
    </row>
    <row r="23" spans="1:24" ht="75.75" customHeight="1" x14ac:dyDescent="0.2">
      <c r="A23" s="293"/>
      <c r="B23" s="162" t="s">
        <v>226</v>
      </c>
      <c r="C23" s="162" t="s">
        <v>290</v>
      </c>
      <c r="D23" s="162" t="s">
        <v>62</v>
      </c>
      <c r="E23" s="294"/>
      <c r="F23" s="159" t="s">
        <v>30</v>
      </c>
      <c r="G23" s="159" t="s">
        <v>31</v>
      </c>
      <c r="H23" s="159"/>
      <c r="I23" s="159" t="s">
        <v>32</v>
      </c>
      <c r="J23" s="159">
        <v>2</v>
      </c>
      <c r="K23" s="159">
        <v>1</v>
      </c>
      <c r="L23" s="159">
        <v>3</v>
      </c>
      <c r="M23" s="159">
        <v>1</v>
      </c>
      <c r="N23" s="159">
        <v>1</v>
      </c>
      <c r="O23" s="159">
        <f t="shared" si="0"/>
        <v>8</v>
      </c>
      <c r="P23" s="159">
        <v>3</v>
      </c>
      <c r="Q23" s="159">
        <v>2</v>
      </c>
      <c r="R23" s="159">
        <v>1</v>
      </c>
      <c r="S23" s="159">
        <f t="shared" si="1"/>
        <v>48</v>
      </c>
      <c r="T23" s="87" t="str">
        <f t="shared" si="2"/>
        <v>IMPACTO BAJO</v>
      </c>
      <c r="U23" s="159" t="s">
        <v>185</v>
      </c>
      <c r="V23" s="159" t="s">
        <v>283</v>
      </c>
      <c r="W23" s="87" t="s">
        <v>31</v>
      </c>
      <c r="X23" s="87"/>
    </row>
    <row r="24" spans="1:24" ht="45" customHeight="1" x14ac:dyDescent="0.2">
      <c r="A24" s="293"/>
      <c r="B24" s="162" t="s">
        <v>68</v>
      </c>
      <c r="C24" s="162" t="s">
        <v>69</v>
      </c>
      <c r="D24" s="162" t="s">
        <v>70</v>
      </c>
      <c r="E24" s="294"/>
      <c r="F24" s="159" t="s">
        <v>30</v>
      </c>
      <c r="G24" s="159" t="s">
        <v>31</v>
      </c>
      <c r="H24" s="159"/>
      <c r="I24" s="159" t="s">
        <v>32</v>
      </c>
      <c r="J24" s="159">
        <v>2</v>
      </c>
      <c r="K24" s="159">
        <v>2</v>
      </c>
      <c r="L24" s="159">
        <v>3</v>
      </c>
      <c r="M24" s="159">
        <v>3</v>
      </c>
      <c r="N24" s="159">
        <v>1</v>
      </c>
      <c r="O24" s="159">
        <f t="shared" si="0"/>
        <v>11</v>
      </c>
      <c r="P24" s="159">
        <v>2</v>
      </c>
      <c r="Q24" s="159">
        <v>2</v>
      </c>
      <c r="R24" s="159">
        <v>1</v>
      </c>
      <c r="S24" s="159">
        <f t="shared" si="1"/>
        <v>44</v>
      </c>
      <c r="T24" s="87" t="str">
        <f t="shared" si="2"/>
        <v>IMPACTO BAJO</v>
      </c>
      <c r="U24" s="159" t="s">
        <v>71</v>
      </c>
      <c r="V24" s="159" t="s">
        <v>282</v>
      </c>
      <c r="W24" s="87"/>
      <c r="X24" s="87" t="s">
        <v>31</v>
      </c>
    </row>
    <row r="25" spans="1:24" ht="66.75" customHeight="1" x14ac:dyDescent="0.2">
      <c r="A25" s="160"/>
      <c r="B25" s="151"/>
      <c r="C25" s="151"/>
      <c r="D25" s="151"/>
      <c r="E25" s="151"/>
      <c r="F25" s="149"/>
      <c r="G25" s="149"/>
      <c r="H25" s="149"/>
      <c r="I25" s="149"/>
      <c r="J25" s="149"/>
      <c r="K25" s="149"/>
      <c r="L25" s="149"/>
      <c r="M25" s="149"/>
      <c r="N25" s="149"/>
      <c r="O25" s="149"/>
      <c r="P25" s="149"/>
      <c r="Q25" s="149"/>
      <c r="R25" s="149"/>
      <c r="S25" s="149"/>
      <c r="T25" s="150"/>
      <c r="U25" s="149"/>
      <c r="V25" s="149"/>
      <c r="W25" s="150"/>
      <c r="X25" s="150"/>
    </row>
    <row r="26" spans="1:24" ht="99.75" customHeight="1" thickBot="1" x14ac:dyDescent="0.25">
      <c r="A26" s="41"/>
      <c r="B26" s="42"/>
      <c r="C26" s="42"/>
      <c r="D26" s="43"/>
      <c r="E26" s="43"/>
      <c r="F26" s="43"/>
      <c r="G26" s="43"/>
      <c r="H26" s="43"/>
      <c r="I26" s="43"/>
      <c r="J26" s="43"/>
      <c r="K26" s="43"/>
      <c r="L26" s="43"/>
      <c r="M26" s="43"/>
      <c r="N26" s="43"/>
      <c r="O26" s="43"/>
      <c r="P26" s="43"/>
      <c r="Q26" s="43"/>
      <c r="R26" s="43"/>
      <c r="S26" s="43"/>
      <c r="T26" s="44"/>
      <c r="U26" s="43"/>
      <c r="V26" s="43"/>
      <c r="W26" s="44"/>
      <c r="X26" s="44"/>
    </row>
    <row r="27" spans="1:24" ht="12.75" customHeight="1" x14ac:dyDescent="0.2">
      <c r="T27" s="3"/>
    </row>
    <row r="28" spans="1:24" ht="27" customHeight="1" x14ac:dyDescent="0.2">
      <c r="A28" s="3"/>
      <c r="B28" s="3"/>
      <c r="C28" s="4" t="s">
        <v>182</v>
      </c>
      <c r="D28" s="223" t="s">
        <v>242</v>
      </c>
      <c r="E28" s="222"/>
      <c r="F28" s="226" t="s">
        <v>243</v>
      </c>
      <c r="G28" s="222"/>
      <c r="H28" s="223" t="s">
        <v>244</v>
      </c>
      <c r="I28" s="222"/>
      <c r="J28" s="3"/>
      <c r="K28" s="3"/>
      <c r="L28" s="3"/>
      <c r="M28" s="2"/>
      <c r="N28" s="2"/>
      <c r="O28" s="5"/>
      <c r="P28" s="5"/>
      <c r="Q28" s="5"/>
      <c r="R28" s="5"/>
      <c r="S28" s="3"/>
      <c r="T28" s="3"/>
      <c r="U28" s="3"/>
      <c r="V28" s="3"/>
      <c r="W28" s="3"/>
      <c r="X28" s="3"/>
    </row>
    <row r="29" spans="1:24" ht="12.75" x14ac:dyDescent="0.2">
      <c r="A29" s="3"/>
      <c r="B29" s="3"/>
      <c r="C29" s="4" t="s">
        <v>183</v>
      </c>
      <c r="D29" s="224" t="s">
        <v>278</v>
      </c>
      <c r="E29" s="222"/>
      <c r="F29" s="225">
        <v>43393</v>
      </c>
      <c r="G29" s="222"/>
      <c r="H29" s="221"/>
      <c r="I29" s="222"/>
      <c r="J29" s="3"/>
      <c r="K29" s="3"/>
      <c r="L29" s="3"/>
      <c r="M29" s="2"/>
      <c r="N29" s="2"/>
      <c r="O29" s="2"/>
      <c r="P29" s="2"/>
      <c r="Q29" s="2"/>
      <c r="R29" s="5"/>
      <c r="S29" s="3"/>
      <c r="T29" s="3"/>
      <c r="U29" s="3"/>
      <c r="V29" s="3"/>
      <c r="W29" s="3"/>
      <c r="X29" s="3"/>
    </row>
    <row r="30" spans="1:24" ht="12.75" customHeight="1" x14ac:dyDescent="0.2">
      <c r="L30" s="1"/>
      <c r="M30" s="1"/>
      <c r="N30" s="1"/>
      <c r="O30" s="1"/>
      <c r="P30" s="1"/>
      <c r="Q30" s="1"/>
      <c r="R30" s="1"/>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sheetData>
  <autoFilter ref="S1:S928" xr:uid="{00000000-0009-0000-0000-000000000000}"/>
  <mergeCells count="36">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A11:A24"/>
    <mergeCell ref="E11:E24"/>
    <mergeCell ref="B12:B13"/>
    <mergeCell ref="B14:B15"/>
    <mergeCell ref="B16:B17"/>
    <mergeCell ref="B18:B19"/>
    <mergeCell ref="R9:R10"/>
    <mergeCell ref="S9:S10"/>
    <mergeCell ref="T9:T10"/>
    <mergeCell ref="U9:V9"/>
    <mergeCell ref="W9:X9"/>
    <mergeCell ref="D28:E28"/>
    <mergeCell ref="F28:G28"/>
    <mergeCell ref="H28:I28"/>
    <mergeCell ref="D29:E29"/>
    <mergeCell ref="F29:G29"/>
    <mergeCell ref="H29:I29"/>
  </mergeCells>
  <conditionalFormatting sqref="T11:T16 T21:T26">
    <cfRule type="cellIs" dxfId="269" priority="20" operator="equal">
      <formula>"IMPACTO ALTO"</formula>
    </cfRule>
  </conditionalFormatting>
  <conditionalFormatting sqref="T11:T16 T21:T26">
    <cfRule type="cellIs" dxfId="268" priority="21" operator="equal">
      <formula>"IMPACTO MEDIO"</formula>
    </cfRule>
  </conditionalFormatting>
  <conditionalFormatting sqref="T11:T16 T21:T26">
    <cfRule type="cellIs" dxfId="267" priority="22" operator="equal">
      <formula>"IMPACTO BAJO"</formula>
    </cfRule>
  </conditionalFormatting>
  <conditionalFormatting sqref="T11:T16 T21:T26">
    <cfRule type="cellIs" dxfId="266" priority="23" stopIfTrue="1" operator="equal">
      <formula>"IMPACTO BAJO"</formula>
    </cfRule>
  </conditionalFormatting>
  <conditionalFormatting sqref="T11:T16 T21:T26">
    <cfRule type="cellIs" dxfId="265" priority="24" stopIfTrue="1" operator="equal">
      <formula>"IMPACTO MEDIO"</formula>
    </cfRule>
  </conditionalFormatting>
  <conditionalFormatting sqref="T11:T16 T21:T26">
    <cfRule type="cellIs" dxfId="264" priority="25" stopIfTrue="1" operator="equal">
      <formula>"IMPACTO ALTO"</formula>
    </cfRule>
  </conditionalFormatting>
  <conditionalFormatting sqref="T19">
    <cfRule type="cellIs" dxfId="263" priority="14" operator="equal">
      <formula>"IMPACTO ALTO"</formula>
    </cfRule>
  </conditionalFormatting>
  <conditionalFormatting sqref="T19">
    <cfRule type="cellIs" dxfId="262" priority="15" operator="equal">
      <formula>"IMPACTO MEDIO"</formula>
    </cfRule>
  </conditionalFormatting>
  <conditionalFormatting sqref="T19">
    <cfRule type="cellIs" dxfId="261" priority="16" operator="equal">
      <formula>"IMPACTO BAJO"</formula>
    </cfRule>
  </conditionalFormatting>
  <conditionalFormatting sqref="T19">
    <cfRule type="cellIs" dxfId="260" priority="17" stopIfTrue="1" operator="equal">
      <formula>"IMPACTO BAJO"</formula>
    </cfRule>
  </conditionalFormatting>
  <conditionalFormatting sqref="T19">
    <cfRule type="cellIs" dxfId="259" priority="18" stopIfTrue="1" operator="equal">
      <formula>"IMPACTO MEDIO"</formula>
    </cfRule>
  </conditionalFormatting>
  <conditionalFormatting sqref="T19">
    <cfRule type="cellIs" dxfId="258" priority="19" stopIfTrue="1" operator="equal">
      <formula>"IMPACTO ALTO"</formula>
    </cfRule>
  </conditionalFormatting>
  <conditionalFormatting sqref="T17:T18">
    <cfRule type="cellIs" dxfId="257" priority="7" operator="equal">
      <formula>"IMPACTO ALTO"</formula>
    </cfRule>
  </conditionalFormatting>
  <conditionalFormatting sqref="T17:T18">
    <cfRule type="cellIs" dxfId="256" priority="8" operator="equal">
      <formula>"IMPACTO MEDIO"</formula>
    </cfRule>
  </conditionalFormatting>
  <conditionalFormatting sqref="T17:T18">
    <cfRule type="cellIs" dxfId="255" priority="9" operator="equal">
      <formula>"IMPACTO BAJO"</formula>
    </cfRule>
  </conditionalFormatting>
  <conditionalFormatting sqref="T17:T18">
    <cfRule type="cellIs" dxfId="254" priority="10" stopIfTrue="1" operator="equal">
      <formula>"IMPACTO BAJO"</formula>
    </cfRule>
  </conditionalFormatting>
  <conditionalFormatting sqref="T17:T18">
    <cfRule type="cellIs" dxfId="253" priority="11" stopIfTrue="1" operator="equal">
      <formula>"IMPACTO MEDIO"</formula>
    </cfRule>
  </conditionalFormatting>
  <conditionalFormatting sqref="T17:T18">
    <cfRule type="cellIs" dxfId="252" priority="12" stopIfTrue="1" operator="equal">
      <formula>"IMPACTO ALTO"</formula>
    </cfRule>
  </conditionalFormatting>
  <conditionalFormatting sqref="T11">
    <cfRule type="colorScale" priority="13">
      <colorScale>
        <cfvo type="min"/>
        <cfvo type="percentile" val="50"/>
        <cfvo type="max"/>
        <color rgb="FF63BE7B"/>
        <color rgb="FFFFEB84"/>
        <color rgb="FFF8696B"/>
      </colorScale>
    </cfRule>
  </conditionalFormatting>
  <conditionalFormatting sqref="T20">
    <cfRule type="cellIs" dxfId="251" priority="1" operator="equal">
      <formula>"IMPACTO ALTO"</formula>
    </cfRule>
  </conditionalFormatting>
  <conditionalFormatting sqref="T20">
    <cfRule type="cellIs" dxfId="250" priority="2" operator="equal">
      <formula>"IMPACTO MEDIO"</formula>
    </cfRule>
  </conditionalFormatting>
  <conditionalFormatting sqref="T20">
    <cfRule type="cellIs" dxfId="249" priority="3" operator="equal">
      <formula>"IMPACTO BAJO"</formula>
    </cfRule>
  </conditionalFormatting>
  <conditionalFormatting sqref="T20">
    <cfRule type="cellIs" dxfId="248" priority="4" stopIfTrue="1" operator="equal">
      <formula>"IMPACTO BAJO"</formula>
    </cfRule>
  </conditionalFormatting>
  <conditionalFormatting sqref="T20">
    <cfRule type="cellIs" dxfId="247" priority="5" stopIfTrue="1" operator="equal">
      <formula>"IMPACTO MEDIO"</formula>
    </cfRule>
  </conditionalFormatting>
  <conditionalFormatting sqref="T20">
    <cfRule type="cellIs" dxfId="246"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8970-4CB6-408F-ADFB-DAFD2F606A39}">
  <dimension ref="A1:Y931"/>
  <sheetViews>
    <sheetView showGridLines="0" topLeftCell="A28" zoomScale="60" zoomScaleNormal="60" workbookViewId="0">
      <selection activeCell="E11" sqref="E11:E36"/>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08" t="s">
        <v>347</v>
      </c>
      <c r="B11" s="173" t="s">
        <v>27</v>
      </c>
      <c r="C11" s="173" t="s">
        <v>221</v>
      </c>
      <c r="D11" s="173" t="s">
        <v>28</v>
      </c>
      <c r="E11" s="310" t="s">
        <v>348</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09"/>
      <c r="B12" s="305" t="s">
        <v>34</v>
      </c>
      <c r="C12" s="173" t="s">
        <v>35</v>
      </c>
      <c r="D12" s="173" t="s">
        <v>36</v>
      </c>
      <c r="E12" s="311"/>
      <c r="F12" s="159" t="s">
        <v>30</v>
      </c>
      <c r="G12" s="159" t="s">
        <v>31</v>
      </c>
      <c r="H12" s="159"/>
      <c r="I12" s="159" t="s">
        <v>37</v>
      </c>
      <c r="J12" s="159">
        <v>1</v>
      </c>
      <c r="K12" s="159">
        <v>1</v>
      </c>
      <c r="L12" s="159">
        <v>3</v>
      </c>
      <c r="M12" s="159">
        <v>1</v>
      </c>
      <c r="N12" s="159">
        <v>1</v>
      </c>
      <c r="O12" s="159">
        <f t="shared" ref="O12:O36" si="0">J12+K12+L12+M12+N12</f>
        <v>7</v>
      </c>
      <c r="P12" s="159">
        <v>2</v>
      </c>
      <c r="Q12" s="159">
        <v>2</v>
      </c>
      <c r="R12" s="159">
        <v>3</v>
      </c>
      <c r="S12" s="159">
        <f t="shared" ref="S12:S36" si="1">O12*P12*Q12*R12</f>
        <v>84</v>
      </c>
      <c r="T12" s="87" t="str">
        <f t="shared" ref="T12:T36" si="2">IF(S12&lt;=59,"IMPACTO BAJO",(IF(AND(S12&gt;=60,S12&lt;=188),"IMPACTO MEDIO",IF(AND(S12&gt;=189,13&lt;405),"IMPACTO ALTO",0))))</f>
        <v>IMPACTO MEDIO</v>
      </c>
      <c r="U12" s="159" t="s">
        <v>185</v>
      </c>
      <c r="V12" s="159" t="s">
        <v>38</v>
      </c>
      <c r="W12" s="87" t="s">
        <v>31</v>
      </c>
      <c r="X12" s="87"/>
    </row>
    <row r="13" spans="1:25" ht="95.25" customHeight="1" x14ac:dyDescent="0.2">
      <c r="A13" s="309"/>
      <c r="B13" s="305"/>
      <c r="C13" s="173" t="s">
        <v>246</v>
      </c>
      <c r="D13" s="173" t="s">
        <v>39</v>
      </c>
      <c r="E13" s="311"/>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09"/>
      <c r="B14" s="305" t="s">
        <v>40</v>
      </c>
      <c r="C14" s="173" t="s">
        <v>194</v>
      </c>
      <c r="D14" s="173" t="s">
        <v>41</v>
      </c>
      <c r="E14" s="311"/>
      <c r="F14" s="159" t="s">
        <v>30</v>
      </c>
      <c r="G14" s="159" t="s">
        <v>31</v>
      </c>
      <c r="H14" s="159"/>
      <c r="I14" s="159" t="s">
        <v>32</v>
      </c>
      <c r="J14" s="159">
        <v>1</v>
      </c>
      <c r="K14" s="159">
        <v>2</v>
      </c>
      <c r="L14" s="159">
        <v>3</v>
      </c>
      <c r="M14" s="159">
        <v>1</v>
      </c>
      <c r="N14" s="159">
        <v>1</v>
      </c>
      <c r="O14" s="159">
        <f t="shared" si="0"/>
        <v>8</v>
      </c>
      <c r="P14" s="159">
        <v>1</v>
      </c>
      <c r="Q14" s="159">
        <v>1</v>
      </c>
      <c r="R14" s="159">
        <v>1</v>
      </c>
      <c r="S14" s="159">
        <f t="shared" si="1"/>
        <v>8</v>
      </c>
      <c r="T14" s="87" t="str">
        <f t="shared" si="2"/>
        <v>IMPACTO BAJO</v>
      </c>
      <c r="U14" s="159" t="s">
        <v>186</v>
      </c>
      <c r="V14" s="159" t="s">
        <v>42</v>
      </c>
      <c r="W14" s="87"/>
      <c r="X14" s="87" t="s">
        <v>31</v>
      </c>
    </row>
    <row r="15" spans="1:25" ht="67.5" customHeight="1" x14ac:dyDescent="0.2">
      <c r="A15" s="309"/>
      <c r="B15" s="305"/>
      <c r="C15" s="173" t="s">
        <v>195</v>
      </c>
      <c r="D15" s="173" t="s">
        <v>43</v>
      </c>
      <c r="E15" s="311"/>
      <c r="F15" s="159" t="s">
        <v>30</v>
      </c>
      <c r="G15" s="159" t="s">
        <v>31</v>
      </c>
      <c r="H15" s="159"/>
      <c r="I15" s="159" t="s">
        <v>32</v>
      </c>
      <c r="J15" s="159">
        <v>2</v>
      </c>
      <c r="K15" s="159">
        <v>2</v>
      </c>
      <c r="L15" s="159">
        <v>3</v>
      </c>
      <c r="M15" s="159">
        <v>1</v>
      </c>
      <c r="N15" s="159">
        <v>1</v>
      </c>
      <c r="O15" s="159">
        <f t="shared" si="0"/>
        <v>9</v>
      </c>
      <c r="P15" s="159">
        <v>1</v>
      </c>
      <c r="Q15" s="159">
        <v>2</v>
      </c>
      <c r="R15" s="159">
        <v>1</v>
      </c>
      <c r="S15" s="159">
        <f t="shared" si="1"/>
        <v>18</v>
      </c>
      <c r="T15" s="87" t="str">
        <f t="shared" si="2"/>
        <v>IMPACTO BAJO</v>
      </c>
      <c r="U15" s="159" t="s">
        <v>185</v>
      </c>
      <c r="V15" s="159" t="s">
        <v>44</v>
      </c>
      <c r="W15" s="87"/>
      <c r="X15" s="87" t="s">
        <v>31</v>
      </c>
    </row>
    <row r="16" spans="1:25" ht="65.25" customHeight="1" x14ac:dyDescent="0.2">
      <c r="A16" s="309"/>
      <c r="B16" s="305" t="s">
        <v>45</v>
      </c>
      <c r="C16" s="173" t="s">
        <v>222</v>
      </c>
      <c r="D16" s="173" t="s">
        <v>46</v>
      </c>
      <c r="E16" s="311"/>
      <c r="F16" s="159" t="s">
        <v>30</v>
      </c>
      <c r="G16" s="159" t="s">
        <v>31</v>
      </c>
      <c r="H16" s="159"/>
      <c r="I16" s="159" t="s">
        <v>32</v>
      </c>
      <c r="J16" s="159">
        <v>3</v>
      </c>
      <c r="K16" s="159">
        <v>3</v>
      </c>
      <c r="L16" s="159">
        <v>3</v>
      </c>
      <c r="M16" s="159">
        <v>1</v>
      </c>
      <c r="N16" s="159">
        <v>1</v>
      </c>
      <c r="O16" s="159">
        <f t="shared" si="0"/>
        <v>11</v>
      </c>
      <c r="P16" s="159">
        <v>3</v>
      </c>
      <c r="Q16" s="159">
        <v>2</v>
      </c>
      <c r="R16" s="159">
        <v>1</v>
      </c>
      <c r="S16" s="159">
        <f t="shared" si="1"/>
        <v>66</v>
      </c>
      <c r="T16" s="87" t="str">
        <f t="shared" si="2"/>
        <v>IMPACTO MEDIO</v>
      </c>
      <c r="U16" s="159" t="s">
        <v>189</v>
      </c>
      <c r="V16" s="159" t="s">
        <v>42</v>
      </c>
      <c r="W16" s="87" t="s">
        <v>31</v>
      </c>
      <c r="X16" s="87"/>
    </row>
    <row r="17" spans="1:24" ht="95.25" customHeight="1" x14ac:dyDescent="0.2">
      <c r="A17" s="309"/>
      <c r="B17" s="305"/>
      <c r="C17" s="173" t="s">
        <v>47</v>
      </c>
      <c r="D17" s="173" t="s">
        <v>48</v>
      </c>
      <c r="E17" s="311"/>
      <c r="F17" s="159" t="s">
        <v>30</v>
      </c>
      <c r="G17" s="159" t="s">
        <v>31</v>
      </c>
      <c r="H17" s="159"/>
      <c r="I17" s="159" t="s">
        <v>32</v>
      </c>
      <c r="J17" s="159">
        <v>3</v>
      </c>
      <c r="K17" s="159">
        <v>3</v>
      </c>
      <c r="L17" s="159">
        <v>3</v>
      </c>
      <c r="M17" s="159">
        <v>1</v>
      </c>
      <c r="N17" s="159">
        <v>1</v>
      </c>
      <c r="O17" s="159">
        <f t="shared" si="0"/>
        <v>11</v>
      </c>
      <c r="P17" s="159">
        <v>3</v>
      </c>
      <c r="Q17" s="159">
        <v>2</v>
      </c>
      <c r="R17" s="159">
        <v>1</v>
      </c>
      <c r="S17" s="159">
        <f t="shared" si="1"/>
        <v>66</v>
      </c>
      <c r="T17" s="87" t="str">
        <f t="shared" si="2"/>
        <v>IMPACTO MEDIO</v>
      </c>
      <c r="U17" s="159" t="s">
        <v>189</v>
      </c>
      <c r="V17" s="159" t="s">
        <v>42</v>
      </c>
      <c r="W17" s="87" t="s">
        <v>31</v>
      </c>
      <c r="X17" s="87"/>
    </row>
    <row r="18" spans="1:24" ht="86.25" customHeight="1" x14ac:dyDescent="0.2">
      <c r="A18" s="309"/>
      <c r="B18" s="305" t="s">
        <v>49</v>
      </c>
      <c r="C18" s="173" t="s">
        <v>223</v>
      </c>
      <c r="D18" s="173" t="s">
        <v>50</v>
      </c>
      <c r="E18" s="311"/>
      <c r="F18" s="159" t="s">
        <v>264</v>
      </c>
      <c r="G18" s="159" t="s">
        <v>31</v>
      </c>
      <c r="H18" s="159"/>
      <c r="I18" s="159" t="s">
        <v>32</v>
      </c>
      <c r="J18" s="159">
        <v>3</v>
      </c>
      <c r="K18" s="159">
        <v>2</v>
      </c>
      <c r="L18" s="159">
        <v>1</v>
      </c>
      <c r="M18" s="159">
        <v>3</v>
      </c>
      <c r="N18" s="159">
        <v>1</v>
      </c>
      <c r="O18" s="159">
        <f t="shared" si="0"/>
        <v>10</v>
      </c>
      <c r="P18" s="159">
        <v>1</v>
      </c>
      <c r="Q18" s="159">
        <v>2</v>
      </c>
      <c r="R18" s="159">
        <v>1</v>
      </c>
      <c r="S18" s="159">
        <f t="shared" si="1"/>
        <v>20</v>
      </c>
      <c r="T18" s="87" t="str">
        <f t="shared" si="2"/>
        <v>IMPACTO BAJO</v>
      </c>
      <c r="U18" s="159" t="s">
        <v>281</v>
      </c>
      <c r="V18" s="159" t="s">
        <v>280</v>
      </c>
      <c r="W18" s="87"/>
      <c r="X18" s="87" t="s">
        <v>31</v>
      </c>
    </row>
    <row r="19" spans="1:24" ht="63.75" customHeight="1" x14ac:dyDescent="0.2">
      <c r="A19" s="309"/>
      <c r="B19" s="305"/>
      <c r="C19" s="173" t="s">
        <v>224</v>
      </c>
      <c r="D19" s="173" t="s">
        <v>50</v>
      </c>
      <c r="E19" s="311"/>
      <c r="F19" s="159" t="s">
        <v>264</v>
      </c>
      <c r="G19" s="159" t="s">
        <v>31</v>
      </c>
      <c r="H19" s="159"/>
      <c r="I19" s="159" t="s">
        <v>32</v>
      </c>
      <c r="J19" s="159">
        <v>3</v>
      </c>
      <c r="K19" s="159">
        <v>2</v>
      </c>
      <c r="L19" s="159">
        <v>1</v>
      </c>
      <c r="M19" s="159">
        <v>3</v>
      </c>
      <c r="N19" s="159">
        <v>1</v>
      </c>
      <c r="O19" s="159">
        <f t="shared" si="0"/>
        <v>10</v>
      </c>
      <c r="P19" s="159">
        <v>1</v>
      </c>
      <c r="Q19" s="159">
        <v>3</v>
      </c>
      <c r="R19" s="159">
        <v>1</v>
      </c>
      <c r="S19" s="159">
        <f t="shared" si="1"/>
        <v>30</v>
      </c>
      <c r="T19" s="87" t="str">
        <f t="shared" si="2"/>
        <v>IMPACTO BAJO</v>
      </c>
      <c r="U19" s="159" t="s">
        <v>185</v>
      </c>
      <c r="V19" s="159" t="s">
        <v>51</v>
      </c>
      <c r="W19" s="87" t="s">
        <v>31</v>
      </c>
      <c r="X19" s="87"/>
    </row>
    <row r="20" spans="1:24" ht="38.25" x14ac:dyDescent="0.2">
      <c r="A20" s="309"/>
      <c r="B20" s="173" t="s">
        <v>55</v>
      </c>
      <c r="C20" s="173" t="s">
        <v>225</v>
      </c>
      <c r="D20" s="173" t="s">
        <v>56</v>
      </c>
      <c r="E20" s="311"/>
      <c r="F20" s="159" t="s">
        <v>30</v>
      </c>
      <c r="G20" s="159" t="s">
        <v>31</v>
      </c>
      <c r="H20" s="159"/>
      <c r="I20" s="159" t="s">
        <v>32</v>
      </c>
      <c r="J20" s="159">
        <v>3</v>
      </c>
      <c r="K20" s="159">
        <v>3</v>
      </c>
      <c r="L20" s="159">
        <v>3</v>
      </c>
      <c r="M20" s="159">
        <v>3</v>
      </c>
      <c r="N20" s="159">
        <v>1</v>
      </c>
      <c r="O20" s="159">
        <f t="shared" si="0"/>
        <v>13</v>
      </c>
      <c r="P20" s="159">
        <v>3</v>
      </c>
      <c r="Q20" s="159">
        <v>2</v>
      </c>
      <c r="R20" s="159">
        <v>1</v>
      </c>
      <c r="S20" s="159">
        <f t="shared" si="1"/>
        <v>78</v>
      </c>
      <c r="T20" s="87" t="str">
        <f t="shared" si="2"/>
        <v>IMPACTO MEDIO</v>
      </c>
      <c r="U20" s="159" t="s">
        <v>188</v>
      </c>
      <c r="V20" s="159" t="s">
        <v>42</v>
      </c>
      <c r="W20" s="87" t="s">
        <v>31</v>
      </c>
      <c r="X20" s="87"/>
    </row>
    <row r="21" spans="1:24" ht="45" customHeight="1" x14ac:dyDescent="0.2">
      <c r="A21" s="309"/>
      <c r="B21" s="305" t="s">
        <v>52</v>
      </c>
      <c r="C21" s="305" t="s">
        <v>57</v>
      </c>
      <c r="D21" s="173" t="s">
        <v>53</v>
      </c>
      <c r="E21" s="311"/>
      <c r="F21" s="159" t="s">
        <v>30</v>
      </c>
      <c r="G21" s="159"/>
      <c r="H21" s="159" t="s">
        <v>31</v>
      </c>
      <c r="I21" s="159" t="s">
        <v>32</v>
      </c>
      <c r="J21" s="159">
        <v>3</v>
      </c>
      <c r="K21" s="159">
        <v>3</v>
      </c>
      <c r="L21" s="159">
        <v>3</v>
      </c>
      <c r="M21" s="159">
        <v>3</v>
      </c>
      <c r="N21" s="159">
        <v>1</v>
      </c>
      <c r="O21" s="159">
        <f t="shared" si="0"/>
        <v>13</v>
      </c>
      <c r="P21" s="159">
        <v>3</v>
      </c>
      <c r="Q21" s="159">
        <v>2</v>
      </c>
      <c r="R21" s="159">
        <v>1</v>
      </c>
      <c r="S21" s="159">
        <f t="shared" si="1"/>
        <v>78</v>
      </c>
      <c r="T21" s="87" t="str">
        <f t="shared" si="2"/>
        <v>IMPACTO MEDIO</v>
      </c>
      <c r="U21" s="159" t="s">
        <v>189</v>
      </c>
      <c r="V21" s="159" t="s">
        <v>38</v>
      </c>
      <c r="W21" s="87" t="s">
        <v>31</v>
      </c>
      <c r="X21" s="87"/>
    </row>
    <row r="22" spans="1:24" ht="58.5" customHeight="1" x14ac:dyDescent="0.2">
      <c r="A22" s="309"/>
      <c r="B22" s="305"/>
      <c r="C22" s="305"/>
      <c r="D22" s="173" t="s">
        <v>261</v>
      </c>
      <c r="E22" s="311"/>
      <c r="F22" s="159" t="s">
        <v>30</v>
      </c>
      <c r="G22" s="159"/>
      <c r="H22" s="159" t="s">
        <v>31</v>
      </c>
      <c r="I22" s="159" t="s">
        <v>32</v>
      </c>
      <c r="J22" s="159">
        <v>3</v>
      </c>
      <c r="K22" s="159">
        <v>3</v>
      </c>
      <c r="L22" s="159">
        <v>3</v>
      </c>
      <c r="M22" s="159">
        <v>3</v>
      </c>
      <c r="N22" s="159">
        <v>1</v>
      </c>
      <c r="O22" s="159">
        <f t="shared" si="0"/>
        <v>13</v>
      </c>
      <c r="P22" s="159">
        <v>3</v>
      </c>
      <c r="Q22" s="159">
        <v>2</v>
      </c>
      <c r="R22" s="159">
        <v>1</v>
      </c>
      <c r="S22" s="159">
        <f t="shared" si="1"/>
        <v>78</v>
      </c>
      <c r="T22" s="87" t="str">
        <f t="shared" si="2"/>
        <v>IMPACTO MEDIO</v>
      </c>
      <c r="U22" s="159" t="s">
        <v>189</v>
      </c>
      <c r="V22" s="159" t="s">
        <v>42</v>
      </c>
      <c r="W22" s="87" t="s">
        <v>31</v>
      </c>
      <c r="X22" s="87"/>
    </row>
    <row r="23" spans="1:24" ht="92.25" customHeight="1" x14ac:dyDescent="0.2">
      <c r="A23" s="309"/>
      <c r="B23" s="305" t="s">
        <v>291</v>
      </c>
      <c r="C23" s="173" t="s">
        <v>58</v>
      </c>
      <c r="D23" s="173" t="s">
        <v>59</v>
      </c>
      <c r="E23" s="311"/>
      <c r="F23" s="159" t="s">
        <v>30</v>
      </c>
      <c r="G23" s="159" t="s">
        <v>31</v>
      </c>
      <c r="H23" s="159"/>
      <c r="I23" s="159" t="s">
        <v>32</v>
      </c>
      <c r="J23" s="159">
        <v>2</v>
      </c>
      <c r="K23" s="159">
        <v>3</v>
      </c>
      <c r="L23" s="159">
        <v>3</v>
      </c>
      <c r="M23" s="159">
        <v>1</v>
      </c>
      <c r="N23" s="159">
        <v>1</v>
      </c>
      <c r="O23" s="159">
        <f t="shared" si="0"/>
        <v>10</v>
      </c>
      <c r="P23" s="159">
        <v>3</v>
      </c>
      <c r="Q23" s="159">
        <v>2</v>
      </c>
      <c r="R23" s="159">
        <v>1</v>
      </c>
      <c r="S23" s="159">
        <f t="shared" si="1"/>
        <v>60</v>
      </c>
      <c r="T23" s="87" t="str">
        <f t="shared" si="2"/>
        <v>IMPACTO MEDIO</v>
      </c>
      <c r="U23" s="159" t="s">
        <v>190</v>
      </c>
      <c r="V23" s="159" t="s">
        <v>38</v>
      </c>
      <c r="W23" s="87" t="s">
        <v>31</v>
      </c>
      <c r="X23" s="87"/>
    </row>
    <row r="24" spans="1:24" ht="56.25" customHeight="1" x14ac:dyDescent="0.2">
      <c r="A24" s="309"/>
      <c r="B24" s="305"/>
      <c r="C24" s="173" t="s">
        <v>58</v>
      </c>
      <c r="D24" s="173" t="s">
        <v>60</v>
      </c>
      <c r="E24" s="311"/>
      <c r="F24" s="159" t="s">
        <v>30</v>
      </c>
      <c r="G24" s="159" t="s">
        <v>31</v>
      </c>
      <c r="H24" s="159"/>
      <c r="I24" s="159" t="s">
        <v>32</v>
      </c>
      <c r="J24" s="159">
        <v>2</v>
      </c>
      <c r="K24" s="159">
        <v>3</v>
      </c>
      <c r="L24" s="159">
        <v>3</v>
      </c>
      <c r="M24" s="159">
        <v>1</v>
      </c>
      <c r="N24" s="159">
        <v>1</v>
      </c>
      <c r="O24" s="159">
        <f t="shared" si="0"/>
        <v>10</v>
      </c>
      <c r="P24" s="159">
        <v>3</v>
      </c>
      <c r="Q24" s="159">
        <v>2</v>
      </c>
      <c r="R24" s="159">
        <v>1</v>
      </c>
      <c r="S24" s="159">
        <f t="shared" si="1"/>
        <v>60</v>
      </c>
      <c r="T24" s="87" t="str">
        <f t="shared" si="2"/>
        <v>IMPACTO MEDIO</v>
      </c>
      <c r="U24" s="159" t="s">
        <v>185</v>
      </c>
      <c r="V24" s="159" t="s">
        <v>282</v>
      </c>
      <c r="W24" s="87"/>
      <c r="X24" s="87" t="s">
        <v>31</v>
      </c>
    </row>
    <row r="25" spans="1:24" ht="114.75" x14ac:dyDescent="0.2">
      <c r="A25" s="309"/>
      <c r="B25" s="174" t="s">
        <v>316</v>
      </c>
      <c r="C25" s="173" t="s">
        <v>349</v>
      </c>
      <c r="D25" s="173" t="s">
        <v>50</v>
      </c>
      <c r="E25" s="311"/>
      <c r="F25" s="159" t="s">
        <v>30</v>
      </c>
      <c r="G25" s="159" t="s">
        <v>31</v>
      </c>
      <c r="H25" s="159"/>
      <c r="I25" s="159" t="s">
        <v>32</v>
      </c>
      <c r="J25" s="159">
        <v>3</v>
      </c>
      <c r="K25" s="159">
        <v>3</v>
      </c>
      <c r="L25" s="159">
        <v>3</v>
      </c>
      <c r="M25" s="159">
        <v>3</v>
      </c>
      <c r="N25" s="159">
        <v>1</v>
      </c>
      <c r="O25" s="159">
        <f t="shared" si="0"/>
        <v>13</v>
      </c>
      <c r="P25" s="159">
        <v>3</v>
      </c>
      <c r="Q25" s="159">
        <v>2</v>
      </c>
      <c r="R25" s="159">
        <v>1</v>
      </c>
      <c r="S25" s="159">
        <f t="shared" si="1"/>
        <v>78</v>
      </c>
      <c r="T25" s="87" t="str">
        <f t="shared" si="2"/>
        <v>IMPACTO MEDIO</v>
      </c>
      <c r="U25" s="159" t="s">
        <v>185</v>
      </c>
      <c r="V25" s="159" t="s">
        <v>63</v>
      </c>
      <c r="W25" s="87" t="s">
        <v>31</v>
      </c>
      <c r="X25" s="87"/>
    </row>
    <row r="26" spans="1:24" ht="63.75" x14ac:dyDescent="0.2">
      <c r="A26" s="309"/>
      <c r="B26" s="174" t="s">
        <v>317</v>
      </c>
      <c r="C26" s="173" t="s">
        <v>350</v>
      </c>
      <c r="D26" s="173" t="s">
        <v>50</v>
      </c>
      <c r="E26" s="311"/>
      <c r="F26" s="159" t="s">
        <v>30</v>
      </c>
      <c r="G26" s="159" t="s">
        <v>31</v>
      </c>
      <c r="H26" s="159"/>
      <c r="I26" s="159" t="s">
        <v>32</v>
      </c>
      <c r="J26" s="159">
        <v>3</v>
      </c>
      <c r="K26" s="159">
        <v>3</v>
      </c>
      <c r="L26" s="159">
        <v>3</v>
      </c>
      <c r="M26" s="159">
        <v>3</v>
      </c>
      <c r="N26" s="159">
        <v>1</v>
      </c>
      <c r="O26" s="159">
        <f t="shared" si="0"/>
        <v>13</v>
      </c>
      <c r="P26" s="159">
        <v>3</v>
      </c>
      <c r="Q26" s="159">
        <v>2</v>
      </c>
      <c r="R26" s="159">
        <v>1</v>
      </c>
      <c r="S26" s="159">
        <f t="shared" si="1"/>
        <v>78</v>
      </c>
      <c r="T26" s="87" t="str">
        <f t="shared" si="2"/>
        <v>IMPACTO MEDIO</v>
      </c>
      <c r="U26" s="159" t="s">
        <v>185</v>
      </c>
      <c r="V26" s="159" t="s">
        <v>63</v>
      </c>
      <c r="W26" s="87" t="s">
        <v>31</v>
      </c>
      <c r="X26" s="87"/>
    </row>
    <row r="27" spans="1:24" ht="75.75" customHeight="1" x14ac:dyDescent="0.2">
      <c r="A27" s="309"/>
      <c r="B27" s="173" t="s">
        <v>226</v>
      </c>
      <c r="C27" s="173" t="s">
        <v>251</v>
      </c>
      <c r="D27" s="173" t="s">
        <v>62</v>
      </c>
      <c r="E27" s="311"/>
      <c r="F27" s="159" t="s">
        <v>30</v>
      </c>
      <c r="G27" s="159" t="s">
        <v>31</v>
      </c>
      <c r="H27" s="159"/>
      <c r="I27" s="159" t="s">
        <v>32</v>
      </c>
      <c r="J27" s="159">
        <v>2</v>
      </c>
      <c r="K27" s="159">
        <v>1</v>
      </c>
      <c r="L27" s="159">
        <v>3</v>
      </c>
      <c r="M27" s="159">
        <v>3</v>
      </c>
      <c r="N27" s="159">
        <v>1</v>
      </c>
      <c r="O27" s="159">
        <f t="shared" si="0"/>
        <v>10</v>
      </c>
      <c r="P27" s="159">
        <v>3</v>
      </c>
      <c r="Q27" s="159">
        <v>2</v>
      </c>
      <c r="R27" s="159">
        <v>1</v>
      </c>
      <c r="S27" s="159">
        <f t="shared" si="1"/>
        <v>60</v>
      </c>
      <c r="T27" s="87" t="str">
        <f t="shared" si="2"/>
        <v>IMPACTO MEDIO</v>
      </c>
      <c r="U27" s="159" t="s">
        <v>185</v>
      </c>
      <c r="V27" s="159" t="s">
        <v>283</v>
      </c>
      <c r="W27" s="87" t="s">
        <v>31</v>
      </c>
      <c r="X27" s="87"/>
    </row>
    <row r="28" spans="1:24" ht="86.25" customHeight="1" x14ac:dyDescent="0.2">
      <c r="A28" s="309"/>
      <c r="B28" s="173" t="s">
        <v>64</v>
      </c>
      <c r="C28" s="173" t="s">
        <v>65</v>
      </c>
      <c r="D28" s="173" t="s">
        <v>252</v>
      </c>
      <c r="E28" s="311"/>
      <c r="F28" s="159" t="s">
        <v>66</v>
      </c>
      <c r="G28" s="159" t="s">
        <v>31</v>
      </c>
      <c r="H28" s="159"/>
      <c r="I28" s="159" t="s">
        <v>32</v>
      </c>
      <c r="J28" s="159">
        <v>2</v>
      </c>
      <c r="K28" s="159">
        <v>3</v>
      </c>
      <c r="L28" s="159">
        <v>3</v>
      </c>
      <c r="M28" s="159">
        <v>1</v>
      </c>
      <c r="N28" s="159">
        <v>1</v>
      </c>
      <c r="O28" s="159">
        <f t="shared" si="0"/>
        <v>10</v>
      </c>
      <c r="P28" s="159">
        <v>3</v>
      </c>
      <c r="Q28" s="159">
        <v>2</v>
      </c>
      <c r="R28" s="159">
        <v>1</v>
      </c>
      <c r="S28" s="159">
        <f t="shared" si="1"/>
        <v>60</v>
      </c>
      <c r="T28" s="87" t="str">
        <f t="shared" si="2"/>
        <v>IMPACTO MEDIO</v>
      </c>
      <c r="U28" s="159" t="s">
        <v>185</v>
      </c>
      <c r="V28" s="159" t="s">
        <v>67</v>
      </c>
      <c r="W28" s="87"/>
      <c r="X28" s="87" t="s">
        <v>31</v>
      </c>
    </row>
    <row r="29" spans="1:24" ht="45" customHeight="1" thickBot="1" x14ac:dyDescent="0.25">
      <c r="A29" s="309"/>
      <c r="B29" s="173" t="s">
        <v>68</v>
      </c>
      <c r="C29" s="173" t="s">
        <v>69</v>
      </c>
      <c r="D29" s="173" t="s">
        <v>70</v>
      </c>
      <c r="E29" s="311"/>
      <c r="F29" s="159" t="s">
        <v>30</v>
      </c>
      <c r="G29" s="159" t="s">
        <v>31</v>
      </c>
      <c r="H29" s="159"/>
      <c r="I29" s="159" t="s">
        <v>32</v>
      </c>
      <c r="J29" s="159">
        <v>3</v>
      </c>
      <c r="K29" s="159">
        <v>3</v>
      </c>
      <c r="L29" s="159">
        <v>3</v>
      </c>
      <c r="M29" s="159">
        <v>3</v>
      </c>
      <c r="N29" s="159">
        <v>1</v>
      </c>
      <c r="O29" s="159">
        <f t="shared" si="0"/>
        <v>13</v>
      </c>
      <c r="P29" s="159">
        <v>3</v>
      </c>
      <c r="Q29" s="159">
        <v>2</v>
      </c>
      <c r="R29" s="159">
        <v>1</v>
      </c>
      <c r="S29" s="159">
        <f t="shared" si="1"/>
        <v>78</v>
      </c>
      <c r="T29" s="87" t="str">
        <f t="shared" si="2"/>
        <v>IMPACTO MEDIO</v>
      </c>
      <c r="U29" s="159" t="s">
        <v>71</v>
      </c>
      <c r="V29" s="159" t="s">
        <v>282</v>
      </c>
      <c r="W29" s="87"/>
      <c r="X29" s="87" t="s">
        <v>31</v>
      </c>
    </row>
    <row r="30" spans="1:24" ht="45" customHeight="1" x14ac:dyDescent="0.2">
      <c r="A30" s="309"/>
      <c r="B30" s="130" t="s">
        <v>99</v>
      </c>
      <c r="C30" s="131" t="s">
        <v>215</v>
      </c>
      <c r="D30" s="131" t="s">
        <v>124</v>
      </c>
      <c r="E30" s="311"/>
      <c r="F30" s="158" t="s">
        <v>30</v>
      </c>
      <c r="G30" s="158" t="s">
        <v>31</v>
      </c>
      <c r="H30" s="158"/>
      <c r="I30" s="158" t="s">
        <v>32</v>
      </c>
      <c r="J30" s="158">
        <v>2</v>
      </c>
      <c r="K30" s="158">
        <v>1</v>
      </c>
      <c r="L30" s="158">
        <v>1</v>
      </c>
      <c r="M30" s="158">
        <v>1</v>
      </c>
      <c r="N30" s="158">
        <v>1</v>
      </c>
      <c r="O30" s="158">
        <f t="shared" si="0"/>
        <v>6</v>
      </c>
      <c r="P30" s="158">
        <v>2</v>
      </c>
      <c r="Q30" s="158">
        <v>2</v>
      </c>
      <c r="R30" s="158">
        <v>1</v>
      </c>
      <c r="S30" s="158">
        <f t="shared" si="1"/>
        <v>24</v>
      </c>
      <c r="T30" s="89" t="str">
        <f t="shared" si="2"/>
        <v>IMPACTO BAJO</v>
      </c>
      <c r="U30" s="158" t="s">
        <v>125</v>
      </c>
      <c r="V30" s="158" t="s">
        <v>126</v>
      </c>
      <c r="W30" s="89"/>
      <c r="X30" s="36" t="s">
        <v>31</v>
      </c>
    </row>
    <row r="31" spans="1:24" ht="45" customHeight="1" x14ac:dyDescent="0.2">
      <c r="A31" s="309"/>
      <c r="B31" s="132" t="s">
        <v>127</v>
      </c>
      <c r="C31" s="165" t="s">
        <v>216</v>
      </c>
      <c r="D31" s="165" t="s">
        <v>96</v>
      </c>
      <c r="E31" s="311"/>
      <c r="F31" s="159" t="s">
        <v>30</v>
      </c>
      <c r="G31" s="159" t="s">
        <v>31</v>
      </c>
      <c r="H31" s="159"/>
      <c r="I31" s="159" t="s">
        <v>32</v>
      </c>
      <c r="J31" s="159">
        <v>2</v>
      </c>
      <c r="K31" s="159">
        <v>2</v>
      </c>
      <c r="L31" s="159">
        <v>3</v>
      </c>
      <c r="M31" s="159">
        <v>3</v>
      </c>
      <c r="N31" s="159">
        <v>1</v>
      </c>
      <c r="O31" s="159">
        <f t="shared" si="0"/>
        <v>11</v>
      </c>
      <c r="P31" s="159">
        <v>2</v>
      </c>
      <c r="Q31" s="159">
        <v>2</v>
      </c>
      <c r="R31" s="159">
        <v>1</v>
      </c>
      <c r="S31" s="159">
        <f t="shared" si="1"/>
        <v>44</v>
      </c>
      <c r="T31" s="87" t="str">
        <f t="shared" si="2"/>
        <v>IMPACTO BAJO</v>
      </c>
      <c r="U31" s="159" t="s">
        <v>125</v>
      </c>
      <c r="V31" s="159" t="s">
        <v>128</v>
      </c>
      <c r="W31" s="87"/>
      <c r="X31" s="37" t="s">
        <v>31</v>
      </c>
    </row>
    <row r="32" spans="1:24" ht="45" customHeight="1" x14ac:dyDescent="0.2">
      <c r="A32" s="309"/>
      <c r="B32" s="132" t="s">
        <v>129</v>
      </c>
      <c r="C32" s="165" t="s">
        <v>130</v>
      </c>
      <c r="D32" s="165" t="s">
        <v>131</v>
      </c>
      <c r="E32" s="311"/>
      <c r="F32" s="159" t="s">
        <v>30</v>
      </c>
      <c r="G32" s="159" t="s">
        <v>31</v>
      </c>
      <c r="H32" s="159"/>
      <c r="I32" s="159" t="s">
        <v>32</v>
      </c>
      <c r="J32" s="159">
        <v>2</v>
      </c>
      <c r="K32" s="159">
        <v>2</v>
      </c>
      <c r="L32" s="159">
        <v>3</v>
      </c>
      <c r="M32" s="159">
        <v>3</v>
      </c>
      <c r="N32" s="159">
        <v>1</v>
      </c>
      <c r="O32" s="159">
        <f t="shared" si="0"/>
        <v>11</v>
      </c>
      <c r="P32" s="159">
        <v>2</v>
      </c>
      <c r="Q32" s="159">
        <v>2</v>
      </c>
      <c r="R32" s="159">
        <v>3</v>
      </c>
      <c r="S32" s="159">
        <f t="shared" si="1"/>
        <v>132</v>
      </c>
      <c r="T32" s="87" t="str">
        <f t="shared" si="2"/>
        <v>IMPACTO MEDIO</v>
      </c>
      <c r="U32" s="159" t="s">
        <v>125</v>
      </c>
      <c r="V32" s="159" t="s">
        <v>132</v>
      </c>
      <c r="W32" s="87" t="s">
        <v>31</v>
      </c>
      <c r="X32" s="37"/>
    </row>
    <row r="33" spans="1:24" ht="45" customHeight="1" x14ac:dyDescent="0.2">
      <c r="A33" s="309"/>
      <c r="B33" s="132" t="s">
        <v>81</v>
      </c>
      <c r="C33" s="165" t="s">
        <v>133</v>
      </c>
      <c r="D33" s="165" t="s">
        <v>83</v>
      </c>
      <c r="E33" s="311"/>
      <c r="F33" s="159" t="s">
        <v>30</v>
      </c>
      <c r="G33" s="159"/>
      <c r="H33" s="159" t="s">
        <v>31</v>
      </c>
      <c r="I33" s="159" t="s">
        <v>32</v>
      </c>
      <c r="J33" s="159">
        <v>3</v>
      </c>
      <c r="K33" s="159">
        <v>1</v>
      </c>
      <c r="L33" s="159">
        <v>1</v>
      </c>
      <c r="M33" s="159">
        <v>1</v>
      </c>
      <c r="N33" s="159">
        <v>1</v>
      </c>
      <c r="O33" s="159">
        <f t="shared" si="0"/>
        <v>7</v>
      </c>
      <c r="P33" s="159">
        <v>2</v>
      </c>
      <c r="Q33" s="159">
        <v>2</v>
      </c>
      <c r="R33" s="159">
        <v>1</v>
      </c>
      <c r="S33" s="159">
        <f t="shared" si="1"/>
        <v>28</v>
      </c>
      <c r="T33" s="87" t="str">
        <f t="shared" si="2"/>
        <v>IMPACTO BAJO</v>
      </c>
      <c r="U33" s="159" t="s">
        <v>185</v>
      </c>
      <c r="V33" s="159" t="s">
        <v>134</v>
      </c>
      <c r="W33" s="87"/>
      <c r="X33" s="37" t="s">
        <v>31</v>
      </c>
    </row>
    <row r="34" spans="1:24" ht="55.5" customHeight="1" x14ac:dyDescent="0.2">
      <c r="A34" s="309"/>
      <c r="B34" s="132" t="s">
        <v>135</v>
      </c>
      <c r="C34" s="165" t="s">
        <v>136</v>
      </c>
      <c r="D34" s="165" t="s">
        <v>86</v>
      </c>
      <c r="E34" s="311"/>
      <c r="F34" s="159" t="s">
        <v>30</v>
      </c>
      <c r="G34" s="159"/>
      <c r="H34" s="159" t="s">
        <v>31</v>
      </c>
      <c r="I34" s="159" t="s">
        <v>32</v>
      </c>
      <c r="J34" s="159">
        <v>3</v>
      </c>
      <c r="K34" s="159">
        <v>1</v>
      </c>
      <c r="L34" s="159">
        <v>3</v>
      </c>
      <c r="M34" s="159">
        <v>3</v>
      </c>
      <c r="N34" s="159">
        <v>1</v>
      </c>
      <c r="O34" s="159">
        <f t="shared" si="0"/>
        <v>11</v>
      </c>
      <c r="P34" s="159">
        <v>1</v>
      </c>
      <c r="Q34" s="159">
        <v>3</v>
      </c>
      <c r="R34" s="159">
        <v>1</v>
      </c>
      <c r="S34" s="159">
        <f t="shared" si="1"/>
        <v>33</v>
      </c>
      <c r="T34" s="87" t="str">
        <f t="shared" si="2"/>
        <v>IMPACTO BAJO</v>
      </c>
      <c r="U34" s="159" t="s">
        <v>185</v>
      </c>
      <c r="V34" s="159" t="s">
        <v>137</v>
      </c>
      <c r="W34" s="87"/>
      <c r="X34" s="37" t="s">
        <v>31</v>
      </c>
    </row>
    <row r="35" spans="1:24" ht="45" customHeight="1" x14ac:dyDescent="0.2">
      <c r="A35" s="309"/>
      <c r="B35" s="132" t="s">
        <v>49</v>
      </c>
      <c r="C35" s="165" t="s">
        <v>253</v>
      </c>
      <c r="D35" s="165" t="s">
        <v>138</v>
      </c>
      <c r="E35" s="311"/>
      <c r="F35" s="159" t="s">
        <v>66</v>
      </c>
      <c r="G35" s="159" t="s">
        <v>31</v>
      </c>
      <c r="H35" s="159"/>
      <c r="I35" s="159" t="s">
        <v>32</v>
      </c>
      <c r="J35" s="159">
        <v>2</v>
      </c>
      <c r="K35" s="159">
        <v>2</v>
      </c>
      <c r="L35" s="159">
        <v>3</v>
      </c>
      <c r="M35" s="159">
        <v>1</v>
      </c>
      <c r="N35" s="159">
        <v>1</v>
      </c>
      <c r="O35" s="159">
        <f t="shared" si="0"/>
        <v>9</v>
      </c>
      <c r="P35" s="159">
        <v>1</v>
      </c>
      <c r="Q35" s="159">
        <v>2</v>
      </c>
      <c r="R35" s="159">
        <v>1</v>
      </c>
      <c r="S35" s="159">
        <f t="shared" si="1"/>
        <v>18</v>
      </c>
      <c r="T35" s="87" t="str">
        <f t="shared" si="2"/>
        <v>IMPACTO BAJO</v>
      </c>
      <c r="U35" s="159" t="s">
        <v>185</v>
      </c>
      <c r="V35" s="159" t="s">
        <v>192</v>
      </c>
      <c r="W35" s="87"/>
      <c r="X35" s="37" t="s">
        <v>31</v>
      </c>
    </row>
    <row r="36" spans="1:24" ht="45" customHeight="1" thickBot="1" x14ac:dyDescent="0.25">
      <c r="A36" s="309"/>
      <c r="B36" s="134" t="s">
        <v>217</v>
      </c>
      <c r="C36" s="135" t="s">
        <v>218</v>
      </c>
      <c r="D36" s="135" t="s">
        <v>219</v>
      </c>
      <c r="E36" s="311"/>
      <c r="F36" s="30" t="s">
        <v>66</v>
      </c>
      <c r="G36" s="30" t="s">
        <v>31</v>
      </c>
      <c r="H36" s="30"/>
      <c r="I36" s="30" t="s">
        <v>32</v>
      </c>
      <c r="J36" s="30">
        <v>2</v>
      </c>
      <c r="K36" s="30">
        <v>1</v>
      </c>
      <c r="L36" s="30">
        <v>1</v>
      </c>
      <c r="M36" s="30">
        <v>1</v>
      </c>
      <c r="N36" s="30">
        <v>1</v>
      </c>
      <c r="O36" s="30">
        <f t="shared" si="0"/>
        <v>6</v>
      </c>
      <c r="P36" s="30">
        <v>2</v>
      </c>
      <c r="Q36" s="30">
        <v>2</v>
      </c>
      <c r="R36" s="30">
        <v>1</v>
      </c>
      <c r="S36" s="30">
        <f t="shared" si="1"/>
        <v>24</v>
      </c>
      <c r="T36" s="90" t="str">
        <f t="shared" si="2"/>
        <v>IMPACTO BAJO</v>
      </c>
      <c r="U36" s="30" t="s">
        <v>188</v>
      </c>
      <c r="V36" s="30"/>
      <c r="W36" s="90"/>
      <c r="X36" s="40" t="s">
        <v>31</v>
      </c>
    </row>
    <row r="37" spans="1:24" ht="12.75" customHeight="1" x14ac:dyDescent="0.2">
      <c r="T37" s="3"/>
    </row>
    <row r="38" spans="1:24" ht="12.75" customHeight="1" x14ac:dyDescent="0.2">
      <c r="T38" s="3"/>
    </row>
    <row r="39" spans="1:24" ht="12.75" customHeight="1" x14ac:dyDescent="0.2">
      <c r="T39" s="3"/>
    </row>
    <row r="40" spans="1:24" ht="12.75" customHeight="1" x14ac:dyDescent="0.2">
      <c r="T40" s="3"/>
    </row>
    <row r="41" spans="1:24" ht="12.75" customHeight="1" x14ac:dyDescent="0.2">
      <c r="T41" s="3"/>
    </row>
    <row r="42" spans="1:24" ht="12.75" customHeight="1" x14ac:dyDescent="0.2">
      <c r="T42" s="3"/>
    </row>
    <row r="43" spans="1:24" ht="12.75" customHeight="1" x14ac:dyDescent="0.2">
      <c r="T43" s="3"/>
    </row>
    <row r="44" spans="1:24" ht="12.75" customHeight="1" x14ac:dyDescent="0.2">
      <c r="T44" s="3"/>
    </row>
    <row r="45" spans="1:24" ht="12.75" customHeight="1" x14ac:dyDescent="0.2">
      <c r="T45" s="3"/>
    </row>
    <row r="46" spans="1:24" ht="12.75" customHeight="1" x14ac:dyDescent="0.2">
      <c r="T46" s="3"/>
    </row>
    <row r="47" spans="1:24" ht="12.75" customHeight="1" x14ac:dyDescent="0.2">
      <c r="T47" s="3"/>
    </row>
    <row r="48" spans="1:24"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row r="931" spans="20:20" ht="12.75" customHeight="1" x14ac:dyDescent="0.2">
      <c r="T931" s="3"/>
    </row>
  </sheetData>
  <autoFilter ref="S1:S931" xr:uid="{00000000-0009-0000-0000-000000000000}"/>
  <mergeCells count="33">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R9:R10"/>
    <mergeCell ref="S9:S10"/>
    <mergeCell ref="T9:T10"/>
    <mergeCell ref="U9:V9"/>
    <mergeCell ref="W9:X9"/>
    <mergeCell ref="A11:A36"/>
    <mergeCell ref="E11:E36"/>
    <mergeCell ref="B18:B19"/>
    <mergeCell ref="B21:B22"/>
    <mergeCell ref="C21:C22"/>
    <mergeCell ref="B23:B24"/>
    <mergeCell ref="B12:B13"/>
    <mergeCell ref="B14:B15"/>
    <mergeCell ref="B16:B17"/>
  </mergeCells>
  <conditionalFormatting sqref="T20:T25 T27:T29 T11:T16">
    <cfRule type="cellIs" dxfId="245" priority="56" operator="equal">
      <formula>"IMPACTO ALTO"</formula>
    </cfRule>
  </conditionalFormatting>
  <conditionalFormatting sqref="T20:T25 T27:T29 T11:T16">
    <cfRule type="cellIs" dxfId="244" priority="57" operator="equal">
      <formula>"IMPACTO MEDIO"</formula>
    </cfRule>
  </conditionalFormatting>
  <conditionalFormatting sqref="T20:T25 T27:T29 T11:T16">
    <cfRule type="cellIs" dxfId="243" priority="58" operator="equal">
      <formula>"IMPACTO BAJO"</formula>
    </cfRule>
  </conditionalFormatting>
  <conditionalFormatting sqref="T20:T25 T27:T29 T11:T16">
    <cfRule type="cellIs" dxfId="242" priority="59" stopIfTrue="1" operator="equal">
      <formula>"IMPACTO BAJO"</formula>
    </cfRule>
  </conditionalFormatting>
  <conditionalFormatting sqref="T20:T25 T27:T29 T11:T16">
    <cfRule type="cellIs" dxfId="241" priority="60" stopIfTrue="1" operator="equal">
      <formula>"IMPACTO MEDIO"</formula>
    </cfRule>
  </conditionalFormatting>
  <conditionalFormatting sqref="T20:T25 T27:T29 T11:T16">
    <cfRule type="cellIs" dxfId="240" priority="61" stopIfTrue="1" operator="equal">
      <formula>"IMPACTO ALTO"</formula>
    </cfRule>
  </conditionalFormatting>
  <conditionalFormatting sqref="T19">
    <cfRule type="cellIs" dxfId="239" priority="50" operator="equal">
      <formula>"IMPACTO ALTO"</formula>
    </cfRule>
  </conditionalFormatting>
  <conditionalFormatting sqref="T19">
    <cfRule type="cellIs" dxfId="238" priority="51" operator="equal">
      <formula>"IMPACTO MEDIO"</formula>
    </cfRule>
  </conditionalFormatting>
  <conditionalFormatting sqref="T19">
    <cfRule type="cellIs" dxfId="237" priority="52" operator="equal">
      <formula>"IMPACTO BAJO"</formula>
    </cfRule>
  </conditionalFormatting>
  <conditionalFormatting sqref="T19">
    <cfRule type="cellIs" dxfId="236" priority="53" stopIfTrue="1" operator="equal">
      <formula>"IMPACTO BAJO"</formula>
    </cfRule>
  </conditionalFormatting>
  <conditionalFormatting sqref="T19">
    <cfRule type="cellIs" dxfId="235" priority="54" stopIfTrue="1" operator="equal">
      <formula>"IMPACTO MEDIO"</formula>
    </cfRule>
  </conditionalFormatting>
  <conditionalFormatting sqref="T19">
    <cfRule type="cellIs" dxfId="234" priority="55" stopIfTrue="1" operator="equal">
      <formula>"IMPACTO ALTO"</formula>
    </cfRule>
  </conditionalFormatting>
  <conditionalFormatting sqref="T17:T18">
    <cfRule type="cellIs" dxfId="233" priority="43" operator="equal">
      <formula>"IMPACTO ALTO"</formula>
    </cfRule>
  </conditionalFormatting>
  <conditionalFormatting sqref="T17:T18">
    <cfRule type="cellIs" dxfId="232" priority="44" operator="equal">
      <formula>"IMPACTO MEDIO"</formula>
    </cfRule>
  </conditionalFormatting>
  <conditionalFormatting sqref="T17:T18">
    <cfRule type="cellIs" dxfId="231" priority="45" operator="equal">
      <formula>"IMPACTO BAJO"</formula>
    </cfRule>
  </conditionalFormatting>
  <conditionalFormatting sqref="T17:T18">
    <cfRule type="cellIs" dxfId="230" priority="46" stopIfTrue="1" operator="equal">
      <formula>"IMPACTO BAJO"</formula>
    </cfRule>
  </conditionalFormatting>
  <conditionalFormatting sqref="T17:T18">
    <cfRule type="cellIs" dxfId="229" priority="47" stopIfTrue="1" operator="equal">
      <formula>"IMPACTO MEDIO"</formula>
    </cfRule>
  </conditionalFormatting>
  <conditionalFormatting sqref="T17:T18">
    <cfRule type="cellIs" dxfId="228" priority="48" stopIfTrue="1" operator="equal">
      <formula>"IMPACTO ALTO"</formula>
    </cfRule>
  </conditionalFormatting>
  <conditionalFormatting sqref="T11">
    <cfRule type="colorScale" priority="49">
      <colorScale>
        <cfvo type="min"/>
        <cfvo type="percentile" val="50"/>
        <cfvo type="max"/>
        <color rgb="FF63BE7B"/>
        <color rgb="FFFFEB84"/>
        <color rgb="FFF8696B"/>
      </colorScale>
    </cfRule>
  </conditionalFormatting>
  <conditionalFormatting sqref="T26">
    <cfRule type="cellIs" dxfId="227" priority="31" operator="equal">
      <formula>"IMPACTO ALTO"</formula>
    </cfRule>
  </conditionalFormatting>
  <conditionalFormatting sqref="T26">
    <cfRule type="cellIs" dxfId="226" priority="32" operator="equal">
      <formula>"IMPACTO MEDIO"</formula>
    </cfRule>
  </conditionalFormatting>
  <conditionalFormatting sqref="T26">
    <cfRule type="cellIs" dxfId="225" priority="33" operator="equal">
      <formula>"IMPACTO BAJO"</formula>
    </cfRule>
  </conditionalFormatting>
  <conditionalFormatting sqref="T26">
    <cfRule type="cellIs" dxfId="224" priority="34" stopIfTrue="1" operator="equal">
      <formula>"IMPACTO BAJO"</formula>
    </cfRule>
  </conditionalFormatting>
  <conditionalFormatting sqref="T26">
    <cfRule type="cellIs" dxfId="223" priority="35" stopIfTrue="1" operator="equal">
      <formula>"IMPACTO MEDIO"</formula>
    </cfRule>
  </conditionalFormatting>
  <conditionalFormatting sqref="T26">
    <cfRule type="cellIs" dxfId="222" priority="36" stopIfTrue="1" operator="equal">
      <formula>"IMPACTO ALTO"</formula>
    </cfRule>
  </conditionalFormatting>
  <conditionalFormatting sqref="T35:T36">
    <cfRule type="cellIs" dxfId="221" priority="25" operator="equal">
      <formula>"IMPACTO ALTO"</formula>
    </cfRule>
  </conditionalFormatting>
  <conditionalFormatting sqref="T35:T36">
    <cfRule type="cellIs" dxfId="220" priority="26" operator="equal">
      <formula>"IMPACTO MEDIO"</formula>
    </cfRule>
  </conditionalFormatting>
  <conditionalFormatting sqref="T35:T36">
    <cfRule type="cellIs" dxfId="219" priority="27" operator="equal">
      <formula>"IMPACTO BAJO"</formula>
    </cfRule>
  </conditionalFormatting>
  <conditionalFormatting sqref="T35:T36">
    <cfRule type="cellIs" dxfId="218" priority="28" stopIfTrue="1" operator="equal">
      <formula>"IMPACTO BAJO"</formula>
    </cfRule>
  </conditionalFormatting>
  <conditionalFormatting sqref="T35:T36">
    <cfRule type="cellIs" dxfId="217" priority="29" stopIfTrue="1" operator="equal">
      <formula>"IMPACTO MEDIO"</formula>
    </cfRule>
  </conditionalFormatting>
  <conditionalFormatting sqref="T35:T36">
    <cfRule type="cellIs" dxfId="216" priority="30" stopIfTrue="1" operator="equal">
      <formula>"IMPACTO ALTO"</formula>
    </cfRule>
  </conditionalFormatting>
  <conditionalFormatting sqref="T30">
    <cfRule type="cellIs" dxfId="215" priority="7" operator="equal">
      <formula>"IMPACTO ALTO"</formula>
    </cfRule>
  </conditionalFormatting>
  <conditionalFormatting sqref="T30">
    <cfRule type="cellIs" dxfId="214" priority="8" operator="equal">
      <formula>"IMPACTO MEDIO"</formula>
    </cfRule>
  </conditionalFormatting>
  <conditionalFormatting sqref="T30">
    <cfRule type="cellIs" dxfId="213" priority="9" operator="equal">
      <formula>"IMPACTO BAJO"</formula>
    </cfRule>
  </conditionalFormatting>
  <conditionalFormatting sqref="T30">
    <cfRule type="cellIs" dxfId="212" priority="10" stopIfTrue="1" operator="equal">
      <formula>"IMPACTO BAJO"</formula>
    </cfRule>
  </conditionalFormatting>
  <conditionalFormatting sqref="T30">
    <cfRule type="cellIs" dxfId="211" priority="11" stopIfTrue="1" operator="equal">
      <formula>"IMPACTO MEDIO"</formula>
    </cfRule>
  </conditionalFormatting>
  <conditionalFormatting sqref="T30">
    <cfRule type="cellIs" dxfId="210" priority="12" stopIfTrue="1" operator="equal">
      <formula>"IMPACTO ALTO"</formula>
    </cfRule>
  </conditionalFormatting>
  <conditionalFormatting sqref="T31">
    <cfRule type="cellIs" dxfId="209" priority="13" operator="equal">
      <formula>"IMPACTO ALTO"</formula>
    </cfRule>
  </conditionalFormatting>
  <conditionalFormatting sqref="T31">
    <cfRule type="cellIs" dxfId="208" priority="14" operator="equal">
      <formula>"IMPACTO MEDIO"</formula>
    </cfRule>
  </conditionalFormatting>
  <conditionalFormatting sqref="T31">
    <cfRule type="cellIs" dxfId="207" priority="15" operator="equal">
      <formula>"IMPACTO BAJO"</formula>
    </cfRule>
  </conditionalFormatting>
  <conditionalFormatting sqref="T31">
    <cfRule type="cellIs" dxfId="206" priority="16" stopIfTrue="1" operator="equal">
      <formula>"IMPACTO BAJO"</formula>
    </cfRule>
  </conditionalFormatting>
  <conditionalFormatting sqref="T31">
    <cfRule type="cellIs" dxfId="205" priority="17" stopIfTrue="1" operator="equal">
      <formula>"IMPACTO MEDIO"</formula>
    </cfRule>
  </conditionalFormatting>
  <conditionalFormatting sqref="T31">
    <cfRule type="cellIs" dxfId="204" priority="18" stopIfTrue="1" operator="equal">
      <formula>"IMPACTO ALTO"</formula>
    </cfRule>
  </conditionalFormatting>
  <conditionalFormatting sqref="T32:T34">
    <cfRule type="cellIs" dxfId="203" priority="19" operator="equal">
      <formula>"IMPACTO ALTO"</formula>
    </cfRule>
  </conditionalFormatting>
  <conditionalFormatting sqref="T32:T34">
    <cfRule type="cellIs" dxfId="202" priority="20" operator="equal">
      <formula>"IMPACTO MEDIO"</formula>
    </cfRule>
  </conditionalFormatting>
  <conditionalFormatting sqref="T32:T34">
    <cfRule type="cellIs" dxfId="201" priority="21" operator="equal">
      <formula>"IMPACTO BAJO"</formula>
    </cfRule>
  </conditionalFormatting>
  <conditionalFormatting sqref="T32:T34">
    <cfRule type="cellIs" dxfId="200" priority="22" stopIfTrue="1" operator="equal">
      <formula>"IMPACTO BAJO"</formula>
    </cfRule>
  </conditionalFormatting>
  <conditionalFormatting sqref="T32:T34">
    <cfRule type="cellIs" dxfId="199" priority="23" stopIfTrue="1" operator="equal">
      <formula>"IMPACTO MEDIO"</formula>
    </cfRule>
  </conditionalFormatting>
  <conditionalFormatting sqref="T32:T34">
    <cfRule type="cellIs" dxfId="198" priority="24" stopIfTrue="1" operator="equal">
      <formula>"IMPACTO ALTO"</formula>
    </cfRule>
  </conditionalFormatting>
  <conditionalFormatting sqref="T30:T36">
    <cfRule type="cellIs" dxfId="197" priority="1" operator="equal">
      <formula>"IMPACTO ALTO"</formula>
    </cfRule>
  </conditionalFormatting>
  <conditionalFormatting sqref="T30:T36">
    <cfRule type="cellIs" dxfId="196" priority="2" operator="equal">
      <formula>"IMPACTO MEDIO"</formula>
    </cfRule>
  </conditionalFormatting>
  <conditionalFormatting sqref="T30:T36">
    <cfRule type="cellIs" dxfId="195" priority="3" operator="equal">
      <formula>"IMPACTO BAJO"</formula>
    </cfRule>
  </conditionalFormatting>
  <conditionalFormatting sqref="T30:T36">
    <cfRule type="cellIs" dxfId="194" priority="4" stopIfTrue="1" operator="equal">
      <formula>"IMPACTO BAJO"</formula>
    </cfRule>
  </conditionalFormatting>
  <conditionalFormatting sqref="T30:T36">
    <cfRule type="cellIs" dxfId="193" priority="5" stopIfTrue="1" operator="equal">
      <formula>"IMPACTO MEDIO"</formula>
    </cfRule>
  </conditionalFormatting>
  <conditionalFormatting sqref="T30:T36">
    <cfRule type="cellIs" dxfId="192"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367C-B28E-43B6-876B-D98954245A29}">
  <dimension ref="A1:Y931"/>
  <sheetViews>
    <sheetView showGridLines="0" topLeftCell="A21" zoomScale="50" zoomScaleNormal="50" workbookViewId="0">
      <selection activeCell="B29" sqref="A29:XFD29"/>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06" t="s">
        <v>355</v>
      </c>
      <c r="B11" s="173" t="s">
        <v>27</v>
      </c>
      <c r="C11" s="173" t="s">
        <v>221</v>
      </c>
      <c r="D11" s="173" t="s">
        <v>28</v>
      </c>
      <c r="E11" s="305" t="s">
        <v>313</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06"/>
      <c r="B12" s="305" t="s">
        <v>34</v>
      </c>
      <c r="C12" s="173" t="s">
        <v>35</v>
      </c>
      <c r="D12" s="173" t="s">
        <v>36</v>
      </c>
      <c r="E12" s="305"/>
      <c r="F12" s="159" t="s">
        <v>30</v>
      </c>
      <c r="G12" s="159" t="s">
        <v>31</v>
      </c>
      <c r="H12" s="159"/>
      <c r="I12" s="159" t="s">
        <v>37</v>
      </c>
      <c r="J12" s="159">
        <v>1</v>
      </c>
      <c r="K12" s="159">
        <v>1</v>
      </c>
      <c r="L12" s="159">
        <v>3</v>
      </c>
      <c r="M12" s="159">
        <v>1</v>
      </c>
      <c r="N12" s="159">
        <v>1</v>
      </c>
      <c r="O12" s="159">
        <f t="shared" ref="O12:O29" si="0">J12+K12+L12+M12+N12</f>
        <v>7</v>
      </c>
      <c r="P12" s="159">
        <v>2</v>
      </c>
      <c r="Q12" s="159">
        <v>2</v>
      </c>
      <c r="R12" s="159">
        <v>3</v>
      </c>
      <c r="S12" s="159">
        <f t="shared" ref="S12:S29" si="1">O12*P12*Q12*R12</f>
        <v>84</v>
      </c>
      <c r="T12" s="87" t="str">
        <f t="shared" ref="T12:T29" si="2">IF(S12&lt;=59,"IMPACTO BAJO",(IF(AND(S12&gt;=60,S12&lt;=188),"IMPACTO MEDIO",IF(AND(S12&gt;=189,13&lt;405),"IMPACTO ALTO",0))))</f>
        <v>IMPACTO MEDIO</v>
      </c>
      <c r="U12" s="159" t="s">
        <v>185</v>
      </c>
      <c r="V12" s="159" t="s">
        <v>38</v>
      </c>
      <c r="W12" s="87" t="s">
        <v>31</v>
      </c>
      <c r="X12" s="87"/>
    </row>
    <row r="13" spans="1:25" ht="95.25" customHeight="1" x14ac:dyDescent="0.2">
      <c r="A13" s="306"/>
      <c r="B13" s="305"/>
      <c r="C13" s="173" t="s">
        <v>246</v>
      </c>
      <c r="D13" s="173" t="s">
        <v>39</v>
      </c>
      <c r="E13" s="305"/>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06"/>
      <c r="B14" s="305" t="s">
        <v>40</v>
      </c>
      <c r="C14" s="173" t="s">
        <v>194</v>
      </c>
      <c r="D14" s="173" t="s">
        <v>41</v>
      </c>
      <c r="E14" s="305"/>
      <c r="F14" s="159" t="s">
        <v>30</v>
      </c>
      <c r="G14" s="159" t="s">
        <v>31</v>
      </c>
      <c r="H14" s="159"/>
      <c r="I14" s="159" t="s">
        <v>32</v>
      </c>
      <c r="J14" s="159">
        <v>1</v>
      </c>
      <c r="K14" s="159">
        <v>2</v>
      </c>
      <c r="L14" s="159">
        <v>3</v>
      </c>
      <c r="M14" s="159">
        <v>3</v>
      </c>
      <c r="N14" s="159">
        <v>1</v>
      </c>
      <c r="O14" s="159">
        <f t="shared" si="0"/>
        <v>10</v>
      </c>
      <c r="P14" s="159">
        <v>3</v>
      </c>
      <c r="Q14" s="159">
        <v>1</v>
      </c>
      <c r="R14" s="159">
        <v>1</v>
      </c>
      <c r="S14" s="159">
        <f t="shared" si="1"/>
        <v>30</v>
      </c>
      <c r="T14" s="87" t="str">
        <f t="shared" si="2"/>
        <v>IMPACTO BAJO</v>
      </c>
      <c r="U14" s="159" t="s">
        <v>186</v>
      </c>
      <c r="V14" s="159" t="s">
        <v>42</v>
      </c>
      <c r="W14" s="87"/>
      <c r="X14" s="87" t="s">
        <v>31</v>
      </c>
    </row>
    <row r="15" spans="1:25" ht="67.5" customHeight="1" x14ac:dyDescent="0.2">
      <c r="A15" s="306"/>
      <c r="B15" s="305"/>
      <c r="C15" s="173" t="s">
        <v>195</v>
      </c>
      <c r="D15" s="173" t="s">
        <v>43</v>
      </c>
      <c r="E15" s="305"/>
      <c r="F15" s="159" t="s">
        <v>30</v>
      </c>
      <c r="G15" s="159" t="s">
        <v>31</v>
      </c>
      <c r="H15" s="159"/>
      <c r="I15" s="159" t="s">
        <v>32</v>
      </c>
      <c r="J15" s="159">
        <v>2</v>
      </c>
      <c r="K15" s="159">
        <v>2</v>
      </c>
      <c r="L15" s="159">
        <v>3</v>
      </c>
      <c r="M15" s="159">
        <v>3</v>
      </c>
      <c r="N15" s="159">
        <v>1</v>
      </c>
      <c r="O15" s="159">
        <f t="shared" si="0"/>
        <v>11</v>
      </c>
      <c r="P15" s="159">
        <v>2</v>
      </c>
      <c r="Q15" s="159">
        <v>2</v>
      </c>
      <c r="R15" s="159">
        <v>1</v>
      </c>
      <c r="S15" s="159">
        <f t="shared" si="1"/>
        <v>44</v>
      </c>
      <c r="T15" s="87" t="str">
        <f t="shared" si="2"/>
        <v>IMPACTO BAJO</v>
      </c>
      <c r="U15" s="159" t="s">
        <v>185</v>
      </c>
      <c r="V15" s="159" t="s">
        <v>44</v>
      </c>
      <c r="W15" s="87"/>
      <c r="X15" s="87" t="s">
        <v>31</v>
      </c>
    </row>
    <row r="16" spans="1:25" ht="65.25" customHeight="1" x14ac:dyDescent="0.2">
      <c r="A16" s="306"/>
      <c r="B16" s="305" t="s">
        <v>45</v>
      </c>
      <c r="C16" s="173" t="s">
        <v>222</v>
      </c>
      <c r="D16" s="173" t="s">
        <v>46</v>
      </c>
      <c r="E16" s="305"/>
      <c r="F16" s="159" t="s">
        <v>30</v>
      </c>
      <c r="G16" s="159" t="s">
        <v>31</v>
      </c>
      <c r="H16" s="159"/>
      <c r="I16" s="159" t="s">
        <v>32</v>
      </c>
      <c r="J16" s="159">
        <v>3</v>
      </c>
      <c r="K16" s="159">
        <v>3</v>
      </c>
      <c r="L16" s="159">
        <v>3</v>
      </c>
      <c r="M16" s="159">
        <v>3</v>
      </c>
      <c r="N16" s="159">
        <v>1</v>
      </c>
      <c r="O16" s="159">
        <f t="shared" si="0"/>
        <v>13</v>
      </c>
      <c r="P16" s="159">
        <v>3</v>
      </c>
      <c r="Q16" s="159">
        <v>2</v>
      </c>
      <c r="R16" s="159">
        <v>1</v>
      </c>
      <c r="S16" s="159">
        <f t="shared" si="1"/>
        <v>78</v>
      </c>
      <c r="T16" s="87" t="str">
        <f t="shared" si="2"/>
        <v>IMPACTO MEDIO</v>
      </c>
      <c r="U16" s="159" t="s">
        <v>189</v>
      </c>
      <c r="V16" s="159" t="s">
        <v>42</v>
      </c>
      <c r="W16" s="87" t="s">
        <v>31</v>
      </c>
      <c r="X16" s="87"/>
    </row>
    <row r="17" spans="1:24" ht="95.25" customHeight="1" x14ac:dyDescent="0.2">
      <c r="A17" s="306"/>
      <c r="B17" s="305"/>
      <c r="C17" s="173" t="s">
        <v>47</v>
      </c>
      <c r="D17" s="173" t="s">
        <v>48</v>
      </c>
      <c r="E17" s="305"/>
      <c r="F17" s="159" t="s">
        <v>30</v>
      </c>
      <c r="G17" s="159" t="s">
        <v>31</v>
      </c>
      <c r="H17" s="159"/>
      <c r="I17" s="159" t="s">
        <v>32</v>
      </c>
      <c r="J17" s="159">
        <v>3</v>
      </c>
      <c r="K17" s="159">
        <v>3</v>
      </c>
      <c r="L17" s="159">
        <v>3</v>
      </c>
      <c r="M17" s="159">
        <v>3</v>
      </c>
      <c r="N17" s="159">
        <v>1</v>
      </c>
      <c r="O17" s="159">
        <f t="shared" si="0"/>
        <v>13</v>
      </c>
      <c r="P17" s="159">
        <v>3</v>
      </c>
      <c r="Q17" s="159">
        <v>2</v>
      </c>
      <c r="R17" s="159">
        <v>1</v>
      </c>
      <c r="S17" s="159">
        <f t="shared" si="1"/>
        <v>78</v>
      </c>
      <c r="T17" s="87" t="str">
        <f t="shared" si="2"/>
        <v>IMPACTO MEDIO</v>
      </c>
      <c r="U17" s="159" t="s">
        <v>189</v>
      </c>
      <c r="V17" s="159" t="s">
        <v>42</v>
      </c>
      <c r="W17" s="87" t="s">
        <v>31</v>
      </c>
      <c r="X17" s="87"/>
    </row>
    <row r="18" spans="1:24" ht="86.25" customHeight="1" x14ac:dyDescent="0.2">
      <c r="A18" s="306"/>
      <c r="B18" s="305" t="s">
        <v>49</v>
      </c>
      <c r="C18" s="173" t="s">
        <v>223</v>
      </c>
      <c r="D18" s="173" t="s">
        <v>50</v>
      </c>
      <c r="E18" s="305"/>
      <c r="F18" s="159" t="s">
        <v>264</v>
      </c>
      <c r="G18" s="159" t="s">
        <v>31</v>
      </c>
      <c r="H18" s="159"/>
      <c r="I18" s="159" t="s">
        <v>32</v>
      </c>
      <c r="J18" s="159">
        <v>3</v>
      </c>
      <c r="K18" s="159">
        <v>2</v>
      </c>
      <c r="L18" s="159">
        <v>1</v>
      </c>
      <c r="M18" s="159">
        <v>3</v>
      </c>
      <c r="N18" s="159">
        <v>1</v>
      </c>
      <c r="O18" s="159">
        <f t="shared" si="0"/>
        <v>10</v>
      </c>
      <c r="P18" s="159">
        <v>1</v>
      </c>
      <c r="Q18" s="159">
        <v>2</v>
      </c>
      <c r="R18" s="159">
        <v>1</v>
      </c>
      <c r="S18" s="159">
        <f t="shared" si="1"/>
        <v>20</v>
      </c>
      <c r="T18" s="87" t="str">
        <f t="shared" si="2"/>
        <v>IMPACTO BAJO</v>
      </c>
      <c r="U18" s="159" t="s">
        <v>281</v>
      </c>
      <c r="V18" s="159" t="s">
        <v>280</v>
      </c>
      <c r="W18" s="87"/>
      <c r="X18" s="87" t="s">
        <v>31</v>
      </c>
    </row>
    <row r="19" spans="1:24" ht="63.75" customHeight="1" x14ac:dyDescent="0.2">
      <c r="A19" s="306"/>
      <c r="B19" s="305"/>
      <c r="C19" s="173" t="s">
        <v>224</v>
      </c>
      <c r="D19" s="173" t="s">
        <v>50</v>
      </c>
      <c r="E19" s="305"/>
      <c r="F19" s="159" t="s">
        <v>264</v>
      </c>
      <c r="G19" s="159" t="s">
        <v>31</v>
      </c>
      <c r="H19" s="159"/>
      <c r="I19" s="159" t="s">
        <v>32</v>
      </c>
      <c r="J19" s="159">
        <v>3</v>
      </c>
      <c r="K19" s="159">
        <v>2</v>
      </c>
      <c r="L19" s="159">
        <v>1</v>
      </c>
      <c r="M19" s="159">
        <v>3</v>
      </c>
      <c r="N19" s="159">
        <v>1</v>
      </c>
      <c r="O19" s="159">
        <f t="shared" si="0"/>
        <v>10</v>
      </c>
      <c r="P19" s="159">
        <v>1</v>
      </c>
      <c r="Q19" s="159">
        <v>3</v>
      </c>
      <c r="R19" s="159">
        <v>1</v>
      </c>
      <c r="S19" s="159">
        <f t="shared" si="1"/>
        <v>30</v>
      </c>
      <c r="T19" s="87" t="str">
        <f t="shared" si="2"/>
        <v>IMPACTO BAJO</v>
      </c>
      <c r="U19" s="159" t="s">
        <v>185</v>
      </c>
      <c r="V19" s="159" t="s">
        <v>51</v>
      </c>
      <c r="W19" s="87" t="s">
        <v>31</v>
      </c>
      <c r="X19" s="87"/>
    </row>
    <row r="20" spans="1:24" ht="38.25" x14ac:dyDescent="0.2">
      <c r="A20" s="306"/>
      <c r="B20" s="173" t="s">
        <v>55</v>
      </c>
      <c r="C20" s="173" t="s">
        <v>225</v>
      </c>
      <c r="D20" s="173" t="s">
        <v>56</v>
      </c>
      <c r="E20" s="305"/>
      <c r="F20" s="159" t="s">
        <v>30</v>
      </c>
      <c r="G20" s="159" t="s">
        <v>31</v>
      </c>
      <c r="H20" s="159"/>
      <c r="I20" s="159" t="s">
        <v>32</v>
      </c>
      <c r="J20" s="159">
        <v>3</v>
      </c>
      <c r="K20" s="159">
        <v>3</v>
      </c>
      <c r="L20" s="159">
        <v>3</v>
      </c>
      <c r="M20" s="159">
        <v>3</v>
      </c>
      <c r="N20" s="159">
        <v>1</v>
      </c>
      <c r="O20" s="159">
        <f t="shared" si="0"/>
        <v>13</v>
      </c>
      <c r="P20" s="159">
        <v>3</v>
      </c>
      <c r="Q20" s="159">
        <v>2</v>
      </c>
      <c r="R20" s="159">
        <v>1</v>
      </c>
      <c r="S20" s="159">
        <f t="shared" si="1"/>
        <v>78</v>
      </c>
      <c r="T20" s="87" t="str">
        <f t="shared" si="2"/>
        <v>IMPACTO MEDIO</v>
      </c>
      <c r="U20" s="159" t="s">
        <v>188</v>
      </c>
      <c r="V20" s="159" t="s">
        <v>42</v>
      </c>
      <c r="W20" s="87" t="s">
        <v>31</v>
      </c>
      <c r="X20" s="87"/>
    </row>
    <row r="21" spans="1:24" ht="25.5" x14ac:dyDescent="0.2">
      <c r="A21" s="306"/>
      <c r="B21" s="305" t="s">
        <v>52</v>
      </c>
      <c r="C21" s="305" t="s">
        <v>57</v>
      </c>
      <c r="D21" s="173" t="s">
        <v>53</v>
      </c>
      <c r="E21" s="305"/>
      <c r="F21" s="159" t="s">
        <v>30</v>
      </c>
      <c r="G21" s="159"/>
      <c r="H21" s="159" t="s">
        <v>31</v>
      </c>
      <c r="I21" s="159" t="s">
        <v>32</v>
      </c>
      <c r="J21" s="159">
        <v>3</v>
      </c>
      <c r="K21" s="159">
        <v>3</v>
      </c>
      <c r="L21" s="159">
        <v>3</v>
      </c>
      <c r="M21" s="159">
        <v>3</v>
      </c>
      <c r="N21" s="159">
        <v>1</v>
      </c>
      <c r="O21" s="159">
        <f t="shared" si="0"/>
        <v>13</v>
      </c>
      <c r="P21" s="159">
        <v>3</v>
      </c>
      <c r="Q21" s="159">
        <v>2</v>
      </c>
      <c r="R21" s="159">
        <v>1</v>
      </c>
      <c r="S21" s="159">
        <f t="shared" si="1"/>
        <v>78</v>
      </c>
      <c r="T21" s="87" t="str">
        <f t="shared" si="2"/>
        <v>IMPACTO MEDIO</v>
      </c>
      <c r="U21" s="159" t="s">
        <v>189</v>
      </c>
      <c r="V21" s="159" t="s">
        <v>38</v>
      </c>
      <c r="W21" s="87" t="s">
        <v>31</v>
      </c>
      <c r="X21" s="87"/>
    </row>
    <row r="22" spans="1:24" ht="58.5" customHeight="1" x14ac:dyDescent="0.2">
      <c r="A22" s="306"/>
      <c r="B22" s="305"/>
      <c r="C22" s="305"/>
      <c r="D22" s="173" t="s">
        <v>261</v>
      </c>
      <c r="E22" s="305"/>
      <c r="F22" s="159" t="s">
        <v>30</v>
      </c>
      <c r="G22" s="159"/>
      <c r="H22" s="159" t="s">
        <v>31</v>
      </c>
      <c r="I22" s="159" t="s">
        <v>32</v>
      </c>
      <c r="J22" s="159">
        <v>3</v>
      </c>
      <c r="K22" s="159">
        <v>3</v>
      </c>
      <c r="L22" s="159">
        <v>3</v>
      </c>
      <c r="M22" s="159">
        <v>3</v>
      </c>
      <c r="N22" s="159">
        <v>1</v>
      </c>
      <c r="O22" s="159">
        <f t="shared" si="0"/>
        <v>13</v>
      </c>
      <c r="P22" s="159">
        <v>3</v>
      </c>
      <c r="Q22" s="159">
        <v>2</v>
      </c>
      <c r="R22" s="159">
        <v>1</v>
      </c>
      <c r="S22" s="159">
        <f t="shared" si="1"/>
        <v>78</v>
      </c>
      <c r="T22" s="87" t="str">
        <f t="shared" si="2"/>
        <v>IMPACTO MEDIO</v>
      </c>
      <c r="U22" s="159" t="s">
        <v>189</v>
      </c>
      <c r="V22" s="159" t="s">
        <v>42</v>
      </c>
      <c r="W22" s="87" t="s">
        <v>31</v>
      </c>
      <c r="X22" s="87"/>
    </row>
    <row r="23" spans="1:24" ht="92.25" customHeight="1" x14ac:dyDescent="0.2">
      <c r="A23" s="306"/>
      <c r="B23" s="305" t="s">
        <v>291</v>
      </c>
      <c r="C23" s="173" t="s">
        <v>58</v>
      </c>
      <c r="D23" s="173" t="s">
        <v>59</v>
      </c>
      <c r="E23" s="305"/>
      <c r="F23" s="159" t="s">
        <v>30</v>
      </c>
      <c r="G23" s="159" t="s">
        <v>31</v>
      </c>
      <c r="H23" s="159"/>
      <c r="I23" s="159" t="s">
        <v>32</v>
      </c>
      <c r="J23" s="159">
        <v>2</v>
      </c>
      <c r="K23" s="159">
        <v>2</v>
      </c>
      <c r="L23" s="159">
        <v>3</v>
      </c>
      <c r="M23" s="159">
        <v>1</v>
      </c>
      <c r="N23" s="159">
        <v>1</v>
      </c>
      <c r="O23" s="159">
        <f t="shared" si="0"/>
        <v>9</v>
      </c>
      <c r="P23" s="159">
        <v>3</v>
      </c>
      <c r="Q23" s="159">
        <v>2</v>
      </c>
      <c r="R23" s="159">
        <v>1</v>
      </c>
      <c r="S23" s="159">
        <f t="shared" si="1"/>
        <v>54</v>
      </c>
      <c r="T23" s="87" t="str">
        <f t="shared" si="2"/>
        <v>IMPACTO BAJO</v>
      </c>
      <c r="U23" s="159" t="s">
        <v>190</v>
      </c>
      <c r="V23" s="159" t="s">
        <v>38</v>
      </c>
      <c r="W23" s="87" t="s">
        <v>31</v>
      </c>
      <c r="X23" s="87"/>
    </row>
    <row r="24" spans="1:24" ht="56.25" customHeight="1" x14ac:dyDescent="0.2">
      <c r="A24" s="306"/>
      <c r="B24" s="305"/>
      <c r="C24" s="173" t="s">
        <v>58</v>
      </c>
      <c r="D24" s="173" t="s">
        <v>60</v>
      </c>
      <c r="E24" s="305"/>
      <c r="F24" s="159" t="s">
        <v>30</v>
      </c>
      <c r="G24" s="159" t="s">
        <v>31</v>
      </c>
      <c r="H24" s="159"/>
      <c r="I24" s="159" t="s">
        <v>32</v>
      </c>
      <c r="J24" s="159">
        <v>2</v>
      </c>
      <c r="K24" s="159">
        <v>2</v>
      </c>
      <c r="L24" s="159">
        <v>3</v>
      </c>
      <c r="M24" s="159">
        <v>1</v>
      </c>
      <c r="N24" s="159">
        <v>1</v>
      </c>
      <c r="O24" s="159">
        <f t="shared" si="0"/>
        <v>9</v>
      </c>
      <c r="P24" s="159">
        <v>3</v>
      </c>
      <c r="Q24" s="159">
        <v>2</v>
      </c>
      <c r="R24" s="159">
        <v>1</v>
      </c>
      <c r="S24" s="159">
        <f t="shared" si="1"/>
        <v>54</v>
      </c>
      <c r="T24" s="87" t="str">
        <f t="shared" si="2"/>
        <v>IMPACTO BAJO</v>
      </c>
      <c r="U24" s="159" t="s">
        <v>185</v>
      </c>
      <c r="V24" s="159" t="s">
        <v>282</v>
      </c>
      <c r="W24" s="87"/>
      <c r="X24" s="87" t="s">
        <v>31</v>
      </c>
    </row>
    <row r="25" spans="1:24" ht="133.5" customHeight="1" x14ac:dyDescent="0.2">
      <c r="A25" s="306"/>
      <c r="B25" s="174" t="s">
        <v>316</v>
      </c>
      <c r="C25" s="173" t="s">
        <v>356</v>
      </c>
      <c r="D25" s="173" t="s">
        <v>50</v>
      </c>
      <c r="E25" s="305"/>
      <c r="F25" s="159" t="s">
        <v>30</v>
      </c>
      <c r="G25" s="159" t="s">
        <v>31</v>
      </c>
      <c r="H25" s="159"/>
      <c r="I25" s="159" t="s">
        <v>32</v>
      </c>
      <c r="J25" s="159">
        <v>3</v>
      </c>
      <c r="K25" s="159">
        <v>3</v>
      </c>
      <c r="L25" s="159">
        <v>3</v>
      </c>
      <c r="M25" s="159">
        <v>3</v>
      </c>
      <c r="N25" s="159">
        <v>1</v>
      </c>
      <c r="O25" s="159">
        <f t="shared" si="0"/>
        <v>13</v>
      </c>
      <c r="P25" s="159">
        <v>3</v>
      </c>
      <c r="Q25" s="159">
        <v>2</v>
      </c>
      <c r="R25" s="159">
        <v>1</v>
      </c>
      <c r="S25" s="159">
        <f t="shared" si="1"/>
        <v>78</v>
      </c>
      <c r="T25" s="87" t="str">
        <f t="shared" si="2"/>
        <v>IMPACTO MEDIO</v>
      </c>
      <c r="U25" s="159" t="s">
        <v>185</v>
      </c>
      <c r="V25" s="159" t="s">
        <v>63</v>
      </c>
      <c r="W25" s="87" t="s">
        <v>31</v>
      </c>
      <c r="X25" s="87"/>
    </row>
    <row r="26" spans="1:24" ht="133.5" customHeight="1" x14ac:dyDescent="0.2">
      <c r="A26" s="306"/>
      <c r="B26" s="174" t="s">
        <v>317</v>
      </c>
      <c r="C26" s="173" t="s">
        <v>357</v>
      </c>
      <c r="D26" s="173" t="s">
        <v>50</v>
      </c>
      <c r="E26" s="305"/>
      <c r="F26" s="159" t="s">
        <v>30</v>
      </c>
      <c r="G26" s="159" t="s">
        <v>31</v>
      </c>
      <c r="H26" s="159"/>
      <c r="I26" s="159" t="s">
        <v>32</v>
      </c>
      <c r="J26" s="159">
        <v>3</v>
      </c>
      <c r="K26" s="159">
        <v>3</v>
      </c>
      <c r="L26" s="159">
        <v>3</v>
      </c>
      <c r="M26" s="159">
        <v>3</v>
      </c>
      <c r="N26" s="159">
        <v>1</v>
      </c>
      <c r="O26" s="159">
        <f t="shared" si="0"/>
        <v>13</v>
      </c>
      <c r="P26" s="159">
        <v>3</v>
      </c>
      <c r="Q26" s="159">
        <v>2</v>
      </c>
      <c r="R26" s="159">
        <v>1</v>
      </c>
      <c r="S26" s="159">
        <f t="shared" si="1"/>
        <v>78</v>
      </c>
      <c r="T26" s="87" t="str">
        <f t="shared" si="2"/>
        <v>IMPACTO MEDIO</v>
      </c>
      <c r="U26" s="159" t="s">
        <v>185</v>
      </c>
      <c r="V26" s="159" t="s">
        <v>63</v>
      </c>
      <c r="W26" s="87" t="s">
        <v>31</v>
      </c>
      <c r="X26" s="87"/>
    </row>
    <row r="27" spans="1:24" ht="75.75" customHeight="1" x14ac:dyDescent="0.2">
      <c r="A27" s="306"/>
      <c r="B27" s="173" t="s">
        <v>226</v>
      </c>
      <c r="C27" s="173" t="s">
        <v>251</v>
      </c>
      <c r="D27" s="173" t="s">
        <v>62</v>
      </c>
      <c r="E27" s="305"/>
      <c r="F27" s="159" t="s">
        <v>30</v>
      </c>
      <c r="G27" s="159" t="s">
        <v>31</v>
      </c>
      <c r="H27" s="159"/>
      <c r="I27" s="159" t="s">
        <v>32</v>
      </c>
      <c r="J27" s="159">
        <v>2</v>
      </c>
      <c r="K27" s="159">
        <v>1</v>
      </c>
      <c r="L27" s="159">
        <v>3</v>
      </c>
      <c r="M27" s="159">
        <v>3</v>
      </c>
      <c r="N27" s="159">
        <v>1</v>
      </c>
      <c r="O27" s="159">
        <f t="shared" si="0"/>
        <v>10</v>
      </c>
      <c r="P27" s="159">
        <v>2</v>
      </c>
      <c r="Q27" s="159">
        <v>2</v>
      </c>
      <c r="R27" s="159">
        <v>1</v>
      </c>
      <c r="S27" s="159">
        <f t="shared" si="1"/>
        <v>40</v>
      </c>
      <c r="T27" s="87" t="str">
        <f t="shared" si="2"/>
        <v>IMPACTO BAJO</v>
      </c>
      <c r="U27" s="159" t="s">
        <v>185</v>
      </c>
      <c r="V27" s="159" t="s">
        <v>283</v>
      </c>
      <c r="W27" s="87" t="s">
        <v>31</v>
      </c>
      <c r="X27" s="87"/>
    </row>
    <row r="28" spans="1:24" ht="86.25" customHeight="1" x14ac:dyDescent="0.2">
      <c r="A28" s="306"/>
      <c r="B28" s="173" t="s">
        <v>64</v>
      </c>
      <c r="C28" s="173" t="s">
        <v>65</v>
      </c>
      <c r="D28" s="173" t="s">
        <v>252</v>
      </c>
      <c r="E28" s="305"/>
      <c r="F28" s="159" t="s">
        <v>66</v>
      </c>
      <c r="G28" s="159" t="s">
        <v>31</v>
      </c>
      <c r="H28" s="159"/>
      <c r="I28" s="159" t="s">
        <v>32</v>
      </c>
      <c r="J28" s="159">
        <v>1</v>
      </c>
      <c r="K28" s="159">
        <v>1</v>
      </c>
      <c r="L28" s="159">
        <v>1</v>
      </c>
      <c r="M28" s="159">
        <v>1</v>
      </c>
      <c r="N28" s="159">
        <v>1</v>
      </c>
      <c r="O28" s="159">
        <f t="shared" si="0"/>
        <v>5</v>
      </c>
      <c r="P28" s="159">
        <v>1</v>
      </c>
      <c r="Q28" s="159">
        <v>2</v>
      </c>
      <c r="R28" s="159">
        <v>1</v>
      </c>
      <c r="S28" s="159">
        <f t="shared" si="1"/>
        <v>10</v>
      </c>
      <c r="T28" s="87" t="str">
        <f t="shared" si="2"/>
        <v>IMPACTO BAJO</v>
      </c>
      <c r="U28" s="159" t="s">
        <v>185</v>
      </c>
      <c r="V28" s="159" t="s">
        <v>67</v>
      </c>
      <c r="W28" s="87"/>
      <c r="X28" s="87" t="s">
        <v>31</v>
      </c>
    </row>
    <row r="29" spans="1:24" ht="45" customHeight="1" x14ac:dyDescent="0.2">
      <c r="A29" s="306"/>
      <c r="B29" s="173" t="s">
        <v>68</v>
      </c>
      <c r="C29" s="173" t="s">
        <v>69</v>
      </c>
      <c r="D29" s="173" t="s">
        <v>70</v>
      </c>
      <c r="E29" s="305"/>
      <c r="F29" s="159" t="s">
        <v>30</v>
      </c>
      <c r="G29" s="159" t="s">
        <v>31</v>
      </c>
      <c r="H29" s="159"/>
      <c r="I29" s="159" t="s">
        <v>32</v>
      </c>
      <c r="J29" s="159">
        <v>3</v>
      </c>
      <c r="K29" s="159">
        <v>3</v>
      </c>
      <c r="L29" s="159">
        <v>3</v>
      </c>
      <c r="M29" s="159">
        <v>3</v>
      </c>
      <c r="N29" s="159">
        <v>1</v>
      </c>
      <c r="O29" s="159">
        <f t="shared" si="0"/>
        <v>13</v>
      </c>
      <c r="P29" s="159">
        <v>3</v>
      </c>
      <c r="Q29" s="159">
        <v>2</v>
      </c>
      <c r="R29" s="159">
        <v>1</v>
      </c>
      <c r="S29" s="159">
        <f t="shared" si="1"/>
        <v>78</v>
      </c>
      <c r="T29" s="87" t="str">
        <f t="shared" si="2"/>
        <v>IMPACTO MEDIO</v>
      </c>
      <c r="U29" s="159" t="s">
        <v>71</v>
      </c>
      <c r="V29" s="159" t="s">
        <v>282</v>
      </c>
      <c r="W29" s="87"/>
      <c r="X29" s="87" t="s">
        <v>31</v>
      </c>
    </row>
    <row r="30" spans="1:24" ht="12.75" customHeight="1" x14ac:dyDescent="0.2">
      <c r="T30" s="3"/>
    </row>
    <row r="31" spans="1:24" ht="27" customHeight="1" x14ac:dyDescent="0.2">
      <c r="A31" s="3"/>
      <c r="B31" s="3"/>
      <c r="C31" s="4" t="s">
        <v>182</v>
      </c>
      <c r="D31" s="223" t="s">
        <v>242</v>
      </c>
      <c r="E31" s="222"/>
      <c r="F31" s="226" t="s">
        <v>243</v>
      </c>
      <c r="G31" s="222"/>
      <c r="H31" s="223" t="s">
        <v>244</v>
      </c>
      <c r="I31" s="222"/>
      <c r="J31" s="3"/>
      <c r="K31" s="3"/>
      <c r="L31" s="3"/>
      <c r="M31" s="2"/>
      <c r="N31" s="2"/>
      <c r="O31" s="5"/>
      <c r="P31" s="5"/>
      <c r="Q31" s="5"/>
      <c r="R31" s="5"/>
      <c r="S31" s="3"/>
      <c r="T31" s="3"/>
      <c r="U31" s="3"/>
      <c r="V31" s="3"/>
      <c r="W31" s="3"/>
      <c r="X31" s="3"/>
    </row>
    <row r="32" spans="1:24" ht="12.75" x14ac:dyDescent="0.2">
      <c r="A32" s="3"/>
      <c r="B32" s="3"/>
      <c r="C32" s="4" t="s">
        <v>183</v>
      </c>
      <c r="D32" s="224" t="s">
        <v>278</v>
      </c>
      <c r="E32" s="222"/>
      <c r="F32" s="225">
        <v>43393</v>
      </c>
      <c r="G32" s="222"/>
      <c r="H32" s="221"/>
      <c r="I32" s="222"/>
      <c r="J32" s="3"/>
      <c r="K32" s="3"/>
      <c r="L32" s="3"/>
      <c r="M32" s="2"/>
      <c r="N32" s="2"/>
      <c r="O32" s="2"/>
      <c r="P32" s="2"/>
      <c r="Q32" s="2"/>
      <c r="R32" s="5"/>
      <c r="S32" s="3"/>
      <c r="T32" s="3"/>
      <c r="U32" s="3"/>
      <c r="V32" s="3"/>
      <c r="W32" s="3"/>
      <c r="X32" s="3"/>
    </row>
    <row r="33" spans="12:20" ht="12.75" customHeight="1" x14ac:dyDescent="0.2">
      <c r="L33" s="1"/>
      <c r="M33" s="1"/>
      <c r="N33" s="1"/>
      <c r="O33" s="1"/>
      <c r="P33" s="1"/>
      <c r="Q33" s="1"/>
      <c r="R33" s="1"/>
      <c r="T33" s="3"/>
    </row>
    <row r="34" spans="12:20" ht="12.75" customHeight="1" x14ac:dyDescent="0.2">
      <c r="T34" s="3"/>
    </row>
    <row r="35" spans="12:20" ht="12.75" customHeight="1" x14ac:dyDescent="0.2">
      <c r="T35" s="3"/>
    </row>
    <row r="36" spans="12:20" ht="12.75" customHeight="1" x14ac:dyDescent="0.2">
      <c r="T36" s="3"/>
    </row>
    <row r="37" spans="12:20" ht="12.75" customHeight="1" x14ac:dyDescent="0.2">
      <c r="T37" s="3"/>
    </row>
    <row r="38" spans="12:20" ht="12.75" customHeight="1" x14ac:dyDescent="0.2">
      <c r="T38" s="3"/>
    </row>
    <row r="39" spans="12:20" ht="12.75" customHeight="1" x14ac:dyDescent="0.2">
      <c r="T39" s="3"/>
    </row>
    <row r="40" spans="12:20" ht="12.75" customHeight="1" x14ac:dyDescent="0.2">
      <c r="T40" s="3"/>
    </row>
    <row r="41" spans="12:20" ht="12.75" customHeight="1" x14ac:dyDescent="0.2">
      <c r="T41" s="3"/>
    </row>
    <row r="42" spans="12:20" ht="12.75" customHeight="1" x14ac:dyDescent="0.2">
      <c r="T42" s="3"/>
    </row>
    <row r="43" spans="12:20" ht="12.75" customHeight="1" x14ac:dyDescent="0.2">
      <c r="T43" s="3"/>
    </row>
    <row r="44" spans="12:20" ht="12.75" customHeight="1" x14ac:dyDescent="0.2">
      <c r="T44" s="3"/>
    </row>
    <row r="45" spans="12:20" ht="12.75" customHeight="1" x14ac:dyDescent="0.2">
      <c r="T45" s="3"/>
    </row>
    <row r="46" spans="12:20" ht="12.75" customHeight="1" x14ac:dyDescent="0.2">
      <c r="T46" s="3"/>
    </row>
    <row r="47" spans="12:20" ht="12.75" customHeight="1" x14ac:dyDescent="0.2">
      <c r="T47" s="3"/>
    </row>
    <row r="48" spans="12: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row r="931" spans="20:20" ht="12.75" customHeight="1" x14ac:dyDescent="0.2">
      <c r="T931" s="3"/>
    </row>
  </sheetData>
  <autoFilter ref="S1:S931" xr:uid="{00000000-0009-0000-0000-000000000000}"/>
  <mergeCells count="39">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A11:A29"/>
    <mergeCell ref="E11:E29"/>
    <mergeCell ref="B12:B13"/>
    <mergeCell ref="B14:B15"/>
    <mergeCell ref="B16:B17"/>
    <mergeCell ref="R9:R10"/>
    <mergeCell ref="S9:S10"/>
    <mergeCell ref="T9:T10"/>
    <mergeCell ref="U9:V9"/>
    <mergeCell ref="W9:X9"/>
    <mergeCell ref="H31:I31"/>
    <mergeCell ref="D32:E32"/>
    <mergeCell ref="F32:G32"/>
    <mergeCell ref="H32:I32"/>
    <mergeCell ref="B18:B19"/>
    <mergeCell ref="B21:B22"/>
    <mergeCell ref="C21:C22"/>
    <mergeCell ref="B23:B24"/>
    <mergeCell ref="D31:E31"/>
    <mergeCell ref="F31:G31"/>
  </mergeCells>
  <conditionalFormatting sqref="T20:T25 T27:T29 T11:T16">
    <cfRule type="cellIs" dxfId="191" priority="26" operator="equal">
      <formula>"IMPACTO ALTO"</formula>
    </cfRule>
  </conditionalFormatting>
  <conditionalFormatting sqref="T20:T25 T27:T29 T11:T16">
    <cfRule type="cellIs" dxfId="190" priority="27" operator="equal">
      <formula>"IMPACTO MEDIO"</formula>
    </cfRule>
  </conditionalFormatting>
  <conditionalFormatting sqref="T20:T25 T27:T29 T11:T16">
    <cfRule type="cellIs" dxfId="189" priority="28" operator="equal">
      <formula>"IMPACTO BAJO"</formula>
    </cfRule>
  </conditionalFormatting>
  <conditionalFormatting sqref="T20:T25 T27:T29 T11:T16">
    <cfRule type="cellIs" dxfId="188" priority="29" stopIfTrue="1" operator="equal">
      <formula>"IMPACTO BAJO"</formula>
    </cfRule>
  </conditionalFormatting>
  <conditionalFormatting sqref="T20:T25 T27:T29 T11:T16">
    <cfRule type="cellIs" dxfId="187" priority="30" stopIfTrue="1" operator="equal">
      <formula>"IMPACTO MEDIO"</formula>
    </cfRule>
  </conditionalFormatting>
  <conditionalFormatting sqref="T20:T25 T27:T29 T11:T16">
    <cfRule type="cellIs" dxfId="186" priority="31" stopIfTrue="1" operator="equal">
      <formula>"IMPACTO ALTO"</formula>
    </cfRule>
  </conditionalFormatting>
  <conditionalFormatting sqref="T19">
    <cfRule type="cellIs" dxfId="185" priority="20" operator="equal">
      <formula>"IMPACTO ALTO"</formula>
    </cfRule>
  </conditionalFormatting>
  <conditionalFormatting sqref="T19">
    <cfRule type="cellIs" dxfId="184" priority="21" operator="equal">
      <formula>"IMPACTO MEDIO"</formula>
    </cfRule>
  </conditionalFormatting>
  <conditionalFormatting sqref="T19">
    <cfRule type="cellIs" dxfId="183" priority="22" operator="equal">
      <formula>"IMPACTO BAJO"</formula>
    </cfRule>
  </conditionalFormatting>
  <conditionalFormatting sqref="T19">
    <cfRule type="cellIs" dxfId="182" priority="23" stopIfTrue="1" operator="equal">
      <formula>"IMPACTO BAJO"</formula>
    </cfRule>
  </conditionalFormatting>
  <conditionalFormatting sqref="T19">
    <cfRule type="cellIs" dxfId="181" priority="24" stopIfTrue="1" operator="equal">
      <formula>"IMPACTO MEDIO"</formula>
    </cfRule>
  </conditionalFormatting>
  <conditionalFormatting sqref="T19">
    <cfRule type="cellIs" dxfId="180" priority="25" stopIfTrue="1" operator="equal">
      <formula>"IMPACTO ALTO"</formula>
    </cfRule>
  </conditionalFormatting>
  <conditionalFormatting sqref="T17:T18">
    <cfRule type="cellIs" dxfId="179" priority="13" operator="equal">
      <formula>"IMPACTO ALTO"</formula>
    </cfRule>
  </conditionalFormatting>
  <conditionalFormatting sqref="T17:T18">
    <cfRule type="cellIs" dxfId="178" priority="14" operator="equal">
      <formula>"IMPACTO MEDIO"</formula>
    </cfRule>
  </conditionalFormatting>
  <conditionalFormatting sqref="T17:T18">
    <cfRule type="cellIs" dxfId="177" priority="15" operator="equal">
      <formula>"IMPACTO BAJO"</formula>
    </cfRule>
  </conditionalFormatting>
  <conditionalFormatting sqref="T17:T18">
    <cfRule type="cellIs" dxfId="176" priority="16" stopIfTrue="1" operator="equal">
      <formula>"IMPACTO BAJO"</formula>
    </cfRule>
  </conditionalFormatting>
  <conditionalFormatting sqref="T17:T18">
    <cfRule type="cellIs" dxfId="175" priority="17" stopIfTrue="1" operator="equal">
      <formula>"IMPACTO MEDIO"</formula>
    </cfRule>
  </conditionalFormatting>
  <conditionalFormatting sqref="T17:T18">
    <cfRule type="cellIs" dxfId="174" priority="18" stopIfTrue="1" operator="equal">
      <formula>"IMPACTO ALTO"</formula>
    </cfRule>
  </conditionalFormatting>
  <conditionalFormatting sqref="T11">
    <cfRule type="colorScale" priority="19">
      <colorScale>
        <cfvo type="min"/>
        <cfvo type="percentile" val="50"/>
        <cfvo type="max"/>
        <color rgb="FF63BE7B"/>
        <color rgb="FFFFEB84"/>
        <color rgb="FFF8696B"/>
      </colorScale>
    </cfRule>
  </conditionalFormatting>
  <conditionalFormatting sqref="T26">
    <cfRule type="cellIs" dxfId="173" priority="1" operator="equal">
      <formula>"IMPACTO ALTO"</formula>
    </cfRule>
  </conditionalFormatting>
  <conditionalFormatting sqref="T26">
    <cfRule type="cellIs" dxfId="172" priority="2" operator="equal">
      <formula>"IMPACTO MEDIO"</formula>
    </cfRule>
  </conditionalFormatting>
  <conditionalFormatting sqref="T26">
    <cfRule type="cellIs" dxfId="171" priority="3" operator="equal">
      <formula>"IMPACTO BAJO"</formula>
    </cfRule>
  </conditionalFormatting>
  <conditionalFormatting sqref="T26">
    <cfRule type="cellIs" dxfId="170" priority="4" stopIfTrue="1" operator="equal">
      <formula>"IMPACTO BAJO"</formula>
    </cfRule>
  </conditionalFormatting>
  <conditionalFormatting sqref="T26">
    <cfRule type="cellIs" dxfId="169" priority="5" stopIfTrue="1" operator="equal">
      <formula>"IMPACTO MEDIO"</formula>
    </cfRule>
  </conditionalFormatting>
  <conditionalFormatting sqref="T26">
    <cfRule type="cellIs" dxfId="168"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6359-B5AE-4AFD-B360-8A4F5D216494}">
  <dimension ref="A1:Y928"/>
  <sheetViews>
    <sheetView showGridLines="0" topLeftCell="A10" zoomScale="60" zoomScaleNormal="60" workbookViewId="0">
      <selection activeCell="Q20" sqref="Q20"/>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06" t="s">
        <v>351</v>
      </c>
      <c r="B11" s="173" t="s">
        <v>27</v>
      </c>
      <c r="C11" s="173" t="s">
        <v>221</v>
      </c>
      <c r="D11" s="173" t="s">
        <v>28</v>
      </c>
      <c r="E11" s="305" t="s">
        <v>352</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06"/>
      <c r="B12" s="305" t="s">
        <v>34</v>
      </c>
      <c r="C12" s="173" t="s">
        <v>35</v>
      </c>
      <c r="D12" s="173" t="s">
        <v>36</v>
      </c>
      <c r="E12" s="305"/>
      <c r="F12" s="159" t="s">
        <v>30</v>
      </c>
      <c r="G12" s="159" t="s">
        <v>31</v>
      </c>
      <c r="H12" s="159"/>
      <c r="I12" s="159" t="s">
        <v>37</v>
      </c>
      <c r="J12" s="159">
        <v>1</v>
      </c>
      <c r="K12" s="159">
        <v>1</v>
      </c>
      <c r="L12" s="159">
        <v>3</v>
      </c>
      <c r="M12" s="159">
        <v>1</v>
      </c>
      <c r="N12" s="159">
        <v>1</v>
      </c>
      <c r="O12" s="159">
        <f t="shared" ref="O12:O26" si="0">J12+K12+L12+M12+N12</f>
        <v>7</v>
      </c>
      <c r="P12" s="159">
        <v>2</v>
      </c>
      <c r="Q12" s="159">
        <v>2</v>
      </c>
      <c r="R12" s="159">
        <v>3</v>
      </c>
      <c r="S12" s="159">
        <f t="shared" ref="S12:S26" si="1">O12*P12*Q12*R12</f>
        <v>84</v>
      </c>
      <c r="T12" s="87" t="str">
        <f t="shared" ref="T12:T26" si="2">IF(S12&lt;=59,"IMPACTO BAJO",(IF(AND(S12&gt;=60,S12&lt;=188),"IMPACTO MEDIO",IF(AND(S12&gt;=189,13&lt;405),"IMPACTO ALTO",0))))</f>
        <v>IMPACTO MEDIO</v>
      </c>
      <c r="U12" s="159" t="s">
        <v>185</v>
      </c>
      <c r="V12" s="159" t="s">
        <v>38</v>
      </c>
      <c r="W12" s="87" t="s">
        <v>31</v>
      </c>
      <c r="X12" s="87"/>
    </row>
    <row r="13" spans="1:25" ht="95.25" customHeight="1" x14ac:dyDescent="0.2">
      <c r="A13" s="306"/>
      <c r="B13" s="305"/>
      <c r="C13" s="173" t="s">
        <v>246</v>
      </c>
      <c r="D13" s="173" t="s">
        <v>39</v>
      </c>
      <c r="E13" s="305"/>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06"/>
      <c r="B14" s="305" t="s">
        <v>40</v>
      </c>
      <c r="C14" s="173" t="s">
        <v>194</v>
      </c>
      <c r="D14" s="173" t="s">
        <v>41</v>
      </c>
      <c r="E14" s="305"/>
      <c r="F14" s="159" t="s">
        <v>30</v>
      </c>
      <c r="G14" s="159" t="s">
        <v>31</v>
      </c>
      <c r="H14" s="159"/>
      <c r="I14" s="159" t="s">
        <v>32</v>
      </c>
      <c r="J14" s="159">
        <v>1</v>
      </c>
      <c r="K14" s="159">
        <v>1</v>
      </c>
      <c r="L14" s="159">
        <v>3</v>
      </c>
      <c r="M14" s="159">
        <v>1</v>
      </c>
      <c r="N14" s="159">
        <v>1</v>
      </c>
      <c r="O14" s="159">
        <f t="shared" si="0"/>
        <v>7</v>
      </c>
      <c r="P14" s="159">
        <v>3</v>
      </c>
      <c r="Q14" s="159">
        <v>1</v>
      </c>
      <c r="R14" s="159">
        <v>1</v>
      </c>
      <c r="S14" s="159">
        <f t="shared" si="1"/>
        <v>21</v>
      </c>
      <c r="T14" s="87" t="str">
        <f t="shared" si="2"/>
        <v>IMPACTO BAJO</v>
      </c>
      <c r="U14" s="159" t="s">
        <v>186</v>
      </c>
      <c r="V14" s="159" t="s">
        <v>42</v>
      </c>
      <c r="W14" s="87"/>
      <c r="X14" s="87" t="s">
        <v>31</v>
      </c>
    </row>
    <row r="15" spans="1:25" ht="67.5" customHeight="1" x14ac:dyDescent="0.2">
      <c r="A15" s="306"/>
      <c r="B15" s="305"/>
      <c r="C15" s="173" t="s">
        <v>195</v>
      </c>
      <c r="D15" s="173" t="s">
        <v>43</v>
      </c>
      <c r="E15" s="305"/>
      <c r="F15" s="159" t="s">
        <v>30</v>
      </c>
      <c r="G15" s="159" t="s">
        <v>31</v>
      </c>
      <c r="H15" s="159"/>
      <c r="I15" s="159" t="s">
        <v>32</v>
      </c>
      <c r="J15" s="159">
        <v>1</v>
      </c>
      <c r="K15" s="159">
        <v>1</v>
      </c>
      <c r="L15" s="159">
        <v>3</v>
      </c>
      <c r="M15" s="159">
        <v>1</v>
      </c>
      <c r="N15" s="159">
        <v>1</v>
      </c>
      <c r="O15" s="159">
        <f t="shared" si="0"/>
        <v>7</v>
      </c>
      <c r="P15" s="159">
        <v>2</v>
      </c>
      <c r="Q15" s="159">
        <v>2</v>
      </c>
      <c r="R15" s="159">
        <v>1</v>
      </c>
      <c r="S15" s="159">
        <f t="shared" si="1"/>
        <v>28</v>
      </c>
      <c r="T15" s="87" t="str">
        <f t="shared" si="2"/>
        <v>IMPACTO BAJO</v>
      </c>
      <c r="U15" s="159" t="s">
        <v>185</v>
      </c>
      <c r="V15" s="159" t="s">
        <v>44</v>
      </c>
      <c r="W15" s="87"/>
      <c r="X15" s="87" t="s">
        <v>31</v>
      </c>
    </row>
    <row r="16" spans="1:25" ht="65.25" customHeight="1" x14ac:dyDescent="0.2">
      <c r="A16" s="306"/>
      <c r="B16" s="305" t="s">
        <v>45</v>
      </c>
      <c r="C16" s="173" t="s">
        <v>222</v>
      </c>
      <c r="D16" s="173" t="s">
        <v>46</v>
      </c>
      <c r="E16" s="305"/>
      <c r="F16" s="159" t="s">
        <v>30</v>
      </c>
      <c r="G16" s="159" t="s">
        <v>31</v>
      </c>
      <c r="H16" s="159"/>
      <c r="I16" s="159" t="s">
        <v>32</v>
      </c>
      <c r="J16" s="159">
        <v>3</v>
      </c>
      <c r="K16" s="159">
        <v>2</v>
      </c>
      <c r="L16" s="159">
        <v>3</v>
      </c>
      <c r="M16" s="159">
        <v>3</v>
      </c>
      <c r="N16" s="159">
        <v>1</v>
      </c>
      <c r="O16" s="159">
        <f t="shared" si="0"/>
        <v>12</v>
      </c>
      <c r="P16" s="159">
        <v>3</v>
      </c>
      <c r="Q16" s="159">
        <v>2</v>
      </c>
      <c r="R16" s="159">
        <v>1</v>
      </c>
      <c r="S16" s="159">
        <f t="shared" si="1"/>
        <v>72</v>
      </c>
      <c r="T16" s="87" t="str">
        <f t="shared" si="2"/>
        <v>IMPACTO MEDIO</v>
      </c>
      <c r="U16" s="159" t="s">
        <v>189</v>
      </c>
      <c r="V16" s="159" t="s">
        <v>42</v>
      </c>
      <c r="W16" s="87" t="s">
        <v>31</v>
      </c>
      <c r="X16" s="87"/>
    </row>
    <row r="17" spans="1:24" ht="95.25" customHeight="1" x14ac:dyDescent="0.2">
      <c r="A17" s="306"/>
      <c r="B17" s="305"/>
      <c r="C17" s="173" t="s">
        <v>47</v>
      </c>
      <c r="D17" s="173" t="s">
        <v>48</v>
      </c>
      <c r="E17" s="305"/>
      <c r="F17" s="159" t="s">
        <v>30</v>
      </c>
      <c r="G17" s="159" t="s">
        <v>31</v>
      </c>
      <c r="H17" s="159"/>
      <c r="I17" s="159" t="s">
        <v>32</v>
      </c>
      <c r="J17" s="159">
        <v>3</v>
      </c>
      <c r="K17" s="159">
        <v>2</v>
      </c>
      <c r="L17" s="159">
        <v>3</v>
      </c>
      <c r="M17" s="159">
        <v>3</v>
      </c>
      <c r="N17" s="159">
        <v>1</v>
      </c>
      <c r="O17" s="159">
        <f t="shared" si="0"/>
        <v>12</v>
      </c>
      <c r="P17" s="159">
        <v>3</v>
      </c>
      <c r="Q17" s="159">
        <v>2</v>
      </c>
      <c r="R17" s="159">
        <v>1</v>
      </c>
      <c r="S17" s="159">
        <f t="shared" si="1"/>
        <v>72</v>
      </c>
      <c r="T17" s="87" t="str">
        <f t="shared" si="2"/>
        <v>IMPACTO MEDIO</v>
      </c>
      <c r="U17" s="159" t="s">
        <v>189</v>
      </c>
      <c r="V17" s="159" t="s">
        <v>42</v>
      </c>
      <c r="W17" s="87" t="s">
        <v>31</v>
      </c>
      <c r="X17" s="87"/>
    </row>
    <row r="18" spans="1:24" ht="86.25" customHeight="1" x14ac:dyDescent="0.2">
      <c r="A18" s="306"/>
      <c r="B18" s="305" t="s">
        <v>49</v>
      </c>
      <c r="C18" s="173" t="s">
        <v>223</v>
      </c>
      <c r="D18" s="173" t="s">
        <v>50</v>
      </c>
      <c r="E18" s="305"/>
      <c r="F18" s="159" t="s">
        <v>264</v>
      </c>
      <c r="G18" s="159" t="s">
        <v>31</v>
      </c>
      <c r="H18" s="159"/>
      <c r="I18" s="159" t="s">
        <v>32</v>
      </c>
      <c r="J18" s="159">
        <v>3</v>
      </c>
      <c r="K18" s="159">
        <v>2</v>
      </c>
      <c r="L18" s="159">
        <v>1</v>
      </c>
      <c r="M18" s="159">
        <v>3</v>
      </c>
      <c r="N18" s="159">
        <v>1</v>
      </c>
      <c r="O18" s="159">
        <f t="shared" si="0"/>
        <v>10</v>
      </c>
      <c r="P18" s="159">
        <v>1</v>
      </c>
      <c r="Q18" s="159">
        <v>2</v>
      </c>
      <c r="R18" s="159">
        <v>1</v>
      </c>
      <c r="S18" s="159">
        <f t="shared" si="1"/>
        <v>20</v>
      </c>
      <c r="T18" s="87" t="str">
        <f t="shared" si="2"/>
        <v>IMPACTO BAJO</v>
      </c>
      <c r="U18" s="159" t="s">
        <v>281</v>
      </c>
      <c r="V18" s="159" t="s">
        <v>280</v>
      </c>
      <c r="W18" s="87"/>
      <c r="X18" s="87" t="s">
        <v>31</v>
      </c>
    </row>
    <row r="19" spans="1:24" ht="63.75" customHeight="1" x14ac:dyDescent="0.2">
      <c r="A19" s="306"/>
      <c r="B19" s="305"/>
      <c r="C19" s="173" t="s">
        <v>224</v>
      </c>
      <c r="D19" s="173" t="s">
        <v>50</v>
      </c>
      <c r="E19" s="305"/>
      <c r="F19" s="159" t="s">
        <v>264</v>
      </c>
      <c r="G19" s="159" t="s">
        <v>31</v>
      </c>
      <c r="H19" s="159"/>
      <c r="I19" s="159" t="s">
        <v>32</v>
      </c>
      <c r="J19" s="159">
        <v>3</v>
      </c>
      <c r="K19" s="159">
        <v>2</v>
      </c>
      <c r="L19" s="159">
        <v>1</v>
      </c>
      <c r="M19" s="159">
        <v>3</v>
      </c>
      <c r="N19" s="159">
        <v>1</v>
      </c>
      <c r="O19" s="159">
        <f t="shared" si="0"/>
        <v>10</v>
      </c>
      <c r="P19" s="159">
        <v>1</v>
      </c>
      <c r="Q19" s="159">
        <v>3</v>
      </c>
      <c r="R19" s="159">
        <v>1</v>
      </c>
      <c r="S19" s="159">
        <f t="shared" si="1"/>
        <v>30</v>
      </c>
      <c r="T19" s="87" t="str">
        <f t="shared" si="2"/>
        <v>IMPACTO BAJO</v>
      </c>
      <c r="U19" s="159" t="s">
        <v>185</v>
      </c>
      <c r="V19" s="159" t="s">
        <v>51</v>
      </c>
      <c r="W19" s="87" t="s">
        <v>31</v>
      </c>
      <c r="X19" s="87"/>
    </row>
    <row r="20" spans="1:24" ht="38.25" x14ac:dyDescent="0.2">
      <c r="A20" s="306"/>
      <c r="B20" s="173" t="s">
        <v>55</v>
      </c>
      <c r="C20" s="173" t="s">
        <v>225</v>
      </c>
      <c r="D20" s="173" t="s">
        <v>56</v>
      </c>
      <c r="E20" s="305"/>
      <c r="F20" s="159" t="s">
        <v>30</v>
      </c>
      <c r="G20" s="159" t="s">
        <v>31</v>
      </c>
      <c r="H20" s="159"/>
      <c r="I20" s="159" t="s">
        <v>32</v>
      </c>
      <c r="J20" s="159">
        <v>3</v>
      </c>
      <c r="K20" s="159">
        <v>2</v>
      </c>
      <c r="L20" s="159">
        <v>3</v>
      </c>
      <c r="M20" s="159">
        <v>3</v>
      </c>
      <c r="N20" s="159">
        <v>1</v>
      </c>
      <c r="O20" s="159">
        <f t="shared" si="0"/>
        <v>12</v>
      </c>
      <c r="P20" s="159">
        <v>2</v>
      </c>
      <c r="Q20" s="159">
        <v>2</v>
      </c>
      <c r="R20" s="159">
        <v>1</v>
      </c>
      <c r="S20" s="159">
        <f t="shared" si="1"/>
        <v>48</v>
      </c>
      <c r="T20" s="87" t="str">
        <f t="shared" si="2"/>
        <v>IMPACTO BAJO</v>
      </c>
      <c r="U20" s="159" t="s">
        <v>188</v>
      </c>
      <c r="V20" s="159" t="s">
        <v>42</v>
      </c>
      <c r="W20" s="87" t="s">
        <v>31</v>
      </c>
      <c r="X20" s="87"/>
    </row>
    <row r="21" spans="1:24" ht="92.25" customHeight="1" x14ac:dyDescent="0.2">
      <c r="A21" s="306"/>
      <c r="B21" s="305" t="s">
        <v>291</v>
      </c>
      <c r="C21" s="173" t="s">
        <v>58</v>
      </c>
      <c r="D21" s="173" t="s">
        <v>59</v>
      </c>
      <c r="E21" s="305"/>
      <c r="F21" s="159" t="s">
        <v>30</v>
      </c>
      <c r="G21" s="159" t="s">
        <v>31</v>
      </c>
      <c r="H21" s="159"/>
      <c r="I21" s="159" t="s">
        <v>32</v>
      </c>
      <c r="J21" s="159">
        <v>2</v>
      </c>
      <c r="K21" s="159">
        <v>2</v>
      </c>
      <c r="L21" s="159">
        <v>3</v>
      </c>
      <c r="M21" s="159">
        <v>1</v>
      </c>
      <c r="N21" s="159">
        <v>1</v>
      </c>
      <c r="O21" s="159">
        <f t="shared" si="0"/>
        <v>9</v>
      </c>
      <c r="P21" s="159">
        <v>3</v>
      </c>
      <c r="Q21" s="159">
        <v>2</v>
      </c>
      <c r="R21" s="159">
        <v>1</v>
      </c>
      <c r="S21" s="159">
        <f t="shared" si="1"/>
        <v>54</v>
      </c>
      <c r="T21" s="87" t="str">
        <f t="shared" si="2"/>
        <v>IMPACTO BAJO</v>
      </c>
      <c r="U21" s="159" t="s">
        <v>190</v>
      </c>
      <c r="V21" s="159" t="s">
        <v>38</v>
      </c>
      <c r="W21" s="87" t="s">
        <v>31</v>
      </c>
      <c r="X21" s="87"/>
    </row>
    <row r="22" spans="1:24" ht="56.25" customHeight="1" x14ac:dyDescent="0.2">
      <c r="A22" s="306"/>
      <c r="B22" s="305"/>
      <c r="C22" s="173" t="s">
        <v>58</v>
      </c>
      <c r="D22" s="173" t="s">
        <v>60</v>
      </c>
      <c r="E22" s="305"/>
      <c r="F22" s="159" t="s">
        <v>30</v>
      </c>
      <c r="G22" s="159" t="s">
        <v>31</v>
      </c>
      <c r="H22" s="159"/>
      <c r="I22" s="159" t="s">
        <v>32</v>
      </c>
      <c r="J22" s="159">
        <v>2</v>
      </c>
      <c r="K22" s="159">
        <v>2</v>
      </c>
      <c r="L22" s="159">
        <v>3</v>
      </c>
      <c r="M22" s="159">
        <v>1</v>
      </c>
      <c r="N22" s="159">
        <v>1</v>
      </c>
      <c r="O22" s="159">
        <f t="shared" si="0"/>
        <v>9</v>
      </c>
      <c r="P22" s="159">
        <v>3</v>
      </c>
      <c r="Q22" s="159">
        <v>2</v>
      </c>
      <c r="R22" s="159">
        <v>1</v>
      </c>
      <c r="S22" s="159">
        <f t="shared" si="1"/>
        <v>54</v>
      </c>
      <c r="T22" s="87" t="str">
        <f t="shared" si="2"/>
        <v>IMPACTO BAJO</v>
      </c>
      <c r="U22" s="159" t="s">
        <v>185</v>
      </c>
      <c r="V22" s="159" t="s">
        <v>282</v>
      </c>
      <c r="W22" s="87"/>
      <c r="X22" s="87" t="s">
        <v>31</v>
      </c>
    </row>
    <row r="23" spans="1:24" ht="133.5" customHeight="1" x14ac:dyDescent="0.2">
      <c r="A23" s="306"/>
      <c r="B23" s="174" t="s">
        <v>316</v>
      </c>
      <c r="C23" s="173" t="s">
        <v>354</v>
      </c>
      <c r="D23" s="173" t="s">
        <v>50</v>
      </c>
      <c r="E23" s="305"/>
      <c r="F23" s="159" t="s">
        <v>30</v>
      </c>
      <c r="G23" s="159" t="s">
        <v>31</v>
      </c>
      <c r="H23" s="159"/>
      <c r="I23" s="159" t="s">
        <v>32</v>
      </c>
      <c r="J23" s="159">
        <v>3</v>
      </c>
      <c r="K23" s="159">
        <v>3</v>
      </c>
      <c r="L23" s="159">
        <v>3</v>
      </c>
      <c r="M23" s="159">
        <v>3</v>
      </c>
      <c r="N23" s="159">
        <v>1</v>
      </c>
      <c r="O23" s="159">
        <f t="shared" si="0"/>
        <v>13</v>
      </c>
      <c r="P23" s="159">
        <v>3</v>
      </c>
      <c r="Q23" s="159">
        <v>2</v>
      </c>
      <c r="R23" s="159">
        <v>1</v>
      </c>
      <c r="S23" s="159">
        <f t="shared" si="1"/>
        <v>78</v>
      </c>
      <c r="T23" s="87" t="str">
        <f t="shared" si="2"/>
        <v>IMPACTO MEDIO</v>
      </c>
      <c r="U23" s="159" t="s">
        <v>185</v>
      </c>
      <c r="V23" s="159" t="s">
        <v>63</v>
      </c>
      <c r="W23" s="87" t="s">
        <v>31</v>
      </c>
      <c r="X23" s="87"/>
    </row>
    <row r="24" spans="1:24" ht="133.5" customHeight="1" x14ac:dyDescent="0.2">
      <c r="A24" s="306"/>
      <c r="B24" s="163" t="s">
        <v>317</v>
      </c>
      <c r="C24" s="161" t="s">
        <v>325</v>
      </c>
      <c r="D24" s="161" t="s">
        <v>50</v>
      </c>
      <c r="E24" s="305"/>
      <c r="F24" s="159" t="s">
        <v>30</v>
      </c>
      <c r="G24" s="159" t="s">
        <v>31</v>
      </c>
      <c r="H24" s="159"/>
      <c r="I24" s="159" t="s">
        <v>32</v>
      </c>
      <c r="J24" s="159">
        <v>3</v>
      </c>
      <c r="K24" s="159">
        <v>3</v>
      </c>
      <c r="L24" s="159">
        <v>3</v>
      </c>
      <c r="M24" s="159">
        <v>3</v>
      </c>
      <c r="N24" s="159">
        <v>1</v>
      </c>
      <c r="O24" s="159">
        <f t="shared" si="0"/>
        <v>13</v>
      </c>
      <c r="P24" s="159">
        <v>3</v>
      </c>
      <c r="Q24" s="159">
        <v>2</v>
      </c>
      <c r="R24" s="159">
        <v>1</v>
      </c>
      <c r="S24" s="159">
        <f t="shared" si="1"/>
        <v>78</v>
      </c>
      <c r="T24" s="87" t="str">
        <f t="shared" si="2"/>
        <v>IMPACTO MEDIO</v>
      </c>
      <c r="U24" s="159" t="s">
        <v>185</v>
      </c>
      <c r="V24" s="159" t="s">
        <v>63</v>
      </c>
      <c r="W24" s="87" t="s">
        <v>31</v>
      </c>
      <c r="X24" s="87"/>
    </row>
    <row r="25" spans="1:24" ht="96" customHeight="1" x14ac:dyDescent="0.2">
      <c r="A25" s="306"/>
      <c r="B25" s="173" t="s">
        <v>226</v>
      </c>
      <c r="C25" s="173" t="s">
        <v>353</v>
      </c>
      <c r="D25" s="173" t="s">
        <v>62</v>
      </c>
      <c r="E25" s="305"/>
      <c r="F25" s="159" t="s">
        <v>30</v>
      </c>
      <c r="G25" s="159" t="s">
        <v>31</v>
      </c>
      <c r="H25" s="159"/>
      <c r="I25" s="159" t="s">
        <v>32</v>
      </c>
      <c r="J25" s="159">
        <v>2</v>
      </c>
      <c r="K25" s="159">
        <v>1</v>
      </c>
      <c r="L25" s="159">
        <v>3</v>
      </c>
      <c r="M25" s="159">
        <v>3</v>
      </c>
      <c r="N25" s="159">
        <v>1</v>
      </c>
      <c r="O25" s="159">
        <f t="shared" si="0"/>
        <v>10</v>
      </c>
      <c r="P25" s="159">
        <v>2</v>
      </c>
      <c r="Q25" s="159">
        <v>2</v>
      </c>
      <c r="R25" s="159">
        <v>1</v>
      </c>
      <c r="S25" s="159">
        <f t="shared" si="1"/>
        <v>40</v>
      </c>
      <c r="T25" s="87" t="str">
        <f t="shared" si="2"/>
        <v>IMPACTO BAJO</v>
      </c>
      <c r="U25" s="159" t="s">
        <v>185</v>
      </c>
      <c r="V25" s="159" t="s">
        <v>283</v>
      </c>
      <c r="W25" s="87" t="s">
        <v>31</v>
      </c>
      <c r="X25" s="87"/>
    </row>
    <row r="26" spans="1:24" ht="45" customHeight="1" x14ac:dyDescent="0.2">
      <c r="A26" s="306"/>
      <c r="B26" s="173" t="s">
        <v>68</v>
      </c>
      <c r="C26" s="173" t="s">
        <v>69</v>
      </c>
      <c r="D26" s="173" t="s">
        <v>70</v>
      </c>
      <c r="E26" s="305"/>
      <c r="F26" s="159" t="s">
        <v>30</v>
      </c>
      <c r="G26" s="159" t="s">
        <v>31</v>
      </c>
      <c r="H26" s="159"/>
      <c r="I26" s="159" t="s">
        <v>32</v>
      </c>
      <c r="J26" s="159">
        <v>3</v>
      </c>
      <c r="K26" s="159">
        <v>3</v>
      </c>
      <c r="L26" s="159">
        <v>3</v>
      </c>
      <c r="M26" s="159">
        <v>3</v>
      </c>
      <c r="N26" s="159">
        <v>1</v>
      </c>
      <c r="O26" s="159">
        <f t="shared" si="0"/>
        <v>13</v>
      </c>
      <c r="P26" s="159">
        <v>3</v>
      </c>
      <c r="Q26" s="159">
        <v>2</v>
      </c>
      <c r="R26" s="159">
        <v>1</v>
      </c>
      <c r="S26" s="159">
        <f t="shared" si="1"/>
        <v>78</v>
      </c>
      <c r="T26" s="87" t="str">
        <f t="shared" si="2"/>
        <v>IMPACTO MEDIO</v>
      </c>
      <c r="U26" s="159" t="s">
        <v>71</v>
      </c>
      <c r="V26" s="159" t="s">
        <v>282</v>
      </c>
      <c r="W26" s="87"/>
      <c r="X26" s="87" t="s">
        <v>31</v>
      </c>
    </row>
    <row r="27" spans="1:24" ht="12.75" customHeight="1" x14ac:dyDescent="0.2">
      <c r="T27" s="3"/>
    </row>
    <row r="28" spans="1:24" ht="27" customHeight="1" x14ac:dyDescent="0.2">
      <c r="A28" s="3"/>
      <c r="B28" s="3"/>
      <c r="C28" s="4" t="s">
        <v>182</v>
      </c>
      <c r="D28" s="223" t="s">
        <v>242</v>
      </c>
      <c r="E28" s="222"/>
      <c r="F28" s="226" t="s">
        <v>243</v>
      </c>
      <c r="G28" s="222"/>
      <c r="H28" s="223" t="s">
        <v>244</v>
      </c>
      <c r="I28" s="222"/>
      <c r="J28" s="3"/>
      <c r="K28" s="3"/>
      <c r="L28" s="3"/>
      <c r="M28" s="2"/>
      <c r="N28" s="2"/>
      <c r="O28" s="5"/>
      <c r="P28" s="5"/>
      <c r="Q28" s="5"/>
      <c r="R28" s="5"/>
      <c r="S28" s="3"/>
      <c r="T28" s="3"/>
      <c r="U28" s="3"/>
      <c r="V28" s="3"/>
      <c r="W28" s="3"/>
      <c r="X28" s="3"/>
    </row>
    <row r="29" spans="1:24" ht="12.75" x14ac:dyDescent="0.2">
      <c r="A29" s="3"/>
      <c r="B29" s="3"/>
      <c r="C29" s="4" t="s">
        <v>183</v>
      </c>
      <c r="D29" s="224" t="s">
        <v>278</v>
      </c>
      <c r="E29" s="222"/>
      <c r="F29" s="225">
        <v>43393</v>
      </c>
      <c r="G29" s="222"/>
      <c r="H29" s="221"/>
      <c r="I29" s="222"/>
      <c r="J29" s="3"/>
      <c r="K29" s="3"/>
      <c r="L29" s="3"/>
      <c r="M29" s="2"/>
      <c r="N29" s="2"/>
      <c r="O29" s="2"/>
      <c r="P29" s="2"/>
      <c r="Q29" s="2"/>
      <c r="R29" s="5"/>
      <c r="S29" s="3"/>
      <c r="T29" s="3"/>
      <c r="U29" s="3"/>
      <c r="V29" s="3"/>
      <c r="W29" s="3"/>
      <c r="X29" s="3"/>
    </row>
    <row r="30" spans="1:24" ht="12.75" customHeight="1" x14ac:dyDescent="0.2">
      <c r="L30" s="1"/>
      <c r="M30" s="1"/>
      <c r="N30" s="1"/>
      <c r="O30" s="1"/>
      <c r="P30" s="1"/>
      <c r="Q30" s="1"/>
      <c r="R30" s="1"/>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sheetData>
  <autoFilter ref="S1:S928" xr:uid="{00000000-0009-0000-0000-000000000000}"/>
  <mergeCells count="37">
    <mergeCell ref="A7:K7"/>
    <mergeCell ref="L7:X7"/>
    <mergeCell ref="A1:B5"/>
    <mergeCell ref="C1:T5"/>
    <mergeCell ref="U1:X5"/>
    <mergeCell ref="A6:K6"/>
    <mergeCell ref="L6:X6"/>
    <mergeCell ref="T9:T10"/>
    <mergeCell ref="U9:V9"/>
    <mergeCell ref="W9:X9"/>
    <mergeCell ref="A11:A26"/>
    <mergeCell ref="E11:E26"/>
    <mergeCell ref="B12:B13"/>
    <mergeCell ref="B14:B15"/>
    <mergeCell ref="B16:B17"/>
    <mergeCell ref="H9:H10"/>
    <mergeCell ref="I9:I10"/>
    <mergeCell ref="J9:N9"/>
    <mergeCell ref="O9:O10"/>
    <mergeCell ref="P9:P10"/>
    <mergeCell ref="Q9:Q10"/>
    <mergeCell ref="B9:B10"/>
    <mergeCell ref="C9:C10"/>
    <mergeCell ref="D29:E29"/>
    <mergeCell ref="F29:G29"/>
    <mergeCell ref="H29:I29"/>
    <mergeCell ref="R9:R10"/>
    <mergeCell ref="S9:S10"/>
    <mergeCell ref="D9:D10"/>
    <mergeCell ref="E9:E10"/>
    <mergeCell ref="F9:F10"/>
    <mergeCell ref="G9:G10"/>
    <mergeCell ref="B18:B19"/>
    <mergeCell ref="B21:B22"/>
    <mergeCell ref="D28:E28"/>
    <mergeCell ref="F28:G28"/>
    <mergeCell ref="H28:I28"/>
  </mergeCells>
  <conditionalFormatting sqref="T11:T16 T20:T23 T25:T26">
    <cfRule type="cellIs" dxfId="167" priority="26" operator="equal">
      <formula>"IMPACTO ALTO"</formula>
    </cfRule>
  </conditionalFormatting>
  <conditionalFormatting sqref="T11:T16 T20:T23 T25:T26">
    <cfRule type="cellIs" dxfId="166" priority="27" operator="equal">
      <formula>"IMPACTO MEDIO"</formula>
    </cfRule>
  </conditionalFormatting>
  <conditionalFormatting sqref="T11:T16 T20:T23 T25:T26">
    <cfRule type="cellIs" dxfId="165" priority="28" operator="equal">
      <formula>"IMPACTO BAJO"</formula>
    </cfRule>
  </conditionalFormatting>
  <conditionalFormatting sqref="T11:T16 T20:T23 T25:T26">
    <cfRule type="cellIs" dxfId="164" priority="29" stopIfTrue="1" operator="equal">
      <formula>"IMPACTO BAJO"</formula>
    </cfRule>
  </conditionalFormatting>
  <conditionalFormatting sqref="T11:T16 T20:T23 T25:T26">
    <cfRule type="cellIs" dxfId="163" priority="30" stopIfTrue="1" operator="equal">
      <formula>"IMPACTO MEDIO"</formula>
    </cfRule>
  </conditionalFormatting>
  <conditionalFormatting sqref="T11:T16 T20:T23 T25:T26">
    <cfRule type="cellIs" dxfId="162" priority="31" stopIfTrue="1" operator="equal">
      <formula>"IMPACTO ALTO"</formula>
    </cfRule>
  </conditionalFormatting>
  <conditionalFormatting sqref="T19">
    <cfRule type="cellIs" dxfId="161" priority="20" operator="equal">
      <formula>"IMPACTO ALTO"</formula>
    </cfRule>
  </conditionalFormatting>
  <conditionalFormatting sqref="T19">
    <cfRule type="cellIs" dxfId="160" priority="21" operator="equal">
      <formula>"IMPACTO MEDIO"</formula>
    </cfRule>
  </conditionalFormatting>
  <conditionalFormatting sqref="T19">
    <cfRule type="cellIs" dxfId="159" priority="22" operator="equal">
      <formula>"IMPACTO BAJO"</formula>
    </cfRule>
  </conditionalFormatting>
  <conditionalFormatting sqref="T19">
    <cfRule type="cellIs" dxfId="158" priority="23" stopIfTrue="1" operator="equal">
      <formula>"IMPACTO BAJO"</formula>
    </cfRule>
  </conditionalFormatting>
  <conditionalFormatting sqref="T19">
    <cfRule type="cellIs" dxfId="157" priority="24" stopIfTrue="1" operator="equal">
      <formula>"IMPACTO MEDIO"</formula>
    </cfRule>
  </conditionalFormatting>
  <conditionalFormatting sqref="T19">
    <cfRule type="cellIs" dxfId="156" priority="25" stopIfTrue="1" operator="equal">
      <formula>"IMPACTO ALTO"</formula>
    </cfRule>
  </conditionalFormatting>
  <conditionalFormatting sqref="T17:T18">
    <cfRule type="cellIs" dxfId="155" priority="13" operator="equal">
      <formula>"IMPACTO ALTO"</formula>
    </cfRule>
  </conditionalFormatting>
  <conditionalFormatting sqref="T17:T18">
    <cfRule type="cellIs" dxfId="154" priority="14" operator="equal">
      <formula>"IMPACTO MEDIO"</formula>
    </cfRule>
  </conditionalFormatting>
  <conditionalFormatting sqref="T17:T18">
    <cfRule type="cellIs" dxfId="153" priority="15" operator="equal">
      <formula>"IMPACTO BAJO"</formula>
    </cfRule>
  </conditionalFormatting>
  <conditionalFormatting sqref="T17:T18">
    <cfRule type="cellIs" dxfId="152" priority="16" stopIfTrue="1" operator="equal">
      <formula>"IMPACTO BAJO"</formula>
    </cfRule>
  </conditionalFormatting>
  <conditionalFormatting sqref="T17:T18">
    <cfRule type="cellIs" dxfId="151" priority="17" stopIfTrue="1" operator="equal">
      <formula>"IMPACTO MEDIO"</formula>
    </cfRule>
  </conditionalFormatting>
  <conditionalFormatting sqref="T17:T18">
    <cfRule type="cellIs" dxfId="150" priority="18" stopIfTrue="1" operator="equal">
      <formula>"IMPACTO ALTO"</formula>
    </cfRule>
  </conditionalFormatting>
  <conditionalFormatting sqref="T11">
    <cfRule type="colorScale" priority="19">
      <colorScale>
        <cfvo type="min"/>
        <cfvo type="percentile" val="50"/>
        <cfvo type="max"/>
        <color rgb="FF63BE7B"/>
        <color rgb="FFFFEB84"/>
        <color rgb="FFF8696B"/>
      </colorScale>
    </cfRule>
  </conditionalFormatting>
  <conditionalFormatting sqref="T24">
    <cfRule type="cellIs" dxfId="149" priority="1" operator="equal">
      <formula>"IMPACTO ALTO"</formula>
    </cfRule>
  </conditionalFormatting>
  <conditionalFormatting sqref="T24">
    <cfRule type="cellIs" dxfId="148" priority="2" operator="equal">
      <formula>"IMPACTO MEDIO"</formula>
    </cfRule>
  </conditionalFormatting>
  <conditionalFormatting sqref="T24">
    <cfRule type="cellIs" dxfId="147" priority="3" operator="equal">
      <formula>"IMPACTO BAJO"</formula>
    </cfRule>
  </conditionalFormatting>
  <conditionalFormatting sqref="T24">
    <cfRule type="cellIs" dxfId="146" priority="4" stopIfTrue="1" operator="equal">
      <formula>"IMPACTO BAJO"</formula>
    </cfRule>
  </conditionalFormatting>
  <conditionalFormatting sqref="T24">
    <cfRule type="cellIs" dxfId="145" priority="5" stopIfTrue="1" operator="equal">
      <formula>"IMPACTO MEDIO"</formula>
    </cfRule>
  </conditionalFormatting>
  <conditionalFormatting sqref="T24">
    <cfRule type="cellIs" dxfId="144"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BC5F-0790-4988-92A9-54D0570BB781}">
  <dimension ref="A1:Y928"/>
  <sheetViews>
    <sheetView showGridLines="0" topLeftCell="A15" zoomScale="70" zoomScaleNormal="70" workbookViewId="0">
      <selection activeCell="B14" sqref="A14:XFD1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12" t="s">
        <v>305</v>
      </c>
      <c r="B11" s="167" t="s">
        <v>27</v>
      </c>
      <c r="C11" s="167" t="s">
        <v>221</v>
      </c>
      <c r="D11" s="167" t="s">
        <v>28</v>
      </c>
      <c r="E11" s="315" t="s">
        <v>306</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13"/>
      <c r="B12" s="315" t="s">
        <v>34</v>
      </c>
      <c r="C12" s="167" t="s">
        <v>35</v>
      </c>
      <c r="D12" s="167" t="s">
        <v>36</v>
      </c>
      <c r="E12" s="316"/>
      <c r="F12" s="159" t="s">
        <v>30</v>
      </c>
      <c r="G12" s="159" t="s">
        <v>31</v>
      </c>
      <c r="H12" s="159"/>
      <c r="I12" s="159" t="s">
        <v>37</v>
      </c>
      <c r="J12" s="159">
        <v>3</v>
      </c>
      <c r="K12" s="159">
        <v>2</v>
      </c>
      <c r="L12" s="159">
        <v>3</v>
      </c>
      <c r="M12" s="159">
        <v>1</v>
      </c>
      <c r="N12" s="159">
        <v>1</v>
      </c>
      <c r="O12" s="159">
        <f t="shared" ref="O12:O24" si="0">J12+K12+L12+M12+N12</f>
        <v>10</v>
      </c>
      <c r="P12" s="159">
        <v>3</v>
      </c>
      <c r="Q12" s="159">
        <v>2</v>
      </c>
      <c r="R12" s="159">
        <v>3</v>
      </c>
      <c r="S12" s="159">
        <f t="shared" ref="S12:S24" si="1">O12*P12*Q12*R12</f>
        <v>180</v>
      </c>
      <c r="T12" s="87" t="str">
        <f t="shared" ref="T12:T24" si="2">IF(S12&lt;=59,"IMPACTO BAJO",(IF(AND(S12&gt;=60,S12&lt;=188),"IMPACTO MEDIO",IF(AND(S12&gt;=189,13&lt;405),"IMPACTO ALTO",0))))</f>
        <v>IMPACTO MEDIO</v>
      </c>
      <c r="U12" s="159" t="s">
        <v>185</v>
      </c>
      <c r="V12" s="159" t="s">
        <v>38</v>
      </c>
      <c r="W12" s="87" t="s">
        <v>31</v>
      </c>
      <c r="X12" s="87"/>
    </row>
    <row r="13" spans="1:25" ht="95.25" customHeight="1" x14ac:dyDescent="0.2">
      <c r="A13" s="313"/>
      <c r="B13" s="317"/>
      <c r="C13" s="167" t="s">
        <v>246</v>
      </c>
      <c r="D13" s="167" t="s">
        <v>39</v>
      </c>
      <c r="E13" s="316"/>
      <c r="F13" s="159" t="s">
        <v>30</v>
      </c>
      <c r="G13" s="159" t="s">
        <v>31</v>
      </c>
      <c r="H13" s="159"/>
      <c r="I13" s="159" t="s">
        <v>37</v>
      </c>
      <c r="J13" s="159">
        <v>3</v>
      </c>
      <c r="K13" s="159">
        <v>2</v>
      </c>
      <c r="L13" s="159">
        <v>3</v>
      </c>
      <c r="M13" s="159">
        <v>1</v>
      </c>
      <c r="N13" s="159">
        <v>1</v>
      </c>
      <c r="O13" s="159">
        <f t="shared" si="0"/>
        <v>10</v>
      </c>
      <c r="P13" s="159">
        <v>3</v>
      </c>
      <c r="Q13" s="159">
        <v>2</v>
      </c>
      <c r="R13" s="159">
        <v>3</v>
      </c>
      <c r="S13" s="159">
        <f t="shared" si="1"/>
        <v>180</v>
      </c>
      <c r="T13" s="87" t="str">
        <f t="shared" si="2"/>
        <v>IMPACTO MEDIO</v>
      </c>
      <c r="U13" s="159" t="s">
        <v>185</v>
      </c>
      <c r="V13" s="159" t="s">
        <v>38</v>
      </c>
      <c r="W13" s="87" t="s">
        <v>31</v>
      </c>
      <c r="X13" s="87"/>
    </row>
    <row r="14" spans="1:25" ht="63.75" customHeight="1" x14ac:dyDescent="0.2">
      <c r="A14" s="313"/>
      <c r="B14" s="162" t="s">
        <v>295</v>
      </c>
      <c r="C14" s="162" t="s">
        <v>296</v>
      </c>
      <c r="D14" s="162" t="s">
        <v>297</v>
      </c>
      <c r="E14" s="316"/>
      <c r="F14" s="159" t="s">
        <v>30</v>
      </c>
      <c r="G14" s="159" t="s">
        <v>31</v>
      </c>
      <c r="H14" s="159"/>
      <c r="I14" s="159" t="s">
        <v>32</v>
      </c>
      <c r="J14" s="159">
        <v>2</v>
      </c>
      <c r="K14" s="159">
        <v>3</v>
      </c>
      <c r="L14" s="159">
        <v>3</v>
      </c>
      <c r="M14" s="159">
        <v>1</v>
      </c>
      <c r="N14" s="159">
        <v>1</v>
      </c>
      <c r="O14" s="159">
        <f t="shared" si="0"/>
        <v>10</v>
      </c>
      <c r="P14" s="159">
        <v>3</v>
      </c>
      <c r="Q14" s="159">
        <v>2</v>
      </c>
      <c r="R14" s="159">
        <v>1</v>
      </c>
      <c r="S14" s="159">
        <f t="shared" si="1"/>
        <v>60</v>
      </c>
      <c r="T14" s="87" t="str">
        <f t="shared" si="2"/>
        <v>IMPACTO MEDIO</v>
      </c>
      <c r="U14" s="159" t="s">
        <v>228</v>
      </c>
      <c r="V14" s="159" t="s">
        <v>289</v>
      </c>
      <c r="W14" s="87"/>
      <c r="X14" s="87" t="s">
        <v>31</v>
      </c>
    </row>
    <row r="15" spans="1:25" ht="67.5" customHeight="1" x14ac:dyDescent="0.2">
      <c r="A15" s="313"/>
      <c r="B15" s="315" t="s">
        <v>40</v>
      </c>
      <c r="C15" s="167" t="s">
        <v>194</v>
      </c>
      <c r="D15" s="167" t="s">
        <v>41</v>
      </c>
      <c r="E15" s="316"/>
      <c r="F15" s="159" t="s">
        <v>30</v>
      </c>
      <c r="G15" s="159" t="s">
        <v>31</v>
      </c>
      <c r="H15" s="159"/>
      <c r="I15" s="159" t="s">
        <v>32</v>
      </c>
      <c r="J15" s="159">
        <v>1</v>
      </c>
      <c r="K15" s="159">
        <v>2</v>
      </c>
      <c r="L15" s="159">
        <v>3</v>
      </c>
      <c r="M15" s="159">
        <v>1</v>
      </c>
      <c r="N15" s="159">
        <v>1</v>
      </c>
      <c r="O15" s="159">
        <f t="shared" si="0"/>
        <v>8</v>
      </c>
      <c r="P15" s="159">
        <v>3</v>
      </c>
      <c r="Q15" s="159">
        <v>1</v>
      </c>
      <c r="R15" s="159">
        <v>1</v>
      </c>
      <c r="S15" s="159">
        <f t="shared" si="1"/>
        <v>24</v>
      </c>
      <c r="T15" s="87" t="str">
        <f t="shared" si="2"/>
        <v>IMPACTO BAJO</v>
      </c>
      <c r="U15" s="159" t="s">
        <v>186</v>
      </c>
      <c r="V15" s="159" t="s">
        <v>42</v>
      </c>
      <c r="W15" s="87"/>
      <c r="X15" s="87" t="s">
        <v>31</v>
      </c>
    </row>
    <row r="16" spans="1:25" ht="67.5" customHeight="1" x14ac:dyDescent="0.2">
      <c r="A16" s="313"/>
      <c r="B16" s="317"/>
      <c r="C16" s="167" t="s">
        <v>195</v>
      </c>
      <c r="D16" s="167" t="s">
        <v>43</v>
      </c>
      <c r="E16" s="316"/>
      <c r="F16" s="159" t="s">
        <v>30</v>
      </c>
      <c r="G16" s="159" t="s">
        <v>31</v>
      </c>
      <c r="H16" s="159"/>
      <c r="I16" s="159" t="s">
        <v>32</v>
      </c>
      <c r="J16" s="159">
        <v>1</v>
      </c>
      <c r="K16" s="159">
        <v>2</v>
      </c>
      <c r="L16" s="159">
        <v>3</v>
      </c>
      <c r="M16" s="159">
        <v>1</v>
      </c>
      <c r="N16" s="159">
        <v>1</v>
      </c>
      <c r="O16" s="159">
        <f t="shared" si="0"/>
        <v>8</v>
      </c>
      <c r="P16" s="159">
        <v>2</v>
      </c>
      <c r="Q16" s="159">
        <v>2</v>
      </c>
      <c r="R16" s="159">
        <v>1</v>
      </c>
      <c r="S16" s="159">
        <f t="shared" si="1"/>
        <v>32</v>
      </c>
      <c r="T16" s="87" t="str">
        <f t="shared" si="2"/>
        <v>IMPACTO BAJO</v>
      </c>
      <c r="U16" s="159" t="s">
        <v>185</v>
      </c>
      <c r="V16" s="159" t="s">
        <v>44</v>
      </c>
      <c r="W16" s="87"/>
      <c r="X16" s="87" t="s">
        <v>31</v>
      </c>
    </row>
    <row r="17" spans="1:24" ht="65.25" customHeight="1" x14ac:dyDescent="0.2">
      <c r="A17" s="313"/>
      <c r="B17" s="315" t="s">
        <v>45</v>
      </c>
      <c r="C17" s="167" t="s">
        <v>222</v>
      </c>
      <c r="D17" s="167" t="s">
        <v>46</v>
      </c>
      <c r="E17" s="316"/>
      <c r="F17" s="159" t="s">
        <v>30</v>
      </c>
      <c r="G17" s="159" t="s">
        <v>31</v>
      </c>
      <c r="H17" s="159"/>
      <c r="I17" s="159" t="s">
        <v>32</v>
      </c>
      <c r="J17" s="159">
        <v>3</v>
      </c>
      <c r="K17" s="159">
        <v>1</v>
      </c>
      <c r="L17" s="159">
        <v>3</v>
      </c>
      <c r="M17" s="159">
        <v>3</v>
      </c>
      <c r="N17" s="159">
        <v>1</v>
      </c>
      <c r="O17" s="159">
        <f t="shared" si="0"/>
        <v>11</v>
      </c>
      <c r="P17" s="159">
        <v>2</v>
      </c>
      <c r="Q17" s="159">
        <v>2</v>
      </c>
      <c r="R17" s="159">
        <v>1</v>
      </c>
      <c r="S17" s="159">
        <f t="shared" si="1"/>
        <v>44</v>
      </c>
      <c r="T17" s="87" t="str">
        <f t="shared" si="2"/>
        <v>IMPACTO BAJO</v>
      </c>
      <c r="U17" s="159" t="s">
        <v>189</v>
      </c>
      <c r="V17" s="159" t="s">
        <v>42</v>
      </c>
      <c r="W17" s="87" t="s">
        <v>31</v>
      </c>
      <c r="X17" s="87"/>
    </row>
    <row r="18" spans="1:24" ht="95.25" customHeight="1" x14ac:dyDescent="0.2">
      <c r="A18" s="313"/>
      <c r="B18" s="317"/>
      <c r="C18" s="167" t="s">
        <v>47</v>
      </c>
      <c r="D18" s="167" t="s">
        <v>48</v>
      </c>
      <c r="E18" s="316"/>
      <c r="F18" s="159" t="s">
        <v>30</v>
      </c>
      <c r="G18" s="159" t="s">
        <v>31</v>
      </c>
      <c r="H18" s="159"/>
      <c r="I18" s="159" t="s">
        <v>32</v>
      </c>
      <c r="J18" s="159">
        <v>3</v>
      </c>
      <c r="K18" s="159">
        <v>1</v>
      </c>
      <c r="L18" s="159">
        <v>3</v>
      </c>
      <c r="M18" s="159">
        <v>3</v>
      </c>
      <c r="N18" s="159">
        <v>1</v>
      </c>
      <c r="O18" s="159">
        <f t="shared" si="0"/>
        <v>11</v>
      </c>
      <c r="P18" s="159">
        <v>2</v>
      </c>
      <c r="Q18" s="159">
        <v>2</v>
      </c>
      <c r="R18" s="159">
        <v>1</v>
      </c>
      <c r="S18" s="159">
        <f t="shared" si="1"/>
        <v>44</v>
      </c>
      <c r="T18" s="87" t="str">
        <f t="shared" si="2"/>
        <v>IMPACTO BAJO</v>
      </c>
      <c r="U18" s="159" t="s">
        <v>189</v>
      </c>
      <c r="V18" s="159" t="s">
        <v>42</v>
      </c>
      <c r="W18" s="87" t="s">
        <v>31</v>
      </c>
      <c r="X18" s="87"/>
    </row>
    <row r="19" spans="1:24" ht="86.25" customHeight="1" x14ac:dyDescent="0.2">
      <c r="A19" s="313"/>
      <c r="B19" s="315" t="s">
        <v>49</v>
      </c>
      <c r="C19" s="167" t="s">
        <v>223</v>
      </c>
      <c r="D19" s="167" t="s">
        <v>50</v>
      </c>
      <c r="E19" s="316"/>
      <c r="F19" s="159" t="s">
        <v>264</v>
      </c>
      <c r="G19" s="159" t="s">
        <v>31</v>
      </c>
      <c r="H19" s="159"/>
      <c r="I19" s="159" t="s">
        <v>32</v>
      </c>
      <c r="J19" s="159">
        <v>3</v>
      </c>
      <c r="K19" s="159">
        <v>2</v>
      </c>
      <c r="L19" s="159">
        <v>3</v>
      </c>
      <c r="M19" s="159">
        <v>1</v>
      </c>
      <c r="N19" s="159">
        <v>1</v>
      </c>
      <c r="O19" s="159">
        <f t="shared" si="0"/>
        <v>10</v>
      </c>
      <c r="P19" s="159">
        <v>1</v>
      </c>
      <c r="Q19" s="159">
        <v>3</v>
      </c>
      <c r="R19" s="159">
        <v>1</v>
      </c>
      <c r="S19" s="159">
        <f t="shared" si="1"/>
        <v>30</v>
      </c>
      <c r="T19" s="87" t="str">
        <f t="shared" si="2"/>
        <v>IMPACTO BAJO</v>
      </c>
      <c r="U19" s="159" t="s">
        <v>281</v>
      </c>
      <c r="V19" s="159" t="s">
        <v>280</v>
      </c>
      <c r="W19" s="87"/>
      <c r="X19" s="87" t="s">
        <v>31</v>
      </c>
    </row>
    <row r="20" spans="1:24" ht="63.75" customHeight="1" x14ac:dyDescent="0.2">
      <c r="A20" s="313"/>
      <c r="B20" s="317"/>
      <c r="C20" s="167" t="s">
        <v>224</v>
      </c>
      <c r="D20" s="167" t="s">
        <v>50</v>
      </c>
      <c r="E20" s="316"/>
      <c r="F20" s="159" t="s">
        <v>264</v>
      </c>
      <c r="G20" s="159" t="s">
        <v>31</v>
      </c>
      <c r="H20" s="159"/>
      <c r="I20" s="159" t="s">
        <v>32</v>
      </c>
      <c r="J20" s="159">
        <v>3</v>
      </c>
      <c r="K20" s="159">
        <v>2</v>
      </c>
      <c r="L20" s="159">
        <v>3</v>
      </c>
      <c r="M20" s="159">
        <v>1</v>
      </c>
      <c r="N20" s="159">
        <v>1</v>
      </c>
      <c r="O20" s="159">
        <f t="shared" si="0"/>
        <v>10</v>
      </c>
      <c r="P20" s="159">
        <v>2</v>
      </c>
      <c r="Q20" s="159">
        <v>2</v>
      </c>
      <c r="R20" s="159">
        <v>1</v>
      </c>
      <c r="S20" s="159">
        <f t="shared" si="1"/>
        <v>40</v>
      </c>
      <c r="T20" s="87" t="str">
        <f t="shared" si="2"/>
        <v>IMPACTO BAJO</v>
      </c>
      <c r="U20" s="159" t="s">
        <v>185</v>
      </c>
      <c r="V20" s="159" t="s">
        <v>51</v>
      </c>
      <c r="W20" s="87" t="s">
        <v>31</v>
      </c>
      <c r="X20" s="87"/>
    </row>
    <row r="21" spans="1:24" ht="38.25" x14ac:dyDescent="0.2">
      <c r="A21" s="313"/>
      <c r="B21" s="167" t="s">
        <v>55</v>
      </c>
      <c r="C21" s="167" t="s">
        <v>225</v>
      </c>
      <c r="D21" s="167" t="s">
        <v>56</v>
      </c>
      <c r="E21" s="316"/>
      <c r="F21" s="159" t="s">
        <v>30</v>
      </c>
      <c r="G21" s="159" t="s">
        <v>31</v>
      </c>
      <c r="H21" s="159"/>
      <c r="I21" s="159" t="s">
        <v>32</v>
      </c>
      <c r="J21" s="159">
        <v>3</v>
      </c>
      <c r="K21" s="159">
        <v>1</v>
      </c>
      <c r="L21" s="159">
        <v>3</v>
      </c>
      <c r="M21" s="159">
        <v>1</v>
      </c>
      <c r="N21" s="159">
        <v>1</v>
      </c>
      <c r="O21" s="159">
        <f t="shared" si="0"/>
        <v>9</v>
      </c>
      <c r="P21" s="159">
        <v>3</v>
      </c>
      <c r="Q21" s="159">
        <v>2</v>
      </c>
      <c r="R21" s="159">
        <v>1</v>
      </c>
      <c r="S21" s="159">
        <f t="shared" si="1"/>
        <v>54</v>
      </c>
      <c r="T21" s="87" t="str">
        <f t="shared" si="2"/>
        <v>IMPACTO BAJO</v>
      </c>
      <c r="U21" s="159" t="s">
        <v>188</v>
      </c>
      <c r="V21" s="159" t="s">
        <v>42</v>
      </c>
      <c r="W21" s="87" t="s">
        <v>31</v>
      </c>
      <c r="X21" s="87"/>
    </row>
    <row r="22" spans="1:24" ht="92.25" customHeight="1" x14ac:dyDescent="0.2">
      <c r="A22" s="313"/>
      <c r="B22" s="167" t="s">
        <v>291</v>
      </c>
      <c r="C22" s="167" t="s">
        <v>58</v>
      </c>
      <c r="D22" s="167" t="s">
        <v>59</v>
      </c>
      <c r="E22" s="316"/>
      <c r="F22" s="159" t="s">
        <v>30</v>
      </c>
      <c r="G22" s="159" t="s">
        <v>31</v>
      </c>
      <c r="H22" s="159"/>
      <c r="I22" s="159" t="s">
        <v>32</v>
      </c>
      <c r="J22" s="159">
        <v>2</v>
      </c>
      <c r="K22" s="159">
        <v>2</v>
      </c>
      <c r="L22" s="159">
        <v>3</v>
      </c>
      <c r="M22" s="159">
        <v>1</v>
      </c>
      <c r="N22" s="159">
        <v>1</v>
      </c>
      <c r="O22" s="159">
        <f t="shared" si="0"/>
        <v>9</v>
      </c>
      <c r="P22" s="159">
        <v>2</v>
      </c>
      <c r="Q22" s="159">
        <v>2</v>
      </c>
      <c r="R22" s="159">
        <v>1</v>
      </c>
      <c r="S22" s="159">
        <f t="shared" si="1"/>
        <v>36</v>
      </c>
      <c r="T22" s="87" t="str">
        <f t="shared" si="2"/>
        <v>IMPACTO BAJO</v>
      </c>
      <c r="U22" s="159" t="s">
        <v>190</v>
      </c>
      <c r="V22" s="159" t="s">
        <v>38</v>
      </c>
      <c r="W22" s="87" t="s">
        <v>31</v>
      </c>
      <c r="X22" s="87"/>
    </row>
    <row r="23" spans="1:24" ht="75.75" customHeight="1" x14ac:dyDescent="0.2">
      <c r="A23" s="313"/>
      <c r="B23" s="167" t="s">
        <v>226</v>
      </c>
      <c r="C23" s="167" t="s">
        <v>290</v>
      </c>
      <c r="D23" s="167" t="s">
        <v>62</v>
      </c>
      <c r="E23" s="316"/>
      <c r="F23" s="159" t="s">
        <v>30</v>
      </c>
      <c r="G23" s="159" t="s">
        <v>31</v>
      </c>
      <c r="H23" s="159"/>
      <c r="I23" s="159" t="s">
        <v>32</v>
      </c>
      <c r="J23" s="159">
        <v>2</v>
      </c>
      <c r="K23" s="159">
        <v>1</v>
      </c>
      <c r="L23" s="159">
        <v>3</v>
      </c>
      <c r="M23" s="159">
        <v>1</v>
      </c>
      <c r="N23" s="159">
        <v>1</v>
      </c>
      <c r="O23" s="159">
        <f t="shared" si="0"/>
        <v>8</v>
      </c>
      <c r="P23" s="159">
        <v>3</v>
      </c>
      <c r="Q23" s="159">
        <v>2</v>
      </c>
      <c r="R23" s="159">
        <v>1</v>
      </c>
      <c r="S23" s="159">
        <f t="shared" si="1"/>
        <v>48</v>
      </c>
      <c r="T23" s="87" t="str">
        <f t="shared" si="2"/>
        <v>IMPACTO BAJO</v>
      </c>
      <c r="U23" s="159" t="s">
        <v>185</v>
      </c>
      <c r="V23" s="159" t="s">
        <v>283</v>
      </c>
      <c r="W23" s="87" t="s">
        <v>31</v>
      </c>
      <c r="X23" s="87"/>
    </row>
    <row r="24" spans="1:24" ht="45" customHeight="1" x14ac:dyDescent="0.2">
      <c r="A24" s="314"/>
      <c r="B24" s="167" t="s">
        <v>68</v>
      </c>
      <c r="C24" s="167" t="s">
        <v>69</v>
      </c>
      <c r="D24" s="167" t="s">
        <v>70</v>
      </c>
      <c r="E24" s="317"/>
      <c r="F24" s="159" t="s">
        <v>30</v>
      </c>
      <c r="G24" s="159" t="s">
        <v>31</v>
      </c>
      <c r="H24" s="159"/>
      <c r="I24" s="159" t="s">
        <v>32</v>
      </c>
      <c r="J24" s="159">
        <v>3</v>
      </c>
      <c r="K24" s="159">
        <v>2</v>
      </c>
      <c r="L24" s="159">
        <v>3</v>
      </c>
      <c r="M24" s="159">
        <v>3</v>
      </c>
      <c r="N24" s="159">
        <v>1</v>
      </c>
      <c r="O24" s="159">
        <f t="shared" si="0"/>
        <v>12</v>
      </c>
      <c r="P24" s="159">
        <v>2</v>
      </c>
      <c r="Q24" s="159">
        <v>2</v>
      </c>
      <c r="R24" s="159">
        <v>1</v>
      </c>
      <c r="S24" s="159">
        <f t="shared" si="1"/>
        <v>48</v>
      </c>
      <c r="T24" s="87" t="str">
        <f t="shared" si="2"/>
        <v>IMPACTO BAJO</v>
      </c>
      <c r="U24" s="159" t="s">
        <v>71</v>
      </c>
      <c r="V24" s="159" t="s">
        <v>282</v>
      </c>
      <c r="W24" s="87"/>
      <c r="X24" s="87" t="s">
        <v>31</v>
      </c>
    </row>
    <row r="25" spans="1:24" ht="66.75" customHeight="1" x14ac:dyDescent="0.2">
      <c r="A25" s="160"/>
      <c r="B25" s="151"/>
      <c r="C25" s="151"/>
      <c r="D25" s="151"/>
      <c r="E25" s="151"/>
      <c r="F25" s="149"/>
      <c r="G25" s="149"/>
      <c r="H25" s="149"/>
      <c r="I25" s="149"/>
      <c r="J25" s="149"/>
      <c r="K25" s="149"/>
      <c r="L25" s="149"/>
      <c r="M25" s="149"/>
      <c r="N25" s="149"/>
      <c r="O25" s="149"/>
      <c r="P25" s="149"/>
      <c r="Q25" s="149"/>
      <c r="R25" s="149"/>
      <c r="S25" s="149"/>
      <c r="T25" s="150"/>
      <c r="U25" s="149"/>
      <c r="V25" s="149"/>
      <c r="W25" s="150"/>
      <c r="X25" s="150"/>
    </row>
    <row r="26" spans="1:24" ht="99.75" customHeight="1" thickBot="1" x14ac:dyDescent="0.25">
      <c r="A26" s="41"/>
      <c r="B26" s="42"/>
      <c r="C26" s="42"/>
      <c r="D26" s="43"/>
      <c r="E26" s="43"/>
      <c r="F26" s="43"/>
      <c r="G26" s="43"/>
      <c r="H26" s="43"/>
      <c r="I26" s="43"/>
      <c r="J26" s="43"/>
      <c r="K26" s="43"/>
      <c r="L26" s="43"/>
      <c r="M26" s="43"/>
      <c r="N26" s="43"/>
      <c r="O26" s="43"/>
      <c r="P26" s="43"/>
      <c r="Q26" s="43"/>
      <c r="R26" s="43"/>
      <c r="S26" s="43"/>
      <c r="T26" s="44"/>
      <c r="U26" s="43"/>
      <c r="V26" s="43"/>
      <c r="W26" s="44"/>
      <c r="X26" s="44"/>
    </row>
    <row r="27" spans="1:24" ht="12.75" customHeight="1" x14ac:dyDescent="0.2">
      <c r="T27" s="3"/>
    </row>
    <row r="28" spans="1:24" ht="27" customHeight="1" x14ac:dyDescent="0.2">
      <c r="A28" s="3"/>
      <c r="B28" s="3"/>
      <c r="C28" s="4" t="s">
        <v>182</v>
      </c>
      <c r="D28" s="223" t="s">
        <v>242</v>
      </c>
      <c r="E28" s="222"/>
      <c r="F28" s="226" t="s">
        <v>243</v>
      </c>
      <c r="G28" s="222"/>
      <c r="H28" s="223" t="s">
        <v>244</v>
      </c>
      <c r="I28" s="222"/>
      <c r="J28" s="3"/>
      <c r="K28" s="3"/>
      <c r="L28" s="3"/>
      <c r="M28" s="2"/>
      <c r="N28" s="2"/>
      <c r="O28" s="5"/>
      <c r="P28" s="5"/>
      <c r="Q28" s="5"/>
      <c r="R28" s="5"/>
      <c r="S28" s="3"/>
      <c r="T28" s="3"/>
      <c r="U28" s="3"/>
      <c r="V28" s="3"/>
      <c r="W28" s="3"/>
      <c r="X28" s="3"/>
    </row>
    <row r="29" spans="1:24" ht="12.75" x14ac:dyDescent="0.2">
      <c r="A29" s="3"/>
      <c r="B29" s="3"/>
      <c r="C29" s="4" t="s">
        <v>183</v>
      </c>
      <c r="D29" s="224" t="s">
        <v>278</v>
      </c>
      <c r="E29" s="222"/>
      <c r="F29" s="225">
        <v>43393</v>
      </c>
      <c r="G29" s="222"/>
      <c r="H29" s="221"/>
      <c r="I29" s="222"/>
      <c r="J29" s="3"/>
      <c r="K29" s="3"/>
      <c r="L29" s="3"/>
      <c r="M29" s="2"/>
      <c r="N29" s="2"/>
      <c r="O29" s="2"/>
      <c r="P29" s="2"/>
      <c r="Q29" s="2"/>
      <c r="R29" s="5"/>
      <c r="S29" s="3"/>
      <c r="T29" s="3"/>
      <c r="U29" s="3"/>
      <c r="V29" s="3"/>
      <c r="W29" s="3"/>
      <c r="X29" s="3"/>
    </row>
    <row r="30" spans="1:24" ht="12.75" customHeight="1" x14ac:dyDescent="0.2">
      <c r="L30" s="1"/>
      <c r="M30" s="1"/>
      <c r="N30" s="1"/>
      <c r="O30" s="1"/>
      <c r="P30" s="1"/>
      <c r="Q30" s="1"/>
      <c r="R30" s="1"/>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sheetData>
  <autoFilter ref="S1:S928" xr:uid="{00000000-0009-0000-0000-000000000000}"/>
  <mergeCells count="36">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A11:A24"/>
    <mergeCell ref="E11:E24"/>
    <mergeCell ref="B12:B13"/>
    <mergeCell ref="B15:B16"/>
    <mergeCell ref="B17:B18"/>
    <mergeCell ref="B19:B20"/>
    <mergeCell ref="R9:R10"/>
    <mergeCell ref="S9:S10"/>
    <mergeCell ref="T9:T10"/>
    <mergeCell ref="U9:V9"/>
    <mergeCell ref="W9:X9"/>
    <mergeCell ref="D28:E28"/>
    <mergeCell ref="F28:G28"/>
    <mergeCell ref="H28:I28"/>
    <mergeCell ref="D29:E29"/>
    <mergeCell ref="F29:G29"/>
    <mergeCell ref="H29:I29"/>
  </mergeCells>
  <conditionalFormatting sqref="T11:T13 T21:T26 T15:T17">
    <cfRule type="cellIs" dxfId="143" priority="20" operator="equal">
      <formula>"IMPACTO ALTO"</formula>
    </cfRule>
  </conditionalFormatting>
  <conditionalFormatting sqref="T11:T13 T21:T26 T15:T17">
    <cfRule type="cellIs" dxfId="142" priority="21" operator="equal">
      <formula>"IMPACTO MEDIO"</formula>
    </cfRule>
  </conditionalFormatting>
  <conditionalFormatting sqref="T11:T13 T21:T26 T15:T17">
    <cfRule type="cellIs" dxfId="141" priority="22" operator="equal">
      <formula>"IMPACTO BAJO"</formula>
    </cfRule>
  </conditionalFormatting>
  <conditionalFormatting sqref="T11:T13 T21:T26 T15:T17">
    <cfRule type="cellIs" dxfId="140" priority="23" stopIfTrue="1" operator="equal">
      <formula>"IMPACTO BAJO"</formula>
    </cfRule>
  </conditionalFormatting>
  <conditionalFormatting sqref="T11:T13 T21:T26 T15:T17">
    <cfRule type="cellIs" dxfId="139" priority="24" stopIfTrue="1" operator="equal">
      <formula>"IMPACTO MEDIO"</formula>
    </cfRule>
  </conditionalFormatting>
  <conditionalFormatting sqref="T11:T13 T21:T26 T15:T17">
    <cfRule type="cellIs" dxfId="138" priority="25" stopIfTrue="1" operator="equal">
      <formula>"IMPACTO ALTO"</formula>
    </cfRule>
  </conditionalFormatting>
  <conditionalFormatting sqref="T20">
    <cfRule type="cellIs" dxfId="137" priority="14" operator="equal">
      <formula>"IMPACTO ALTO"</formula>
    </cfRule>
  </conditionalFormatting>
  <conditionalFormatting sqref="T20">
    <cfRule type="cellIs" dxfId="136" priority="15" operator="equal">
      <formula>"IMPACTO MEDIO"</formula>
    </cfRule>
  </conditionalFormatting>
  <conditionalFormatting sqref="T20">
    <cfRule type="cellIs" dxfId="135" priority="16" operator="equal">
      <formula>"IMPACTO BAJO"</formula>
    </cfRule>
  </conditionalFormatting>
  <conditionalFormatting sqref="T20">
    <cfRule type="cellIs" dxfId="134" priority="17" stopIfTrue="1" operator="equal">
      <formula>"IMPACTO BAJO"</formula>
    </cfRule>
  </conditionalFormatting>
  <conditionalFormatting sqref="T20">
    <cfRule type="cellIs" dxfId="133" priority="18" stopIfTrue="1" operator="equal">
      <formula>"IMPACTO MEDIO"</formula>
    </cfRule>
  </conditionalFormatting>
  <conditionalFormatting sqref="T20">
    <cfRule type="cellIs" dxfId="132" priority="19" stopIfTrue="1" operator="equal">
      <formula>"IMPACTO ALTO"</formula>
    </cfRule>
  </conditionalFormatting>
  <conditionalFormatting sqref="T18:T19">
    <cfRule type="cellIs" dxfId="131" priority="7" operator="equal">
      <formula>"IMPACTO ALTO"</formula>
    </cfRule>
  </conditionalFormatting>
  <conditionalFormatting sqref="T18:T19">
    <cfRule type="cellIs" dxfId="130" priority="8" operator="equal">
      <formula>"IMPACTO MEDIO"</formula>
    </cfRule>
  </conditionalFormatting>
  <conditionalFormatting sqref="T18:T19">
    <cfRule type="cellIs" dxfId="129" priority="9" operator="equal">
      <formula>"IMPACTO BAJO"</formula>
    </cfRule>
  </conditionalFormatting>
  <conditionalFormatting sqref="T18:T19">
    <cfRule type="cellIs" dxfId="128" priority="10" stopIfTrue="1" operator="equal">
      <formula>"IMPACTO BAJO"</formula>
    </cfRule>
  </conditionalFormatting>
  <conditionalFormatting sqref="T18:T19">
    <cfRule type="cellIs" dxfId="127" priority="11" stopIfTrue="1" operator="equal">
      <formula>"IMPACTO MEDIO"</formula>
    </cfRule>
  </conditionalFormatting>
  <conditionalFormatting sqref="T18:T19">
    <cfRule type="cellIs" dxfId="126" priority="12" stopIfTrue="1" operator="equal">
      <formula>"IMPACTO ALTO"</formula>
    </cfRule>
  </conditionalFormatting>
  <conditionalFormatting sqref="T11">
    <cfRule type="colorScale" priority="13">
      <colorScale>
        <cfvo type="min"/>
        <cfvo type="percentile" val="50"/>
        <cfvo type="max"/>
        <color rgb="FF63BE7B"/>
        <color rgb="FFFFEB84"/>
        <color rgb="FFF8696B"/>
      </colorScale>
    </cfRule>
  </conditionalFormatting>
  <conditionalFormatting sqref="T14">
    <cfRule type="cellIs" dxfId="125" priority="1" operator="equal">
      <formula>"IMPACTO ALTO"</formula>
    </cfRule>
  </conditionalFormatting>
  <conditionalFormatting sqref="T14">
    <cfRule type="cellIs" dxfId="124" priority="2" operator="equal">
      <formula>"IMPACTO MEDIO"</formula>
    </cfRule>
  </conditionalFormatting>
  <conditionalFormatting sqref="T14">
    <cfRule type="cellIs" dxfId="123" priority="3" operator="equal">
      <formula>"IMPACTO BAJO"</formula>
    </cfRule>
  </conditionalFormatting>
  <conditionalFormatting sqref="T14">
    <cfRule type="cellIs" dxfId="122" priority="4" stopIfTrue="1" operator="equal">
      <formula>"IMPACTO BAJO"</formula>
    </cfRule>
  </conditionalFormatting>
  <conditionalFormatting sqref="T14">
    <cfRule type="cellIs" dxfId="121" priority="5" stopIfTrue="1" operator="equal">
      <formula>"IMPACTO MEDIO"</formula>
    </cfRule>
  </conditionalFormatting>
  <conditionalFormatting sqref="T14">
    <cfRule type="cellIs" dxfId="12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554D-098E-4B8A-858E-6F0036F8D978}">
  <dimension ref="A1:Y871"/>
  <sheetViews>
    <sheetView showGridLines="0" topLeftCell="A13" zoomScale="70" zoomScaleNormal="70" workbookViewId="0">
      <selection activeCell="H15" sqref="H15:H16"/>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thickBot="1" x14ac:dyDescent="0.25">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199" t="s">
        <v>360</v>
      </c>
      <c r="B11" s="100" t="s">
        <v>27</v>
      </c>
      <c r="C11" s="101" t="s">
        <v>221</v>
      </c>
      <c r="D11" s="101" t="s">
        <v>28</v>
      </c>
      <c r="E11" s="197" t="s">
        <v>361</v>
      </c>
      <c r="F11" s="158" t="s">
        <v>30</v>
      </c>
      <c r="G11" s="158" t="s">
        <v>31</v>
      </c>
      <c r="H11" s="158"/>
      <c r="I11" s="158" t="s">
        <v>32</v>
      </c>
      <c r="J11" s="158">
        <v>1</v>
      </c>
      <c r="K11" s="158">
        <v>2</v>
      </c>
      <c r="L11" s="158">
        <v>1</v>
      </c>
      <c r="M11" s="158">
        <v>1</v>
      </c>
      <c r="N11" s="158">
        <v>1</v>
      </c>
      <c r="O11" s="158">
        <f>J11+K11+L11+M11+N11</f>
        <v>6</v>
      </c>
      <c r="P11" s="158">
        <v>2</v>
      </c>
      <c r="Q11" s="158">
        <v>2</v>
      </c>
      <c r="R11" s="158">
        <v>1</v>
      </c>
      <c r="S11" s="158">
        <f>O11*P11*Q11*R11</f>
        <v>24</v>
      </c>
      <c r="T11" s="89" t="str">
        <f>IF(S11&lt;=59,"IMPACTO BAJO",(IF(AND(S11&gt;=60,S11&lt;=188),"IMPACTO MEDIO",IF(AND(S11&gt;=189,13&lt;405),"IMPACTO ALTO",0))))</f>
        <v>IMPACTO BAJO</v>
      </c>
      <c r="U11" s="158" t="s">
        <v>185</v>
      </c>
      <c r="V11" s="158" t="s">
        <v>33</v>
      </c>
      <c r="W11" s="98"/>
      <c r="X11" s="36" t="s">
        <v>31</v>
      </c>
      <c r="Y11" s="8" t="s">
        <v>284</v>
      </c>
    </row>
    <row r="12" spans="1:25" ht="51" x14ac:dyDescent="0.2">
      <c r="A12" s="200"/>
      <c r="B12" s="189" t="s">
        <v>34</v>
      </c>
      <c r="C12" s="161" t="s">
        <v>35</v>
      </c>
      <c r="D12" s="161" t="s">
        <v>36</v>
      </c>
      <c r="E12" s="198"/>
      <c r="F12" s="159" t="s">
        <v>30</v>
      </c>
      <c r="G12" s="159" t="s">
        <v>31</v>
      </c>
      <c r="H12" s="159"/>
      <c r="I12" s="159" t="s">
        <v>37</v>
      </c>
      <c r="J12" s="159">
        <v>1</v>
      </c>
      <c r="K12" s="159">
        <v>1</v>
      </c>
      <c r="L12" s="159">
        <v>3</v>
      </c>
      <c r="M12" s="159">
        <v>1</v>
      </c>
      <c r="N12" s="159">
        <v>1</v>
      </c>
      <c r="O12" s="159">
        <f t="shared" ref="O12:O19" si="0">J12+K12+L12+M12+N12</f>
        <v>7</v>
      </c>
      <c r="P12" s="159">
        <v>2</v>
      </c>
      <c r="Q12" s="159">
        <v>2</v>
      </c>
      <c r="R12" s="159">
        <v>3</v>
      </c>
      <c r="S12" s="159">
        <f t="shared" ref="S12:S19" si="1">O12*P12*Q12*R12</f>
        <v>84</v>
      </c>
      <c r="T12" s="87" t="str">
        <f t="shared" ref="T12:T19" si="2">IF(S12&lt;=59,"IMPACTO BAJO",(IF(AND(S12&gt;=60,S12&lt;=188),"IMPACTO MEDIO",IF(AND(S12&gt;=189,13&lt;405),"IMPACTO ALTO",0))))</f>
        <v>IMPACTO MEDIO</v>
      </c>
      <c r="U12" s="159" t="s">
        <v>185</v>
      </c>
      <c r="V12" s="159" t="s">
        <v>38</v>
      </c>
      <c r="W12" s="87" t="s">
        <v>31</v>
      </c>
      <c r="X12" s="37"/>
    </row>
    <row r="13" spans="1:25" ht="95.25" customHeight="1" x14ac:dyDescent="0.2">
      <c r="A13" s="200"/>
      <c r="B13" s="189"/>
      <c r="C13" s="161" t="s">
        <v>246</v>
      </c>
      <c r="D13" s="161" t="s">
        <v>39</v>
      </c>
      <c r="E13" s="198"/>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37"/>
    </row>
    <row r="14" spans="1:25" ht="38.25" x14ac:dyDescent="0.2">
      <c r="A14" s="200"/>
      <c r="B14" s="156" t="s">
        <v>362</v>
      </c>
      <c r="C14" s="161" t="s">
        <v>363</v>
      </c>
      <c r="D14" s="161" t="s">
        <v>50</v>
      </c>
      <c r="E14" s="198"/>
      <c r="F14" s="159" t="s">
        <v>264</v>
      </c>
      <c r="G14" s="159" t="s">
        <v>31</v>
      </c>
      <c r="H14" s="159"/>
      <c r="I14" s="159" t="s">
        <v>32</v>
      </c>
      <c r="J14" s="159">
        <v>3</v>
      </c>
      <c r="K14" s="159">
        <v>2</v>
      </c>
      <c r="L14" s="159">
        <v>3</v>
      </c>
      <c r="M14" s="159">
        <v>1</v>
      </c>
      <c r="N14" s="159">
        <v>1</v>
      </c>
      <c r="O14" s="159">
        <f t="shared" ref="O14" si="3">J14+K14+L14+M14+N14</f>
        <v>10</v>
      </c>
      <c r="P14" s="159">
        <v>3</v>
      </c>
      <c r="Q14" s="159">
        <v>2</v>
      </c>
      <c r="R14" s="159">
        <v>1</v>
      </c>
      <c r="S14" s="159">
        <f t="shared" ref="S14" si="4">O14*P14*Q14*R14</f>
        <v>60</v>
      </c>
      <c r="T14" s="87" t="str">
        <f t="shared" ref="T14" si="5">IF(S14&lt;=59,"IMPACTO BAJO",(IF(AND(S14&gt;=60,S14&lt;=188),"IMPACTO MEDIO",IF(AND(S14&gt;=189,13&lt;405),"IMPACTO ALTO",0))))</f>
        <v>IMPACTO MEDIO</v>
      </c>
      <c r="U14" s="159" t="s">
        <v>185</v>
      </c>
      <c r="V14" s="159" t="s">
        <v>38</v>
      </c>
      <c r="W14" s="87" t="s">
        <v>31</v>
      </c>
      <c r="X14" s="37"/>
    </row>
    <row r="15" spans="1:25" ht="67.5" customHeight="1" x14ac:dyDescent="0.2">
      <c r="A15" s="200"/>
      <c r="B15" s="189" t="s">
        <v>40</v>
      </c>
      <c r="C15" s="161" t="s">
        <v>194</v>
      </c>
      <c r="D15" s="161" t="s">
        <v>41</v>
      </c>
      <c r="E15" s="198"/>
      <c r="F15" s="159" t="s">
        <v>30</v>
      </c>
      <c r="G15" s="159" t="s">
        <v>31</v>
      </c>
      <c r="H15" s="159"/>
      <c r="I15" s="159" t="s">
        <v>32</v>
      </c>
      <c r="J15" s="159">
        <v>3</v>
      </c>
      <c r="K15" s="159">
        <v>2</v>
      </c>
      <c r="L15" s="159">
        <v>3</v>
      </c>
      <c r="M15" s="159">
        <v>3</v>
      </c>
      <c r="N15" s="159">
        <v>1</v>
      </c>
      <c r="O15" s="159">
        <f t="shared" si="0"/>
        <v>12</v>
      </c>
      <c r="P15" s="159">
        <v>1</v>
      </c>
      <c r="Q15" s="159">
        <v>1</v>
      </c>
      <c r="R15" s="159">
        <v>1</v>
      </c>
      <c r="S15" s="159">
        <f t="shared" si="1"/>
        <v>12</v>
      </c>
      <c r="T15" s="87" t="str">
        <f t="shared" si="2"/>
        <v>IMPACTO BAJO</v>
      </c>
      <c r="U15" s="159" t="s">
        <v>186</v>
      </c>
      <c r="V15" s="159" t="s">
        <v>42</v>
      </c>
      <c r="W15" s="87"/>
      <c r="X15" s="37" t="s">
        <v>31</v>
      </c>
    </row>
    <row r="16" spans="1:25" ht="67.5" customHeight="1" x14ac:dyDescent="0.2">
      <c r="A16" s="200"/>
      <c r="B16" s="189"/>
      <c r="C16" s="161" t="s">
        <v>195</v>
      </c>
      <c r="D16" s="161" t="s">
        <v>43</v>
      </c>
      <c r="E16" s="198"/>
      <c r="F16" s="159" t="s">
        <v>30</v>
      </c>
      <c r="G16" s="159" t="s">
        <v>31</v>
      </c>
      <c r="H16" s="159"/>
      <c r="I16" s="159" t="s">
        <v>32</v>
      </c>
      <c r="J16" s="159">
        <v>2</v>
      </c>
      <c r="K16" s="159">
        <v>2</v>
      </c>
      <c r="L16" s="159">
        <v>3</v>
      </c>
      <c r="M16" s="159">
        <v>3</v>
      </c>
      <c r="N16" s="159">
        <v>1</v>
      </c>
      <c r="O16" s="159">
        <f t="shared" si="0"/>
        <v>11</v>
      </c>
      <c r="P16" s="159">
        <v>1</v>
      </c>
      <c r="Q16" s="159">
        <v>2</v>
      </c>
      <c r="R16" s="159">
        <v>1</v>
      </c>
      <c r="S16" s="159">
        <f t="shared" si="1"/>
        <v>22</v>
      </c>
      <c r="T16" s="87" t="str">
        <f t="shared" si="2"/>
        <v>IMPACTO BAJO</v>
      </c>
      <c r="U16" s="159" t="s">
        <v>185</v>
      </c>
      <c r="V16" s="159" t="s">
        <v>44</v>
      </c>
      <c r="W16" s="87"/>
      <c r="X16" s="37" t="s">
        <v>31</v>
      </c>
    </row>
    <row r="17" spans="1:24" ht="65.25" customHeight="1" x14ac:dyDescent="0.2">
      <c r="A17" s="200"/>
      <c r="B17" s="189" t="s">
        <v>45</v>
      </c>
      <c r="C17" s="161" t="s">
        <v>222</v>
      </c>
      <c r="D17" s="161" t="s">
        <v>46</v>
      </c>
      <c r="E17" s="198"/>
      <c r="F17" s="159" t="s">
        <v>30</v>
      </c>
      <c r="G17" s="159" t="s">
        <v>31</v>
      </c>
      <c r="H17" s="159"/>
      <c r="I17" s="159" t="s">
        <v>32</v>
      </c>
      <c r="J17" s="159">
        <v>2</v>
      </c>
      <c r="K17" s="159">
        <v>1</v>
      </c>
      <c r="L17" s="159">
        <v>3</v>
      </c>
      <c r="M17" s="159">
        <v>3</v>
      </c>
      <c r="N17" s="159">
        <v>1</v>
      </c>
      <c r="O17" s="159">
        <f t="shared" si="0"/>
        <v>10</v>
      </c>
      <c r="P17" s="159">
        <v>2</v>
      </c>
      <c r="Q17" s="159">
        <v>2</v>
      </c>
      <c r="R17" s="159">
        <v>1</v>
      </c>
      <c r="S17" s="159">
        <f t="shared" si="1"/>
        <v>40</v>
      </c>
      <c r="T17" s="87" t="str">
        <f t="shared" si="2"/>
        <v>IMPACTO BAJO</v>
      </c>
      <c r="U17" s="159" t="s">
        <v>189</v>
      </c>
      <c r="V17" s="159" t="s">
        <v>42</v>
      </c>
      <c r="W17" s="87" t="s">
        <v>31</v>
      </c>
      <c r="X17" s="37"/>
    </row>
    <row r="18" spans="1:24" ht="95.25" customHeight="1" x14ac:dyDescent="0.2">
      <c r="A18" s="200"/>
      <c r="B18" s="189"/>
      <c r="C18" s="161" t="s">
        <v>47</v>
      </c>
      <c r="D18" s="161" t="s">
        <v>48</v>
      </c>
      <c r="E18" s="198"/>
      <c r="F18" s="159" t="s">
        <v>30</v>
      </c>
      <c r="G18" s="159" t="s">
        <v>31</v>
      </c>
      <c r="H18" s="159"/>
      <c r="I18" s="159" t="s">
        <v>32</v>
      </c>
      <c r="J18" s="159">
        <v>2</v>
      </c>
      <c r="K18" s="159">
        <v>1</v>
      </c>
      <c r="L18" s="159">
        <v>3</v>
      </c>
      <c r="M18" s="159">
        <v>3</v>
      </c>
      <c r="N18" s="159">
        <v>1</v>
      </c>
      <c r="O18" s="159">
        <f t="shared" si="0"/>
        <v>10</v>
      </c>
      <c r="P18" s="159">
        <v>1</v>
      </c>
      <c r="Q18" s="159">
        <v>2</v>
      </c>
      <c r="R18" s="159">
        <v>1</v>
      </c>
      <c r="S18" s="159">
        <f t="shared" si="1"/>
        <v>20</v>
      </c>
      <c r="T18" s="87" t="str">
        <f t="shared" si="2"/>
        <v>IMPACTO BAJO</v>
      </c>
      <c r="U18" s="159" t="s">
        <v>189</v>
      </c>
      <c r="V18" s="159" t="s">
        <v>42</v>
      </c>
      <c r="W18" s="87" t="s">
        <v>31</v>
      </c>
      <c r="X18" s="37"/>
    </row>
    <row r="19" spans="1:24" ht="39" thickBot="1" x14ac:dyDescent="0.25">
      <c r="A19" s="201"/>
      <c r="B19" s="103" t="s">
        <v>55</v>
      </c>
      <c r="C19" s="104" t="s">
        <v>225</v>
      </c>
      <c r="D19" s="104" t="s">
        <v>56</v>
      </c>
      <c r="E19" s="318"/>
      <c r="F19" s="30" t="s">
        <v>30</v>
      </c>
      <c r="G19" s="30" t="s">
        <v>31</v>
      </c>
      <c r="H19" s="30"/>
      <c r="I19" s="30" t="s">
        <v>32</v>
      </c>
      <c r="J19" s="30">
        <v>2</v>
      </c>
      <c r="K19" s="30">
        <v>1</v>
      </c>
      <c r="L19" s="30">
        <v>3</v>
      </c>
      <c r="M19" s="30">
        <v>3</v>
      </c>
      <c r="N19" s="30">
        <v>1</v>
      </c>
      <c r="O19" s="30">
        <f t="shared" si="0"/>
        <v>10</v>
      </c>
      <c r="P19" s="30">
        <v>1</v>
      </c>
      <c r="Q19" s="30">
        <v>2</v>
      </c>
      <c r="R19" s="30">
        <v>1</v>
      </c>
      <c r="S19" s="30">
        <f t="shared" si="1"/>
        <v>20</v>
      </c>
      <c r="T19" s="90" t="str">
        <f t="shared" si="2"/>
        <v>IMPACTO BAJO</v>
      </c>
      <c r="U19" s="30" t="s">
        <v>188</v>
      </c>
      <c r="V19" s="30" t="s">
        <v>42</v>
      </c>
      <c r="W19" s="90" t="s">
        <v>31</v>
      </c>
      <c r="X19" s="40"/>
    </row>
    <row r="20" spans="1:24" ht="99.75" customHeight="1" thickBot="1" x14ac:dyDescent="0.25">
      <c r="A20" s="41"/>
      <c r="B20" s="42"/>
      <c r="C20" s="42"/>
      <c r="D20" s="43"/>
      <c r="E20" s="43"/>
      <c r="F20" s="43"/>
      <c r="G20" s="43"/>
      <c r="H20" s="43"/>
      <c r="I20" s="43"/>
      <c r="J20" s="43"/>
      <c r="K20" s="43"/>
      <c r="L20" s="43"/>
      <c r="M20" s="43"/>
      <c r="N20" s="43"/>
      <c r="O20" s="43"/>
      <c r="P20" s="43"/>
      <c r="Q20" s="43"/>
      <c r="R20" s="43"/>
      <c r="S20" s="43"/>
      <c r="T20" s="44"/>
      <c r="U20" s="43"/>
      <c r="V20" s="43"/>
      <c r="W20" s="44"/>
      <c r="X20" s="44"/>
    </row>
    <row r="21" spans="1:24" ht="12.75" customHeight="1" x14ac:dyDescent="0.2">
      <c r="T21" s="3"/>
    </row>
    <row r="22" spans="1:24" ht="27" customHeight="1" x14ac:dyDescent="0.2">
      <c r="A22" s="3"/>
      <c r="B22" s="3"/>
      <c r="C22" s="4" t="s">
        <v>182</v>
      </c>
      <c r="D22" s="223" t="s">
        <v>242</v>
      </c>
      <c r="E22" s="222"/>
      <c r="F22" s="226" t="s">
        <v>243</v>
      </c>
      <c r="G22" s="222"/>
      <c r="H22" s="223" t="s">
        <v>244</v>
      </c>
      <c r="I22" s="222"/>
      <c r="J22" s="3"/>
      <c r="K22" s="3"/>
      <c r="L22" s="3"/>
      <c r="M22" s="2"/>
      <c r="N22" s="2"/>
      <c r="O22" s="5"/>
      <c r="P22" s="5"/>
      <c r="Q22" s="5"/>
      <c r="R22" s="5"/>
      <c r="S22" s="3"/>
      <c r="T22" s="3"/>
      <c r="U22" s="3"/>
      <c r="V22" s="3"/>
      <c r="W22" s="3"/>
      <c r="X22" s="3"/>
    </row>
    <row r="23" spans="1:24" ht="12.75" x14ac:dyDescent="0.2">
      <c r="A23" s="3"/>
      <c r="B23" s="3"/>
      <c r="C23" s="4" t="s">
        <v>183</v>
      </c>
      <c r="D23" s="224" t="s">
        <v>278</v>
      </c>
      <c r="E23" s="222"/>
      <c r="F23" s="225">
        <v>43393</v>
      </c>
      <c r="G23" s="222"/>
      <c r="H23" s="221"/>
      <c r="I23" s="222"/>
      <c r="J23" s="3"/>
      <c r="K23" s="3"/>
      <c r="L23" s="3"/>
      <c r="M23" s="2"/>
      <c r="N23" s="2"/>
      <c r="O23" s="2"/>
      <c r="P23" s="2"/>
      <c r="Q23" s="2"/>
      <c r="R23" s="5"/>
      <c r="S23" s="3"/>
      <c r="T23" s="3"/>
      <c r="U23" s="3"/>
      <c r="V23" s="3"/>
      <c r="W23" s="3"/>
      <c r="X23" s="3"/>
    </row>
    <row r="24" spans="1:24" ht="12.75" customHeight="1" x14ac:dyDescent="0.2">
      <c r="L24" s="1"/>
      <c r="M24" s="1"/>
      <c r="N24" s="1"/>
      <c r="O24" s="1"/>
      <c r="P24" s="1"/>
      <c r="Q24" s="1"/>
      <c r="R24" s="1"/>
      <c r="T24" s="3"/>
    </row>
    <row r="25" spans="1:24" ht="12.75" customHeight="1" x14ac:dyDescent="0.2">
      <c r="T25" s="3"/>
    </row>
    <row r="26" spans="1:24" ht="12.75" customHeight="1" x14ac:dyDescent="0.2">
      <c r="T26" s="3"/>
    </row>
    <row r="27" spans="1:24" ht="12.75" customHeight="1" x14ac:dyDescent="0.2">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sheetData>
  <autoFilter ref="S1:S871" xr:uid="{00000000-0009-0000-0000-000000000000}"/>
  <mergeCells count="35">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R9:R10"/>
    <mergeCell ref="S9:S10"/>
    <mergeCell ref="T9:T10"/>
    <mergeCell ref="U9:V9"/>
    <mergeCell ref="W9:X9"/>
    <mergeCell ref="A11:A19"/>
    <mergeCell ref="B12:B13"/>
    <mergeCell ref="B15:B16"/>
    <mergeCell ref="B17:B18"/>
    <mergeCell ref="E11:E19"/>
    <mergeCell ref="D22:E22"/>
    <mergeCell ref="F22:G22"/>
    <mergeCell ref="H22:I22"/>
    <mergeCell ref="D23:E23"/>
    <mergeCell ref="F23:G23"/>
    <mergeCell ref="H23:I23"/>
  </mergeCells>
  <conditionalFormatting sqref="T11:T13 T15:T17">
    <cfRule type="cellIs" dxfId="119" priority="7" operator="equal">
      <formula>"IMPACTO ALTO"</formula>
    </cfRule>
  </conditionalFormatting>
  <conditionalFormatting sqref="T11:T13 T15:T17">
    <cfRule type="cellIs" dxfId="118" priority="8" operator="equal">
      <formula>"IMPACTO MEDIO"</formula>
    </cfRule>
  </conditionalFormatting>
  <conditionalFormatting sqref="T11:T13 T15:T17">
    <cfRule type="cellIs" dxfId="117" priority="9" operator="equal">
      <formula>"IMPACTO BAJO"</formula>
    </cfRule>
  </conditionalFormatting>
  <conditionalFormatting sqref="T11:T13 T15:T17">
    <cfRule type="cellIs" dxfId="116" priority="10" stopIfTrue="1" operator="equal">
      <formula>"IMPACTO BAJO"</formula>
    </cfRule>
  </conditionalFormatting>
  <conditionalFormatting sqref="T11:T13 T15:T17">
    <cfRule type="cellIs" dxfId="115" priority="11" stopIfTrue="1" operator="equal">
      <formula>"IMPACTO MEDIO"</formula>
    </cfRule>
  </conditionalFormatting>
  <conditionalFormatting sqref="T11:T13 T15:T17">
    <cfRule type="cellIs" dxfId="114" priority="12" stopIfTrue="1" operator="equal">
      <formula>"IMPACTO ALTO"</formula>
    </cfRule>
  </conditionalFormatting>
  <conditionalFormatting sqref="T20">
    <cfRule type="cellIs" dxfId="113" priority="56" operator="equal">
      <formula>"IMPACTO ALTO"</formula>
    </cfRule>
  </conditionalFormatting>
  <conditionalFormatting sqref="T20">
    <cfRule type="cellIs" dxfId="112" priority="57" operator="equal">
      <formula>"IMPACTO MEDIO"</formula>
    </cfRule>
  </conditionalFormatting>
  <conditionalFormatting sqref="T20">
    <cfRule type="cellIs" dxfId="111" priority="58" operator="equal">
      <formula>"IMPACTO BAJO"</formula>
    </cfRule>
  </conditionalFormatting>
  <conditionalFormatting sqref="T20">
    <cfRule type="cellIs" dxfId="110" priority="59" stopIfTrue="1" operator="equal">
      <formula>"IMPACTO BAJO"</formula>
    </cfRule>
  </conditionalFormatting>
  <conditionalFormatting sqref="T20">
    <cfRule type="cellIs" dxfId="109" priority="60" stopIfTrue="1" operator="equal">
      <formula>"IMPACTO MEDIO"</formula>
    </cfRule>
  </conditionalFormatting>
  <conditionalFormatting sqref="T20">
    <cfRule type="cellIs" dxfId="108" priority="61" stopIfTrue="1" operator="equal">
      <formula>"IMPACTO ALTO"</formula>
    </cfRule>
  </conditionalFormatting>
  <conditionalFormatting sqref="T19">
    <cfRule type="cellIs" dxfId="107" priority="32" operator="equal">
      <formula>"IMPACTO ALTO"</formula>
    </cfRule>
  </conditionalFormatting>
  <conditionalFormatting sqref="T19">
    <cfRule type="cellIs" dxfId="106" priority="33" operator="equal">
      <formula>"IMPACTO MEDIO"</formula>
    </cfRule>
  </conditionalFormatting>
  <conditionalFormatting sqref="T19">
    <cfRule type="cellIs" dxfId="105" priority="34" operator="equal">
      <formula>"IMPACTO BAJO"</formula>
    </cfRule>
  </conditionalFormatting>
  <conditionalFormatting sqref="T19">
    <cfRule type="cellIs" dxfId="104" priority="35" stopIfTrue="1" operator="equal">
      <formula>"IMPACTO BAJO"</formula>
    </cfRule>
  </conditionalFormatting>
  <conditionalFormatting sqref="T19">
    <cfRule type="cellIs" dxfId="103" priority="36" stopIfTrue="1" operator="equal">
      <formula>"IMPACTO MEDIO"</formula>
    </cfRule>
  </conditionalFormatting>
  <conditionalFormatting sqref="T19">
    <cfRule type="cellIs" dxfId="102" priority="37" stopIfTrue="1" operator="equal">
      <formula>"IMPACTO ALTO"</formula>
    </cfRule>
  </conditionalFormatting>
  <conditionalFormatting sqref="T18">
    <cfRule type="cellIs" dxfId="101" priority="25" operator="equal">
      <formula>"IMPACTO ALTO"</formula>
    </cfRule>
  </conditionalFormatting>
  <conditionalFormatting sqref="T18">
    <cfRule type="cellIs" dxfId="100" priority="26" operator="equal">
      <formula>"IMPACTO MEDIO"</formula>
    </cfRule>
  </conditionalFormatting>
  <conditionalFormatting sqref="T18">
    <cfRule type="cellIs" dxfId="99" priority="27" operator="equal">
      <formula>"IMPACTO BAJO"</formula>
    </cfRule>
  </conditionalFormatting>
  <conditionalFormatting sqref="T18">
    <cfRule type="cellIs" dxfId="98" priority="28" stopIfTrue="1" operator="equal">
      <formula>"IMPACTO BAJO"</formula>
    </cfRule>
  </conditionalFormatting>
  <conditionalFormatting sqref="T18">
    <cfRule type="cellIs" dxfId="97" priority="29" stopIfTrue="1" operator="equal">
      <formula>"IMPACTO MEDIO"</formula>
    </cfRule>
  </conditionalFormatting>
  <conditionalFormatting sqref="T18">
    <cfRule type="cellIs" dxfId="96" priority="30" stopIfTrue="1" operator="equal">
      <formula>"IMPACTO ALTO"</formula>
    </cfRule>
  </conditionalFormatting>
  <conditionalFormatting sqref="T11">
    <cfRule type="colorScale" priority="31">
      <colorScale>
        <cfvo type="min"/>
        <cfvo type="percentile" val="50"/>
        <cfvo type="max"/>
        <color rgb="FF63BE7B"/>
        <color rgb="FFFFEB84"/>
        <color rgb="FFF8696B"/>
      </colorScale>
    </cfRule>
  </conditionalFormatting>
  <conditionalFormatting sqref="T14">
    <cfRule type="cellIs" dxfId="95" priority="1" operator="equal">
      <formula>"IMPACTO ALTO"</formula>
    </cfRule>
  </conditionalFormatting>
  <conditionalFormatting sqref="T14">
    <cfRule type="cellIs" dxfId="94" priority="2" operator="equal">
      <formula>"IMPACTO MEDIO"</formula>
    </cfRule>
  </conditionalFormatting>
  <conditionalFormatting sqref="T14">
    <cfRule type="cellIs" dxfId="93" priority="3" operator="equal">
      <formula>"IMPACTO BAJO"</formula>
    </cfRule>
  </conditionalFormatting>
  <conditionalFormatting sqref="T14">
    <cfRule type="cellIs" dxfId="92" priority="4" stopIfTrue="1" operator="equal">
      <formula>"IMPACTO BAJO"</formula>
    </cfRule>
  </conditionalFormatting>
  <conditionalFormatting sqref="T14">
    <cfRule type="cellIs" dxfId="91" priority="5" stopIfTrue="1" operator="equal">
      <formula>"IMPACTO MEDIO"</formula>
    </cfRule>
  </conditionalFormatting>
  <conditionalFormatting sqref="T14">
    <cfRule type="cellIs" dxfId="9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65C15-0160-4318-91A3-AE7DE2C53FEE}">
  <dimension ref="A1:Y873"/>
  <sheetViews>
    <sheetView showGridLines="0" topLeftCell="A7" zoomScale="60" zoomScaleNormal="60" zoomScaleSheetLayoutView="40" workbookViewId="0">
      <selection activeCell="G16" sqref="G16"/>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72" customHeight="1" x14ac:dyDescent="0.2">
      <c r="A11" s="319" t="s">
        <v>358</v>
      </c>
      <c r="B11" s="161" t="s">
        <v>27</v>
      </c>
      <c r="C11" s="161" t="s">
        <v>221</v>
      </c>
      <c r="D11" s="161" t="s">
        <v>28</v>
      </c>
      <c r="E11" s="322" t="s">
        <v>359</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20"/>
      <c r="B12" s="291" t="s">
        <v>34</v>
      </c>
      <c r="C12" s="161" t="s">
        <v>35</v>
      </c>
      <c r="D12" s="161" t="s">
        <v>36</v>
      </c>
      <c r="E12" s="198"/>
      <c r="F12" s="159" t="s">
        <v>30</v>
      </c>
      <c r="G12" s="159" t="s">
        <v>31</v>
      </c>
      <c r="H12" s="159"/>
      <c r="I12" s="159" t="s">
        <v>37</v>
      </c>
      <c r="J12" s="159">
        <v>1</v>
      </c>
      <c r="K12" s="159">
        <v>1</v>
      </c>
      <c r="L12" s="159">
        <v>3</v>
      </c>
      <c r="M12" s="159">
        <v>1</v>
      </c>
      <c r="N12" s="159">
        <v>1</v>
      </c>
      <c r="O12" s="159">
        <f t="shared" ref="O12:O21" si="0">J12+K12+L12+M12+N12</f>
        <v>7</v>
      </c>
      <c r="P12" s="159">
        <v>2</v>
      </c>
      <c r="Q12" s="159">
        <v>2</v>
      </c>
      <c r="R12" s="159">
        <v>3</v>
      </c>
      <c r="S12" s="159">
        <f t="shared" ref="S12:S21" si="1">O12*P12*Q12*R12</f>
        <v>84</v>
      </c>
      <c r="T12" s="87" t="str">
        <f t="shared" ref="T12:T21" si="2">IF(S12&lt;=59,"IMPACTO BAJO",(IF(AND(S12&gt;=60,S12&lt;=188),"IMPACTO MEDIO",IF(AND(S12&gt;=189,13&lt;405),"IMPACTO ALTO",0))))</f>
        <v>IMPACTO MEDIO</v>
      </c>
      <c r="U12" s="159" t="s">
        <v>185</v>
      </c>
      <c r="V12" s="159" t="s">
        <v>38</v>
      </c>
      <c r="W12" s="87" t="s">
        <v>31</v>
      </c>
      <c r="X12" s="87"/>
    </row>
    <row r="13" spans="1:25" ht="95.25" customHeight="1" x14ac:dyDescent="0.2">
      <c r="A13" s="320"/>
      <c r="B13" s="291"/>
      <c r="C13" s="161" t="s">
        <v>246</v>
      </c>
      <c r="D13" s="161" t="s">
        <v>39</v>
      </c>
      <c r="E13" s="198"/>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67.5" customHeight="1" x14ac:dyDescent="0.2">
      <c r="A14" s="320"/>
      <c r="B14" s="291" t="s">
        <v>40</v>
      </c>
      <c r="C14" s="161" t="s">
        <v>194</v>
      </c>
      <c r="D14" s="161" t="s">
        <v>41</v>
      </c>
      <c r="E14" s="198"/>
      <c r="F14" s="159" t="s">
        <v>30</v>
      </c>
      <c r="G14" s="159" t="s">
        <v>31</v>
      </c>
      <c r="H14" s="159"/>
      <c r="I14" s="159" t="s">
        <v>32</v>
      </c>
      <c r="J14" s="159">
        <v>1</v>
      </c>
      <c r="K14" s="159">
        <v>1</v>
      </c>
      <c r="L14" s="159">
        <v>3</v>
      </c>
      <c r="M14" s="159">
        <v>3</v>
      </c>
      <c r="N14" s="159">
        <v>1</v>
      </c>
      <c r="O14" s="159">
        <f t="shared" si="0"/>
        <v>9</v>
      </c>
      <c r="P14" s="159">
        <v>3</v>
      </c>
      <c r="Q14" s="159">
        <v>1</v>
      </c>
      <c r="R14" s="159">
        <v>1</v>
      </c>
      <c r="S14" s="159">
        <f t="shared" si="1"/>
        <v>27</v>
      </c>
      <c r="T14" s="87" t="str">
        <f t="shared" si="2"/>
        <v>IMPACTO BAJO</v>
      </c>
      <c r="U14" s="159" t="s">
        <v>186</v>
      </c>
      <c r="V14" s="159" t="s">
        <v>42</v>
      </c>
      <c r="W14" s="87"/>
      <c r="X14" s="87" t="s">
        <v>31</v>
      </c>
    </row>
    <row r="15" spans="1:25" ht="67.5" customHeight="1" x14ac:dyDescent="0.2">
      <c r="A15" s="320"/>
      <c r="B15" s="291"/>
      <c r="C15" s="161" t="s">
        <v>195</v>
      </c>
      <c r="D15" s="161" t="s">
        <v>43</v>
      </c>
      <c r="E15" s="198"/>
      <c r="F15" s="159" t="s">
        <v>30</v>
      </c>
      <c r="G15" s="159" t="s">
        <v>31</v>
      </c>
      <c r="H15" s="159"/>
      <c r="I15" s="159" t="s">
        <v>32</v>
      </c>
      <c r="J15" s="159">
        <v>1</v>
      </c>
      <c r="K15" s="159">
        <v>1</v>
      </c>
      <c r="L15" s="159">
        <v>3</v>
      </c>
      <c r="M15" s="159">
        <v>3</v>
      </c>
      <c r="N15" s="159">
        <v>1</v>
      </c>
      <c r="O15" s="159">
        <f t="shared" si="0"/>
        <v>9</v>
      </c>
      <c r="P15" s="159">
        <v>2</v>
      </c>
      <c r="Q15" s="159">
        <v>2</v>
      </c>
      <c r="R15" s="159">
        <v>1</v>
      </c>
      <c r="S15" s="159">
        <f t="shared" si="1"/>
        <v>36</v>
      </c>
      <c r="T15" s="87" t="str">
        <f t="shared" si="2"/>
        <v>IMPACTO BAJO</v>
      </c>
      <c r="U15" s="159" t="s">
        <v>185</v>
      </c>
      <c r="V15" s="159" t="s">
        <v>44</v>
      </c>
      <c r="W15" s="87"/>
      <c r="X15" s="87" t="s">
        <v>31</v>
      </c>
    </row>
    <row r="16" spans="1:25" ht="65.25" customHeight="1" x14ac:dyDescent="0.2">
      <c r="A16" s="320"/>
      <c r="B16" s="291" t="s">
        <v>45</v>
      </c>
      <c r="C16" s="161" t="s">
        <v>222</v>
      </c>
      <c r="D16" s="161" t="s">
        <v>46</v>
      </c>
      <c r="E16" s="198"/>
      <c r="F16" s="159" t="s">
        <v>30</v>
      </c>
      <c r="G16" s="159" t="s">
        <v>31</v>
      </c>
      <c r="H16" s="159"/>
      <c r="I16" s="159" t="s">
        <v>32</v>
      </c>
      <c r="J16" s="159">
        <v>3</v>
      </c>
      <c r="K16" s="159">
        <v>2</v>
      </c>
      <c r="L16" s="159">
        <v>3</v>
      </c>
      <c r="M16" s="159">
        <v>3</v>
      </c>
      <c r="N16" s="159">
        <v>1</v>
      </c>
      <c r="O16" s="159">
        <f t="shared" si="0"/>
        <v>12</v>
      </c>
      <c r="P16" s="159">
        <v>3</v>
      </c>
      <c r="Q16" s="159">
        <v>2</v>
      </c>
      <c r="R16" s="159">
        <v>1</v>
      </c>
      <c r="S16" s="159">
        <f t="shared" si="1"/>
        <v>72</v>
      </c>
      <c r="T16" s="87" t="str">
        <f t="shared" si="2"/>
        <v>IMPACTO MEDIO</v>
      </c>
      <c r="U16" s="159" t="s">
        <v>189</v>
      </c>
      <c r="V16" s="159" t="s">
        <v>42</v>
      </c>
      <c r="W16" s="87" t="s">
        <v>31</v>
      </c>
      <c r="X16" s="87"/>
    </row>
    <row r="17" spans="1:24" ht="95.25" customHeight="1" x14ac:dyDescent="0.2">
      <c r="A17" s="320"/>
      <c r="B17" s="291"/>
      <c r="C17" s="161" t="s">
        <v>47</v>
      </c>
      <c r="D17" s="161" t="s">
        <v>48</v>
      </c>
      <c r="E17" s="198"/>
      <c r="F17" s="159" t="s">
        <v>30</v>
      </c>
      <c r="G17" s="159" t="s">
        <v>31</v>
      </c>
      <c r="H17" s="159"/>
      <c r="I17" s="159" t="s">
        <v>32</v>
      </c>
      <c r="J17" s="159">
        <v>3</v>
      </c>
      <c r="K17" s="159">
        <v>3</v>
      </c>
      <c r="L17" s="159">
        <v>3</v>
      </c>
      <c r="M17" s="159">
        <v>3</v>
      </c>
      <c r="N17" s="159">
        <v>1</v>
      </c>
      <c r="O17" s="159">
        <f t="shared" si="0"/>
        <v>13</v>
      </c>
      <c r="P17" s="159">
        <v>3</v>
      </c>
      <c r="Q17" s="159">
        <v>2</v>
      </c>
      <c r="R17" s="159">
        <v>1</v>
      </c>
      <c r="S17" s="159">
        <f t="shared" si="1"/>
        <v>78</v>
      </c>
      <c r="T17" s="87" t="str">
        <f t="shared" si="2"/>
        <v>IMPACTO MEDIO</v>
      </c>
      <c r="U17" s="159" t="s">
        <v>189</v>
      </c>
      <c r="V17" s="159" t="s">
        <v>42</v>
      </c>
      <c r="W17" s="87" t="s">
        <v>31</v>
      </c>
      <c r="X17" s="87"/>
    </row>
    <row r="18" spans="1:24" ht="86.25" customHeight="1" x14ac:dyDescent="0.2">
      <c r="A18" s="320"/>
      <c r="B18" s="291" t="s">
        <v>49</v>
      </c>
      <c r="C18" s="161" t="s">
        <v>223</v>
      </c>
      <c r="D18" s="161" t="s">
        <v>50</v>
      </c>
      <c r="E18" s="198"/>
      <c r="F18" s="159" t="s">
        <v>264</v>
      </c>
      <c r="G18" s="159" t="s">
        <v>31</v>
      </c>
      <c r="H18" s="159"/>
      <c r="I18" s="159" t="s">
        <v>32</v>
      </c>
      <c r="J18" s="159">
        <v>3</v>
      </c>
      <c r="K18" s="159">
        <v>3</v>
      </c>
      <c r="L18" s="159">
        <v>3</v>
      </c>
      <c r="M18" s="159">
        <v>1</v>
      </c>
      <c r="N18" s="159">
        <v>1</v>
      </c>
      <c r="O18" s="159">
        <f t="shared" si="0"/>
        <v>11</v>
      </c>
      <c r="P18" s="159">
        <v>3</v>
      </c>
      <c r="Q18" s="159">
        <v>2</v>
      </c>
      <c r="R18" s="159">
        <v>1</v>
      </c>
      <c r="S18" s="159">
        <f t="shared" si="1"/>
        <v>66</v>
      </c>
      <c r="T18" s="87" t="str">
        <f t="shared" si="2"/>
        <v>IMPACTO MEDIO</v>
      </c>
      <c r="U18" s="159" t="s">
        <v>281</v>
      </c>
      <c r="V18" s="159" t="s">
        <v>280</v>
      </c>
      <c r="W18" s="87"/>
      <c r="X18" s="87" t="s">
        <v>31</v>
      </c>
    </row>
    <row r="19" spans="1:24" ht="63.75" customHeight="1" x14ac:dyDescent="0.2">
      <c r="A19" s="320"/>
      <c r="B19" s="291"/>
      <c r="C19" s="161" t="s">
        <v>224</v>
      </c>
      <c r="D19" s="161" t="s">
        <v>50</v>
      </c>
      <c r="E19" s="198"/>
      <c r="F19" s="159" t="s">
        <v>264</v>
      </c>
      <c r="G19" s="159" t="s">
        <v>31</v>
      </c>
      <c r="H19" s="159"/>
      <c r="I19" s="159" t="s">
        <v>32</v>
      </c>
      <c r="J19" s="159">
        <v>3</v>
      </c>
      <c r="K19" s="159">
        <v>3</v>
      </c>
      <c r="L19" s="159">
        <v>3</v>
      </c>
      <c r="M19" s="159">
        <v>3</v>
      </c>
      <c r="N19" s="159">
        <v>1</v>
      </c>
      <c r="O19" s="159">
        <f t="shared" si="0"/>
        <v>13</v>
      </c>
      <c r="P19" s="159">
        <v>3</v>
      </c>
      <c r="Q19" s="159">
        <v>3</v>
      </c>
      <c r="R19" s="159">
        <v>1</v>
      </c>
      <c r="S19" s="159">
        <f t="shared" si="1"/>
        <v>117</v>
      </c>
      <c r="T19" s="87" t="str">
        <f t="shared" si="2"/>
        <v>IMPACTO MEDIO</v>
      </c>
      <c r="U19" s="159" t="s">
        <v>185</v>
      </c>
      <c r="V19" s="159" t="s">
        <v>51</v>
      </c>
      <c r="W19" s="87" t="s">
        <v>31</v>
      </c>
      <c r="X19" s="87"/>
    </row>
    <row r="20" spans="1:24" ht="38.25" x14ac:dyDescent="0.2">
      <c r="A20" s="320"/>
      <c r="B20" s="161" t="s">
        <v>55</v>
      </c>
      <c r="C20" s="161" t="s">
        <v>225</v>
      </c>
      <c r="D20" s="161" t="s">
        <v>56</v>
      </c>
      <c r="E20" s="198"/>
      <c r="F20" s="159" t="s">
        <v>30</v>
      </c>
      <c r="G20" s="159" t="s">
        <v>31</v>
      </c>
      <c r="H20" s="159"/>
      <c r="I20" s="159" t="s">
        <v>32</v>
      </c>
      <c r="J20" s="159">
        <v>2</v>
      </c>
      <c r="K20" s="159">
        <v>2</v>
      </c>
      <c r="L20" s="159">
        <v>3</v>
      </c>
      <c r="M20" s="159">
        <v>3</v>
      </c>
      <c r="N20" s="159">
        <v>1</v>
      </c>
      <c r="O20" s="159">
        <f t="shared" si="0"/>
        <v>11</v>
      </c>
      <c r="P20" s="159">
        <v>2</v>
      </c>
      <c r="Q20" s="159">
        <v>2</v>
      </c>
      <c r="R20" s="159">
        <v>1</v>
      </c>
      <c r="S20" s="159">
        <f t="shared" si="1"/>
        <v>44</v>
      </c>
      <c r="T20" s="87" t="str">
        <f t="shared" si="2"/>
        <v>IMPACTO BAJO</v>
      </c>
      <c r="U20" s="159" t="s">
        <v>188</v>
      </c>
      <c r="V20" s="159" t="s">
        <v>42</v>
      </c>
      <c r="W20" s="87" t="s">
        <v>31</v>
      </c>
      <c r="X20" s="87"/>
    </row>
    <row r="21" spans="1:24" ht="45" customHeight="1" x14ac:dyDescent="0.2">
      <c r="A21" s="321"/>
      <c r="B21" s="162" t="s">
        <v>68</v>
      </c>
      <c r="C21" s="162" t="s">
        <v>69</v>
      </c>
      <c r="D21" s="162" t="s">
        <v>70</v>
      </c>
      <c r="E21" s="318"/>
      <c r="F21" s="159" t="s">
        <v>30</v>
      </c>
      <c r="G21" s="159" t="s">
        <v>31</v>
      </c>
      <c r="H21" s="159"/>
      <c r="I21" s="159" t="s">
        <v>32</v>
      </c>
      <c r="J21" s="159">
        <v>2</v>
      </c>
      <c r="K21" s="159">
        <v>2</v>
      </c>
      <c r="L21" s="159">
        <v>1</v>
      </c>
      <c r="M21" s="159">
        <v>2</v>
      </c>
      <c r="N21" s="159">
        <v>1</v>
      </c>
      <c r="O21" s="159">
        <f t="shared" si="0"/>
        <v>8</v>
      </c>
      <c r="P21" s="159">
        <v>2</v>
      </c>
      <c r="Q21" s="159">
        <v>2</v>
      </c>
      <c r="R21" s="159">
        <v>1</v>
      </c>
      <c r="S21" s="159">
        <f t="shared" si="1"/>
        <v>32</v>
      </c>
      <c r="T21" s="87" t="str">
        <f t="shared" si="2"/>
        <v>IMPACTO BAJO</v>
      </c>
      <c r="U21" s="159" t="s">
        <v>71</v>
      </c>
      <c r="V21" s="159" t="s">
        <v>282</v>
      </c>
      <c r="W21" s="87"/>
      <c r="X21" s="87" t="s">
        <v>31</v>
      </c>
    </row>
    <row r="22" spans="1:24" ht="99.75" customHeight="1" thickBot="1" x14ac:dyDescent="0.25">
      <c r="A22" s="41"/>
      <c r="B22" s="42"/>
      <c r="C22" s="42"/>
      <c r="D22" s="43"/>
      <c r="E22" s="43"/>
      <c r="F22" s="43"/>
      <c r="G22" s="43"/>
      <c r="H22" s="43"/>
      <c r="I22" s="43"/>
      <c r="J22" s="43"/>
      <c r="K22" s="43"/>
      <c r="L22" s="43"/>
      <c r="M22" s="43"/>
      <c r="N22" s="43"/>
      <c r="O22" s="43"/>
      <c r="P22" s="43"/>
      <c r="Q22" s="43"/>
      <c r="R22" s="43"/>
      <c r="S22" s="43"/>
      <c r="T22" s="44"/>
      <c r="U22" s="43"/>
      <c r="V22" s="43"/>
      <c r="W22" s="44"/>
      <c r="X22" s="44"/>
    </row>
    <row r="23" spans="1:24" ht="12.75" customHeight="1" x14ac:dyDescent="0.2">
      <c r="T23" s="3"/>
    </row>
    <row r="24" spans="1:24" ht="27" customHeight="1" x14ac:dyDescent="0.2">
      <c r="A24" s="3"/>
      <c r="B24" s="3"/>
      <c r="C24" s="4" t="s">
        <v>182</v>
      </c>
      <c r="D24" s="223" t="s">
        <v>242</v>
      </c>
      <c r="E24" s="222"/>
      <c r="F24" s="226" t="s">
        <v>243</v>
      </c>
      <c r="G24" s="222"/>
      <c r="H24" s="223" t="s">
        <v>244</v>
      </c>
      <c r="I24" s="222"/>
      <c r="J24" s="3"/>
      <c r="K24" s="3"/>
      <c r="L24" s="3"/>
      <c r="M24" s="2"/>
      <c r="N24" s="2"/>
      <c r="O24" s="5"/>
      <c r="P24" s="5"/>
      <c r="Q24" s="5"/>
      <c r="R24" s="5"/>
      <c r="S24" s="3"/>
      <c r="T24" s="3"/>
      <c r="U24" s="3"/>
      <c r="V24" s="3"/>
      <c r="W24" s="3"/>
      <c r="X24" s="3"/>
    </row>
    <row r="25" spans="1:24" ht="12.75" x14ac:dyDescent="0.2">
      <c r="A25" s="3"/>
      <c r="B25" s="3"/>
      <c r="C25" s="4" t="s">
        <v>183</v>
      </c>
      <c r="D25" s="224" t="s">
        <v>278</v>
      </c>
      <c r="E25" s="222"/>
      <c r="F25" s="225">
        <v>43393</v>
      </c>
      <c r="G25" s="222"/>
      <c r="H25" s="221"/>
      <c r="I25" s="222"/>
      <c r="J25" s="3"/>
      <c r="K25" s="3"/>
      <c r="L25" s="3"/>
      <c r="M25" s="2"/>
      <c r="N25" s="2"/>
      <c r="O25" s="2"/>
      <c r="P25" s="2"/>
      <c r="Q25" s="2"/>
      <c r="R25" s="5"/>
      <c r="S25" s="3"/>
      <c r="T25" s="3"/>
      <c r="U25" s="3"/>
      <c r="V25" s="3"/>
      <c r="W25" s="3"/>
      <c r="X25" s="3"/>
    </row>
    <row r="26" spans="1:24" ht="12.75" customHeight="1" x14ac:dyDescent="0.2">
      <c r="L26" s="1"/>
      <c r="M26" s="1"/>
      <c r="N26" s="1"/>
      <c r="O26" s="1"/>
      <c r="P26" s="1"/>
      <c r="Q26" s="1"/>
      <c r="R26" s="1"/>
      <c r="T26" s="3"/>
    </row>
    <row r="27" spans="1:24" ht="12.75" customHeight="1" x14ac:dyDescent="0.2">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sheetData>
  <autoFilter ref="S1:S873" xr:uid="{00000000-0009-0000-0000-000000000000}"/>
  <mergeCells count="36">
    <mergeCell ref="A7:K7"/>
    <mergeCell ref="L7:X7"/>
    <mergeCell ref="A1:B5"/>
    <mergeCell ref="C1:T5"/>
    <mergeCell ref="U1:X5"/>
    <mergeCell ref="A6:K6"/>
    <mergeCell ref="L6:X6"/>
    <mergeCell ref="Q9:Q10"/>
    <mergeCell ref="B9:B10"/>
    <mergeCell ref="C9:C10"/>
    <mergeCell ref="D9:D10"/>
    <mergeCell ref="E9:E10"/>
    <mergeCell ref="F9:F10"/>
    <mergeCell ref="G9:G10"/>
    <mergeCell ref="H9:H10"/>
    <mergeCell ref="I9:I10"/>
    <mergeCell ref="J9:N9"/>
    <mergeCell ref="O9:O10"/>
    <mergeCell ref="P9:P10"/>
    <mergeCell ref="R9:R10"/>
    <mergeCell ref="S9:S10"/>
    <mergeCell ref="T9:T10"/>
    <mergeCell ref="U9:V9"/>
    <mergeCell ref="W9:X9"/>
    <mergeCell ref="A11:A21"/>
    <mergeCell ref="E11:E21"/>
    <mergeCell ref="B12:B13"/>
    <mergeCell ref="B14:B15"/>
    <mergeCell ref="B16:B17"/>
    <mergeCell ref="B18:B19"/>
    <mergeCell ref="D24:E24"/>
    <mergeCell ref="F24:G24"/>
    <mergeCell ref="H24:I24"/>
    <mergeCell ref="D25:E25"/>
    <mergeCell ref="F25:G25"/>
    <mergeCell ref="H25:I25"/>
  </mergeCells>
  <conditionalFormatting sqref="T11:T16 T19:T21">
    <cfRule type="cellIs" dxfId="89" priority="14" operator="equal">
      <formula>"IMPACTO ALTO"</formula>
    </cfRule>
  </conditionalFormatting>
  <conditionalFormatting sqref="T11:T16 T19:T21">
    <cfRule type="cellIs" dxfId="88" priority="15" operator="equal">
      <formula>"IMPACTO MEDIO"</formula>
    </cfRule>
  </conditionalFormatting>
  <conditionalFormatting sqref="T11:T16 T19:T21">
    <cfRule type="cellIs" dxfId="87" priority="16" operator="equal">
      <formula>"IMPACTO BAJO"</formula>
    </cfRule>
  </conditionalFormatting>
  <conditionalFormatting sqref="T11:T16 T19:T21">
    <cfRule type="cellIs" dxfId="86" priority="17" stopIfTrue="1" operator="equal">
      <formula>"IMPACTO BAJO"</formula>
    </cfRule>
  </conditionalFormatting>
  <conditionalFormatting sqref="T11:T16 T19:T21">
    <cfRule type="cellIs" dxfId="85" priority="18" stopIfTrue="1" operator="equal">
      <formula>"IMPACTO MEDIO"</formula>
    </cfRule>
  </conditionalFormatting>
  <conditionalFormatting sqref="T11:T16 T19:T21">
    <cfRule type="cellIs" dxfId="84" priority="19" stopIfTrue="1" operator="equal">
      <formula>"IMPACTO ALTO"</formula>
    </cfRule>
  </conditionalFormatting>
  <conditionalFormatting sqref="T22">
    <cfRule type="cellIs" dxfId="83" priority="50" operator="equal">
      <formula>"IMPACTO ALTO"</formula>
    </cfRule>
  </conditionalFormatting>
  <conditionalFormatting sqref="T22">
    <cfRule type="cellIs" dxfId="82" priority="51" operator="equal">
      <formula>"IMPACTO MEDIO"</formula>
    </cfRule>
  </conditionalFormatting>
  <conditionalFormatting sqref="T22">
    <cfRule type="cellIs" dxfId="81" priority="52" operator="equal">
      <formula>"IMPACTO BAJO"</formula>
    </cfRule>
  </conditionalFormatting>
  <conditionalFormatting sqref="T22">
    <cfRule type="cellIs" dxfId="80" priority="53" stopIfTrue="1" operator="equal">
      <formula>"IMPACTO BAJO"</formula>
    </cfRule>
  </conditionalFormatting>
  <conditionalFormatting sqref="T22">
    <cfRule type="cellIs" dxfId="79" priority="54" stopIfTrue="1" operator="equal">
      <formula>"IMPACTO MEDIO"</formula>
    </cfRule>
  </conditionalFormatting>
  <conditionalFormatting sqref="T22">
    <cfRule type="cellIs" dxfId="78" priority="55" stopIfTrue="1" operator="equal">
      <formula>"IMPACTO ALTO"</formula>
    </cfRule>
  </conditionalFormatting>
  <conditionalFormatting sqref="T17:T18">
    <cfRule type="cellIs" dxfId="77" priority="56" operator="equal">
      <formula>"IMPACTO ALTO"</formula>
    </cfRule>
  </conditionalFormatting>
  <conditionalFormatting sqref="T17:T18">
    <cfRule type="cellIs" dxfId="76" priority="20" operator="equal">
      <formula>"IMPACTO MEDIO"</formula>
    </cfRule>
  </conditionalFormatting>
  <conditionalFormatting sqref="T17:T18">
    <cfRule type="cellIs" dxfId="75" priority="21" operator="equal">
      <formula>"IMPACTO BAJO"</formula>
    </cfRule>
  </conditionalFormatting>
  <conditionalFormatting sqref="T17:T18">
    <cfRule type="cellIs" dxfId="74" priority="22" stopIfTrue="1" operator="equal">
      <formula>"IMPACTO BAJO"</formula>
    </cfRule>
  </conditionalFormatting>
  <conditionalFormatting sqref="T17:T18">
    <cfRule type="cellIs" dxfId="73" priority="23" stopIfTrue="1" operator="equal">
      <formula>"IMPACTO MEDIO"</formula>
    </cfRule>
  </conditionalFormatting>
  <conditionalFormatting sqref="T17:T18">
    <cfRule type="cellIs" dxfId="72" priority="24" stopIfTrue="1" operator="equal">
      <formula>"IMPACTO ALTO"</formula>
    </cfRule>
  </conditionalFormatting>
  <conditionalFormatting sqref="T11">
    <cfRule type="colorScale" priority="25">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FCD6-C633-4EC7-B24A-F80D1EB25EE2}">
  <dimension ref="A1:X920"/>
  <sheetViews>
    <sheetView showGridLines="0" topLeftCell="B11" zoomScale="80" zoomScaleNormal="80" workbookViewId="0">
      <selection activeCell="E33" sqref="E33"/>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4"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4"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4"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4"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4"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4"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4"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4" ht="12.75" customHeight="1" thickBot="1" x14ac:dyDescent="0.25">
      <c r="B8" s="9"/>
      <c r="C8" s="9"/>
      <c r="D8" s="9"/>
      <c r="E8" s="9"/>
      <c r="F8" s="9"/>
      <c r="G8" s="9"/>
      <c r="H8" s="9"/>
      <c r="I8" s="9"/>
      <c r="J8" s="9"/>
      <c r="K8" s="9"/>
      <c r="L8" s="9"/>
      <c r="M8" s="10"/>
      <c r="N8" s="11"/>
      <c r="O8" s="12"/>
      <c r="P8" s="12"/>
      <c r="Q8" s="12"/>
      <c r="R8" s="12"/>
      <c r="S8" s="12"/>
      <c r="T8" s="12"/>
      <c r="U8" s="12"/>
      <c r="V8" s="12"/>
      <c r="W8" s="12"/>
      <c r="X8" s="12"/>
    </row>
    <row r="9" spans="1:24"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4"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4" ht="38.25" x14ac:dyDescent="0.2">
      <c r="A11" s="292" t="s">
        <v>364</v>
      </c>
      <c r="B11" s="323" t="s">
        <v>45</v>
      </c>
      <c r="C11" s="161" t="s">
        <v>222</v>
      </c>
      <c r="D11" s="161" t="s">
        <v>46</v>
      </c>
      <c r="E11" s="198" t="s">
        <v>365</v>
      </c>
      <c r="F11" s="159" t="s">
        <v>30</v>
      </c>
      <c r="G11" s="159" t="s">
        <v>31</v>
      </c>
      <c r="H11" s="159"/>
      <c r="I11" s="159" t="s">
        <v>32</v>
      </c>
      <c r="J11" s="159">
        <v>1</v>
      </c>
      <c r="K11" s="159">
        <v>2</v>
      </c>
      <c r="L11" s="159">
        <v>3</v>
      </c>
      <c r="M11" s="159">
        <v>3</v>
      </c>
      <c r="N11" s="159">
        <v>1</v>
      </c>
      <c r="O11" s="159">
        <f t="shared" ref="O11:O17" si="0">J11+K11+L11+M11+N11</f>
        <v>10</v>
      </c>
      <c r="P11" s="159">
        <v>2</v>
      </c>
      <c r="Q11" s="159">
        <v>2</v>
      </c>
      <c r="R11" s="159">
        <v>1</v>
      </c>
      <c r="S11" s="159">
        <f t="shared" ref="S11:S17" si="1">O11*P11*Q11*R11</f>
        <v>40</v>
      </c>
      <c r="T11" s="87" t="str">
        <f t="shared" ref="T11:T17" si="2">IF(S11&lt;=59,"IMPACTO BAJO",(IF(AND(S11&gt;=60,S11&lt;=188),"IMPACTO MEDIO",IF(AND(S11&gt;=189,13&lt;405),"IMPACTO ALTO",0))))</f>
        <v>IMPACTO BAJO</v>
      </c>
      <c r="U11" s="159" t="s">
        <v>189</v>
      </c>
      <c r="V11" s="159" t="s">
        <v>42</v>
      </c>
      <c r="W11" s="87" t="s">
        <v>31</v>
      </c>
      <c r="X11" s="37"/>
    </row>
    <row r="12" spans="1:24" ht="51.75" thickBot="1" x14ac:dyDescent="0.25">
      <c r="A12" s="292"/>
      <c r="B12" s="324"/>
      <c r="C12" s="161" t="s">
        <v>47</v>
      </c>
      <c r="D12" s="161" t="s">
        <v>48</v>
      </c>
      <c r="E12" s="198"/>
      <c r="F12" s="159" t="s">
        <v>30</v>
      </c>
      <c r="G12" s="159" t="s">
        <v>31</v>
      </c>
      <c r="H12" s="159"/>
      <c r="I12" s="159" t="s">
        <v>32</v>
      </c>
      <c r="J12" s="159">
        <v>2</v>
      </c>
      <c r="K12" s="159">
        <v>2</v>
      </c>
      <c r="L12" s="159">
        <v>3</v>
      </c>
      <c r="M12" s="159">
        <v>3</v>
      </c>
      <c r="N12" s="159">
        <v>1</v>
      </c>
      <c r="O12" s="159">
        <f t="shared" si="0"/>
        <v>11</v>
      </c>
      <c r="P12" s="159">
        <v>2</v>
      </c>
      <c r="Q12" s="159">
        <v>2</v>
      </c>
      <c r="R12" s="159">
        <v>1</v>
      </c>
      <c r="S12" s="159">
        <f t="shared" si="1"/>
        <v>44</v>
      </c>
      <c r="T12" s="87" t="str">
        <f t="shared" si="2"/>
        <v>IMPACTO BAJO</v>
      </c>
      <c r="U12" s="159" t="s">
        <v>189</v>
      </c>
      <c r="V12" s="159" t="s">
        <v>42</v>
      </c>
      <c r="W12" s="87" t="s">
        <v>31</v>
      </c>
      <c r="X12" s="37"/>
    </row>
    <row r="13" spans="1:24" ht="63" customHeight="1" x14ac:dyDescent="0.2">
      <c r="A13" s="292"/>
      <c r="B13" s="325"/>
      <c r="C13" s="96" t="s">
        <v>254</v>
      </c>
      <c r="D13" s="158" t="s">
        <v>46</v>
      </c>
      <c r="E13" s="198"/>
      <c r="F13" s="158" t="s">
        <v>30</v>
      </c>
      <c r="G13" s="158" t="s">
        <v>31</v>
      </c>
      <c r="H13" s="158"/>
      <c r="I13" s="158" t="s">
        <v>32</v>
      </c>
      <c r="J13" s="158">
        <v>1</v>
      </c>
      <c r="K13" s="158">
        <v>2</v>
      </c>
      <c r="L13" s="158">
        <v>3</v>
      </c>
      <c r="M13" s="158">
        <v>3</v>
      </c>
      <c r="N13" s="158">
        <v>1</v>
      </c>
      <c r="O13" s="158">
        <f t="shared" ref="O13" si="3">J13+K13+L13+M13+N13</f>
        <v>10</v>
      </c>
      <c r="P13" s="158">
        <v>3</v>
      </c>
      <c r="Q13" s="158">
        <v>2</v>
      </c>
      <c r="R13" s="158">
        <v>1</v>
      </c>
      <c r="S13" s="158">
        <f t="shared" ref="S13" si="4">O13*P13*Q13*R13</f>
        <v>60</v>
      </c>
      <c r="T13" s="89" t="str">
        <f t="shared" ref="T13" si="5">IF(S13&lt;=59,"IMPACTO BAJO",(IF(AND(S13&gt;=60,S13&lt;=188),"IMPACTO MEDIO",IF(AND(S13&gt;=189,13&lt;405),"IMPACTO ALTO",0))))</f>
        <v>IMPACTO MEDIO</v>
      </c>
      <c r="U13" s="158" t="s">
        <v>189</v>
      </c>
      <c r="V13" s="158" t="s">
        <v>42</v>
      </c>
      <c r="W13" s="89" t="s">
        <v>31</v>
      </c>
      <c r="X13" s="36"/>
    </row>
    <row r="14" spans="1:24" ht="50.25" customHeight="1" x14ac:dyDescent="0.2">
      <c r="A14" s="292"/>
      <c r="B14" s="176" t="s">
        <v>108</v>
      </c>
      <c r="C14" s="88" t="s">
        <v>266</v>
      </c>
      <c r="D14" s="159" t="s">
        <v>209</v>
      </c>
      <c r="E14" s="198"/>
      <c r="F14" s="159" t="s">
        <v>30</v>
      </c>
      <c r="G14" s="159" t="s">
        <v>31</v>
      </c>
      <c r="H14" s="159"/>
      <c r="I14" s="159" t="s">
        <v>32</v>
      </c>
      <c r="J14" s="159">
        <v>1</v>
      </c>
      <c r="K14" s="159">
        <v>2</v>
      </c>
      <c r="L14" s="159">
        <v>3</v>
      </c>
      <c r="M14" s="159">
        <v>3</v>
      </c>
      <c r="N14" s="159">
        <v>1</v>
      </c>
      <c r="O14" s="159">
        <f t="shared" si="0"/>
        <v>10</v>
      </c>
      <c r="P14" s="159">
        <v>3</v>
      </c>
      <c r="Q14" s="159">
        <v>2</v>
      </c>
      <c r="R14" s="159">
        <v>1</v>
      </c>
      <c r="S14" s="159">
        <f t="shared" si="1"/>
        <v>60</v>
      </c>
      <c r="T14" s="87" t="str">
        <f t="shared" si="2"/>
        <v>IMPACTO MEDIO</v>
      </c>
      <c r="U14" s="159" t="s">
        <v>188</v>
      </c>
      <c r="V14" s="159" t="s">
        <v>104</v>
      </c>
      <c r="W14" s="87" t="s">
        <v>31</v>
      </c>
      <c r="X14" s="37"/>
    </row>
    <row r="15" spans="1:24" ht="55.5" customHeight="1" x14ac:dyDescent="0.2">
      <c r="A15" s="292"/>
      <c r="B15" s="176" t="s">
        <v>210</v>
      </c>
      <c r="C15" s="88" t="s">
        <v>109</v>
      </c>
      <c r="D15" s="159" t="s">
        <v>86</v>
      </c>
      <c r="E15" s="198"/>
      <c r="F15" s="159" t="s">
        <v>30</v>
      </c>
      <c r="G15" s="159" t="s">
        <v>31</v>
      </c>
      <c r="H15" s="159"/>
      <c r="I15" s="159" t="s">
        <v>32</v>
      </c>
      <c r="J15" s="159">
        <v>2</v>
      </c>
      <c r="K15" s="159">
        <v>1</v>
      </c>
      <c r="L15" s="159">
        <v>3</v>
      </c>
      <c r="M15" s="159">
        <v>3</v>
      </c>
      <c r="N15" s="159">
        <v>1</v>
      </c>
      <c r="O15" s="159">
        <f t="shared" si="0"/>
        <v>10</v>
      </c>
      <c r="P15" s="159">
        <v>3</v>
      </c>
      <c r="Q15" s="159">
        <v>2</v>
      </c>
      <c r="R15" s="159">
        <v>1</v>
      </c>
      <c r="S15" s="159">
        <f t="shared" si="1"/>
        <v>60</v>
      </c>
      <c r="T15" s="87" t="str">
        <f t="shared" si="2"/>
        <v>IMPACTO MEDIO</v>
      </c>
      <c r="U15" s="159" t="s">
        <v>185</v>
      </c>
      <c r="V15" s="159" t="s">
        <v>75</v>
      </c>
      <c r="W15" s="87" t="s">
        <v>31</v>
      </c>
      <c r="X15" s="37"/>
    </row>
    <row r="16" spans="1:24" ht="58.5" customHeight="1" x14ac:dyDescent="0.2">
      <c r="A16" s="292"/>
      <c r="B16" s="176" t="s">
        <v>110</v>
      </c>
      <c r="C16" s="88" t="s">
        <v>211</v>
      </c>
      <c r="D16" s="159" t="s">
        <v>106</v>
      </c>
      <c r="E16" s="198"/>
      <c r="F16" s="159" t="s">
        <v>30</v>
      </c>
      <c r="G16" s="159" t="s">
        <v>31</v>
      </c>
      <c r="H16" s="159"/>
      <c r="I16" s="159" t="s">
        <v>32</v>
      </c>
      <c r="J16" s="159">
        <v>3</v>
      </c>
      <c r="K16" s="159">
        <v>2</v>
      </c>
      <c r="L16" s="159">
        <v>1</v>
      </c>
      <c r="M16" s="159">
        <v>3</v>
      </c>
      <c r="N16" s="159">
        <v>1</v>
      </c>
      <c r="O16" s="159">
        <f t="shared" si="0"/>
        <v>10</v>
      </c>
      <c r="P16" s="159">
        <v>3</v>
      </c>
      <c r="Q16" s="159">
        <v>2</v>
      </c>
      <c r="R16" s="159">
        <v>1</v>
      </c>
      <c r="S16" s="159">
        <f t="shared" si="1"/>
        <v>60</v>
      </c>
      <c r="T16" s="87" t="str">
        <f t="shared" si="2"/>
        <v>IMPACTO MEDIO</v>
      </c>
      <c r="U16" s="159" t="s">
        <v>188</v>
      </c>
      <c r="V16" s="159" t="s">
        <v>42</v>
      </c>
      <c r="W16" s="87"/>
      <c r="X16" s="37" t="s">
        <v>31</v>
      </c>
    </row>
    <row r="17" spans="1:24" ht="63" customHeight="1" thickBot="1" x14ac:dyDescent="0.25">
      <c r="A17" s="292"/>
      <c r="B17" s="177" t="s">
        <v>49</v>
      </c>
      <c r="C17" s="29" t="s">
        <v>255</v>
      </c>
      <c r="D17" s="30" t="s">
        <v>50</v>
      </c>
      <c r="E17" s="198"/>
      <c r="F17" s="30" t="s">
        <v>30</v>
      </c>
      <c r="G17" s="30" t="s">
        <v>31</v>
      </c>
      <c r="H17" s="30"/>
      <c r="I17" s="30" t="s">
        <v>32</v>
      </c>
      <c r="J17" s="30">
        <v>3</v>
      </c>
      <c r="K17" s="30">
        <v>2</v>
      </c>
      <c r="L17" s="30">
        <v>3</v>
      </c>
      <c r="M17" s="30">
        <v>3</v>
      </c>
      <c r="N17" s="30">
        <v>1</v>
      </c>
      <c r="O17" s="30">
        <f t="shared" si="0"/>
        <v>12</v>
      </c>
      <c r="P17" s="30">
        <v>2</v>
      </c>
      <c r="Q17" s="30">
        <v>3</v>
      </c>
      <c r="R17" s="30">
        <v>1</v>
      </c>
      <c r="S17" s="30">
        <f t="shared" si="1"/>
        <v>72</v>
      </c>
      <c r="T17" s="90" t="str">
        <f t="shared" si="2"/>
        <v>IMPACTO MEDIO</v>
      </c>
      <c r="U17" s="30" t="s">
        <v>185</v>
      </c>
      <c r="V17" s="30" t="s">
        <v>111</v>
      </c>
      <c r="W17" s="90" t="s">
        <v>31</v>
      </c>
      <c r="X17" s="40"/>
    </row>
    <row r="18" spans="1:24" ht="45" customHeight="1" thickBot="1" x14ac:dyDescent="0.25">
      <c r="A18" s="292"/>
      <c r="B18" s="178" t="s">
        <v>68</v>
      </c>
      <c r="C18" s="108" t="s">
        <v>69</v>
      </c>
      <c r="D18" s="108" t="s">
        <v>70</v>
      </c>
      <c r="E18" s="198"/>
      <c r="F18" s="30" t="s">
        <v>30</v>
      </c>
      <c r="G18" s="30" t="s">
        <v>31</v>
      </c>
      <c r="H18" s="30"/>
      <c r="I18" s="30" t="s">
        <v>32</v>
      </c>
      <c r="J18" s="30">
        <v>3</v>
      </c>
      <c r="K18" s="30">
        <v>2</v>
      </c>
      <c r="L18" s="30">
        <v>2</v>
      </c>
      <c r="M18" s="30">
        <v>2</v>
      </c>
      <c r="N18" s="30">
        <v>1</v>
      </c>
      <c r="O18" s="30">
        <f>J18+K18+L18+M18+N18</f>
        <v>10</v>
      </c>
      <c r="P18" s="30">
        <v>2</v>
      </c>
      <c r="Q18" s="30">
        <v>2</v>
      </c>
      <c r="R18" s="30">
        <v>1</v>
      </c>
      <c r="S18" s="30">
        <f>O18*P18*Q18*R18</f>
        <v>40</v>
      </c>
      <c r="T18" s="90" t="str">
        <f>IF(S18&lt;=59,"IMPACTO BAJO",(IF(AND(S18&gt;=60,S18&lt;=188),"IMPACTO MEDIO",IF(AND(S18&gt;=189,13&lt;405),"IMPACTO ALTO",0))))</f>
        <v>IMPACTO BAJO</v>
      </c>
      <c r="U18" s="32" t="s">
        <v>71</v>
      </c>
      <c r="V18" s="33" t="s">
        <v>282</v>
      </c>
      <c r="W18" s="34"/>
      <c r="X18" s="35" t="s">
        <v>31</v>
      </c>
    </row>
    <row r="19" spans="1:24" ht="12.75" customHeight="1" x14ac:dyDescent="0.2">
      <c r="T19" s="3"/>
    </row>
    <row r="20" spans="1:24" ht="27" customHeight="1" x14ac:dyDescent="0.2">
      <c r="A20" s="3"/>
      <c r="B20" s="3"/>
      <c r="C20" s="4" t="s">
        <v>182</v>
      </c>
      <c r="D20" s="223" t="s">
        <v>242</v>
      </c>
      <c r="E20" s="222"/>
      <c r="F20" s="226" t="s">
        <v>243</v>
      </c>
      <c r="G20" s="222"/>
      <c r="H20" s="223" t="s">
        <v>244</v>
      </c>
      <c r="I20" s="222"/>
      <c r="J20" s="3"/>
      <c r="K20" s="3"/>
      <c r="L20" s="3"/>
      <c r="M20" s="2"/>
      <c r="N20" s="2"/>
      <c r="O20" s="5"/>
      <c r="P20" s="5"/>
      <c r="Q20" s="5"/>
      <c r="R20" s="5"/>
      <c r="S20" s="3"/>
      <c r="T20" s="3"/>
      <c r="U20" s="3"/>
      <c r="V20" s="3"/>
      <c r="W20" s="3"/>
      <c r="X20" s="3"/>
    </row>
    <row r="21" spans="1:24" ht="12.75" x14ac:dyDescent="0.2">
      <c r="A21" s="3"/>
      <c r="B21" s="3"/>
      <c r="C21" s="4" t="s">
        <v>183</v>
      </c>
      <c r="D21" s="224" t="s">
        <v>278</v>
      </c>
      <c r="E21" s="222"/>
      <c r="F21" s="225">
        <v>43393</v>
      </c>
      <c r="G21" s="222"/>
      <c r="H21" s="221"/>
      <c r="I21" s="222"/>
      <c r="J21" s="3"/>
      <c r="K21" s="3"/>
      <c r="L21" s="3"/>
      <c r="M21" s="2"/>
      <c r="N21" s="2"/>
      <c r="O21" s="2"/>
      <c r="P21" s="2"/>
      <c r="Q21" s="2"/>
      <c r="R21" s="5"/>
      <c r="S21" s="3"/>
      <c r="T21" s="3"/>
      <c r="U21" s="3"/>
      <c r="V21" s="3"/>
      <c r="W21" s="3"/>
      <c r="X21" s="3"/>
    </row>
    <row r="22" spans="1:24" ht="12.75" customHeight="1" x14ac:dyDescent="0.2">
      <c r="L22" s="1"/>
      <c r="M22" s="1"/>
      <c r="N22" s="1"/>
      <c r="O22" s="1"/>
      <c r="P22" s="1"/>
      <c r="Q22" s="1"/>
      <c r="R22" s="1"/>
      <c r="T22" s="3"/>
    </row>
    <row r="23" spans="1:24" ht="12.75" customHeight="1" x14ac:dyDescent="0.2">
      <c r="T23" s="3"/>
    </row>
    <row r="24" spans="1:24" ht="12.75" customHeight="1" x14ac:dyDescent="0.2">
      <c r="T24" s="3"/>
    </row>
    <row r="25" spans="1:24" ht="12.75" customHeight="1" x14ac:dyDescent="0.2">
      <c r="T25" s="3"/>
    </row>
    <row r="26" spans="1:24" ht="12.75" customHeight="1" x14ac:dyDescent="0.2">
      <c r="T26" s="3"/>
    </row>
    <row r="27" spans="1:24" ht="12.75" customHeight="1" x14ac:dyDescent="0.2">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sheetData>
  <autoFilter ref="S1:S920" xr:uid="{00000000-0009-0000-0000-000000000000}"/>
  <mergeCells count="33">
    <mergeCell ref="A7:K7"/>
    <mergeCell ref="L7:X7"/>
    <mergeCell ref="A1:B5"/>
    <mergeCell ref="C1:T5"/>
    <mergeCell ref="U1:X5"/>
    <mergeCell ref="A6:K6"/>
    <mergeCell ref="L6:X6"/>
    <mergeCell ref="T9:T10"/>
    <mergeCell ref="U9:V9"/>
    <mergeCell ref="W9:X9"/>
    <mergeCell ref="H9:H10"/>
    <mergeCell ref="I9:I10"/>
    <mergeCell ref="J9:N9"/>
    <mergeCell ref="O9:O10"/>
    <mergeCell ref="P9:P10"/>
    <mergeCell ref="Q9:Q10"/>
    <mergeCell ref="A11:A18"/>
    <mergeCell ref="E11:E18"/>
    <mergeCell ref="B11:B13"/>
    <mergeCell ref="R9:R10"/>
    <mergeCell ref="S9:S10"/>
    <mergeCell ref="B9:B10"/>
    <mergeCell ref="C9:C10"/>
    <mergeCell ref="D9:D10"/>
    <mergeCell ref="E9:E10"/>
    <mergeCell ref="F9:F10"/>
    <mergeCell ref="G9:G10"/>
    <mergeCell ref="D20:E20"/>
    <mergeCell ref="F20:G20"/>
    <mergeCell ref="H20:I20"/>
    <mergeCell ref="D21:E21"/>
    <mergeCell ref="F21:G21"/>
    <mergeCell ref="H21:I21"/>
  </mergeCells>
  <conditionalFormatting sqref="T11 T14:T18">
    <cfRule type="cellIs" dxfId="71" priority="62" operator="equal">
      <formula>"IMPACTO ALTO"</formula>
    </cfRule>
  </conditionalFormatting>
  <conditionalFormatting sqref="T11 T14:T18">
    <cfRule type="cellIs" dxfId="70" priority="63" operator="equal">
      <formula>"IMPACTO MEDIO"</formula>
    </cfRule>
  </conditionalFormatting>
  <conditionalFormatting sqref="T11 T14:T18">
    <cfRule type="cellIs" dxfId="69" priority="64" operator="equal">
      <formula>"IMPACTO BAJO"</formula>
    </cfRule>
  </conditionalFormatting>
  <conditionalFormatting sqref="T11 T14:T18">
    <cfRule type="cellIs" dxfId="68" priority="65" stopIfTrue="1" operator="equal">
      <formula>"IMPACTO BAJO"</formula>
    </cfRule>
  </conditionalFormatting>
  <conditionalFormatting sqref="T11 T14:T18">
    <cfRule type="cellIs" dxfId="67" priority="66" stopIfTrue="1" operator="equal">
      <formula>"IMPACTO MEDIO"</formula>
    </cfRule>
  </conditionalFormatting>
  <conditionalFormatting sqref="T11 T14:T18">
    <cfRule type="cellIs" dxfId="66" priority="67" stopIfTrue="1" operator="equal">
      <formula>"IMPACTO ALTO"</formula>
    </cfRule>
  </conditionalFormatting>
  <conditionalFormatting sqref="T12">
    <cfRule type="cellIs" dxfId="65" priority="31" operator="equal">
      <formula>"IMPACTO ALTO"</formula>
    </cfRule>
  </conditionalFormatting>
  <conditionalFormatting sqref="T12">
    <cfRule type="cellIs" dxfId="64" priority="32" operator="equal">
      <formula>"IMPACTO MEDIO"</formula>
    </cfRule>
  </conditionalFormatting>
  <conditionalFormatting sqref="T12">
    <cfRule type="cellIs" dxfId="63" priority="33" operator="equal">
      <formula>"IMPACTO BAJO"</formula>
    </cfRule>
  </conditionalFormatting>
  <conditionalFormatting sqref="T12">
    <cfRule type="cellIs" dxfId="62" priority="34" stopIfTrue="1" operator="equal">
      <formula>"IMPACTO BAJO"</formula>
    </cfRule>
  </conditionalFormatting>
  <conditionalFormatting sqref="T12">
    <cfRule type="cellIs" dxfId="61" priority="35" stopIfTrue="1" operator="equal">
      <formula>"IMPACTO MEDIO"</formula>
    </cfRule>
  </conditionalFormatting>
  <conditionalFormatting sqref="T12">
    <cfRule type="cellIs" dxfId="60" priority="36" stopIfTrue="1" operator="equal">
      <formula>"IMPACTO ALTO"</formula>
    </cfRule>
  </conditionalFormatting>
  <conditionalFormatting sqref="T13">
    <cfRule type="cellIs" dxfId="59" priority="1" operator="equal">
      <formula>"IMPACTO ALTO"</formula>
    </cfRule>
  </conditionalFormatting>
  <conditionalFormatting sqref="T13">
    <cfRule type="cellIs" dxfId="58" priority="2" operator="equal">
      <formula>"IMPACTO MEDIO"</formula>
    </cfRule>
  </conditionalFormatting>
  <conditionalFormatting sqref="T13">
    <cfRule type="cellIs" dxfId="57" priority="3" operator="equal">
      <formula>"IMPACTO BAJO"</formula>
    </cfRule>
  </conditionalFormatting>
  <conditionalFormatting sqref="T13">
    <cfRule type="cellIs" dxfId="56" priority="4" stopIfTrue="1" operator="equal">
      <formula>"IMPACTO BAJO"</formula>
    </cfRule>
  </conditionalFormatting>
  <conditionalFormatting sqref="T13">
    <cfRule type="cellIs" dxfId="55" priority="5" stopIfTrue="1" operator="equal">
      <formula>"IMPACTO MEDIO"</formula>
    </cfRule>
  </conditionalFormatting>
  <conditionalFormatting sqref="T13">
    <cfRule type="cellIs" dxfId="54"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E66A-7F65-4F2F-A0E9-FCF3C71CDD67}">
  <dimension ref="A1:Y969"/>
  <sheetViews>
    <sheetView showGridLines="0" topLeftCell="A16" zoomScale="80" zoomScaleNormal="80" workbookViewId="0">
      <selection activeCell="B33" sqref="B33"/>
    </sheetView>
  </sheetViews>
  <sheetFormatPr baseColWidth="10" defaultColWidth="14.42578125" defaultRowHeight="15" customHeight="1" x14ac:dyDescent="0.2"/>
  <cols>
    <col min="1" max="1" width="29.85546875" style="8" customWidth="1"/>
    <col min="2" max="2" width="16.42578125" style="8" customWidth="1"/>
    <col min="3" max="3" width="39.7109375" style="175" customWidth="1"/>
    <col min="4" max="4" width="34" style="175"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4.75" customHeight="1" x14ac:dyDescent="0.2">
      <c r="A5" s="208"/>
      <c r="B5" s="209"/>
      <c r="C5" s="193"/>
      <c r="D5" s="193"/>
      <c r="E5" s="193"/>
      <c r="F5" s="193"/>
      <c r="G5" s="193"/>
      <c r="H5" s="193"/>
      <c r="I5" s="193"/>
      <c r="J5" s="193"/>
      <c r="K5" s="193"/>
      <c r="L5" s="193"/>
      <c r="M5" s="193"/>
      <c r="N5" s="193"/>
      <c r="O5" s="193"/>
      <c r="P5" s="193"/>
      <c r="Q5" s="193"/>
      <c r="R5" s="193"/>
      <c r="S5" s="193"/>
      <c r="T5" s="193"/>
      <c r="U5" s="203"/>
      <c r="V5" s="203"/>
      <c r="W5" s="203"/>
      <c r="X5" s="203"/>
    </row>
    <row r="6" spans="1:25" ht="21" customHeight="1" x14ac:dyDescent="0.2">
      <c r="A6" s="215" t="s">
        <v>263</v>
      </c>
      <c r="B6" s="187"/>
      <c r="C6" s="187"/>
      <c r="D6" s="187"/>
      <c r="E6" s="187"/>
      <c r="F6" s="187"/>
      <c r="G6" s="187"/>
      <c r="H6" s="187"/>
      <c r="I6" s="187"/>
      <c r="J6" s="187"/>
      <c r="K6" s="187"/>
      <c r="L6" s="186" t="s">
        <v>245</v>
      </c>
      <c r="M6" s="187"/>
      <c r="N6" s="187"/>
      <c r="O6" s="187"/>
      <c r="P6" s="187"/>
      <c r="Q6" s="187"/>
      <c r="R6" s="187"/>
      <c r="S6" s="187"/>
      <c r="T6" s="187"/>
      <c r="U6" s="210"/>
      <c r="V6" s="210"/>
      <c r="W6" s="210"/>
      <c r="X6" s="211"/>
    </row>
    <row r="7" spans="1:25" ht="25.5" customHeight="1" x14ac:dyDescent="0.2">
      <c r="A7" s="186" t="s">
        <v>277</v>
      </c>
      <c r="B7" s="187"/>
      <c r="C7" s="187"/>
      <c r="D7" s="187"/>
      <c r="E7" s="187"/>
      <c r="F7" s="187"/>
      <c r="G7" s="187"/>
      <c r="H7" s="187"/>
      <c r="I7" s="187"/>
      <c r="J7" s="187"/>
      <c r="K7" s="188"/>
      <c r="L7" s="186" t="s">
        <v>248</v>
      </c>
      <c r="M7" s="187"/>
      <c r="N7" s="187"/>
      <c r="O7" s="187"/>
      <c r="P7" s="187"/>
      <c r="Q7" s="187"/>
      <c r="R7" s="187"/>
      <c r="S7" s="187"/>
      <c r="T7" s="187"/>
      <c r="U7" s="187"/>
      <c r="V7" s="187"/>
      <c r="W7" s="187"/>
      <c r="X7" s="188"/>
    </row>
    <row r="8" spans="1:25" ht="12.75" customHeight="1" thickBot="1" x14ac:dyDescent="0.25">
      <c r="B8" s="9"/>
      <c r="C8" s="182"/>
      <c r="D8" s="182"/>
      <c r="E8" s="9"/>
      <c r="F8" s="9"/>
      <c r="G8" s="9"/>
      <c r="H8" s="9"/>
      <c r="I8" s="9"/>
      <c r="J8" s="9"/>
      <c r="K8" s="9"/>
      <c r="L8" s="9"/>
      <c r="M8" s="10"/>
      <c r="N8" s="11"/>
      <c r="O8" s="12"/>
      <c r="P8" s="12"/>
      <c r="Q8" s="12"/>
      <c r="R8" s="12"/>
      <c r="S8" s="12"/>
      <c r="T8" s="12"/>
      <c r="U8" s="12"/>
      <c r="V8" s="12"/>
      <c r="W8" s="12"/>
      <c r="X8" s="12"/>
    </row>
    <row r="9" spans="1:25" ht="26.25" customHeight="1" thickBot="1" x14ac:dyDescent="0.25">
      <c r="B9" s="194" t="s">
        <v>1</v>
      </c>
      <c r="C9" s="194" t="s">
        <v>2</v>
      </c>
      <c r="D9" s="194" t="s">
        <v>3</v>
      </c>
      <c r="E9" s="194" t="s">
        <v>4</v>
      </c>
      <c r="F9" s="194" t="s">
        <v>5</v>
      </c>
      <c r="G9" s="194" t="s">
        <v>6</v>
      </c>
      <c r="H9" s="194" t="s">
        <v>7</v>
      </c>
      <c r="I9" s="194" t="s">
        <v>8</v>
      </c>
      <c r="J9" s="216" t="s">
        <v>9</v>
      </c>
      <c r="K9" s="217"/>
      <c r="L9" s="217"/>
      <c r="M9" s="217"/>
      <c r="N9" s="218"/>
      <c r="O9" s="196" t="s">
        <v>10</v>
      </c>
      <c r="P9" s="196" t="s">
        <v>11</v>
      </c>
      <c r="Q9" s="196" t="s">
        <v>12</v>
      </c>
      <c r="R9" s="196" t="s">
        <v>13</v>
      </c>
      <c r="S9" s="196" t="s">
        <v>14</v>
      </c>
      <c r="T9" s="196" t="s">
        <v>15</v>
      </c>
      <c r="U9" s="212" t="s">
        <v>16</v>
      </c>
      <c r="V9" s="213"/>
      <c r="W9" s="214" t="s">
        <v>17</v>
      </c>
      <c r="X9" s="213"/>
    </row>
    <row r="10" spans="1:25" ht="43.5" customHeight="1" x14ac:dyDescent="0.2">
      <c r="B10" s="195"/>
      <c r="C10" s="195"/>
      <c r="D10" s="195"/>
      <c r="E10" s="195"/>
      <c r="F10" s="195"/>
      <c r="G10" s="195"/>
      <c r="H10" s="195"/>
      <c r="I10" s="195"/>
      <c r="J10" s="13" t="s">
        <v>18</v>
      </c>
      <c r="K10" s="13" t="s">
        <v>19</v>
      </c>
      <c r="L10" s="14" t="s">
        <v>20</v>
      </c>
      <c r="M10" s="13" t="s">
        <v>21</v>
      </c>
      <c r="N10" s="14" t="s">
        <v>22</v>
      </c>
      <c r="O10" s="195"/>
      <c r="P10" s="195"/>
      <c r="Q10" s="195"/>
      <c r="R10" s="195"/>
      <c r="S10" s="195"/>
      <c r="T10" s="195"/>
      <c r="U10" s="15" t="s">
        <v>23</v>
      </c>
      <c r="V10" s="157" t="s">
        <v>24</v>
      </c>
      <c r="W10" s="157" t="s">
        <v>25</v>
      </c>
      <c r="X10" s="17" t="s">
        <v>26</v>
      </c>
    </row>
    <row r="11" spans="1:25" ht="38.25" x14ac:dyDescent="0.2">
      <c r="A11" s="327" t="s">
        <v>366</v>
      </c>
      <c r="B11" s="179" t="s">
        <v>27</v>
      </c>
      <c r="C11" s="179" t="s">
        <v>221</v>
      </c>
      <c r="D11" s="179" t="s">
        <v>28</v>
      </c>
      <c r="E11" s="326" t="s">
        <v>367</v>
      </c>
      <c r="F11" s="159" t="s">
        <v>30</v>
      </c>
      <c r="G11" s="159" t="s">
        <v>31</v>
      </c>
      <c r="H11" s="159"/>
      <c r="I11" s="159" t="s">
        <v>32</v>
      </c>
      <c r="J11" s="159">
        <v>1</v>
      </c>
      <c r="K11" s="159">
        <v>2</v>
      </c>
      <c r="L11" s="159">
        <v>1</v>
      </c>
      <c r="M11" s="159">
        <v>1</v>
      </c>
      <c r="N11" s="159">
        <v>1</v>
      </c>
      <c r="O11" s="159">
        <f>J11+K11+L11+M11+N11</f>
        <v>6</v>
      </c>
      <c r="P11" s="159">
        <v>2</v>
      </c>
      <c r="Q11" s="159">
        <v>2</v>
      </c>
      <c r="R11" s="159">
        <v>1</v>
      </c>
      <c r="S11" s="159">
        <f>O11*P11*Q11*R11</f>
        <v>24</v>
      </c>
      <c r="T11" s="87" t="str">
        <f>IF(S11&lt;=59,"IMPACTO BAJO",(IF(AND(S11&gt;=60,S11&lt;=188),"IMPACTO MEDIO",IF(AND(S11&gt;=189,13&lt;405),"IMPACTO ALTO",0))))</f>
        <v>IMPACTO BAJO</v>
      </c>
      <c r="U11" s="159" t="s">
        <v>185</v>
      </c>
      <c r="V11" s="159" t="s">
        <v>33</v>
      </c>
      <c r="W11" s="152"/>
      <c r="X11" s="87" t="s">
        <v>31</v>
      </c>
      <c r="Y11" s="8" t="s">
        <v>284</v>
      </c>
    </row>
    <row r="12" spans="1:25" ht="51" x14ac:dyDescent="0.2">
      <c r="A12" s="327"/>
      <c r="B12" s="326" t="s">
        <v>34</v>
      </c>
      <c r="C12" s="179" t="s">
        <v>35</v>
      </c>
      <c r="D12" s="179" t="s">
        <v>36</v>
      </c>
      <c r="E12" s="326"/>
      <c r="F12" s="159" t="s">
        <v>30</v>
      </c>
      <c r="G12" s="159" t="s">
        <v>31</v>
      </c>
      <c r="H12" s="159"/>
      <c r="I12" s="159" t="s">
        <v>37</v>
      </c>
      <c r="J12" s="159">
        <v>1</v>
      </c>
      <c r="K12" s="159">
        <v>1</v>
      </c>
      <c r="L12" s="159">
        <v>3</v>
      </c>
      <c r="M12" s="159">
        <v>1</v>
      </c>
      <c r="N12" s="159">
        <v>1</v>
      </c>
      <c r="O12" s="159">
        <f t="shared" ref="O12:O47" si="0">J12+K12+L12+M12+N12</f>
        <v>7</v>
      </c>
      <c r="P12" s="159">
        <v>2</v>
      </c>
      <c r="Q12" s="159">
        <v>2</v>
      </c>
      <c r="R12" s="159">
        <v>3</v>
      </c>
      <c r="S12" s="159">
        <f t="shared" ref="S12:S47" si="1">O12*P12*Q12*R12</f>
        <v>84</v>
      </c>
      <c r="T12" s="87" t="str">
        <f t="shared" ref="T12:T47" si="2">IF(S12&lt;=59,"IMPACTO BAJO",(IF(AND(S12&gt;=60,S12&lt;=188),"IMPACTO MEDIO",IF(AND(S12&gt;=189,13&lt;405),"IMPACTO ALTO",0))))</f>
        <v>IMPACTO MEDIO</v>
      </c>
      <c r="U12" s="159" t="s">
        <v>185</v>
      </c>
      <c r="V12" s="159" t="s">
        <v>38</v>
      </c>
      <c r="W12" s="87" t="s">
        <v>31</v>
      </c>
      <c r="X12" s="87"/>
    </row>
    <row r="13" spans="1:25" ht="63.75" x14ac:dyDescent="0.2">
      <c r="A13" s="327"/>
      <c r="B13" s="326"/>
      <c r="C13" s="179" t="s">
        <v>246</v>
      </c>
      <c r="D13" s="179" t="s">
        <v>39</v>
      </c>
      <c r="E13" s="326"/>
      <c r="F13" s="159" t="s">
        <v>30</v>
      </c>
      <c r="G13" s="159" t="s">
        <v>31</v>
      </c>
      <c r="H13" s="159"/>
      <c r="I13" s="159" t="s">
        <v>37</v>
      </c>
      <c r="J13" s="159">
        <v>2</v>
      </c>
      <c r="K13" s="159">
        <v>2</v>
      </c>
      <c r="L13" s="159">
        <v>3</v>
      </c>
      <c r="M13" s="159">
        <v>1</v>
      </c>
      <c r="N13" s="159">
        <v>1</v>
      </c>
      <c r="O13" s="159">
        <f t="shared" si="0"/>
        <v>9</v>
      </c>
      <c r="P13" s="159">
        <v>3</v>
      </c>
      <c r="Q13" s="159">
        <v>2</v>
      </c>
      <c r="R13" s="159">
        <v>3</v>
      </c>
      <c r="S13" s="159">
        <f t="shared" si="1"/>
        <v>162</v>
      </c>
      <c r="T13" s="87" t="str">
        <f t="shared" si="2"/>
        <v>IMPACTO MEDIO</v>
      </c>
      <c r="U13" s="159" t="s">
        <v>185</v>
      </c>
      <c r="V13" s="159" t="s">
        <v>38</v>
      </c>
      <c r="W13" s="87" t="s">
        <v>31</v>
      </c>
      <c r="X13" s="87"/>
    </row>
    <row r="14" spans="1:25" ht="51" x14ac:dyDescent="0.2">
      <c r="A14" s="327"/>
      <c r="B14" s="326"/>
      <c r="C14" s="179" t="s">
        <v>240</v>
      </c>
      <c r="D14" s="179" t="s">
        <v>241</v>
      </c>
      <c r="E14" s="326"/>
      <c r="F14" s="159" t="s">
        <v>30</v>
      </c>
      <c r="G14" s="159" t="s">
        <v>31</v>
      </c>
      <c r="H14" s="159"/>
      <c r="I14" s="159" t="s">
        <v>37</v>
      </c>
      <c r="J14" s="159">
        <v>2</v>
      </c>
      <c r="K14" s="159">
        <v>1</v>
      </c>
      <c r="L14" s="159">
        <v>1</v>
      </c>
      <c r="M14" s="159">
        <v>1</v>
      </c>
      <c r="N14" s="159">
        <v>1</v>
      </c>
      <c r="O14" s="159">
        <f>J14+K14+L14+M14+N14</f>
        <v>6</v>
      </c>
      <c r="P14" s="159">
        <v>3</v>
      </c>
      <c r="Q14" s="159">
        <v>2</v>
      </c>
      <c r="R14" s="159">
        <v>1</v>
      </c>
      <c r="S14" s="159">
        <f t="shared" si="1"/>
        <v>36</v>
      </c>
      <c r="T14" s="87" t="str">
        <f t="shared" si="2"/>
        <v>IMPACTO BAJO</v>
      </c>
      <c r="U14" s="159" t="s">
        <v>185</v>
      </c>
      <c r="V14" s="159" t="s">
        <v>279</v>
      </c>
      <c r="W14" s="87"/>
      <c r="X14" s="87" t="s">
        <v>31</v>
      </c>
    </row>
    <row r="15" spans="1:25" ht="51" x14ac:dyDescent="0.2">
      <c r="A15" s="327"/>
      <c r="B15" s="326" t="s">
        <v>40</v>
      </c>
      <c r="C15" s="179" t="s">
        <v>194</v>
      </c>
      <c r="D15" s="179" t="s">
        <v>41</v>
      </c>
      <c r="E15" s="326"/>
      <c r="F15" s="159" t="s">
        <v>30</v>
      </c>
      <c r="G15" s="159" t="s">
        <v>31</v>
      </c>
      <c r="H15" s="159"/>
      <c r="I15" s="159" t="s">
        <v>32</v>
      </c>
      <c r="J15" s="159">
        <v>3</v>
      </c>
      <c r="K15" s="159">
        <v>2</v>
      </c>
      <c r="L15" s="159">
        <v>3</v>
      </c>
      <c r="M15" s="159">
        <v>3</v>
      </c>
      <c r="N15" s="159">
        <v>1</v>
      </c>
      <c r="O15" s="159">
        <f t="shared" si="0"/>
        <v>12</v>
      </c>
      <c r="P15" s="159">
        <v>3</v>
      </c>
      <c r="Q15" s="159">
        <v>1</v>
      </c>
      <c r="R15" s="159">
        <v>1</v>
      </c>
      <c r="S15" s="159">
        <f t="shared" si="1"/>
        <v>36</v>
      </c>
      <c r="T15" s="87" t="str">
        <f t="shared" si="2"/>
        <v>IMPACTO BAJO</v>
      </c>
      <c r="U15" s="159" t="s">
        <v>186</v>
      </c>
      <c r="V15" s="159" t="s">
        <v>42</v>
      </c>
      <c r="W15" s="87"/>
      <c r="X15" s="87" t="s">
        <v>31</v>
      </c>
    </row>
    <row r="16" spans="1:25" ht="38.25" x14ac:dyDescent="0.2">
      <c r="A16" s="327"/>
      <c r="B16" s="326"/>
      <c r="C16" s="179" t="s">
        <v>195</v>
      </c>
      <c r="D16" s="179" t="s">
        <v>43</v>
      </c>
      <c r="E16" s="326"/>
      <c r="F16" s="159" t="s">
        <v>30</v>
      </c>
      <c r="G16" s="159" t="s">
        <v>31</v>
      </c>
      <c r="H16" s="159"/>
      <c r="I16" s="159" t="s">
        <v>32</v>
      </c>
      <c r="J16" s="159">
        <v>2</v>
      </c>
      <c r="K16" s="159">
        <v>2</v>
      </c>
      <c r="L16" s="159">
        <v>3</v>
      </c>
      <c r="M16" s="159">
        <v>3</v>
      </c>
      <c r="N16" s="159">
        <v>1</v>
      </c>
      <c r="O16" s="159">
        <f t="shared" si="0"/>
        <v>11</v>
      </c>
      <c r="P16" s="159">
        <v>2</v>
      </c>
      <c r="Q16" s="159">
        <v>2</v>
      </c>
      <c r="R16" s="159">
        <v>1</v>
      </c>
      <c r="S16" s="159">
        <f t="shared" si="1"/>
        <v>44</v>
      </c>
      <c r="T16" s="87" t="str">
        <f t="shared" si="2"/>
        <v>IMPACTO BAJO</v>
      </c>
      <c r="U16" s="159" t="s">
        <v>185</v>
      </c>
      <c r="V16" s="159" t="s">
        <v>44</v>
      </c>
      <c r="W16" s="87"/>
      <c r="X16" s="87" t="s">
        <v>31</v>
      </c>
    </row>
    <row r="17" spans="1:24" ht="38.25" x14ac:dyDescent="0.2">
      <c r="A17" s="327"/>
      <c r="B17" s="326" t="s">
        <v>45</v>
      </c>
      <c r="C17" s="179" t="s">
        <v>222</v>
      </c>
      <c r="D17" s="179" t="s">
        <v>46</v>
      </c>
      <c r="E17" s="326"/>
      <c r="F17" s="159" t="s">
        <v>30</v>
      </c>
      <c r="G17" s="159" t="s">
        <v>31</v>
      </c>
      <c r="H17" s="159"/>
      <c r="I17" s="159" t="s">
        <v>32</v>
      </c>
      <c r="J17" s="159">
        <v>3</v>
      </c>
      <c r="K17" s="159">
        <v>2</v>
      </c>
      <c r="L17" s="159">
        <v>3</v>
      </c>
      <c r="M17" s="159">
        <v>3</v>
      </c>
      <c r="N17" s="159">
        <v>1</v>
      </c>
      <c r="O17" s="159">
        <f t="shared" si="0"/>
        <v>12</v>
      </c>
      <c r="P17" s="159">
        <v>3</v>
      </c>
      <c r="Q17" s="159">
        <v>2</v>
      </c>
      <c r="R17" s="159">
        <v>1</v>
      </c>
      <c r="S17" s="159">
        <f t="shared" si="1"/>
        <v>72</v>
      </c>
      <c r="T17" s="87" t="str">
        <f t="shared" si="2"/>
        <v>IMPACTO MEDIO</v>
      </c>
      <c r="U17" s="159" t="s">
        <v>189</v>
      </c>
      <c r="V17" s="159" t="s">
        <v>42</v>
      </c>
      <c r="W17" s="87" t="s">
        <v>31</v>
      </c>
      <c r="X17" s="87"/>
    </row>
    <row r="18" spans="1:24" ht="51" x14ac:dyDescent="0.2">
      <c r="A18" s="327"/>
      <c r="B18" s="326"/>
      <c r="C18" s="179" t="s">
        <v>47</v>
      </c>
      <c r="D18" s="179" t="s">
        <v>48</v>
      </c>
      <c r="E18" s="326"/>
      <c r="F18" s="159" t="s">
        <v>30</v>
      </c>
      <c r="G18" s="159" t="s">
        <v>31</v>
      </c>
      <c r="H18" s="159"/>
      <c r="I18" s="159" t="s">
        <v>32</v>
      </c>
      <c r="J18" s="159">
        <v>3</v>
      </c>
      <c r="K18" s="159">
        <v>3</v>
      </c>
      <c r="L18" s="159">
        <v>3</v>
      </c>
      <c r="M18" s="159">
        <v>3</v>
      </c>
      <c r="N18" s="159">
        <v>1</v>
      </c>
      <c r="O18" s="159">
        <f t="shared" si="0"/>
        <v>13</v>
      </c>
      <c r="P18" s="159">
        <v>3</v>
      </c>
      <c r="Q18" s="159">
        <v>2</v>
      </c>
      <c r="R18" s="159">
        <v>1</v>
      </c>
      <c r="S18" s="159">
        <f t="shared" si="1"/>
        <v>78</v>
      </c>
      <c r="T18" s="87" t="str">
        <f t="shared" si="2"/>
        <v>IMPACTO MEDIO</v>
      </c>
      <c r="U18" s="159" t="s">
        <v>189</v>
      </c>
      <c r="V18" s="159" t="s">
        <v>42</v>
      </c>
      <c r="W18" s="87" t="s">
        <v>31</v>
      </c>
      <c r="X18" s="87"/>
    </row>
    <row r="19" spans="1:24" ht="38.25" x14ac:dyDescent="0.2">
      <c r="A19" s="327"/>
      <c r="B19" s="326" t="s">
        <v>49</v>
      </c>
      <c r="C19" s="179" t="s">
        <v>223</v>
      </c>
      <c r="D19" s="179" t="s">
        <v>50</v>
      </c>
      <c r="E19" s="326"/>
      <c r="F19" s="159" t="s">
        <v>264</v>
      </c>
      <c r="G19" s="159" t="s">
        <v>31</v>
      </c>
      <c r="H19" s="159"/>
      <c r="I19" s="159" t="s">
        <v>32</v>
      </c>
      <c r="J19" s="159">
        <v>3</v>
      </c>
      <c r="K19" s="159">
        <v>2</v>
      </c>
      <c r="L19" s="159">
        <v>3</v>
      </c>
      <c r="M19" s="159">
        <v>1</v>
      </c>
      <c r="N19" s="159">
        <v>1</v>
      </c>
      <c r="O19" s="159">
        <f t="shared" si="0"/>
        <v>10</v>
      </c>
      <c r="P19" s="159">
        <v>1</v>
      </c>
      <c r="Q19" s="159">
        <v>2</v>
      </c>
      <c r="R19" s="159">
        <v>1</v>
      </c>
      <c r="S19" s="159">
        <f t="shared" si="1"/>
        <v>20</v>
      </c>
      <c r="T19" s="87" t="str">
        <f t="shared" si="2"/>
        <v>IMPACTO BAJO</v>
      </c>
      <c r="U19" s="159" t="s">
        <v>281</v>
      </c>
      <c r="V19" s="159" t="s">
        <v>280</v>
      </c>
      <c r="W19" s="87"/>
      <c r="X19" s="87" t="s">
        <v>31</v>
      </c>
    </row>
    <row r="20" spans="1:24" ht="51" x14ac:dyDescent="0.2">
      <c r="A20" s="327"/>
      <c r="B20" s="326"/>
      <c r="C20" s="179" t="s">
        <v>224</v>
      </c>
      <c r="D20" s="179" t="s">
        <v>50</v>
      </c>
      <c r="E20" s="326"/>
      <c r="F20" s="159" t="s">
        <v>264</v>
      </c>
      <c r="G20" s="159" t="s">
        <v>31</v>
      </c>
      <c r="H20" s="159"/>
      <c r="I20" s="159" t="s">
        <v>32</v>
      </c>
      <c r="J20" s="159">
        <v>3</v>
      </c>
      <c r="K20" s="159">
        <v>3</v>
      </c>
      <c r="L20" s="159">
        <v>3</v>
      </c>
      <c r="M20" s="159">
        <v>3</v>
      </c>
      <c r="N20" s="159">
        <v>1</v>
      </c>
      <c r="O20" s="159">
        <f t="shared" si="0"/>
        <v>13</v>
      </c>
      <c r="P20" s="159">
        <v>2</v>
      </c>
      <c r="Q20" s="159">
        <v>3</v>
      </c>
      <c r="R20" s="159">
        <v>1</v>
      </c>
      <c r="S20" s="159">
        <f t="shared" si="1"/>
        <v>78</v>
      </c>
      <c r="T20" s="87" t="str">
        <f t="shared" si="2"/>
        <v>IMPACTO MEDIO</v>
      </c>
      <c r="U20" s="159" t="s">
        <v>185</v>
      </c>
      <c r="V20" s="159" t="s">
        <v>51</v>
      </c>
      <c r="W20" s="87" t="s">
        <v>31</v>
      </c>
      <c r="X20" s="87"/>
    </row>
    <row r="21" spans="1:24" ht="38.25" x14ac:dyDescent="0.2">
      <c r="A21" s="327"/>
      <c r="B21" s="179" t="s">
        <v>54</v>
      </c>
      <c r="C21" s="179" t="s">
        <v>238</v>
      </c>
      <c r="D21" s="179" t="s">
        <v>257</v>
      </c>
      <c r="E21" s="326"/>
      <c r="F21" s="159" t="s">
        <v>264</v>
      </c>
      <c r="G21" s="159" t="s">
        <v>31</v>
      </c>
      <c r="H21" s="159"/>
      <c r="I21" s="159" t="s">
        <v>32</v>
      </c>
      <c r="J21" s="159">
        <v>1</v>
      </c>
      <c r="K21" s="159">
        <v>1</v>
      </c>
      <c r="L21" s="159">
        <v>1</v>
      </c>
      <c r="M21" s="159">
        <v>1</v>
      </c>
      <c r="N21" s="159">
        <v>1</v>
      </c>
      <c r="O21" s="159">
        <f t="shared" si="0"/>
        <v>5</v>
      </c>
      <c r="P21" s="159">
        <v>2</v>
      </c>
      <c r="Q21" s="159">
        <v>1</v>
      </c>
      <c r="R21" s="159">
        <v>1</v>
      </c>
      <c r="S21" s="159">
        <f t="shared" si="1"/>
        <v>10</v>
      </c>
      <c r="T21" s="87" t="str">
        <f t="shared" si="2"/>
        <v>IMPACTO BAJO</v>
      </c>
      <c r="U21" s="159" t="s">
        <v>228</v>
      </c>
      <c r="V21" s="159"/>
      <c r="W21" s="87"/>
      <c r="X21" s="87" t="s">
        <v>31</v>
      </c>
    </row>
    <row r="22" spans="1:24" ht="38.25" x14ac:dyDescent="0.2">
      <c r="A22" s="327"/>
      <c r="B22" s="179" t="s">
        <v>55</v>
      </c>
      <c r="C22" s="179" t="s">
        <v>225</v>
      </c>
      <c r="D22" s="179" t="s">
        <v>56</v>
      </c>
      <c r="E22" s="326"/>
      <c r="F22" s="159" t="s">
        <v>30</v>
      </c>
      <c r="G22" s="159" t="s">
        <v>31</v>
      </c>
      <c r="H22" s="159"/>
      <c r="I22" s="159" t="s">
        <v>32</v>
      </c>
      <c r="J22" s="159">
        <v>3</v>
      </c>
      <c r="K22" s="159">
        <v>2</v>
      </c>
      <c r="L22" s="159">
        <v>3</v>
      </c>
      <c r="M22" s="159">
        <v>3</v>
      </c>
      <c r="N22" s="159">
        <v>1</v>
      </c>
      <c r="O22" s="159">
        <f t="shared" si="0"/>
        <v>12</v>
      </c>
      <c r="P22" s="159">
        <v>3</v>
      </c>
      <c r="Q22" s="159">
        <v>2</v>
      </c>
      <c r="R22" s="159">
        <v>1</v>
      </c>
      <c r="S22" s="159">
        <f t="shared" si="1"/>
        <v>72</v>
      </c>
      <c r="T22" s="87" t="str">
        <f t="shared" si="2"/>
        <v>IMPACTO MEDIO</v>
      </c>
      <c r="U22" s="159" t="s">
        <v>188</v>
      </c>
      <c r="V22" s="159" t="s">
        <v>42</v>
      </c>
      <c r="W22" s="87" t="s">
        <v>31</v>
      </c>
      <c r="X22" s="87"/>
    </row>
    <row r="23" spans="1:24" ht="38.25" x14ac:dyDescent="0.2">
      <c r="A23" s="327"/>
      <c r="B23" s="326" t="s">
        <v>40</v>
      </c>
      <c r="C23" s="179" t="s">
        <v>58</v>
      </c>
      <c r="D23" s="179" t="s">
        <v>59</v>
      </c>
      <c r="E23" s="326"/>
      <c r="F23" s="159" t="s">
        <v>30</v>
      </c>
      <c r="G23" s="159" t="s">
        <v>31</v>
      </c>
      <c r="H23" s="159"/>
      <c r="I23" s="159" t="s">
        <v>32</v>
      </c>
      <c r="J23" s="159">
        <v>2</v>
      </c>
      <c r="K23" s="159">
        <v>2</v>
      </c>
      <c r="L23" s="159">
        <v>3</v>
      </c>
      <c r="M23" s="159">
        <v>3</v>
      </c>
      <c r="N23" s="159">
        <v>1</v>
      </c>
      <c r="O23" s="159">
        <f t="shared" si="0"/>
        <v>11</v>
      </c>
      <c r="P23" s="159">
        <v>3</v>
      </c>
      <c r="Q23" s="159">
        <v>2</v>
      </c>
      <c r="R23" s="159">
        <v>1</v>
      </c>
      <c r="S23" s="159">
        <f t="shared" si="1"/>
        <v>66</v>
      </c>
      <c r="T23" s="87" t="str">
        <f t="shared" si="2"/>
        <v>IMPACTO MEDIO</v>
      </c>
      <c r="U23" s="159" t="s">
        <v>190</v>
      </c>
      <c r="V23" s="159" t="s">
        <v>38</v>
      </c>
      <c r="W23" s="87" t="s">
        <v>31</v>
      </c>
      <c r="X23" s="87"/>
    </row>
    <row r="24" spans="1:24" ht="25.5" x14ac:dyDescent="0.2">
      <c r="A24" s="327"/>
      <c r="B24" s="326"/>
      <c r="C24" s="179" t="s">
        <v>58</v>
      </c>
      <c r="D24" s="179" t="s">
        <v>60</v>
      </c>
      <c r="E24" s="326"/>
      <c r="F24" s="159" t="s">
        <v>30</v>
      </c>
      <c r="G24" s="159" t="s">
        <v>31</v>
      </c>
      <c r="H24" s="159"/>
      <c r="I24" s="159" t="s">
        <v>32</v>
      </c>
      <c r="J24" s="159">
        <v>3</v>
      </c>
      <c r="K24" s="159">
        <v>1</v>
      </c>
      <c r="L24" s="159">
        <v>1</v>
      </c>
      <c r="M24" s="159">
        <v>1</v>
      </c>
      <c r="N24" s="159">
        <v>1</v>
      </c>
      <c r="O24" s="159">
        <f t="shared" si="0"/>
        <v>7</v>
      </c>
      <c r="P24" s="159">
        <v>1</v>
      </c>
      <c r="Q24" s="159">
        <v>2</v>
      </c>
      <c r="R24" s="159">
        <v>1</v>
      </c>
      <c r="S24" s="159">
        <f t="shared" si="1"/>
        <v>14</v>
      </c>
      <c r="T24" s="87" t="str">
        <f t="shared" si="2"/>
        <v>IMPACTO BAJO</v>
      </c>
      <c r="U24" s="159" t="s">
        <v>185</v>
      </c>
      <c r="V24" s="159" t="s">
        <v>282</v>
      </c>
      <c r="W24" s="87"/>
      <c r="X24" s="87" t="s">
        <v>31</v>
      </c>
    </row>
    <row r="25" spans="1:24" ht="51" x14ac:dyDescent="0.2">
      <c r="A25" s="327"/>
      <c r="B25" s="179" t="s">
        <v>226</v>
      </c>
      <c r="C25" s="179" t="s">
        <v>251</v>
      </c>
      <c r="D25" s="179" t="s">
        <v>62</v>
      </c>
      <c r="E25" s="326"/>
      <c r="F25" s="159" t="s">
        <v>30</v>
      </c>
      <c r="G25" s="159" t="s">
        <v>31</v>
      </c>
      <c r="H25" s="159"/>
      <c r="I25" s="159" t="s">
        <v>32</v>
      </c>
      <c r="J25" s="159">
        <v>2</v>
      </c>
      <c r="K25" s="159">
        <v>1</v>
      </c>
      <c r="L25" s="159">
        <v>3</v>
      </c>
      <c r="M25" s="159">
        <v>3</v>
      </c>
      <c r="N25" s="159">
        <v>1</v>
      </c>
      <c r="O25" s="159">
        <f t="shared" si="0"/>
        <v>10</v>
      </c>
      <c r="P25" s="159">
        <v>3</v>
      </c>
      <c r="Q25" s="159">
        <v>2</v>
      </c>
      <c r="R25" s="159">
        <v>1</v>
      </c>
      <c r="S25" s="159">
        <f t="shared" si="1"/>
        <v>60</v>
      </c>
      <c r="T25" s="87" t="str">
        <f t="shared" si="2"/>
        <v>IMPACTO MEDIO</v>
      </c>
      <c r="U25" s="159" t="s">
        <v>185</v>
      </c>
      <c r="V25" s="159" t="s">
        <v>283</v>
      </c>
      <c r="W25" s="87" t="s">
        <v>31</v>
      </c>
      <c r="X25" s="87"/>
    </row>
    <row r="26" spans="1:24" ht="38.25" x14ac:dyDescent="0.2">
      <c r="A26" s="327"/>
      <c r="B26" s="179" t="s">
        <v>68</v>
      </c>
      <c r="C26" s="179" t="s">
        <v>69</v>
      </c>
      <c r="D26" s="179" t="s">
        <v>70</v>
      </c>
      <c r="E26" s="326"/>
      <c r="F26" s="159" t="s">
        <v>30</v>
      </c>
      <c r="G26" s="159" t="s">
        <v>31</v>
      </c>
      <c r="H26" s="159"/>
      <c r="I26" s="159" t="s">
        <v>32</v>
      </c>
      <c r="J26" s="159">
        <v>2</v>
      </c>
      <c r="K26" s="159">
        <v>2</v>
      </c>
      <c r="L26" s="159">
        <v>1</v>
      </c>
      <c r="M26" s="159">
        <v>2</v>
      </c>
      <c r="N26" s="159">
        <v>1</v>
      </c>
      <c r="O26" s="159">
        <f t="shared" si="0"/>
        <v>8</v>
      </c>
      <c r="P26" s="159">
        <v>2</v>
      </c>
      <c r="Q26" s="159">
        <v>2</v>
      </c>
      <c r="R26" s="159">
        <v>1</v>
      </c>
      <c r="S26" s="159">
        <f t="shared" si="1"/>
        <v>32</v>
      </c>
      <c r="T26" s="87" t="str">
        <f t="shared" si="2"/>
        <v>IMPACTO BAJO</v>
      </c>
      <c r="U26" s="159" t="s">
        <v>71</v>
      </c>
      <c r="V26" s="159" t="s">
        <v>282</v>
      </c>
      <c r="W26" s="87"/>
      <c r="X26" s="87" t="s">
        <v>31</v>
      </c>
    </row>
    <row r="27" spans="1:24" ht="25.5" x14ac:dyDescent="0.2">
      <c r="A27" s="327"/>
      <c r="B27" s="179" t="s">
        <v>99</v>
      </c>
      <c r="C27" s="179" t="s">
        <v>215</v>
      </c>
      <c r="D27" s="179" t="s">
        <v>124</v>
      </c>
      <c r="E27" s="326"/>
      <c r="F27" s="159" t="s">
        <v>30</v>
      </c>
      <c r="G27" s="159" t="s">
        <v>31</v>
      </c>
      <c r="H27" s="159"/>
      <c r="I27" s="159" t="s">
        <v>32</v>
      </c>
      <c r="J27" s="159">
        <v>2</v>
      </c>
      <c r="K27" s="159">
        <v>1</v>
      </c>
      <c r="L27" s="159">
        <v>1</v>
      </c>
      <c r="M27" s="159">
        <v>1</v>
      </c>
      <c r="N27" s="159">
        <v>1</v>
      </c>
      <c r="O27" s="159">
        <f t="shared" si="0"/>
        <v>6</v>
      </c>
      <c r="P27" s="159">
        <v>2</v>
      </c>
      <c r="Q27" s="159">
        <v>2</v>
      </c>
      <c r="R27" s="159">
        <v>1</v>
      </c>
      <c r="S27" s="159">
        <f t="shared" si="1"/>
        <v>24</v>
      </c>
      <c r="T27" s="87" t="str">
        <f t="shared" si="2"/>
        <v>IMPACTO BAJO</v>
      </c>
      <c r="U27" s="159" t="s">
        <v>125</v>
      </c>
      <c r="V27" s="159" t="s">
        <v>126</v>
      </c>
      <c r="W27" s="87"/>
      <c r="X27" s="87" t="s">
        <v>31</v>
      </c>
    </row>
    <row r="28" spans="1:24" ht="51" x14ac:dyDescent="0.2">
      <c r="A28" s="327"/>
      <c r="B28" s="179" t="s">
        <v>127</v>
      </c>
      <c r="C28" s="179" t="s">
        <v>216</v>
      </c>
      <c r="D28" s="179" t="s">
        <v>96</v>
      </c>
      <c r="E28" s="326"/>
      <c r="F28" s="159" t="s">
        <v>30</v>
      </c>
      <c r="G28" s="159" t="s">
        <v>31</v>
      </c>
      <c r="H28" s="159"/>
      <c r="I28" s="159" t="s">
        <v>32</v>
      </c>
      <c r="J28" s="159">
        <v>2</v>
      </c>
      <c r="K28" s="159">
        <v>2</v>
      </c>
      <c r="L28" s="159">
        <v>3</v>
      </c>
      <c r="M28" s="159">
        <v>3</v>
      </c>
      <c r="N28" s="159">
        <v>1</v>
      </c>
      <c r="O28" s="159">
        <f t="shared" si="0"/>
        <v>11</v>
      </c>
      <c r="P28" s="159">
        <v>2</v>
      </c>
      <c r="Q28" s="159">
        <v>2</v>
      </c>
      <c r="R28" s="159">
        <v>1</v>
      </c>
      <c r="S28" s="159">
        <f t="shared" si="1"/>
        <v>44</v>
      </c>
      <c r="T28" s="87" t="str">
        <f t="shared" si="2"/>
        <v>IMPACTO BAJO</v>
      </c>
      <c r="U28" s="159" t="s">
        <v>125</v>
      </c>
      <c r="V28" s="159" t="s">
        <v>128</v>
      </c>
      <c r="W28" s="87"/>
      <c r="X28" s="87" t="s">
        <v>31</v>
      </c>
    </row>
    <row r="29" spans="1:24" ht="63.75" x14ac:dyDescent="0.2">
      <c r="A29" s="327"/>
      <c r="B29" s="179" t="s">
        <v>129</v>
      </c>
      <c r="C29" s="179" t="s">
        <v>130</v>
      </c>
      <c r="D29" s="179" t="s">
        <v>131</v>
      </c>
      <c r="E29" s="326"/>
      <c r="F29" s="159" t="s">
        <v>30</v>
      </c>
      <c r="G29" s="159" t="s">
        <v>31</v>
      </c>
      <c r="H29" s="159"/>
      <c r="I29" s="159" t="s">
        <v>32</v>
      </c>
      <c r="J29" s="159">
        <v>2</v>
      </c>
      <c r="K29" s="159">
        <v>2</v>
      </c>
      <c r="L29" s="159">
        <v>3</v>
      </c>
      <c r="M29" s="159">
        <v>3</v>
      </c>
      <c r="N29" s="159">
        <v>1</v>
      </c>
      <c r="O29" s="159">
        <f t="shared" si="0"/>
        <v>11</v>
      </c>
      <c r="P29" s="159">
        <v>2</v>
      </c>
      <c r="Q29" s="159">
        <v>2</v>
      </c>
      <c r="R29" s="159">
        <v>3</v>
      </c>
      <c r="S29" s="159">
        <f t="shared" si="1"/>
        <v>132</v>
      </c>
      <c r="T29" s="87" t="str">
        <f t="shared" si="2"/>
        <v>IMPACTO MEDIO</v>
      </c>
      <c r="U29" s="159" t="s">
        <v>125</v>
      </c>
      <c r="V29" s="159" t="s">
        <v>132</v>
      </c>
      <c r="W29" s="87" t="s">
        <v>31</v>
      </c>
      <c r="X29" s="87"/>
    </row>
    <row r="30" spans="1:24" ht="38.25" x14ac:dyDescent="0.2">
      <c r="A30" s="327"/>
      <c r="B30" s="179" t="s">
        <v>81</v>
      </c>
      <c r="C30" s="179" t="s">
        <v>133</v>
      </c>
      <c r="D30" s="179" t="s">
        <v>83</v>
      </c>
      <c r="E30" s="326"/>
      <c r="F30" s="159" t="s">
        <v>30</v>
      </c>
      <c r="G30" s="159"/>
      <c r="H30" s="159" t="s">
        <v>31</v>
      </c>
      <c r="I30" s="159" t="s">
        <v>32</v>
      </c>
      <c r="J30" s="159">
        <v>3</v>
      </c>
      <c r="K30" s="159">
        <v>1</v>
      </c>
      <c r="L30" s="159">
        <v>1</v>
      </c>
      <c r="M30" s="159">
        <v>1</v>
      </c>
      <c r="N30" s="159">
        <v>1</v>
      </c>
      <c r="O30" s="159">
        <f t="shared" si="0"/>
        <v>7</v>
      </c>
      <c r="P30" s="159">
        <v>2</v>
      </c>
      <c r="Q30" s="159">
        <v>2</v>
      </c>
      <c r="R30" s="159">
        <v>1</v>
      </c>
      <c r="S30" s="159">
        <f t="shared" si="1"/>
        <v>28</v>
      </c>
      <c r="T30" s="87" t="str">
        <f t="shared" si="2"/>
        <v>IMPACTO BAJO</v>
      </c>
      <c r="U30" s="159" t="s">
        <v>185</v>
      </c>
      <c r="V30" s="159" t="s">
        <v>134</v>
      </c>
      <c r="W30" s="87"/>
      <c r="X30" s="87" t="s">
        <v>31</v>
      </c>
    </row>
    <row r="31" spans="1:24" ht="51" x14ac:dyDescent="0.2">
      <c r="A31" s="327"/>
      <c r="B31" s="179" t="s">
        <v>135</v>
      </c>
      <c r="C31" s="179" t="s">
        <v>136</v>
      </c>
      <c r="D31" s="179" t="s">
        <v>86</v>
      </c>
      <c r="E31" s="326"/>
      <c r="F31" s="159" t="s">
        <v>30</v>
      </c>
      <c r="G31" s="159"/>
      <c r="H31" s="159" t="s">
        <v>31</v>
      </c>
      <c r="I31" s="159" t="s">
        <v>32</v>
      </c>
      <c r="J31" s="159">
        <v>3</v>
      </c>
      <c r="K31" s="159">
        <v>1</v>
      </c>
      <c r="L31" s="159">
        <v>3</v>
      </c>
      <c r="M31" s="159">
        <v>3</v>
      </c>
      <c r="N31" s="159">
        <v>1</v>
      </c>
      <c r="O31" s="159">
        <f t="shared" si="0"/>
        <v>11</v>
      </c>
      <c r="P31" s="159">
        <v>1</v>
      </c>
      <c r="Q31" s="159">
        <v>3</v>
      </c>
      <c r="R31" s="159">
        <v>1</v>
      </c>
      <c r="S31" s="159">
        <f t="shared" si="1"/>
        <v>33</v>
      </c>
      <c r="T31" s="87" t="str">
        <f t="shared" si="2"/>
        <v>IMPACTO BAJO</v>
      </c>
      <c r="U31" s="159" t="s">
        <v>185</v>
      </c>
      <c r="V31" s="159" t="s">
        <v>137</v>
      </c>
      <c r="W31" s="87"/>
      <c r="X31" s="87" t="s">
        <v>31</v>
      </c>
    </row>
    <row r="32" spans="1:24" ht="25.5" x14ac:dyDescent="0.2">
      <c r="A32" s="327"/>
      <c r="B32" s="179" t="s">
        <v>49</v>
      </c>
      <c r="C32" s="179" t="s">
        <v>253</v>
      </c>
      <c r="D32" s="179" t="s">
        <v>138</v>
      </c>
      <c r="E32" s="326"/>
      <c r="F32" s="159" t="s">
        <v>66</v>
      </c>
      <c r="G32" s="159" t="s">
        <v>31</v>
      </c>
      <c r="H32" s="159"/>
      <c r="I32" s="159" t="s">
        <v>32</v>
      </c>
      <c r="J32" s="159">
        <v>2</v>
      </c>
      <c r="K32" s="159">
        <v>2</v>
      </c>
      <c r="L32" s="159">
        <v>3</v>
      </c>
      <c r="M32" s="159">
        <v>1</v>
      </c>
      <c r="N32" s="159">
        <v>1</v>
      </c>
      <c r="O32" s="159">
        <f t="shared" si="0"/>
        <v>9</v>
      </c>
      <c r="P32" s="159">
        <v>1</v>
      </c>
      <c r="Q32" s="159">
        <v>2</v>
      </c>
      <c r="R32" s="159">
        <v>1</v>
      </c>
      <c r="S32" s="159">
        <f t="shared" si="1"/>
        <v>18</v>
      </c>
      <c r="T32" s="87" t="str">
        <f t="shared" si="2"/>
        <v>IMPACTO BAJO</v>
      </c>
      <c r="U32" s="159" t="s">
        <v>185</v>
      </c>
      <c r="V32" s="159" t="s">
        <v>192</v>
      </c>
      <c r="W32" s="87"/>
      <c r="X32" s="87" t="s">
        <v>31</v>
      </c>
    </row>
    <row r="33" spans="1:24" ht="25.5" x14ac:dyDescent="0.2">
      <c r="A33" s="327"/>
      <c r="B33" s="179" t="s">
        <v>217</v>
      </c>
      <c r="C33" s="179" t="s">
        <v>218</v>
      </c>
      <c r="D33" s="179" t="s">
        <v>219</v>
      </c>
      <c r="E33" s="326"/>
      <c r="F33" s="159" t="s">
        <v>66</v>
      </c>
      <c r="G33" s="159" t="s">
        <v>31</v>
      </c>
      <c r="H33" s="159"/>
      <c r="I33" s="159" t="s">
        <v>32</v>
      </c>
      <c r="J33" s="159">
        <v>2</v>
      </c>
      <c r="K33" s="159">
        <v>1</v>
      </c>
      <c r="L33" s="159">
        <v>1</v>
      </c>
      <c r="M33" s="159">
        <v>1</v>
      </c>
      <c r="N33" s="159">
        <v>1</v>
      </c>
      <c r="O33" s="159">
        <f t="shared" si="0"/>
        <v>6</v>
      </c>
      <c r="P33" s="159">
        <v>2</v>
      </c>
      <c r="Q33" s="159">
        <v>2</v>
      </c>
      <c r="R33" s="159">
        <v>1</v>
      </c>
      <c r="S33" s="159">
        <f t="shared" si="1"/>
        <v>24</v>
      </c>
      <c r="T33" s="87" t="str">
        <f t="shared" si="2"/>
        <v>IMPACTO BAJO</v>
      </c>
      <c r="U33" s="159" t="s">
        <v>188</v>
      </c>
      <c r="V33" s="159"/>
      <c r="W33" s="87"/>
      <c r="X33" s="87" t="s">
        <v>31</v>
      </c>
    </row>
    <row r="34" spans="1:24" ht="51" x14ac:dyDescent="0.2">
      <c r="A34" s="327"/>
      <c r="B34" s="180" t="s">
        <v>199</v>
      </c>
      <c r="C34" s="179" t="s">
        <v>197</v>
      </c>
      <c r="D34" s="179" t="s">
        <v>107</v>
      </c>
      <c r="E34" s="326"/>
      <c r="F34" s="95" t="s">
        <v>264</v>
      </c>
      <c r="G34" s="95" t="s">
        <v>31</v>
      </c>
      <c r="H34" s="95"/>
      <c r="I34" s="95" t="s">
        <v>32</v>
      </c>
      <c r="J34" s="95">
        <v>2</v>
      </c>
      <c r="K34" s="95">
        <v>2</v>
      </c>
      <c r="L34" s="95">
        <v>1</v>
      </c>
      <c r="M34" s="95">
        <v>1</v>
      </c>
      <c r="N34" s="95">
        <v>1</v>
      </c>
      <c r="O34" s="95">
        <f t="shared" si="0"/>
        <v>7</v>
      </c>
      <c r="P34" s="95">
        <v>1</v>
      </c>
      <c r="Q34" s="95">
        <v>2</v>
      </c>
      <c r="R34" s="95">
        <v>1</v>
      </c>
      <c r="S34" s="95">
        <f t="shared" si="1"/>
        <v>14</v>
      </c>
      <c r="T34" s="87" t="str">
        <f t="shared" si="2"/>
        <v>IMPACTO BAJO</v>
      </c>
      <c r="U34" s="159" t="s">
        <v>185</v>
      </c>
      <c r="V34" s="95" t="s">
        <v>192</v>
      </c>
      <c r="W34" s="95"/>
      <c r="X34" s="95" t="s">
        <v>31</v>
      </c>
    </row>
    <row r="35" spans="1:24" ht="38.25" x14ac:dyDescent="0.2">
      <c r="A35" s="327"/>
      <c r="B35" s="180" t="s">
        <v>49</v>
      </c>
      <c r="C35" s="179" t="s">
        <v>198</v>
      </c>
      <c r="D35" s="179" t="s">
        <v>206</v>
      </c>
      <c r="E35" s="326"/>
      <c r="F35" s="95" t="s">
        <v>264</v>
      </c>
      <c r="G35" s="95" t="s">
        <v>31</v>
      </c>
      <c r="H35" s="95"/>
      <c r="I35" s="95" t="s">
        <v>32</v>
      </c>
      <c r="J35" s="95">
        <v>3</v>
      </c>
      <c r="K35" s="95">
        <v>2</v>
      </c>
      <c r="L35" s="95">
        <v>1</v>
      </c>
      <c r="M35" s="95">
        <v>1</v>
      </c>
      <c r="N35" s="95">
        <v>1</v>
      </c>
      <c r="O35" s="95">
        <f t="shared" si="0"/>
        <v>8</v>
      </c>
      <c r="P35" s="95">
        <v>2</v>
      </c>
      <c r="Q35" s="95">
        <v>2</v>
      </c>
      <c r="R35" s="95">
        <v>1</v>
      </c>
      <c r="S35" s="95">
        <f t="shared" si="1"/>
        <v>32</v>
      </c>
      <c r="T35" s="87" t="str">
        <f t="shared" si="2"/>
        <v>IMPACTO BAJO</v>
      </c>
      <c r="U35" s="159" t="s">
        <v>185</v>
      </c>
      <c r="V35" s="95" t="s">
        <v>117</v>
      </c>
      <c r="W35" s="95"/>
      <c r="X35" s="95" t="s">
        <v>31</v>
      </c>
    </row>
    <row r="36" spans="1:24" ht="51" x14ac:dyDescent="0.2">
      <c r="A36" s="327"/>
      <c r="B36" s="180" t="s">
        <v>202</v>
      </c>
      <c r="C36" s="179" t="s">
        <v>239</v>
      </c>
      <c r="D36" s="179" t="s">
        <v>207</v>
      </c>
      <c r="E36" s="326"/>
      <c r="F36" s="95" t="s">
        <v>264</v>
      </c>
      <c r="G36" s="95" t="s">
        <v>31</v>
      </c>
      <c r="H36" s="95"/>
      <c r="I36" s="95" t="s">
        <v>32</v>
      </c>
      <c r="J36" s="95">
        <v>3</v>
      </c>
      <c r="K36" s="95">
        <v>3</v>
      </c>
      <c r="L36" s="95">
        <v>3</v>
      </c>
      <c r="M36" s="95">
        <v>3</v>
      </c>
      <c r="N36" s="95">
        <v>1</v>
      </c>
      <c r="O36" s="95">
        <f t="shared" si="0"/>
        <v>13</v>
      </c>
      <c r="P36" s="95">
        <v>1</v>
      </c>
      <c r="Q36" s="95">
        <v>2</v>
      </c>
      <c r="R36" s="95">
        <v>1</v>
      </c>
      <c r="S36" s="95">
        <f t="shared" si="1"/>
        <v>26</v>
      </c>
      <c r="T36" s="87" t="str">
        <f t="shared" si="2"/>
        <v>IMPACTO BAJO</v>
      </c>
      <c r="U36" s="95" t="s">
        <v>229</v>
      </c>
      <c r="V36" s="95" t="s">
        <v>230</v>
      </c>
      <c r="W36" s="95"/>
      <c r="X36" s="95" t="s">
        <v>31</v>
      </c>
    </row>
    <row r="37" spans="1:24" s="81" customFormat="1" ht="51" x14ac:dyDescent="0.2">
      <c r="A37" s="327"/>
      <c r="B37" s="180" t="s">
        <v>201</v>
      </c>
      <c r="C37" s="183" t="s">
        <v>203</v>
      </c>
      <c r="D37" s="181" t="s">
        <v>247</v>
      </c>
      <c r="E37" s="326"/>
      <c r="F37" s="82" t="s">
        <v>264</v>
      </c>
      <c r="G37" s="82" t="s">
        <v>31</v>
      </c>
      <c r="H37" s="82"/>
      <c r="I37" s="82" t="s">
        <v>32</v>
      </c>
      <c r="J37" s="82">
        <v>2</v>
      </c>
      <c r="K37" s="82">
        <v>2</v>
      </c>
      <c r="L37" s="82">
        <v>1</v>
      </c>
      <c r="M37" s="82">
        <v>3</v>
      </c>
      <c r="N37" s="82">
        <v>1</v>
      </c>
      <c r="O37" s="82">
        <f t="shared" si="0"/>
        <v>9</v>
      </c>
      <c r="P37" s="82">
        <v>2</v>
      </c>
      <c r="Q37" s="82">
        <v>2</v>
      </c>
      <c r="R37" s="82">
        <v>1</v>
      </c>
      <c r="S37" s="82">
        <f t="shared" si="1"/>
        <v>36</v>
      </c>
      <c r="T37" s="79" t="str">
        <f t="shared" si="2"/>
        <v>IMPACTO BAJO</v>
      </c>
      <c r="U37" s="82" t="s">
        <v>229</v>
      </c>
      <c r="V37" s="82" t="s">
        <v>230</v>
      </c>
      <c r="W37" s="82"/>
      <c r="X37" s="82" t="s">
        <v>31</v>
      </c>
    </row>
    <row r="38" spans="1:24" ht="38.25" x14ac:dyDescent="0.2">
      <c r="A38" s="327"/>
      <c r="B38" s="180" t="s">
        <v>200</v>
      </c>
      <c r="C38" s="183" t="s">
        <v>204</v>
      </c>
      <c r="D38" s="181" t="s">
        <v>208</v>
      </c>
      <c r="E38" s="326"/>
      <c r="F38" s="95" t="s">
        <v>264</v>
      </c>
      <c r="G38" s="95"/>
      <c r="H38" s="95" t="s">
        <v>31</v>
      </c>
      <c r="I38" s="95" t="s">
        <v>32</v>
      </c>
      <c r="J38" s="95">
        <v>3</v>
      </c>
      <c r="K38" s="95">
        <v>3</v>
      </c>
      <c r="L38" s="95">
        <v>1</v>
      </c>
      <c r="M38" s="95">
        <v>3</v>
      </c>
      <c r="N38" s="95">
        <v>1</v>
      </c>
      <c r="O38" s="95">
        <f t="shared" si="0"/>
        <v>11</v>
      </c>
      <c r="P38" s="95">
        <v>2</v>
      </c>
      <c r="Q38" s="95">
        <v>2</v>
      </c>
      <c r="R38" s="95">
        <v>1</v>
      </c>
      <c r="S38" s="95">
        <f t="shared" si="1"/>
        <v>44</v>
      </c>
      <c r="T38" s="87" t="str">
        <f t="shared" si="2"/>
        <v>IMPACTO BAJO</v>
      </c>
      <c r="U38" s="159" t="s">
        <v>189</v>
      </c>
      <c r="V38" s="95" t="s">
        <v>231</v>
      </c>
      <c r="W38" s="95"/>
      <c r="X38" s="95" t="s">
        <v>31</v>
      </c>
    </row>
    <row r="39" spans="1:24" ht="38.25" x14ac:dyDescent="0.2">
      <c r="A39" s="327"/>
      <c r="B39" s="180" t="s">
        <v>55</v>
      </c>
      <c r="C39" s="183" t="s">
        <v>205</v>
      </c>
      <c r="D39" s="181" t="s">
        <v>209</v>
      </c>
      <c r="E39" s="326"/>
      <c r="F39" s="95" t="s">
        <v>264</v>
      </c>
      <c r="G39" s="95" t="s">
        <v>31</v>
      </c>
      <c r="H39" s="95"/>
      <c r="I39" s="95" t="s">
        <v>32</v>
      </c>
      <c r="J39" s="95">
        <v>3</v>
      </c>
      <c r="K39" s="95">
        <v>2</v>
      </c>
      <c r="L39" s="95">
        <v>3</v>
      </c>
      <c r="M39" s="95">
        <v>3</v>
      </c>
      <c r="N39" s="95">
        <v>1</v>
      </c>
      <c r="O39" s="95">
        <f t="shared" si="0"/>
        <v>12</v>
      </c>
      <c r="P39" s="95">
        <v>2</v>
      </c>
      <c r="Q39" s="95">
        <v>2</v>
      </c>
      <c r="R39" s="95">
        <v>1</v>
      </c>
      <c r="S39" s="95">
        <f t="shared" si="1"/>
        <v>48</v>
      </c>
      <c r="T39" s="87" t="str">
        <f t="shared" si="2"/>
        <v>IMPACTO BAJO</v>
      </c>
      <c r="U39" s="159" t="s">
        <v>188</v>
      </c>
      <c r="V39" s="95" t="s">
        <v>232</v>
      </c>
      <c r="W39" s="95"/>
      <c r="X39" s="95" t="s">
        <v>31</v>
      </c>
    </row>
    <row r="40" spans="1:24" ht="25.5" x14ac:dyDescent="0.2">
      <c r="A40" s="327"/>
      <c r="B40" s="179" t="s">
        <v>55</v>
      </c>
      <c r="C40" s="179" t="s">
        <v>236</v>
      </c>
      <c r="D40" s="179" t="s">
        <v>209</v>
      </c>
      <c r="E40" s="326"/>
      <c r="F40" s="159" t="s">
        <v>30</v>
      </c>
      <c r="G40" s="159" t="s">
        <v>31</v>
      </c>
      <c r="H40" s="159"/>
      <c r="I40" s="159" t="s">
        <v>32</v>
      </c>
      <c r="J40" s="159">
        <v>2</v>
      </c>
      <c r="K40" s="159">
        <v>1</v>
      </c>
      <c r="L40" s="159">
        <v>1</v>
      </c>
      <c r="M40" s="159">
        <v>3</v>
      </c>
      <c r="N40" s="159">
        <v>1</v>
      </c>
      <c r="O40" s="159">
        <f t="shared" si="0"/>
        <v>8</v>
      </c>
      <c r="P40" s="159">
        <v>1</v>
      </c>
      <c r="Q40" s="159">
        <v>2</v>
      </c>
      <c r="R40" s="159">
        <v>3</v>
      </c>
      <c r="S40" s="159">
        <f t="shared" si="1"/>
        <v>48</v>
      </c>
      <c r="T40" s="87" t="str">
        <f t="shared" si="2"/>
        <v>IMPACTO BAJO</v>
      </c>
      <c r="U40" s="159" t="s">
        <v>188</v>
      </c>
      <c r="V40" s="159" t="s">
        <v>237</v>
      </c>
      <c r="W40" s="87"/>
      <c r="X40" s="87" t="s">
        <v>31</v>
      </c>
    </row>
    <row r="41" spans="1:24" ht="38.25" x14ac:dyDescent="0.2">
      <c r="A41" s="327"/>
      <c r="B41" s="179" t="s">
        <v>112</v>
      </c>
      <c r="C41" s="179" t="s">
        <v>113</v>
      </c>
      <c r="D41" s="179" t="s">
        <v>83</v>
      </c>
      <c r="E41" s="326"/>
      <c r="F41" s="159" t="s">
        <v>30</v>
      </c>
      <c r="G41" s="159" t="s">
        <v>31</v>
      </c>
      <c r="H41" s="159"/>
      <c r="I41" s="159" t="s">
        <v>32</v>
      </c>
      <c r="J41" s="159">
        <v>2</v>
      </c>
      <c r="K41" s="159">
        <v>2</v>
      </c>
      <c r="L41" s="159">
        <v>1</v>
      </c>
      <c r="M41" s="159">
        <v>3</v>
      </c>
      <c r="N41" s="159">
        <v>1</v>
      </c>
      <c r="O41" s="159">
        <f t="shared" si="0"/>
        <v>9</v>
      </c>
      <c r="P41" s="159">
        <v>1</v>
      </c>
      <c r="Q41" s="159">
        <v>3</v>
      </c>
      <c r="R41" s="159">
        <v>1</v>
      </c>
      <c r="S41" s="159">
        <f t="shared" si="1"/>
        <v>27</v>
      </c>
      <c r="T41" s="87" t="str">
        <f t="shared" si="2"/>
        <v>IMPACTO BAJO</v>
      </c>
      <c r="U41" s="159" t="s">
        <v>185</v>
      </c>
      <c r="V41" s="159" t="s">
        <v>114</v>
      </c>
      <c r="W41" s="87"/>
      <c r="X41" s="87" t="s">
        <v>31</v>
      </c>
    </row>
    <row r="42" spans="1:24" ht="38.25" x14ac:dyDescent="0.2">
      <c r="A42" s="327"/>
      <c r="B42" s="179" t="s">
        <v>27</v>
      </c>
      <c r="C42" s="179" t="s">
        <v>115</v>
      </c>
      <c r="D42" s="179" t="s">
        <v>62</v>
      </c>
      <c r="E42" s="326"/>
      <c r="F42" s="159" t="s">
        <v>30</v>
      </c>
      <c r="G42" s="159" t="s">
        <v>31</v>
      </c>
      <c r="H42" s="159"/>
      <c r="I42" s="159" t="s">
        <v>32</v>
      </c>
      <c r="J42" s="159">
        <v>2</v>
      </c>
      <c r="K42" s="159">
        <v>1</v>
      </c>
      <c r="L42" s="159">
        <v>1</v>
      </c>
      <c r="M42" s="159">
        <v>3</v>
      </c>
      <c r="N42" s="159">
        <v>1</v>
      </c>
      <c r="O42" s="159">
        <f t="shared" si="0"/>
        <v>8</v>
      </c>
      <c r="P42" s="159">
        <v>1</v>
      </c>
      <c r="Q42" s="159">
        <v>2</v>
      </c>
      <c r="R42" s="159">
        <v>1</v>
      </c>
      <c r="S42" s="159">
        <f t="shared" si="1"/>
        <v>16</v>
      </c>
      <c r="T42" s="87" t="str">
        <f t="shared" si="2"/>
        <v>IMPACTO BAJO</v>
      </c>
      <c r="U42" s="159" t="s">
        <v>185</v>
      </c>
      <c r="V42" s="159" t="s">
        <v>114</v>
      </c>
      <c r="W42" s="87"/>
      <c r="X42" s="87" t="s">
        <v>31</v>
      </c>
    </row>
    <row r="43" spans="1:24" ht="63.75" x14ac:dyDescent="0.2">
      <c r="A43" s="327"/>
      <c r="B43" s="179" t="s">
        <v>49</v>
      </c>
      <c r="C43" s="179" t="s">
        <v>116</v>
      </c>
      <c r="D43" s="179" t="s">
        <v>50</v>
      </c>
      <c r="E43" s="326"/>
      <c r="F43" s="159" t="s">
        <v>30</v>
      </c>
      <c r="G43" s="159" t="s">
        <v>31</v>
      </c>
      <c r="H43" s="159"/>
      <c r="I43" s="159" t="s">
        <v>32</v>
      </c>
      <c r="J43" s="159">
        <v>2</v>
      </c>
      <c r="K43" s="159">
        <v>3</v>
      </c>
      <c r="L43" s="159">
        <v>1</v>
      </c>
      <c r="M43" s="159">
        <v>3</v>
      </c>
      <c r="N43" s="159">
        <v>1</v>
      </c>
      <c r="O43" s="159">
        <f t="shared" si="0"/>
        <v>10</v>
      </c>
      <c r="P43" s="159">
        <v>1</v>
      </c>
      <c r="Q43" s="159">
        <v>3</v>
      </c>
      <c r="R43" s="159">
        <v>3</v>
      </c>
      <c r="S43" s="159">
        <f t="shared" si="1"/>
        <v>90</v>
      </c>
      <c r="T43" s="87" t="str">
        <f t="shared" si="2"/>
        <v>IMPACTO MEDIO</v>
      </c>
      <c r="U43" s="159" t="s">
        <v>185</v>
      </c>
      <c r="V43" s="159" t="s">
        <v>117</v>
      </c>
      <c r="W43" s="87" t="s">
        <v>31</v>
      </c>
      <c r="X43" s="87"/>
    </row>
    <row r="44" spans="1:24" ht="38.25" x14ac:dyDescent="0.2">
      <c r="A44" s="327"/>
      <c r="B44" s="179" t="s">
        <v>105</v>
      </c>
      <c r="C44" s="179" t="s">
        <v>212</v>
      </c>
      <c r="D44" s="179" t="s">
        <v>103</v>
      </c>
      <c r="E44" s="326"/>
      <c r="F44" s="159" t="s">
        <v>30</v>
      </c>
      <c r="G44" s="159" t="s">
        <v>31</v>
      </c>
      <c r="H44" s="159"/>
      <c r="I44" s="159" t="s">
        <v>32</v>
      </c>
      <c r="J44" s="159">
        <v>2</v>
      </c>
      <c r="K44" s="159">
        <v>1</v>
      </c>
      <c r="L44" s="159">
        <v>1</v>
      </c>
      <c r="M44" s="159">
        <v>3</v>
      </c>
      <c r="N44" s="159">
        <v>1</v>
      </c>
      <c r="O44" s="159">
        <f t="shared" si="0"/>
        <v>8</v>
      </c>
      <c r="P44" s="159">
        <v>1</v>
      </c>
      <c r="Q44" s="159">
        <v>2</v>
      </c>
      <c r="R44" s="159">
        <v>1</v>
      </c>
      <c r="S44" s="159">
        <f t="shared" si="1"/>
        <v>16</v>
      </c>
      <c r="T44" s="87" t="str">
        <f t="shared" si="2"/>
        <v>IMPACTO BAJO</v>
      </c>
      <c r="U44" s="159" t="s">
        <v>190</v>
      </c>
      <c r="V44" s="159" t="s">
        <v>38</v>
      </c>
      <c r="W44" s="87"/>
      <c r="X44" s="87" t="s">
        <v>31</v>
      </c>
    </row>
    <row r="45" spans="1:24" ht="38.25" x14ac:dyDescent="0.2">
      <c r="A45" s="327"/>
      <c r="B45" s="179" t="s">
        <v>52</v>
      </c>
      <c r="C45" s="179" t="s">
        <v>118</v>
      </c>
      <c r="D45" s="179" t="s">
        <v>53</v>
      </c>
      <c r="E45" s="326"/>
      <c r="F45" s="159" t="s">
        <v>264</v>
      </c>
      <c r="G45" s="159" t="s">
        <v>31</v>
      </c>
      <c r="H45" s="159"/>
      <c r="I45" s="159" t="s">
        <v>32</v>
      </c>
      <c r="J45" s="159">
        <v>3</v>
      </c>
      <c r="K45" s="159">
        <v>3</v>
      </c>
      <c r="L45" s="159">
        <v>3</v>
      </c>
      <c r="M45" s="159">
        <v>3</v>
      </c>
      <c r="N45" s="159">
        <v>1</v>
      </c>
      <c r="O45" s="159">
        <f t="shared" si="0"/>
        <v>13</v>
      </c>
      <c r="P45" s="159">
        <v>1</v>
      </c>
      <c r="Q45" s="159">
        <v>2</v>
      </c>
      <c r="R45" s="159">
        <v>3</v>
      </c>
      <c r="S45" s="159">
        <f t="shared" si="1"/>
        <v>78</v>
      </c>
      <c r="T45" s="87" t="str">
        <f t="shared" si="2"/>
        <v>IMPACTO MEDIO</v>
      </c>
      <c r="U45" s="159" t="s">
        <v>189</v>
      </c>
      <c r="V45" s="159" t="s">
        <v>193</v>
      </c>
      <c r="W45" s="87" t="s">
        <v>31</v>
      </c>
      <c r="X45" s="87"/>
    </row>
    <row r="46" spans="1:24" ht="38.25" x14ac:dyDescent="0.2">
      <c r="A46" s="327"/>
      <c r="B46" s="179" t="s">
        <v>105</v>
      </c>
      <c r="C46" s="179" t="s">
        <v>213</v>
      </c>
      <c r="D46" s="179" t="s">
        <v>103</v>
      </c>
      <c r="E46" s="326"/>
      <c r="F46" s="159" t="s">
        <v>30</v>
      </c>
      <c r="G46" s="159"/>
      <c r="H46" s="159" t="s">
        <v>31</v>
      </c>
      <c r="I46" s="159" t="s">
        <v>32</v>
      </c>
      <c r="J46" s="159">
        <v>2</v>
      </c>
      <c r="K46" s="159">
        <v>2</v>
      </c>
      <c r="L46" s="159">
        <v>1</v>
      </c>
      <c r="M46" s="159">
        <v>3</v>
      </c>
      <c r="N46" s="159">
        <v>1</v>
      </c>
      <c r="O46" s="159">
        <f t="shared" si="0"/>
        <v>9</v>
      </c>
      <c r="P46" s="159">
        <v>1</v>
      </c>
      <c r="Q46" s="159">
        <v>2</v>
      </c>
      <c r="R46" s="159">
        <v>1</v>
      </c>
      <c r="S46" s="159">
        <f t="shared" si="1"/>
        <v>18</v>
      </c>
      <c r="T46" s="87" t="str">
        <f t="shared" si="2"/>
        <v>IMPACTO BAJO</v>
      </c>
      <c r="U46" s="159" t="s">
        <v>190</v>
      </c>
      <c r="V46" s="159" t="s">
        <v>80</v>
      </c>
      <c r="W46" s="87"/>
      <c r="X46" s="87" t="s">
        <v>31</v>
      </c>
    </row>
    <row r="47" spans="1:24" ht="51" x14ac:dyDescent="0.2">
      <c r="A47" s="327"/>
      <c r="B47" s="179" t="s">
        <v>49</v>
      </c>
      <c r="C47" s="179" t="s">
        <v>214</v>
      </c>
      <c r="D47" s="179" t="s">
        <v>123</v>
      </c>
      <c r="E47" s="326"/>
      <c r="F47" s="159" t="s">
        <v>30</v>
      </c>
      <c r="G47" s="159"/>
      <c r="H47" s="159" t="s">
        <v>31</v>
      </c>
      <c r="I47" s="159" t="s">
        <v>32</v>
      </c>
      <c r="J47" s="159">
        <v>2</v>
      </c>
      <c r="K47" s="159">
        <v>3</v>
      </c>
      <c r="L47" s="159">
        <v>1</v>
      </c>
      <c r="M47" s="159">
        <v>3</v>
      </c>
      <c r="N47" s="159">
        <v>1</v>
      </c>
      <c r="O47" s="159">
        <f t="shared" si="0"/>
        <v>10</v>
      </c>
      <c r="P47" s="159">
        <v>1</v>
      </c>
      <c r="Q47" s="159">
        <v>2</v>
      </c>
      <c r="R47" s="159">
        <v>1</v>
      </c>
      <c r="S47" s="159">
        <f t="shared" si="1"/>
        <v>20</v>
      </c>
      <c r="T47" s="87" t="str">
        <f t="shared" si="2"/>
        <v>IMPACTO BAJO</v>
      </c>
      <c r="U47" s="159" t="s">
        <v>191</v>
      </c>
      <c r="V47" s="159" t="s">
        <v>120</v>
      </c>
      <c r="W47" s="87"/>
      <c r="X47" s="87" t="s">
        <v>31</v>
      </c>
    </row>
    <row r="48" spans="1:24" ht="38.25" customHeight="1" x14ac:dyDescent="0.2">
      <c r="A48" s="327"/>
      <c r="B48" s="179" t="s">
        <v>27</v>
      </c>
      <c r="C48" s="179" t="s">
        <v>119</v>
      </c>
      <c r="D48" s="179" t="s">
        <v>62</v>
      </c>
      <c r="E48" s="326"/>
      <c r="F48" s="159" t="s">
        <v>30</v>
      </c>
      <c r="G48" s="159" t="s">
        <v>31</v>
      </c>
      <c r="H48" s="159"/>
      <c r="I48" s="159" t="s">
        <v>32</v>
      </c>
      <c r="J48" s="159">
        <v>2</v>
      </c>
      <c r="K48" s="159">
        <v>1</v>
      </c>
      <c r="L48" s="159">
        <v>1</v>
      </c>
      <c r="M48" s="159">
        <v>3</v>
      </c>
      <c r="N48" s="159">
        <v>1</v>
      </c>
      <c r="O48" s="159">
        <f>J48+K48+L48+M48+N48</f>
        <v>8</v>
      </c>
      <c r="P48" s="159">
        <v>3</v>
      </c>
      <c r="Q48" s="159">
        <v>2</v>
      </c>
      <c r="R48" s="159">
        <v>1</v>
      </c>
      <c r="S48" s="159">
        <f>O48*P48*Q48*R48</f>
        <v>48</v>
      </c>
      <c r="T48" s="87" t="str">
        <f>IF(S48&lt;=59,"IMPACTO BAJO",(IF(AND(S48&gt;=60,S48&lt;=188),"IMPACTO MEDIO",IF(AND(S48&gt;=189,13&lt;405),"IMPACTO ALTO",0))))</f>
        <v>IMPACTO BAJO</v>
      </c>
      <c r="U48" s="159" t="s">
        <v>185</v>
      </c>
      <c r="V48" s="159" t="s">
        <v>75</v>
      </c>
      <c r="W48" s="87"/>
      <c r="X48" s="87" t="s">
        <v>31</v>
      </c>
    </row>
    <row r="49" spans="1:24" ht="76.5" x14ac:dyDescent="0.2">
      <c r="A49" s="327"/>
      <c r="B49" s="179" t="s">
        <v>49</v>
      </c>
      <c r="C49" s="179" t="s">
        <v>260</v>
      </c>
      <c r="D49" s="179" t="s">
        <v>50</v>
      </c>
      <c r="E49" s="326"/>
      <c r="F49" s="159" t="s">
        <v>30</v>
      </c>
      <c r="G49" s="159" t="s">
        <v>31</v>
      </c>
      <c r="H49" s="159"/>
      <c r="I49" s="159" t="s">
        <v>32</v>
      </c>
      <c r="J49" s="159">
        <v>2</v>
      </c>
      <c r="K49" s="159">
        <v>2</v>
      </c>
      <c r="L49" s="159">
        <v>1</v>
      </c>
      <c r="M49" s="159">
        <v>3</v>
      </c>
      <c r="N49" s="159">
        <v>1</v>
      </c>
      <c r="O49" s="159">
        <f>J49+K49+L49+M49+N49</f>
        <v>9</v>
      </c>
      <c r="P49" s="159">
        <v>2</v>
      </c>
      <c r="Q49" s="159">
        <v>2</v>
      </c>
      <c r="R49" s="159">
        <v>2</v>
      </c>
      <c r="S49" s="159">
        <f>O49*P49*Q49*R49</f>
        <v>72</v>
      </c>
      <c r="T49" s="87" t="str">
        <f>IF(S49&lt;=59,"IMPACTO BAJO",(IF(AND(S49&gt;=60,S49&lt;=188),"IMPACTO MEDIO",IF(AND(S49&gt;=189,13&lt;405),"IMPACTO ALTO",0))))</f>
        <v>IMPACTO MEDIO</v>
      </c>
      <c r="U49" s="159" t="s">
        <v>191</v>
      </c>
      <c r="V49" s="159" t="s">
        <v>120</v>
      </c>
      <c r="W49" s="87" t="s">
        <v>31</v>
      </c>
      <c r="X49" s="87"/>
    </row>
    <row r="50" spans="1:24" ht="25.5" x14ac:dyDescent="0.2">
      <c r="A50" s="327"/>
      <c r="B50" s="179" t="s">
        <v>110</v>
      </c>
      <c r="C50" s="179" t="s">
        <v>220</v>
      </c>
      <c r="D50" s="179" t="s">
        <v>106</v>
      </c>
      <c r="E50" s="326"/>
      <c r="F50" s="88" t="s">
        <v>30</v>
      </c>
      <c r="G50" s="95" t="s">
        <v>31</v>
      </c>
      <c r="H50" s="38"/>
      <c r="I50" s="95" t="s">
        <v>32</v>
      </c>
      <c r="J50" s="95">
        <v>2</v>
      </c>
      <c r="K50" s="95">
        <v>2</v>
      </c>
      <c r="L50" s="95">
        <v>1</v>
      </c>
      <c r="M50" s="95">
        <v>1</v>
      </c>
      <c r="N50" s="95">
        <v>1</v>
      </c>
      <c r="O50" s="95">
        <f>J50+K50+L50+M50+N50</f>
        <v>7</v>
      </c>
      <c r="P50" s="95">
        <v>1</v>
      </c>
      <c r="Q50" s="95">
        <v>2</v>
      </c>
      <c r="R50" s="95">
        <v>1</v>
      </c>
      <c r="S50" s="95">
        <f>O50*P50*Q50*R50</f>
        <v>14</v>
      </c>
      <c r="T50" s="87" t="str">
        <f t="shared" ref="T50:T66" si="3">IF(S50&lt;=59,"IMPACTO BAJO",(IF(AND(S50&gt;=60,S50&lt;=188),"IMPACTO MEDIO",IF(AND(S50&gt;=189,13&lt;405),"IMPACTO ALTO",0))))</f>
        <v>IMPACTO BAJO</v>
      </c>
      <c r="U50" s="95" t="s">
        <v>188</v>
      </c>
      <c r="V50" s="95"/>
      <c r="W50" s="95"/>
      <c r="X50" s="87" t="s">
        <v>31</v>
      </c>
    </row>
    <row r="51" spans="1:24" ht="76.5" x14ac:dyDescent="0.2">
      <c r="A51" s="327"/>
      <c r="B51" s="179" t="s">
        <v>105</v>
      </c>
      <c r="C51" s="179" t="s">
        <v>121</v>
      </c>
      <c r="D51" s="179" t="s">
        <v>103</v>
      </c>
      <c r="E51" s="326"/>
      <c r="F51" s="159" t="s">
        <v>30</v>
      </c>
      <c r="G51" s="159"/>
      <c r="H51" s="159" t="s">
        <v>31</v>
      </c>
      <c r="I51" s="159" t="s">
        <v>32</v>
      </c>
      <c r="J51" s="159">
        <v>2</v>
      </c>
      <c r="K51" s="159">
        <v>1</v>
      </c>
      <c r="L51" s="159">
        <v>1</v>
      </c>
      <c r="M51" s="159">
        <v>3</v>
      </c>
      <c r="N51" s="159">
        <v>1</v>
      </c>
      <c r="O51" s="159">
        <f t="shared" ref="O51:O66" si="4">J51+K51+L51+M51+N51</f>
        <v>8</v>
      </c>
      <c r="P51" s="159">
        <v>3</v>
      </c>
      <c r="Q51" s="159">
        <v>2</v>
      </c>
      <c r="R51" s="159">
        <v>1</v>
      </c>
      <c r="S51" s="159">
        <f t="shared" ref="S51:S66" si="5">O51*P51*Q51*R51</f>
        <v>48</v>
      </c>
      <c r="T51" s="87" t="str">
        <f t="shared" si="3"/>
        <v>IMPACTO BAJO</v>
      </c>
      <c r="U51" s="159" t="s">
        <v>187</v>
      </c>
      <c r="V51" s="159" t="s">
        <v>122</v>
      </c>
      <c r="W51" s="87"/>
      <c r="X51" s="87" t="s">
        <v>31</v>
      </c>
    </row>
    <row r="52" spans="1:24" ht="38.25" x14ac:dyDescent="0.2">
      <c r="A52" s="327"/>
      <c r="B52" s="326" t="s">
        <v>49</v>
      </c>
      <c r="C52" s="179" t="s">
        <v>73</v>
      </c>
      <c r="D52" s="179" t="s">
        <v>50</v>
      </c>
      <c r="E52" s="326"/>
      <c r="F52" s="159" t="s">
        <v>264</v>
      </c>
      <c r="G52" s="159" t="s">
        <v>31</v>
      </c>
      <c r="H52" s="159"/>
      <c r="I52" s="159" t="s">
        <v>32</v>
      </c>
      <c r="J52" s="159">
        <v>2</v>
      </c>
      <c r="K52" s="159">
        <v>2</v>
      </c>
      <c r="L52" s="159">
        <v>1</v>
      </c>
      <c r="M52" s="159">
        <v>1</v>
      </c>
      <c r="N52" s="159">
        <v>1</v>
      </c>
      <c r="O52" s="159">
        <f t="shared" si="4"/>
        <v>7</v>
      </c>
      <c r="P52" s="159">
        <v>2</v>
      </c>
      <c r="Q52" s="159">
        <v>2</v>
      </c>
      <c r="R52" s="159">
        <v>3</v>
      </c>
      <c r="S52" s="159">
        <f t="shared" si="5"/>
        <v>84</v>
      </c>
      <c r="T52" s="87" t="str">
        <f t="shared" si="3"/>
        <v>IMPACTO MEDIO</v>
      </c>
      <c r="U52" s="159" t="s">
        <v>74</v>
      </c>
      <c r="V52" s="159" t="s">
        <v>75</v>
      </c>
      <c r="W52" s="87" t="s">
        <v>31</v>
      </c>
      <c r="X52" s="87"/>
    </row>
    <row r="53" spans="1:24" ht="51" x14ac:dyDescent="0.2">
      <c r="A53" s="327"/>
      <c r="B53" s="326"/>
      <c r="C53" s="179" t="s">
        <v>196</v>
      </c>
      <c r="D53" s="179" t="s">
        <v>50</v>
      </c>
      <c r="E53" s="326"/>
      <c r="F53" s="159" t="s">
        <v>61</v>
      </c>
      <c r="G53" s="159" t="s">
        <v>31</v>
      </c>
      <c r="H53" s="159"/>
      <c r="I53" s="159" t="s">
        <v>32</v>
      </c>
      <c r="J53" s="159">
        <v>2</v>
      </c>
      <c r="K53" s="159">
        <v>3</v>
      </c>
      <c r="L53" s="159">
        <v>3</v>
      </c>
      <c r="M53" s="159">
        <v>3</v>
      </c>
      <c r="N53" s="159">
        <v>1</v>
      </c>
      <c r="O53" s="159">
        <f t="shared" si="4"/>
        <v>12</v>
      </c>
      <c r="P53" s="159">
        <v>1</v>
      </c>
      <c r="Q53" s="159">
        <v>1</v>
      </c>
      <c r="R53" s="159">
        <v>1</v>
      </c>
      <c r="S53" s="159">
        <f t="shared" si="5"/>
        <v>12</v>
      </c>
      <c r="T53" s="87" t="str">
        <f t="shared" si="3"/>
        <v>IMPACTO BAJO</v>
      </c>
      <c r="U53" s="159" t="s">
        <v>74</v>
      </c>
      <c r="V53" s="159" t="s">
        <v>76</v>
      </c>
      <c r="W53" s="87"/>
      <c r="X53" s="87" t="s">
        <v>31</v>
      </c>
    </row>
    <row r="54" spans="1:24" ht="38.25" x14ac:dyDescent="0.2">
      <c r="A54" s="327"/>
      <c r="B54" s="179" t="s">
        <v>234</v>
      </c>
      <c r="C54" s="179" t="s">
        <v>235</v>
      </c>
      <c r="D54" s="179" t="s">
        <v>96</v>
      </c>
      <c r="E54" s="326"/>
      <c r="F54" s="159" t="s">
        <v>61</v>
      </c>
      <c r="G54" s="159"/>
      <c r="H54" s="159" t="s">
        <v>31</v>
      </c>
      <c r="I54" s="159" t="s">
        <v>32</v>
      </c>
      <c r="J54" s="159">
        <v>3</v>
      </c>
      <c r="K54" s="159">
        <v>2</v>
      </c>
      <c r="L54" s="159">
        <v>3</v>
      </c>
      <c r="M54" s="159">
        <v>3</v>
      </c>
      <c r="N54" s="159">
        <v>3</v>
      </c>
      <c r="O54" s="159">
        <f t="shared" si="4"/>
        <v>14</v>
      </c>
      <c r="P54" s="159">
        <v>1</v>
      </c>
      <c r="Q54" s="159">
        <v>2</v>
      </c>
      <c r="R54" s="159">
        <v>2</v>
      </c>
      <c r="S54" s="159">
        <f t="shared" si="5"/>
        <v>56</v>
      </c>
      <c r="T54" s="87" t="str">
        <f t="shared" si="3"/>
        <v>IMPACTO BAJO</v>
      </c>
      <c r="U54" s="159" t="s">
        <v>74</v>
      </c>
      <c r="V54" s="159"/>
      <c r="W54" s="185"/>
      <c r="X54" s="87" t="s">
        <v>31</v>
      </c>
    </row>
    <row r="55" spans="1:24" ht="38.25" x14ac:dyDescent="0.2">
      <c r="A55" s="327"/>
      <c r="B55" s="179" t="s">
        <v>77</v>
      </c>
      <c r="C55" s="179" t="s">
        <v>78</v>
      </c>
      <c r="D55" s="179" t="s">
        <v>79</v>
      </c>
      <c r="E55" s="326"/>
      <c r="F55" s="159" t="s">
        <v>61</v>
      </c>
      <c r="G55" s="159" t="s">
        <v>31</v>
      </c>
      <c r="H55" s="159"/>
      <c r="I55" s="159" t="s">
        <v>32</v>
      </c>
      <c r="J55" s="159">
        <v>2</v>
      </c>
      <c r="K55" s="159">
        <v>1</v>
      </c>
      <c r="L55" s="159">
        <v>1</v>
      </c>
      <c r="M55" s="159">
        <v>1</v>
      </c>
      <c r="N55" s="159">
        <v>1</v>
      </c>
      <c r="O55" s="159">
        <f t="shared" si="4"/>
        <v>6</v>
      </c>
      <c r="P55" s="159">
        <v>1</v>
      </c>
      <c r="Q55" s="159">
        <v>3</v>
      </c>
      <c r="R55" s="159">
        <v>2</v>
      </c>
      <c r="S55" s="159">
        <f t="shared" si="5"/>
        <v>36</v>
      </c>
      <c r="T55" s="87" t="str">
        <f t="shared" si="3"/>
        <v>IMPACTO BAJO</v>
      </c>
      <c r="U55" s="159" t="s">
        <v>190</v>
      </c>
      <c r="V55" s="159" t="s">
        <v>80</v>
      </c>
      <c r="W55" s="87"/>
      <c r="X55" s="87" t="s">
        <v>31</v>
      </c>
    </row>
    <row r="56" spans="1:24" ht="63.75" x14ac:dyDescent="0.2">
      <c r="A56" s="327"/>
      <c r="B56" s="179" t="s">
        <v>81</v>
      </c>
      <c r="C56" s="179" t="s">
        <v>82</v>
      </c>
      <c r="D56" s="179" t="s">
        <v>83</v>
      </c>
      <c r="E56" s="326"/>
      <c r="F56" s="159" t="s">
        <v>61</v>
      </c>
      <c r="G56" s="159" t="s">
        <v>31</v>
      </c>
      <c r="H56" s="159"/>
      <c r="I56" s="159" t="s">
        <v>32</v>
      </c>
      <c r="J56" s="159">
        <v>2</v>
      </c>
      <c r="K56" s="159">
        <v>1</v>
      </c>
      <c r="L56" s="159">
        <v>3</v>
      </c>
      <c r="M56" s="159">
        <v>1</v>
      </c>
      <c r="N56" s="159">
        <v>1</v>
      </c>
      <c r="O56" s="159">
        <f t="shared" si="4"/>
        <v>8</v>
      </c>
      <c r="P56" s="159">
        <v>1</v>
      </c>
      <c r="Q56" s="159">
        <v>2</v>
      </c>
      <c r="R56" s="159">
        <v>1</v>
      </c>
      <c r="S56" s="159">
        <f t="shared" si="5"/>
        <v>16</v>
      </c>
      <c r="T56" s="87" t="str">
        <f t="shared" si="3"/>
        <v>IMPACTO BAJO</v>
      </c>
      <c r="U56" s="159" t="s">
        <v>185</v>
      </c>
      <c r="V56" s="159" t="s">
        <v>84</v>
      </c>
      <c r="W56" s="87"/>
      <c r="X56" s="87" t="s">
        <v>31</v>
      </c>
    </row>
    <row r="57" spans="1:24" ht="38.25" x14ac:dyDescent="0.2">
      <c r="A57" s="327"/>
      <c r="B57" s="179" t="s">
        <v>85</v>
      </c>
      <c r="C57" s="179" t="s">
        <v>262</v>
      </c>
      <c r="D57" s="179" t="s">
        <v>86</v>
      </c>
      <c r="E57" s="326"/>
      <c r="F57" s="159" t="s">
        <v>61</v>
      </c>
      <c r="G57" s="159" t="s">
        <v>31</v>
      </c>
      <c r="H57" s="159"/>
      <c r="I57" s="159" t="s">
        <v>32</v>
      </c>
      <c r="J57" s="159">
        <v>2</v>
      </c>
      <c r="K57" s="159">
        <v>2</v>
      </c>
      <c r="L57" s="159">
        <v>1</v>
      </c>
      <c r="M57" s="159">
        <v>1</v>
      </c>
      <c r="N57" s="159">
        <v>1</v>
      </c>
      <c r="O57" s="159">
        <f t="shared" si="4"/>
        <v>7</v>
      </c>
      <c r="P57" s="159">
        <v>2</v>
      </c>
      <c r="Q57" s="159">
        <v>3</v>
      </c>
      <c r="R57" s="159">
        <v>3</v>
      </c>
      <c r="S57" s="159">
        <f t="shared" si="5"/>
        <v>126</v>
      </c>
      <c r="T57" s="87" t="str">
        <f t="shared" si="3"/>
        <v>IMPACTO MEDIO</v>
      </c>
      <c r="U57" s="159" t="s">
        <v>74</v>
      </c>
      <c r="V57" s="159" t="s">
        <v>87</v>
      </c>
      <c r="W57" s="87" t="s">
        <v>31</v>
      </c>
      <c r="X57" s="87"/>
    </row>
    <row r="58" spans="1:24" ht="38.25" x14ac:dyDescent="0.2">
      <c r="A58" s="327"/>
      <c r="B58" s="179" t="s">
        <v>88</v>
      </c>
      <c r="C58" s="179" t="s">
        <v>89</v>
      </c>
      <c r="D58" s="179" t="s">
        <v>90</v>
      </c>
      <c r="E58" s="326"/>
      <c r="F58" s="159" t="s">
        <v>61</v>
      </c>
      <c r="G58" s="159"/>
      <c r="H58" s="159" t="s">
        <v>31</v>
      </c>
      <c r="I58" s="159" t="s">
        <v>32</v>
      </c>
      <c r="J58" s="159">
        <v>1</v>
      </c>
      <c r="K58" s="159">
        <v>2</v>
      </c>
      <c r="L58" s="159">
        <v>1</v>
      </c>
      <c r="M58" s="159">
        <v>2</v>
      </c>
      <c r="N58" s="159">
        <v>1</v>
      </c>
      <c r="O58" s="159">
        <f t="shared" si="4"/>
        <v>7</v>
      </c>
      <c r="P58" s="159">
        <v>1</v>
      </c>
      <c r="Q58" s="159">
        <v>2</v>
      </c>
      <c r="R58" s="159">
        <v>1</v>
      </c>
      <c r="S58" s="159">
        <f t="shared" si="5"/>
        <v>14</v>
      </c>
      <c r="T58" s="87" t="str">
        <f t="shared" si="3"/>
        <v>IMPACTO BAJO</v>
      </c>
      <c r="U58" s="159" t="s">
        <v>91</v>
      </c>
      <c r="V58" s="159" t="s">
        <v>72</v>
      </c>
      <c r="W58" s="87"/>
      <c r="X58" s="87" t="s">
        <v>31</v>
      </c>
    </row>
    <row r="59" spans="1:24" ht="38.25" x14ac:dyDescent="0.2">
      <c r="A59" s="327"/>
      <c r="B59" s="179" t="s">
        <v>92</v>
      </c>
      <c r="C59" s="179" t="s">
        <v>93</v>
      </c>
      <c r="D59" s="179" t="s">
        <v>94</v>
      </c>
      <c r="E59" s="326"/>
      <c r="F59" s="159" t="s">
        <v>61</v>
      </c>
      <c r="G59" s="159"/>
      <c r="H59" s="159" t="s">
        <v>31</v>
      </c>
      <c r="I59" s="159" t="s">
        <v>32</v>
      </c>
      <c r="J59" s="159">
        <v>2</v>
      </c>
      <c r="K59" s="159">
        <v>3</v>
      </c>
      <c r="L59" s="159">
        <v>3</v>
      </c>
      <c r="M59" s="159">
        <v>3</v>
      </c>
      <c r="N59" s="159">
        <v>1</v>
      </c>
      <c r="O59" s="159">
        <f t="shared" si="4"/>
        <v>12</v>
      </c>
      <c r="P59" s="159">
        <v>1</v>
      </c>
      <c r="Q59" s="159">
        <v>3</v>
      </c>
      <c r="R59" s="159">
        <v>1</v>
      </c>
      <c r="S59" s="159">
        <f t="shared" si="5"/>
        <v>36</v>
      </c>
      <c r="T59" s="87" t="str">
        <f t="shared" si="3"/>
        <v>IMPACTO BAJO</v>
      </c>
      <c r="U59" s="159" t="s">
        <v>74</v>
      </c>
      <c r="V59" s="159" t="s">
        <v>72</v>
      </c>
      <c r="W59" s="87"/>
      <c r="X59" s="87" t="s">
        <v>31</v>
      </c>
    </row>
    <row r="60" spans="1:24" ht="25.5" x14ac:dyDescent="0.2">
      <c r="A60" s="327"/>
      <c r="B60" s="326" t="s">
        <v>233</v>
      </c>
      <c r="C60" s="326" t="s">
        <v>95</v>
      </c>
      <c r="D60" s="179" t="s">
        <v>96</v>
      </c>
      <c r="E60" s="326"/>
      <c r="F60" s="159" t="s">
        <v>61</v>
      </c>
      <c r="G60" s="159"/>
      <c r="H60" s="159" t="s">
        <v>31</v>
      </c>
      <c r="I60" s="159" t="s">
        <v>32</v>
      </c>
      <c r="J60" s="159">
        <v>2</v>
      </c>
      <c r="K60" s="159">
        <v>2</v>
      </c>
      <c r="L60" s="159">
        <v>1</v>
      </c>
      <c r="M60" s="159">
        <v>3</v>
      </c>
      <c r="N60" s="159">
        <v>3</v>
      </c>
      <c r="O60" s="159">
        <f t="shared" si="4"/>
        <v>11</v>
      </c>
      <c r="P60" s="159">
        <v>1</v>
      </c>
      <c r="Q60" s="159">
        <v>2</v>
      </c>
      <c r="R60" s="159">
        <v>1</v>
      </c>
      <c r="S60" s="159">
        <f t="shared" si="5"/>
        <v>22</v>
      </c>
      <c r="T60" s="87" t="str">
        <f t="shared" si="3"/>
        <v>IMPACTO BAJO</v>
      </c>
      <c r="U60" s="159" t="s">
        <v>74</v>
      </c>
      <c r="V60" s="159" t="s">
        <v>72</v>
      </c>
      <c r="W60" s="87"/>
      <c r="X60" s="87" t="s">
        <v>31</v>
      </c>
    </row>
    <row r="61" spans="1:24" s="81" customFormat="1" ht="25.5" x14ac:dyDescent="0.2">
      <c r="A61" s="327"/>
      <c r="B61" s="326"/>
      <c r="C61" s="326"/>
      <c r="D61" s="179" t="s">
        <v>79</v>
      </c>
      <c r="E61" s="326"/>
      <c r="F61" s="88" t="s">
        <v>61</v>
      </c>
      <c r="G61" s="88"/>
      <c r="H61" s="88" t="s">
        <v>31</v>
      </c>
      <c r="I61" s="88" t="s">
        <v>32</v>
      </c>
      <c r="J61" s="88">
        <v>3</v>
      </c>
      <c r="K61" s="88">
        <v>2</v>
      </c>
      <c r="L61" s="88">
        <v>1</v>
      </c>
      <c r="M61" s="88">
        <v>3</v>
      </c>
      <c r="N61" s="88">
        <v>3</v>
      </c>
      <c r="O61" s="88">
        <f t="shared" si="4"/>
        <v>12</v>
      </c>
      <c r="P61" s="88">
        <v>1</v>
      </c>
      <c r="Q61" s="88">
        <v>2</v>
      </c>
      <c r="R61" s="88">
        <v>1</v>
      </c>
      <c r="S61" s="88">
        <f t="shared" si="5"/>
        <v>24</v>
      </c>
      <c r="T61" s="79" t="str">
        <f t="shared" si="3"/>
        <v>IMPACTO BAJO</v>
      </c>
      <c r="U61" s="88" t="s">
        <v>74</v>
      </c>
      <c r="V61" s="88" t="s">
        <v>72</v>
      </c>
      <c r="W61" s="79"/>
      <c r="X61" s="79" t="s">
        <v>31</v>
      </c>
    </row>
    <row r="62" spans="1:24" ht="38.25" x14ac:dyDescent="0.2">
      <c r="A62" s="327"/>
      <c r="B62" s="179" t="s">
        <v>97</v>
      </c>
      <c r="C62" s="179" t="s">
        <v>98</v>
      </c>
      <c r="D62" s="179" t="s">
        <v>86</v>
      </c>
      <c r="E62" s="326"/>
      <c r="F62" s="159" t="s">
        <v>61</v>
      </c>
      <c r="G62" s="159" t="s">
        <v>31</v>
      </c>
      <c r="H62" s="159"/>
      <c r="I62" s="159" t="s">
        <v>32</v>
      </c>
      <c r="J62" s="159">
        <v>2</v>
      </c>
      <c r="K62" s="159">
        <v>2</v>
      </c>
      <c r="L62" s="159">
        <v>1</v>
      </c>
      <c r="M62" s="159">
        <v>2</v>
      </c>
      <c r="N62" s="159">
        <v>1</v>
      </c>
      <c r="O62" s="159">
        <f t="shared" si="4"/>
        <v>8</v>
      </c>
      <c r="P62" s="159">
        <v>2</v>
      </c>
      <c r="Q62" s="159">
        <v>2</v>
      </c>
      <c r="R62" s="159">
        <v>1</v>
      </c>
      <c r="S62" s="159">
        <f t="shared" si="5"/>
        <v>32</v>
      </c>
      <c r="T62" s="87" t="str">
        <f t="shared" si="3"/>
        <v>IMPACTO BAJO</v>
      </c>
      <c r="U62" s="159" t="s">
        <v>74</v>
      </c>
      <c r="V62" s="159" t="s">
        <v>72</v>
      </c>
      <c r="W62" s="87"/>
      <c r="X62" s="87" t="s">
        <v>31</v>
      </c>
    </row>
    <row r="63" spans="1:24" ht="25.5" x14ac:dyDescent="0.2">
      <c r="A63" s="327"/>
      <c r="B63" s="326" t="s">
        <v>99</v>
      </c>
      <c r="C63" s="326" t="s">
        <v>100</v>
      </c>
      <c r="D63" s="179" t="s">
        <v>96</v>
      </c>
      <c r="E63" s="326"/>
      <c r="F63" s="159" t="s">
        <v>61</v>
      </c>
      <c r="G63" s="159" t="s">
        <v>31</v>
      </c>
      <c r="H63" s="159"/>
      <c r="I63" s="159" t="s">
        <v>32</v>
      </c>
      <c r="J63" s="159">
        <v>2</v>
      </c>
      <c r="K63" s="159">
        <v>2</v>
      </c>
      <c r="L63" s="159">
        <v>1</v>
      </c>
      <c r="M63" s="159">
        <v>1</v>
      </c>
      <c r="N63" s="159">
        <v>1</v>
      </c>
      <c r="O63" s="159">
        <f t="shared" si="4"/>
        <v>7</v>
      </c>
      <c r="P63" s="159">
        <v>1</v>
      </c>
      <c r="Q63" s="159">
        <v>2</v>
      </c>
      <c r="R63" s="159">
        <v>1</v>
      </c>
      <c r="S63" s="159">
        <f t="shared" si="5"/>
        <v>14</v>
      </c>
      <c r="T63" s="87" t="str">
        <f t="shared" si="3"/>
        <v>IMPACTO BAJO</v>
      </c>
      <c r="U63" s="159" t="s">
        <v>74</v>
      </c>
      <c r="V63" s="159" t="s">
        <v>72</v>
      </c>
      <c r="W63" s="87"/>
      <c r="X63" s="87" t="s">
        <v>31</v>
      </c>
    </row>
    <row r="64" spans="1:24" ht="25.5" x14ac:dyDescent="0.2">
      <c r="A64" s="327"/>
      <c r="B64" s="326"/>
      <c r="C64" s="326"/>
      <c r="D64" s="179" t="s">
        <v>79</v>
      </c>
      <c r="E64" s="326"/>
      <c r="F64" s="159" t="s">
        <v>61</v>
      </c>
      <c r="G64" s="159" t="s">
        <v>31</v>
      </c>
      <c r="H64" s="159"/>
      <c r="I64" s="159" t="s">
        <v>32</v>
      </c>
      <c r="J64" s="159">
        <v>2</v>
      </c>
      <c r="K64" s="159">
        <v>2</v>
      </c>
      <c r="L64" s="159">
        <v>1</v>
      </c>
      <c r="M64" s="159">
        <v>1</v>
      </c>
      <c r="N64" s="159">
        <v>1</v>
      </c>
      <c r="O64" s="159">
        <f t="shared" si="4"/>
        <v>7</v>
      </c>
      <c r="P64" s="159">
        <v>1</v>
      </c>
      <c r="Q64" s="159">
        <v>2</v>
      </c>
      <c r="R64" s="159">
        <v>1</v>
      </c>
      <c r="S64" s="159">
        <f t="shared" si="5"/>
        <v>14</v>
      </c>
      <c r="T64" s="87" t="str">
        <f t="shared" si="3"/>
        <v>IMPACTO BAJO</v>
      </c>
      <c r="U64" s="159" t="s">
        <v>101</v>
      </c>
      <c r="V64" s="159" t="s">
        <v>72</v>
      </c>
      <c r="W64" s="87"/>
      <c r="X64" s="87" t="s">
        <v>31</v>
      </c>
    </row>
    <row r="65" spans="1:24" ht="25.5" x14ac:dyDescent="0.2">
      <c r="A65" s="327"/>
      <c r="B65" s="326"/>
      <c r="C65" s="179" t="s">
        <v>227</v>
      </c>
      <c r="D65" s="179" t="s">
        <v>96</v>
      </c>
      <c r="E65" s="326"/>
      <c r="F65" s="159" t="s">
        <v>61</v>
      </c>
      <c r="G65" s="159" t="s">
        <v>31</v>
      </c>
      <c r="H65" s="159"/>
      <c r="I65" s="159" t="s">
        <v>32</v>
      </c>
      <c r="J65" s="159">
        <v>2</v>
      </c>
      <c r="K65" s="159">
        <v>1</v>
      </c>
      <c r="L65" s="159">
        <v>1</v>
      </c>
      <c r="M65" s="159">
        <v>1</v>
      </c>
      <c r="N65" s="159">
        <v>1</v>
      </c>
      <c r="O65" s="159">
        <f t="shared" si="4"/>
        <v>6</v>
      </c>
      <c r="P65" s="159">
        <v>1</v>
      </c>
      <c r="Q65" s="159">
        <v>2</v>
      </c>
      <c r="R65" s="159">
        <v>3</v>
      </c>
      <c r="S65" s="159">
        <f>O65*P65*Q65*R65</f>
        <v>36</v>
      </c>
      <c r="T65" s="87" t="str">
        <f t="shared" si="3"/>
        <v>IMPACTO BAJO</v>
      </c>
      <c r="U65" s="159" t="s">
        <v>101</v>
      </c>
      <c r="V65" s="159" t="s">
        <v>72</v>
      </c>
      <c r="W65" s="87"/>
      <c r="X65" s="87" t="s">
        <v>31</v>
      </c>
    </row>
    <row r="66" spans="1:24" ht="25.5" x14ac:dyDescent="0.2">
      <c r="A66" s="327"/>
      <c r="B66" s="179" t="s">
        <v>40</v>
      </c>
      <c r="C66" s="179" t="s">
        <v>102</v>
      </c>
      <c r="D66" s="179" t="s">
        <v>103</v>
      </c>
      <c r="E66" s="326"/>
      <c r="F66" s="159" t="s">
        <v>61</v>
      </c>
      <c r="G66" s="159" t="s">
        <v>31</v>
      </c>
      <c r="H66" s="159"/>
      <c r="I66" s="159" t="s">
        <v>32</v>
      </c>
      <c r="J66" s="159">
        <v>1</v>
      </c>
      <c r="K66" s="159">
        <v>1</v>
      </c>
      <c r="L66" s="159">
        <v>1</v>
      </c>
      <c r="M66" s="159">
        <v>1</v>
      </c>
      <c r="N66" s="159">
        <v>1</v>
      </c>
      <c r="O66" s="159">
        <f t="shared" si="4"/>
        <v>5</v>
      </c>
      <c r="P66" s="159">
        <v>1</v>
      </c>
      <c r="Q66" s="159">
        <v>1</v>
      </c>
      <c r="R66" s="159">
        <v>1</v>
      </c>
      <c r="S66" s="159">
        <f t="shared" si="5"/>
        <v>5</v>
      </c>
      <c r="T66" s="87" t="str">
        <f t="shared" si="3"/>
        <v>IMPACTO BAJO</v>
      </c>
      <c r="U66" s="159" t="s">
        <v>74</v>
      </c>
      <c r="V66" s="159" t="s">
        <v>72</v>
      </c>
      <c r="W66" s="87"/>
      <c r="X66" s="87" t="s">
        <v>31</v>
      </c>
    </row>
    <row r="67" spans="1:24" ht="99.75" customHeight="1" thickBot="1" x14ac:dyDescent="0.25">
      <c r="A67" s="41"/>
      <c r="B67" s="42"/>
      <c r="C67" s="42"/>
      <c r="D67" s="43"/>
      <c r="E67" s="43"/>
      <c r="F67" s="43"/>
      <c r="G67" s="43"/>
      <c r="H67" s="43"/>
      <c r="I67" s="43"/>
      <c r="J67" s="43"/>
      <c r="K67" s="43"/>
      <c r="L67" s="43"/>
      <c r="M67" s="43"/>
      <c r="N67" s="43"/>
      <c r="O67" s="43"/>
      <c r="P67" s="43"/>
      <c r="Q67" s="43"/>
      <c r="R67" s="43"/>
      <c r="S67" s="43"/>
      <c r="T67" s="44"/>
      <c r="U67" s="43"/>
      <c r="V67" s="43"/>
      <c r="W67" s="44"/>
      <c r="X67" s="44"/>
    </row>
    <row r="68" spans="1:24" ht="12.75" customHeight="1" x14ac:dyDescent="0.2">
      <c r="T68" s="3"/>
    </row>
    <row r="69" spans="1:24" ht="27" customHeight="1" x14ac:dyDescent="0.2">
      <c r="A69" s="3"/>
      <c r="B69" s="3"/>
      <c r="C69" s="184" t="s">
        <v>182</v>
      </c>
      <c r="D69" s="223" t="s">
        <v>242</v>
      </c>
      <c r="E69" s="222"/>
      <c r="F69" s="226" t="s">
        <v>243</v>
      </c>
      <c r="G69" s="222"/>
      <c r="H69" s="223" t="s">
        <v>244</v>
      </c>
      <c r="I69" s="222"/>
      <c r="J69" s="3"/>
      <c r="K69" s="3"/>
      <c r="L69" s="3"/>
      <c r="M69" s="2"/>
      <c r="N69" s="2"/>
      <c r="O69" s="5"/>
      <c r="P69" s="5"/>
      <c r="Q69" s="5"/>
      <c r="R69" s="5"/>
      <c r="S69" s="3"/>
      <c r="T69" s="3"/>
      <c r="U69" s="3"/>
      <c r="V69" s="3"/>
      <c r="W69" s="3"/>
      <c r="X69" s="3"/>
    </row>
    <row r="70" spans="1:24" ht="12.75" x14ac:dyDescent="0.2">
      <c r="A70" s="3"/>
      <c r="B70" s="3"/>
      <c r="C70" s="184" t="s">
        <v>183</v>
      </c>
      <c r="D70" s="224" t="s">
        <v>278</v>
      </c>
      <c r="E70" s="222"/>
      <c r="F70" s="225">
        <v>43393</v>
      </c>
      <c r="G70" s="222"/>
      <c r="H70" s="221"/>
      <c r="I70" s="222"/>
      <c r="J70" s="3"/>
      <c r="K70" s="3"/>
      <c r="L70" s="3"/>
      <c r="M70" s="2"/>
      <c r="N70" s="2"/>
      <c r="O70" s="2"/>
      <c r="P70" s="2"/>
      <c r="Q70" s="2"/>
      <c r="R70" s="5"/>
      <c r="S70" s="3"/>
      <c r="T70" s="3"/>
      <c r="U70" s="3"/>
      <c r="V70" s="3"/>
      <c r="W70" s="3"/>
      <c r="X70" s="3"/>
    </row>
    <row r="71" spans="1:24" ht="12.75" customHeight="1" x14ac:dyDescent="0.2">
      <c r="L71" s="1"/>
      <c r="M71" s="1"/>
      <c r="N71" s="1"/>
      <c r="O71" s="1"/>
      <c r="P71" s="1"/>
      <c r="Q71" s="1"/>
      <c r="R71" s="1"/>
      <c r="T71" s="3"/>
    </row>
    <row r="72" spans="1:24" ht="12.75" customHeight="1" x14ac:dyDescent="0.2">
      <c r="T72" s="3"/>
    </row>
    <row r="73" spans="1:24" ht="12.75" customHeight="1" x14ac:dyDescent="0.2">
      <c r="T73" s="3"/>
    </row>
    <row r="74" spans="1:24" ht="12.75" customHeight="1" x14ac:dyDescent="0.2">
      <c r="T74" s="3"/>
    </row>
    <row r="75" spans="1:24" ht="12.75" customHeight="1" x14ac:dyDescent="0.2">
      <c r="T75" s="3"/>
    </row>
    <row r="76" spans="1:24" ht="12.75" customHeight="1" x14ac:dyDescent="0.2">
      <c r="T76" s="3"/>
    </row>
    <row r="77" spans="1:24" ht="12.75" customHeight="1" x14ac:dyDescent="0.2">
      <c r="T77" s="3"/>
    </row>
    <row r="78" spans="1:24" ht="12.75" customHeight="1" x14ac:dyDescent="0.2">
      <c r="T78" s="3"/>
    </row>
    <row r="79" spans="1:24" ht="12.75" customHeight="1" x14ac:dyDescent="0.2">
      <c r="T79" s="3"/>
    </row>
    <row r="80" spans="1:24"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row r="928" spans="20:20" ht="12.75" customHeight="1" x14ac:dyDescent="0.2">
      <c r="T928" s="3"/>
    </row>
    <row r="929" spans="20:20" ht="12.75" customHeight="1" x14ac:dyDescent="0.2">
      <c r="T929" s="3"/>
    </row>
    <row r="930" spans="20:20" ht="12.75" customHeight="1" x14ac:dyDescent="0.2">
      <c r="T930" s="3"/>
    </row>
    <row r="931" spans="20:20" ht="12.75" customHeight="1" x14ac:dyDescent="0.2">
      <c r="T931" s="3"/>
    </row>
    <row r="932" spans="20:20" ht="12.75" customHeight="1" x14ac:dyDescent="0.2">
      <c r="T932" s="3"/>
    </row>
    <row r="933" spans="20:20" ht="12.75" customHeight="1" x14ac:dyDescent="0.2">
      <c r="T933" s="3"/>
    </row>
    <row r="934" spans="20:20" ht="12.75" customHeight="1" x14ac:dyDescent="0.2">
      <c r="T934" s="3"/>
    </row>
    <row r="935" spans="20:20" ht="12.75" customHeight="1" x14ac:dyDescent="0.2">
      <c r="T935" s="3"/>
    </row>
    <row r="936" spans="20:20" ht="12.75" customHeight="1" x14ac:dyDescent="0.2">
      <c r="T936" s="3"/>
    </row>
    <row r="937" spans="20:20" ht="12.75" customHeight="1" x14ac:dyDescent="0.2">
      <c r="T937" s="3"/>
    </row>
    <row r="938" spans="20:20" ht="12.75" customHeight="1" x14ac:dyDescent="0.2">
      <c r="T938" s="3"/>
    </row>
    <row r="939" spans="20:20" ht="12.75" customHeight="1" x14ac:dyDescent="0.2">
      <c r="T939" s="3"/>
    </row>
    <row r="940" spans="20:20" ht="12.75" customHeight="1" x14ac:dyDescent="0.2">
      <c r="T940" s="3"/>
    </row>
    <row r="941" spans="20:20" ht="12.75" customHeight="1" x14ac:dyDescent="0.2">
      <c r="T941" s="3"/>
    </row>
    <row r="942" spans="20:20" ht="12.75" customHeight="1" x14ac:dyDescent="0.2">
      <c r="T942" s="3"/>
    </row>
    <row r="943" spans="20:20" ht="12.75" customHeight="1" x14ac:dyDescent="0.2">
      <c r="T943" s="3"/>
    </row>
    <row r="944" spans="20:20" ht="12.75" customHeight="1" x14ac:dyDescent="0.2">
      <c r="T944" s="3"/>
    </row>
    <row r="945" spans="20:20" ht="12.75" customHeight="1" x14ac:dyDescent="0.2">
      <c r="T945" s="3"/>
    </row>
    <row r="946" spans="20:20" ht="12.75" customHeight="1" x14ac:dyDescent="0.2">
      <c r="T946" s="3"/>
    </row>
    <row r="947" spans="20:20" ht="12.75" customHeight="1" x14ac:dyDescent="0.2">
      <c r="T947" s="3"/>
    </row>
    <row r="948" spans="20:20" ht="12.75" customHeight="1" x14ac:dyDescent="0.2">
      <c r="T948" s="3"/>
    </row>
    <row r="949" spans="20:20" ht="12.75" customHeight="1" x14ac:dyDescent="0.2">
      <c r="T949" s="3"/>
    </row>
    <row r="950" spans="20:20" ht="12.75" customHeight="1" x14ac:dyDescent="0.2">
      <c r="T950" s="3"/>
    </row>
    <row r="951" spans="20:20" ht="12.75" customHeight="1" x14ac:dyDescent="0.2">
      <c r="T951" s="3"/>
    </row>
    <row r="952" spans="20:20" ht="12.75" customHeight="1" x14ac:dyDescent="0.2">
      <c r="T952" s="3"/>
    </row>
    <row r="953" spans="20:20" ht="12.75" customHeight="1" x14ac:dyDescent="0.2">
      <c r="T953" s="3"/>
    </row>
    <row r="954" spans="20:20" ht="12.75" customHeight="1" x14ac:dyDescent="0.2">
      <c r="T954" s="3"/>
    </row>
    <row r="955" spans="20:20" ht="12.75" customHeight="1" x14ac:dyDescent="0.2">
      <c r="T955" s="3"/>
    </row>
    <row r="956" spans="20:20" ht="12.75" customHeight="1" x14ac:dyDescent="0.2">
      <c r="T956" s="3"/>
    </row>
    <row r="957" spans="20:20" ht="12.75" customHeight="1" x14ac:dyDescent="0.2">
      <c r="T957" s="3"/>
    </row>
    <row r="958" spans="20:20" ht="12.75" customHeight="1" x14ac:dyDescent="0.2">
      <c r="T958" s="3"/>
    </row>
    <row r="959" spans="20:20" ht="12.75" customHeight="1" x14ac:dyDescent="0.2">
      <c r="T959" s="3"/>
    </row>
    <row r="960" spans="20:20" ht="12.75" customHeight="1" x14ac:dyDescent="0.2">
      <c r="T960" s="3"/>
    </row>
    <row r="961" spans="20:20" ht="12.75" customHeight="1" x14ac:dyDescent="0.2">
      <c r="T961" s="3"/>
    </row>
    <row r="962" spans="20:20" ht="12.75" customHeight="1" x14ac:dyDescent="0.2">
      <c r="T962" s="3"/>
    </row>
    <row r="963" spans="20:20" ht="12.75" customHeight="1" x14ac:dyDescent="0.2">
      <c r="T963" s="3"/>
    </row>
    <row r="964" spans="20:20" ht="12.75" customHeight="1" x14ac:dyDescent="0.2">
      <c r="T964" s="3"/>
    </row>
    <row r="965" spans="20:20" ht="12.75" customHeight="1" x14ac:dyDescent="0.2">
      <c r="T965" s="3"/>
    </row>
    <row r="966" spans="20:20" ht="12.75" customHeight="1" x14ac:dyDescent="0.2">
      <c r="T966" s="3"/>
    </row>
    <row r="967" spans="20:20" ht="12.75" customHeight="1" x14ac:dyDescent="0.2">
      <c r="T967" s="3"/>
    </row>
    <row r="968" spans="20:20" ht="12.75" customHeight="1" x14ac:dyDescent="0.2">
      <c r="T968" s="3"/>
    </row>
    <row r="969" spans="20:20" ht="12.75" customHeight="1" x14ac:dyDescent="0.2">
      <c r="T969" s="3"/>
    </row>
  </sheetData>
  <autoFilter ref="S1:S969" xr:uid="{00000000-0009-0000-0000-000000000000}"/>
  <mergeCells count="42">
    <mergeCell ref="A7:K7"/>
    <mergeCell ref="L7:X7"/>
    <mergeCell ref="A1:B5"/>
    <mergeCell ref="C1:T5"/>
    <mergeCell ref="U1:X5"/>
    <mergeCell ref="A6:K6"/>
    <mergeCell ref="L6:X6"/>
    <mergeCell ref="S9:S10"/>
    <mergeCell ref="T9:T10"/>
    <mergeCell ref="U9:V9"/>
    <mergeCell ref="W9:X9"/>
    <mergeCell ref="B12:B14"/>
    <mergeCell ref="H9:H10"/>
    <mergeCell ref="I9:I10"/>
    <mergeCell ref="J9:N9"/>
    <mergeCell ref="O9:O10"/>
    <mergeCell ref="P9:P10"/>
    <mergeCell ref="Q9:Q10"/>
    <mergeCell ref="B9:B10"/>
    <mergeCell ref="C9:C10"/>
    <mergeCell ref="D9:D10"/>
    <mergeCell ref="E9:E10"/>
    <mergeCell ref="F9:F10"/>
    <mergeCell ref="E11:E66"/>
    <mergeCell ref="A11:A66"/>
    <mergeCell ref="B19:B20"/>
    <mergeCell ref="B23:B24"/>
    <mergeCell ref="R9:R10"/>
    <mergeCell ref="B15:B16"/>
    <mergeCell ref="B17:B18"/>
    <mergeCell ref="G9:G10"/>
    <mergeCell ref="B52:B53"/>
    <mergeCell ref="B60:B61"/>
    <mergeCell ref="C60:C61"/>
    <mergeCell ref="B63:B65"/>
    <mergeCell ref="C63:C64"/>
    <mergeCell ref="D69:E69"/>
    <mergeCell ref="F69:G69"/>
    <mergeCell ref="H69:I69"/>
    <mergeCell ref="D70:E70"/>
    <mergeCell ref="F70:G70"/>
    <mergeCell ref="H70:I70"/>
  </mergeCells>
  <conditionalFormatting sqref="T67 T22:T51">
    <cfRule type="cellIs" dxfId="53" priority="50" operator="equal">
      <formula>"IMPACTO ALTO"</formula>
    </cfRule>
  </conditionalFormatting>
  <conditionalFormatting sqref="T67 T22:T51">
    <cfRule type="cellIs" dxfId="52" priority="51" operator="equal">
      <formula>"IMPACTO MEDIO"</formula>
    </cfRule>
  </conditionalFormatting>
  <conditionalFormatting sqref="T67 T22:T51">
    <cfRule type="cellIs" dxfId="51" priority="52" operator="equal">
      <formula>"IMPACTO BAJO"</formula>
    </cfRule>
  </conditionalFormatting>
  <conditionalFormatting sqref="T67 T22:T51">
    <cfRule type="cellIs" dxfId="50" priority="53" stopIfTrue="1" operator="equal">
      <formula>"IMPACTO BAJO"</formula>
    </cfRule>
  </conditionalFormatting>
  <conditionalFormatting sqref="T67 T22:T51">
    <cfRule type="cellIs" dxfId="49" priority="54" stopIfTrue="1" operator="equal">
      <formula>"IMPACTO MEDIO"</formula>
    </cfRule>
  </conditionalFormatting>
  <conditionalFormatting sqref="T67 T22:T51">
    <cfRule type="cellIs" dxfId="48" priority="55" stopIfTrue="1" operator="equal">
      <formula>"IMPACTO ALTO"</formula>
    </cfRule>
  </conditionalFormatting>
  <conditionalFormatting sqref="T27">
    <cfRule type="cellIs" dxfId="47" priority="32" operator="equal">
      <formula>"IMPACTO ALTO"</formula>
    </cfRule>
  </conditionalFormatting>
  <conditionalFormatting sqref="T27">
    <cfRule type="cellIs" dxfId="46" priority="33" operator="equal">
      <formula>"IMPACTO MEDIO"</formula>
    </cfRule>
  </conditionalFormatting>
  <conditionalFormatting sqref="T27">
    <cfRule type="cellIs" dxfId="45" priority="34" operator="equal">
      <formula>"IMPACTO BAJO"</formula>
    </cfRule>
  </conditionalFormatting>
  <conditionalFormatting sqref="T27">
    <cfRule type="cellIs" dxfId="44" priority="35" stopIfTrue="1" operator="equal">
      <formula>"IMPACTO BAJO"</formula>
    </cfRule>
  </conditionalFormatting>
  <conditionalFormatting sqref="T27">
    <cfRule type="cellIs" dxfId="43" priority="36" stopIfTrue="1" operator="equal">
      <formula>"IMPACTO MEDIO"</formula>
    </cfRule>
  </conditionalFormatting>
  <conditionalFormatting sqref="T27">
    <cfRule type="cellIs" dxfId="42" priority="37" stopIfTrue="1" operator="equal">
      <formula>"IMPACTO ALTO"</formula>
    </cfRule>
  </conditionalFormatting>
  <conditionalFormatting sqref="T28">
    <cfRule type="cellIs" dxfId="41" priority="38" operator="equal">
      <formula>"IMPACTO ALTO"</formula>
    </cfRule>
  </conditionalFormatting>
  <conditionalFormatting sqref="T28">
    <cfRule type="cellIs" dxfId="40" priority="39" operator="equal">
      <formula>"IMPACTO MEDIO"</formula>
    </cfRule>
  </conditionalFormatting>
  <conditionalFormatting sqref="T28">
    <cfRule type="cellIs" dxfId="39" priority="40" operator="equal">
      <formula>"IMPACTO BAJO"</formula>
    </cfRule>
  </conditionalFormatting>
  <conditionalFormatting sqref="T28">
    <cfRule type="cellIs" dxfId="38" priority="41" stopIfTrue="1" operator="equal">
      <formula>"IMPACTO BAJO"</formula>
    </cfRule>
  </conditionalFormatting>
  <conditionalFormatting sqref="T28">
    <cfRule type="cellIs" dxfId="37" priority="42" stopIfTrue="1" operator="equal">
      <formula>"IMPACTO MEDIO"</formula>
    </cfRule>
  </conditionalFormatting>
  <conditionalFormatting sqref="T28">
    <cfRule type="cellIs" dxfId="36" priority="43" stopIfTrue="1" operator="equal">
      <formula>"IMPACTO ALTO"</formula>
    </cfRule>
  </conditionalFormatting>
  <conditionalFormatting sqref="T29:T31">
    <cfRule type="cellIs" dxfId="35" priority="44" operator="equal">
      <formula>"IMPACTO ALTO"</formula>
    </cfRule>
  </conditionalFormatting>
  <conditionalFormatting sqref="T29:T31">
    <cfRule type="cellIs" dxfId="34" priority="45" operator="equal">
      <formula>"IMPACTO MEDIO"</formula>
    </cfRule>
  </conditionalFormatting>
  <conditionalFormatting sqref="T29:T31">
    <cfRule type="cellIs" dxfId="33" priority="46" operator="equal">
      <formula>"IMPACTO BAJO"</formula>
    </cfRule>
  </conditionalFormatting>
  <conditionalFormatting sqref="T29:T31">
    <cfRule type="cellIs" dxfId="32" priority="47" stopIfTrue="1" operator="equal">
      <formula>"IMPACTO BAJO"</formula>
    </cfRule>
  </conditionalFormatting>
  <conditionalFormatting sqref="T29:T31">
    <cfRule type="cellIs" dxfId="31" priority="48" stopIfTrue="1" operator="equal">
      <formula>"IMPACTO MEDIO"</formula>
    </cfRule>
  </conditionalFormatting>
  <conditionalFormatting sqref="T29:T31">
    <cfRule type="cellIs" dxfId="30" priority="49" stopIfTrue="1" operator="equal">
      <formula>"IMPACTO ALTO"</formula>
    </cfRule>
  </conditionalFormatting>
  <conditionalFormatting sqref="T20">
    <cfRule type="cellIs" dxfId="29" priority="26" operator="equal">
      <formula>"IMPACTO ALTO"</formula>
    </cfRule>
  </conditionalFormatting>
  <conditionalFormatting sqref="T20">
    <cfRule type="cellIs" dxfId="28" priority="27" operator="equal">
      <formula>"IMPACTO MEDIO"</formula>
    </cfRule>
  </conditionalFormatting>
  <conditionalFormatting sqref="T20">
    <cfRule type="cellIs" dxfId="27" priority="28" operator="equal">
      <formula>"IMPACTO BAJO"</formula>
    </cfRule>
  </conditionalFormatting>
  <conditionalFormatting sqref="T20">
    <cfRule type="cellIs" dxfId="26" priority="29" stopIfTrue="1" operator="equal">
      <formula>"IMPACTO BAJO"</formula>
    </cfRule>
  </conditionalFormatting>
  <conditionalFormatting sqref="T20">
    <cfRule type="cellIs" dxfId="25" priority="30" stopIfTrue="1" operator="equal">
      <formula>"IMPACTO MEDIO"</formula>
    </cfRule>
  </conditionalFormatting>
  <conditionalFormatting sqref="T20">
    <cfRule type="cellIs" dxfId="24" priority="31" stopIfTrue="1" operator="equal">
      <formula>"IMPACTO ALTO"</formula>
    </cfRule>
  </conditionalFormatting>
  <conditionalFormatting sqref="T11:T17">
    <cfRule type="cellIs" dxfId="23" priority="13" operator="equal">
      <formula>"IMPACTO ALTO"</formula>
    </cfRule>
  </conditionalFormatting>
  <conditionalFormatting sqref="T11:T17">
    <cfRule type="cellIs" dxfId="22" priority="14" operator="equal">
      <formula>"IMPACTO MEDIO"</formula>
    </cfRule>
  </conditionalFormatting>
  <conditionalFormatting sqref="T11:T17">
    <cfRule type="cellIs" dxfId="21" priority="15" operator="equal">
      <formula>"IMPACTO BAJO"</formula>
    </cfRule>
  </conditionalFormatting>
  <conditionalFormatting sqref="T11:T17">
    <cfRule type="cellIs" dxfId="20" priority="16" stopIfTrue="1" operator="equal">
      <formula>"IMPACTO BAJO"</formula>
    </cfRule>
  </conditionalFormatting>
  <conditionalFormatting sqref="T11:T17">
    <cfRule type="cellIs" dxfId="19" priority="17" stopIfTrue="1" operator="equal">
      <formula>"IMPACTO MEDIO"</formula>
    </cfRule>
  </conditionalFormatting>
  <conditionalFormatting sqref="T11:T17">
    <cfRule type="cellIs" dxfId="18" priority="18" stopIfTrue="1" operator="equal">
      <formula>"IMPACTO ALTO"</formula>
    </cfRule>
  </conditionalFormatting>
  <conditionalFormatting sqref="T18:T19">
    <cfRule type="cellIs" dxfId="17" priority="19" operator="equal">
      <formula>"IMPACTO ALTO"</formula>
    </cfRule>
  </conditionalFormatting>
  <conditionalFormatting sqref="T18:T19">
    <cfRule type="cellIs" dxfId="16" priority="20" operator="equal">
      <formula>"IMPACTO MEDIO"</formula>
    </cfRule>
  </conditionalFormatting>
  <conditionalFormatting sqref="T18:T19">
    <cfRule type="cellIs" dxfId="15" priority="21" operator="equal">
      <formula>"IMPACTO BAJO"</formula>
    </cfRule>
  </conditionalFormatting>
  <conditionalFormatting sqref="T18:T19">
    <cfRule type="cellIs" dxfId="14" priority="22" stopIfTrue="1" operator="equal">
      <formula>"IMPACTO BAJO"</formula>
    </cfRule>
  </conditionalFormatting>
  <conditionalFormatting sqref="T18:T19">
    <cfRule type="cellIs" dxfId="13" priority="23" stopIfTrue="1" operator="equal">
      <formula>"IMPACTO MEDIO"</formula>
    </cfRule>
  </conditionalFormatting>
  <conditionalFormatting sqref="T18:T19">
    <cfRule type="cellIs" dxfId="12" priority="24" stopIfTrue="1" operator="equal">
      <formula>"IMPACTO ALTO"</formula>
    </cfRule>
  </conditionalFormatting>
  <conditionalFormatting sqref="T11">
    <cfRule type="colorScale" priority="25">
      <colorScale>
        <cfvo type="min"/>
        <cfvo type="percentile" val="50"/>
        <cfvo type="max"/>
        <color rgb="FF63BE7B"/>
        <color rgb="FFFFEB84"/>
        <color rgb="FFF8696B"/>
      </colorScale>
    </cfRule>
  </conditionalFormatting>
  <conditionalFormatting sqref="T52:T66">
    <cfRule type="cellIs" dxfId="11" priority="7" operator="equal">
      <formula>"IMPACTO ALTO"</formula>
    </cfRule>
  </conditionalFormatting>
  <conditionalFormatting sqref="T52:T66">
    <cfRule type="cellIs" dxfId="10" priority="8" operator="equal">
      <formula>"IMPACTO MEDIO"</formula>
    </cfRule>
  </conditionalFormatting>
  <conditionalFormatting sqref="T52:T66">
    <cfRule type="cellIs" dxfId="9" priority="9" operator="equal">
      <formula>"IMPACTO BAJO"</formula>
    </cfRule>
  </conditionalFormatting>
  <conditionalFormatting sqref="T52:T66">
    <cfRule type="cellIs" dxfId="8" priority="10" stopIfTrue="1" operator="equal">
      <formula>"IMPACTO BAJO"</formula>
    </cfRule>
  </conditionalFormatting>
  <conditionalFormatting sqref="T52:T66">
    <cfRule type="cellIs" dxfId="7" priority="11" stopIfTrue="1" operator="equal">
      <formula>"IMPACTO MEDIO"</formula>
    </cfRule>
  </conditionalFormatting>
  <conditionalFormatting sqref="T52:T66">
    <cfRule type="cellIs" dxfId="6" priority="12" stopIfTrue="1" operator="equal">
      <formula>"IMPACTO ALTO"</formula>
    </cfRule>
  </conditionalFormatting>
  <conditionalFormatting sqref="T21">
    <cfRule type="cellIs" dxfId="5" priority="1" operator="equal">
      <formula>"IMPACTO ALTO"</formula>
    </cfRule>
  </conditionalFormatting>
  <conditionalFormatting sqref="T21">
    <cfRule type="cellIs" dxfId="4" priority="2" operator="equal">
      <formula>"IMPACTO MEDIO"</formula>
    </cfRule>
  </conditionalFormatting>
  <conditionalFormatting sqref="T21">
    <cfRule type="cellIs" dxfId="3" priority="3" operator="equal">
      <formula>"IMPACTO BAJO"</formula>
    </cfRule>
  </conditionalFormatting>
  <conditionalFormatting sqref="T21">
    <cfRule type="cellIs" dxfId="2" priority="4" stopIfTrue="1" operator="equal">
      <formula>"IMPACTO BAJO"</formula>
    </cfRule>
  </conditionalFormatting>
  <conditionalFormatting sqref="T21">
    <cfRule type="cellIs" dxfId="1" priority="5" stopIfTrue="1" operator="equal">
      <formula>"IMPACTO MEDIO"</formula>
    </cfRule>
  </conditionalFormatting>
  <conditionalFormatting sqref="T21">
    <cfRule type="cellIs" dxfId="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0F22-FFC6-48CC-9CD6-3D70D85CB6DC}">
  <dimension ref="A1:Y925"/>
  <sheetViews>
    <sheetView showGridLines="0" zoomScaleNormal="100" workbookViewId="0">
      <selection activeCell="A7" sqref="A7"/>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5"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5"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5"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5" ht="21" customHeight="1" x14ac:dyDescent="0.2">
      <c r="A5" s="328" t="s">
        <v>263</v>
      </c>
      <c r="B5" s="329"/>
      <c r="C5" s="329"/>
      <c r="D5" s="329"/>
      <c r="E5" s="329"/>
      <c r="F5" s="329"/>
      <c r="G5" s="329"/>
      <c r="H5" s="329"/>
      <c r="I5" s="329"/>
      <c r="J5" s="329"/>
      <c r="K5" s="329"/>
      <c r="L5" s="330"/>
      <c r="M5" s="329"/>
      <c r="N5" s="329"/>
      <c r="O5" s="329"/>
      <c r="P5" s="329"/>
      <c r="Q5" s="329"/>
      <c r="R5" s="329"/>
      <c r="S5" s="329"/>
      <c r="T5" s="329"/>
      <c r="U5" s="331"/>
      <c r="V5" s="331"/>
      <c r="W5" s="331"/>
      <c r="X5" s="332"/>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85" t="s">
        <v>301</v>
      </c>
      <c r="B9" s="168" t="s">
        <v>27</v>
      </c>
      <c r="C9" s="168" t="s">
        <v>221</v>
      </c>
      <c r="D9" s="168" t="s">
        <v>28</v>
      </c>
      <c r="E9" s="286" t="s">
        <v>302</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285"/>
      <c r="B10" s="286" t="s">
        <v>34</v>
      </c>
      <c r="C10" s="168" t="s">
        <v>35</v>
      </c>
      <c r="D10" s="168" t="s">
        <v>36</v>
      </c>
      <c r="E10" s="286"/>
      <c r="F10" s="153" t="s">
        <v>30</v>
      </c>
      <c r="G10" s="153" t="s">
        <v>31</v>
      </c>
      <c r="H10" s="153"/>
      <c r="I10" s="153" t="s">
        <v>37</v>
      </c>
      <c r="J10" s="153">
        <v>2</v>
      </c>
      <c r="K10" s="153">
        <v>2</v>
      </c>
      <c r="L10" s="153">
        <v>3</v>
      </c>
      <c r="M10" s="153">
        <v>1</v>
      </c>
      <c r="N10" s="153">
        <v>1</v>
      </c>
      <c r="O10" s="153">
        <f t="shared" ref="O10:O21" si="0">J10+K10+L10+M10+N10</f>
        <v>9</v>
      </c>
      <c r="P10" s="153">
        <v>3</v>
      </c>
      <c r="Q10" s="153">
        <v>2</v>
      </c>
      <c r="R10" s="153">
        <v>3</v>
      </c>
      <c r="S10" s="153">
        <f t="shared" ref="S10:S21" si="1">O10*P10*Q10*R10</f>
        <v>162</v>
      </c>
      <c r="T10" s="87" t="str">
        <f t="shared" ref="T10:T21" si="2">IF(S10&lt;=59,"IMPACTO BAJO",(IF(AND(S10&gt;=60,S10&lt;=188),"IMPACTO MEDIO",IF(AND(S10&gt;=189,13&lt;405),"IMPACTO ALTO",0))))</f>
        <v>IMPACTO MEDIO</v>
      </c>
      <c r="U10" s="153" t="s">
        <v>185</v>
      </c>
      <c r="V10" s="153" t="s">
        <v>38</v>
      </c>
      <c r="W10" s="87" t="s">
        <v>31</v>
      </c>
      <c r="X10" s="87"/>
    </row>
    <row r="11" spans="1:25" ht="95.25" customHeight="1" x14ac:dyDescent="0.2">
      <c r="A11" s="285"/>
      <c r="B11" s="286"/>
      <c r="C11" s="168" t="s">
        <v>246</v>
      </c>
      <c r="D11" s="168" t="s">
        <v>39</v>
      </c>
      <c r="E11" s="286"/>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285"/>
      <c r="B12" s="286" t="s">
        <v>40</v>
      </c>
      <c r="C12" s="168" t="s">
        <v>194</v>
      </c>
      <c r="D12" s="168" t="s">
        <v>41</v>
      </c>
      <c r="E12" s="286"/>
      <c r="F12" s="153" t="s">
        <v>30</v>
      </c>
      <c r="G12" s="153" t="s">
        <v>31</v>
      </c>
      <c r="H12" s="153"/>
      <c r="I12" s="153" t="s">
        <v>32</v>
      </c>
      <c r="J12" s="153">
        <v>1</v>
      </c>
      <c r="K12" s="153">
        <v>2</v>
      </c>
      <c r="L12" s="153">
        <v>3</v>
      </c>
      <c r="M12" s="153">
        <v>1</v>
      </c>
      <c r="N12" s="153">
        <v>1</v>
      </c>
      <c r="O12" s="153">
        <f t="shared" si="0"/>
        <v>8</v>
      </c>
      <c r="P12" s="153">
        <v>3</v>
      </c>
      <c r="Q12" s="153">
        <v>1</v>
      </c>
      <c r="R12" s="153">
        <v>1</v>
      </c>
      <c r="S12" s="153">
        <f t="shared" si="1"/>
        <v>24</v>
      </c>
      <c r="T12" s="87" t="str">
        <f t="shared" si="2"/>
        <v>IMPACTO BAJO</v>
      </c>
      <c r="U12" s="153" t="s">
        <v>186</v>
      </c>
      <c r="V12" s="153" t="s">
        <v>42</v>
      </c>
      <c r="W12" s="87"/>
      <c r="X12" s="87" t="s">
        <v>31</v>
      </c>
    </row>
    <row r="13" spans="1:25" ht="67.5" customHeight="1" x14ac:dyDescent="0.2">
      <c r="A13" s="285"/>
      <c r="B13" s="286"/>
      <c r="C13" s="168" t="s">
        <v>195</v>
      </c>
      <c r="D13" s="168" t="s">
        <v>43</v>
      </c>
      <c r="E13" s="286"/>
      <c r="F13" s="153" t="s">
        <v>30</v>
      </c>
      <c r="G13" s="153" t="s">
        <v>31</v>
      </c>
      <c r="H13" s="153"/>
      <c r="I13" s="153" t="s">
        <v>32</v>
      </c>
      <c r="J13" s="153">
        <v>1</v>
      </c>
      <c r="K13" s="153">
        <v>2</v>
      </c>
      <c r="L13" s="153">
        <v>3</v>
      </c>
      <c r="M13" s="153">
        <v>1</v>
      </c>
      <c r="N13" s="153">
        <v>1</v>
      </c>
      <c r="O13" s="153">
        <f t="shared" si="0"/>
        <v>8</v>
      </c>
      <c r="P13" s="153">
        <v>2</v>
      </c>
      <c r="Q13" s="153">
        <v>2</v>
      </c>
      <c r="R13" s="153">
        <v>1</v>
      </c>
      <c r="S13" s="153">
        <f t="shared" si="1"/>
        <v>32</v>
      </c>
      <c r="T13" s="87" t="str">
        <f t="shared" si="2"/>
        <v>IMPACTO BAJO</v>
      </c>
      <c r="U13" s="153" t="s">
        <v>185</v>
      </c>
      <c r="V13" s="153" t="s">
        <v>44</v>
      </c>
      <c r="W13" s="87"/>
      <c r="X13" s="87" t="s">
        <v>31</v>
      </c>
    </row>
    <row r="14" spans="1:25" ht="65.25" customHeight="1" x14ac:dyDescent="0.2">
      <c r="A14" s="285"/>
      <c r="B14" s="286" t="s">
        <v>45</v>
      </c>
      <c r="C14" s="168" t="s">
        <v>222</v>
      </c>
      <c r="D14" s="168" t="s">
        <v>46</v>
      </c>
      <c r="E14" s="286"/>
      <c r="F14" s="153" t="s">
        <v>30</v>
      </c>
      <c r="G14" s="153" t="s">
        <v>31</v>
      </c>
      <c r="H14" s="153"/>
      <c r="I14" s="153" t="s">
        <v>32</v>
      </c>
      <c r="J14" s="153">
        <v>3</v>
      </c>
      <c r="K14" s="153">
        <v>1</v>
      </c>
      <c r="L14" s="153">
        <v>1</v>
      </c>
      <c r="M14" s="153">
        <v>1</v>
      </c>
      <c r="N14" s="153">
        <v>1</v>
      </c>
      <c r="O14" s="153">
        <f t="shared" si="0"/>
        <v>7</v>
      </c>
      <c r="P14" s="153">
        <v>2</v>
      </c>
      <c r="Q14" s="153">
        <v>2</v>
      </c>
      <c r="R14" s="153">
        <v>1</v>
      </c>
      <c r="S14" s="153">
        <f t="shared" si="1"/>
        <v>28</v>
      </c>
      <c r="T14" s="87" t="str">
        <f t="shared" si="2"/>
        <v>IMPACTO BAJO</v>
      </c>
      <c r="U14" s="153" t="s">
        <v>189</v>
      </c>
      <c r="V14" s="153" t="s">
        <v>42</v>
      </c>
      <c r="W14" s="87" t="s">
        <v>31</v>
      </c>
      <c r="X14" s="87"/>
    </row>
    <row r="15" spans="1:25" ht="95.25" customHeight="1" x14ac:dyDescent="0.2">
      <c r="A15" s="285"/>
      <c r="B15" s="286"/>
      <c r="C15" s="168" t="s">
        <v>47</v>
      </c>
      <c r="D15" s="168" t="s">
        <v>48</v>
      </c>
      <c r="E15" s="286"/>
      <c r="F15" s="153" t="s">
        <v>30</v>
      </c>
      <c r="G15" s="153" t="s">
        <v>31</v>
      </c>
      <c r="H15" s="153"/>
      <c r="I15" s="153" t="s">
        <v>32</v>
      </c>
      <c r="J15" s="153">
        <v>3</v>
      </c>
      <c r="K15" s="153">
        <v>1</v>
      </c>
      <c r="L15" s="153">
        <v>3</v>
      </c>
      <c r="M15" s="153">
        <v>1</v>
      </c>
      <c r="N15" s="153">
        <v>1</v>
      </c>
      <c r="O15" s="153">
        <f t="shared" si="0"/>
        <v>9</v>
      </c>
      <c r="P15" s="153">
        <v>2</v>
      </c>
      <c r="Q15" s="153">
        <v>2</v>
      </c>
      <c r="R15" s="153">
        <v>1</v>
      </c>
      <c r="S15" s="153">
        <f t="shared" si="1"/>
        <v>36</v>
      </c>
      <c r="T15" s="87" t="str">
        <f t="shared" si="2"/>
        <v>IMPACTO BAJO</v>
      </c>
      <c r="U15" s="153" t="s">
        <v>189</v>
      </c>
      <c r="V15" s="153" t="s">
        <v>42</v>
      </c>
      <c r="W15" s="87" t="s">
        <v>31</v>
      </c>
      <c r="X15" s="87"/>
    </row>
    <row r="16" spans="1:25" ht="86.25" customHeight="1" x14ac:dyDescent="0.2">
      <c r="A16" s="285"/>
      <c r="B16" s="286" t="s">
        <v>49</v>
      </c>
      <c r="C16" s="168" t="s">
        <v>223</v>
      </c>
      <c r="D16" s="168" t="s">
        <v>50</v>
      </c>
      <c r="E16" s="286"/>
      <c r="F16" s="153" t="s">
        <v>264</v>
      </c>
      <c r="G16" s="153" t="s">
        <v>31</v>
      </c>
      <c r="H16" s="153"/>
      <c r="I16" s="153" t="s">
        <v>32</v>
      </c>
      <c r="J16" s="153">
        <v>3</v>
      </c>
      <c r="K16" s="153">
        <v>2</v>
      </c>
      <c r="L16" s="153">
        <v>3</v>
      </c>
      <c r="M16" s="153">
        <v>1</v>
      </c>
      <c r="N16" s="153">
        <v>1</v>
      </c>
      <c r="O16" s="153">
        <f t="shared" si="0"/>
        <v>10</v>
      </c>
      <c r="P16" s="153">
        <v>1</v>
      </c>
      <c r="Q16" s="153">
        <v>3</v>
      </c>
      <c r="R16" s="153">
        <v>1</v>
      </c>
      <c r="S16" s="153">
        <f t="shared" si="1"/>
        <v>30</v>
      </c>
      <c r="T16" s="87" t="str">
        <f t="shared" si="2"/>
        <v>IMPACTO BAJO</v>
      </c>
      <c r="U16" s="153" t="s">
        <v>281</v>
      </c>
      <c r="V16" s="153" t="s">
        <v>280</v>
      </c>
      <c r="W16" s="87"/>
      <c r="X16" s="87" t="s">
        <v>31</v>
      </c>
    </row>
    <row r="17" spans="1:24" ht="63.75" customHeight="1" x14ac:dyDescent="0.2">
      <c r="A17" s="285"/>
      <c r="B17" s="286"/>
      <c r="C17" s="168" t="s">
        <v>224</v>
      </c>
      <c r="D17" s="168" t="s">
        <v>50</v>
      </c>
      <c r="E17" s="286"/>
      <c r="F17" s="153" t="s">
        <v>264</v>
      </c>
      <c r="G17" s="153" t="s">
        <v>31</v>
      </c>
      <c r="H17" s="153"/>
      <c r="I17" s="153" t="s">
        <v>32</v>
      </c>
      <c r="J17" s="153">
        <v>3</v>
      </c>
      <c r="K17" s="153">
        <v>2</v>
      </c>
      <c r="L17" s="153">
        <v>3</v>
      </c>
      <c r="M17" s="153">
        <v>1</v>
      </c>
      <c r="N17" s="153">
        <v>1</v>
      </c>
      <c r="O17" s="153">
        <f t="shared" si="0"/>
        <v>10</v>
      </c>
      <c r="P17" s="153">
        <v>2</v>
      </c>
      <c r="Q17" s="153">
        <v>2</v>
      </c>
      <c r="R17" s="153">
        <v>1</v>
      </c>
      <c r="S17" s="153">
        <f t="shared" si="1"/>
        <v>40</v>
      </c>
      <c r="T17" s="87" t="str">
        <f t="shared" si="2"/>
        <v>IMPACTO BAJO</v>
      </c>
      <c r="U17" s="153" t="s">
        <v>185</v>
      </c>
      <c r="V17" s="153" t="s">
        <v>51</v>
      </c>
      <c r="W17" s="87" t="s">
        <v>31</v>
      </c>
      <c r="X17" s="87"/>
    </row>
    <row r="18" spans="1:24" ht="38.25" x14ac:dyDescent="0.2">
      <c r="A18" s="285"/>
      <c r="B18" s="168" t="s">
        <v>55</v>
      </c>
      <c r="C18" s="168" t="s">
        <v>225</v>
      </c>
      <c r="D18" s="168" t="s">
        <v>56</v>
      </c>
      <c r="E18" s="286"/>
      <c r="F18" s="153" t="s">
        <v>30</v>
      </c>
      <c r="G18" s="153" t="s">
        <v>31</v>
      </c>
      <c r="H18" s="153"/>
      <c r="I18" s="153" t="s">
        <v>32</v>
      </c>
      <c r="J18" s="153">
        <v>3</v>
      </c>
      <c r="K18" s="153">
        <v>1</v>
      </c>
      <c r="L18" s="153">
        <v>3</v>
      </c>
      <c r="M18" s="153">
        <v>1</v>
      </c>
      <c r="N18" s="153">
        <v>1</v>
      </c>
      <c r="O18" s="153">
        <f t="shared" si="0"/>
        <v>9</v>
      </c>
      <c r="P18" s="153">
        <v>3</v>
      </c>
      <c r="Q18" s="153">
        <v>2</v>
      </c>
      <c r="R18" s="153">
        <v>1</v>
      </c>
      <c r="S18" s="153">
        <f t="shared" si="1"/>
        <v>54</v>
      </c>
      <c r="T18" s="87" t="str">
        <f t="shared" si="2"/>
        <v>IMPACTO BAJO</v>
      </c>
      <c r="U18" s="153" t="s">
        <v>188</v>
      </c>
      <c r="V18" s="153" t="s">
        <v>42</v>
      </c>
      <c r="W18" s="87" t="s">
        <v>31</v>
      </c>
      <c r="X18" s="87"/>
    </row>
    <row r="19" spans="1:24" ht="92.25" customHeight="1" x14ac:dyDescent="0.2">
      <c r="A19" s="285"/>
      <c r="B19" s="168" t="s">
        <v>291</v>
      </c>
      <c r="C19" s="168" t="s">
        <v>58</v>
      </c>
      <c r="D19" s="168" t="s">
        <v>59</v>
      </c>
      <c r="E19" s="286"/>
      <c r="F19" s="153" t="s">
        <v>30</v>
      </c>
      <c r="G19" s="153" t="s">
        <v>31</v>
      </c>
      <c r="H19" s="153"/>
      <c r="I19" s="153" t="s">
        <v>32</v>
      </c>
      <c r="J19" s="153">
        <v>2</v>
      </c>
      <c r="K19" s="153">
        <v>2</v>
      </c>
      <c r="L19" s="153">
        <v>3</v>
      </c>
      <c r="M19" s="153">
        <v>1</v>
      </c>
      <c r="N19" s="153">
        <v>1</v>
      </c>
      <c r="O19" s="153">
        <f t="shared" si="0"/>
        <v>9</v>
      </c>
      <c r="P19" s="153">
        <v>2</v>
      </c>
      <c r="Q19" s="153">
        <v>2</v>
      </c>
      <c r="R19" s="153">
        <v>1</v>
      </c>
      <c r="S19" s="153">
        <f t="shared" si="1"/>
        <v>36</v>
      </c>
      <c r="T19" s="87" t="str">
        <f t="shared" si="2"/>
        <v>IMPACTO BAJO</v>
      </c>
      <c r="U19" s="153" t="s">
        <v>190</v>
      </c>
      <c r="V19" s="153" t="s">
        <v>38</v>
      </c>
      <c r="W19" s="87" t="s">
        <v>31</v>
      </c>
      <c r="X19" s="87"/>
    </row>
    <row r="20" spans="1:24" ht="75.75" customHeight="1" x14ac:dyDescent="0.2">
      <c r="A20" s="285"/>
      <c r="B20" s="168" t="s">
        <v>226</v>
      </c>
      <c r="C20" s="168" t="s">
        <v>290</v>
      </c>
      <c r="D20" s="168" t="s">
        <v>62</v>
      </c>
      <c r="E20" s="286"/>
      <c r="F20" s="153" t="s">
        <v>30</v>
      </c>
      <c r="G20" s="153" t="s">
        <v>31</v>
      </c>
      <c r="H20" s="153"/>
      <c r="I20" s="153" t="s">
        <v>32</v>
      </c>
      <c r="J20" s="153">
        <v>2</v>
      </c>
      <c r="K20" s="153">
        <v>1</v>
      </c>
      <c r="L20" s="153">
        <v>3</v>
      </c>
      <c r="M20" s="153">
        <v>1</v>
      </c>
      <c r="N20" s="153">
        <v>1</v>
      </c>
      <c r="O20" s="153">
        <f t="shared" si="0"/>
        <v>8</v>
      </c>
      <c r="P20" s="153">
        <v>3</v>
      </c>
      <c r="Q20" s="153">
        <v>2</v>
      </c>
      <c r="R20" s="153">
        <v>1</v>
      </c>
      <c r="S20" s="153">
        <f t="shared" si="1"/>
        <v>48</v>
      </c>
      <c r="T20" s="87" t="str">
        <f t="shared" si="2"/>
        <v>IMPACTO BAJO</v>
      </c>
      <c r="U20" s="153" t="s">
        <v>185</v>
      </c>
      <c r="V20" s="153" t="s">
        <v>283</v>
      </c>
      <c r="W20" s="87" t="s">
        <v>31</v>
      </c>
      <c r="X20" s="87"/>
    </row>
    <row r="21" spans="1:24" ht="45" customHeight="1" x14ac:dyDescent="0.2">
      <c r="A21" s="285"/>
      <c r="B21" s="168" t="s">
        <v>68</v>
      </c>
      <c r="C21" s="168" t="s">
        <v>69</v>
      </c>
      <c r="D21" s="168" t="s">
        <v>70</v>
      </c>
      <c r="E21" s="286"/>
      <c r="F21" s="153" t="s">
        <v>30</v>
      </c>
      <c r="G21" s="153" t="s">
        <v>31</v>
      </c>
      <c r="H21" s="153"/>
      <c r="I21" s="153" t="s">
        <v>32</v>
      </c>
      <c r="J21" s="153">
        <v>3</v>
      </c>
      <c r="K21" s="153">
        <v>2</v>
      </c>
      <c r="L21" s="153">
        <v>3</v>
      </c>
      <c r="M21" s="153">
        <v>3</v>
      </c>
      <c r="N21" s="153">
        <v>1</v>
      </c>
      <c r="O21" s="153">
        <f t="shared" si="0"/>
        <v>12</v>
      </c>
      <c r="P21" s="153">
        <v>2</v>
      </c>
      <c r="Q21" s="153">
        <v>2</v>
      </c>
      <c r="R21" s="153">
        <v>1</v>
      </c>
      <c r="S21" s="153">
        <f t="shared" si="1"/>
        <v>48</v>
      </c>
      <c r="T21" s="87" t="str">
        <f t="shared" si="2"/>
        <v>IMPACTO BAJO</v>
      </c>
      <c r="U21" s="153" t="s">
        <v>71</v>
      </c>
      <c r="V21" s="153" t="s">
        <v>282</v>
      </c>
      <c r="W21" s="87"/>
      <c r="X21" s="87" t="s">
        <v>31</v>
      </c>
    </row>
    <row r="22" spans="1:24" ht="66.75" customHeight="1" x14ac:dyDescent="0.2">
      <c r="A22" s="154"/>
      <c r="B22" s="151"/>
      <c r="C22" s="151"/>
      <c r="D22" s="151"/>
      <c r="E22" s="151"/>
      <c r="F22" s="149"/>
      <c r="G22" s="149"/>
      <c r="H22" s="149"/>
      <c r="I22" s="149"/>
      <c r="J22" s="149"/>
      <c r="K22" s="149"/>
      <c r="L22" s="149"/>
      <c r="M22" s="149"/>
      <c r="N22" s="149"/>
      <c r="O22" s="149"/>
      <c r="P22" s="149"/>
      <c r="Q22" s="149"/>
      <c r="R22" s="149"/>
      <c r="S22" s="149"/>
      <c r="T22" s="150"/>
      <c r="U22" s="149"/>
      <c r="V22" s="149"/>
      <c r="W22" s="150"/>
      <c r="X22" s="150"/>
    </row>
    <row r="23" spans="1:24" ht="99.75" customHeight="1" thickBot="1" x14ac:dyDescent="0.25">
      <c r="A23" s="41"/>
      <c r="B23" s="42"/>
      <c r="C23" s="42"/>
      <c r="D23" s="43"/>
      <c r="E23" s="43"/>
      <c r="F23" s="43"/>
      <c r="G23" s="43"/>
      <c r="H23" s="43"/>
      <c r="I23" s="43"/>
      <c r="J23" s="43"/>
      <c r="K23" s="43"/>
      <c r="L23" s="43"/>
      <c r="M23" s="43"/>
      <c r="N23" s="43"/>
      <c r="O23" s="43"/>
      <c r="P23" s="43"/>
      <c r="Q23" s="43"/>
      <c r="R23" s="43"/>
      <c r="S23" s="43"/>
      <c r="T23" s="44"/>
      <c r="U23" s="43"/>
      <c r="V23" s="43"/>
      <c r="W23" s="44"/>
      <c r="X23" s="44"/>
    </row>
    <row r="24" spans="1:24" ht="12.75" customHeight="1" x14ac:dyDescent="0.2">
      <c r="T24" s="3"/>
    </row>
    <row r="25" spans="1:24" ht="27" customHeight="1" x14ac:dyDescent="0.2">
      <c r="A25" s="3"/>
      <c r="B25" s="3"/>
      <c r="C25" s="4" t="s">
        <v>182</v>
      </c>
      <c r="D25" s="223" t="s">
        <v>242</v>
      </c>
      <c r="E25" s="222"/>
      <c r="F25" s="226" t="s">
        <v>243</v>
      </c>
      <c r="G25" s="222"/>
      <c r="H25" s="223" t="s">
        <v>244</v>
      </c>
      <c r="I25" s="222"/>
      <c r="J25" s="3"/>
      <c r="K25" s="3"/>
      <c r="L25" s="3"/>
      <c r="M25" s="2"/>
      <c r="N25" s="2"/>
      <c r="O25" s="5"/>
      <c r="P25" s="5"/>
      <c r="Q25" s="5"/>
      <c r="R25" s="5"/>
      <c r="S25" s="3"/>
      <c r="T25" s="3"/>
      <c r="U25" s="3"/>
      <c r="V25" s="3"/>
      <c r="W25" s="3"/>
      <c r="X25" s="3"/>
    </row>
    <row r="26" spans="1:24" ht="12.75" x14ac:dyDescent="0.2">
      <c r="A26" s="3"/>
      <c r="B26" s="3"/>
      <c r="C26" s="4" t="s">
        <v>183</v>
      </c>
      <c r="D26" s="224" t="s">
        <v>278</v>
      </c>
      <c r="E26" s="222"/>
      <c r="F26" s="225">
        <v>43393</v>
      </c>
      <c r="G26" s="222"/>
      <c r="H26" s="221"/>
      <c r="I26" s="222"/>
      <c r="J26" s="3"/>
      <c r="K26" s="3"/>
      <c r="L26" s="3"/>
      <c r="M26" s="2"/>
      <c r="N26" s="2"/>
      <c r="O26" s="2"/>
      <c r="P26" s="2"/>
      <c r="Q26" s="2"/>
      <c r="R26" s="5"/>
      <c r="S26" s="3"/>
      <c r="T26" s="3"/>
      <c r="U26" s="3"/>
      <c r="V26" s="3"/>
      <c r="W26" s="3"/>
      <c r="X26" s="3"/>
    </row>
    <row r="27" spans="1:24" ht="12.75" customHeight="1" x14ac:dyDescent="0.2">
      <c r="L27" s="1"/>
      <c r="M27" s="1"/>
      <c r="N27" s="1"/>
      <c r="O27" s="1"/>
      <c r="P27" s="1"/>
      <c r="Q27" s="1"/>
      <c r="R27" s="1"/>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sheetData>
  <autoFilter ref="S1:S925" xr:uid="{00000000-0009-0000-0000-000000000000}"/>
  <mergeCells count="32">
    <mergeCell ref="D25:E25"/>
    <mergeCell ref="F25:G25"/>
    <mergeCell ref="H25:I25"/>
    <mergeCell ref="D26:E26"/>
    <mergeCell ref="F26:G26"/>
    <mergeCell ref="H26:I26"/>
    <mergeCell ref="R7:R8"/>
    <mergeCell ref="S7:S8"/>
    <mergeCell ref="T7:T8"/>
    <mergeCell ref="U7:V7"/>
    <mergeCell ref="W7:X7"/>
    <mergeCell ref="A9:A21"/>
    <mergeCell ref="E9:E21"/>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s>
  <conditionalFormatting sqref="T9:T14 T18:T23">
    <cfRule type="cellIs" dxfId="641" priority="14" operator="equal">
      <formula>"IMPACTO ALTO"</formula>
    </cfRule>
  </conditionalFormatting>
  <conditionalFormatting sqref="T9:T14 T18:T23">
    <cfRule type="cellIs" dxfId="640" priority="15" operator="equal">
      <formula>"IMPACTO MEDIO"</formula>
    </cfRule>
  </conditionalFormatting>
  <conditionalFormatting sqref="T9:T14 T18:T23">
    <cfRule type="cellIs" dxfId="639" priority="16" operator="equal">
      <formula>"IMPACTO BAJO"</formula>
    </cfRule>
  </conditionalFormatting>
  <conditionalFormatting sqref="T9:T14 T18:T23">
    <cfRule type="cellIs" dxfId="638" priority="17" stopIfTrue="1" operator="equal">
      <formula>"IMPACTO BAJO"</formula>
    </cfRule>
  </conditionalFormatting>
  <conditionalFormatting sqref="T9:T14 T18:T23">
    <cfRule type="cellIs" dxfId="637" priority="18" stopIfTrue="1" operator="equal">
      <formula>"IMPACTO MEDIO"</formula>
    </cfRule>
  </conditionalFormatting>
  <conditionalFormatting sqref="T9:T14 T18:T23">
    <cfRule type="cellIs" dxfId="636" priority="19" stopIfTrue="1" operator="equal">
      <formula>"IMPACTO ALTO"</formula>
    </cfRule>
  </conditionalFormatting>
  <conditionalFormatting sqref="T17">
    <cfRule type="cellIs" dxfId="635" priority="8" operator="equal">
      <formula>"IMPACTO ALTO"</formula>
    </cfRule>
  </conditionalFormatting>
  <conditionalFormatting sqref="T17">
    <cfRule type="cellIs" dxfId="634" priority="9" operator="equal">
      <formula>"IMPACTO MEDIO"</formula>
    </cfRule>
  </conditionalFormatting>
  <conditionalFormatting sqref="T17">
    <cfRule type="cellIs" dxfId="633" priority="10" operator="equal">
      <formula>"IMPACTO BAJO"</formula>
    </cfRule>
  </conditionalFormatting>
  <conditionalFormatting sqref="T17">
    <cfRule type="cellIs" dxfId="632" priority="11" stopIfTrue="1" operator="equal">
      <formula>"IMPACTO BAJO"</formula>
    </cfRule>
  </conditionalFormatting>
  <conditionalFormatting sqref="T17">
    <cfRule type="cellIs" dxfId="631" priority="12" stopIfTrue="1" operator="equal">
      <formula>"IMPACTO MEDIO"</formula>
    </cfRule>
  </conditionalFormatting>
  <conditionalFormatting sqref="T17">
    <cfRule type="cellIs" dxfId="630" priority="13" stopIfTrue="1" operator="equal">
      <formula>"IMPACTO ALTO"</formula>
    </cfRule>
  </conditionalFormatting>
  <conditionalFormatting sqref="T15:T16">
    <cfRule type="cellIs" dxfId="629" priority="1" operator="equal">
      <formula>"IMPACTO ALTO"</formula>
    </cfRule>
  </conditionalFormatting>
  <conditionalFormatting sqref="T15:T16">
    <cfRule type="cellIs" dxfId="628" priority="2" operator="equal">
      <formula>"IMPACTO MEDIO"</formula>
    </cfRule>
  </conditionalFormatting>
  <conditionalFormatting sqref="T15:T16">
    <cfRule type="cellIs" dxfId="627" priority="3" operator="equal">
      <formula>"IMPACTO BAJO"</formula>
    </cfRule>
  </conditionalFormatting>
  <conditionalFormatting sqref="T15:T16">
    <cfRule type="cellIs" dxfId="626" priority="4" stopIfTrue="1" operator="equal">
      <formula>"IMPACTO BAJO"</formula>
    </cfRule>
  </conditionalFormatting>
  <conditionalFormatting sqref="T15:T16">
    <cfRule type="cellIs" dxfId="625" priority="5" stopIfTrue="1" operator="equal">
      <formula>"IMPACTO MEDIO"</formula>
    </cfRule>
  </conditionalFormatting>
  <conditionalFormatting sqref="T15:T16">
    <cfRule type="cellIs" dxfId="624" priority="6" stopIfTrue="1" operator="equal">
      <formula>"IMPACTO ALTO"</formula>
    </cfRule>
  </conditionalFormatting>
  <conditionalFormatting sqref="T9">
    <cfRule type="colorScale" priority="7">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5DF5-D495-4797-B8F0-E95B5DC1733D}">
  <dimension ref="A1:Y925"/>
  <sheetViews>
    <sheetView showGridLines="0" zoomScale="60" zoomScaleNormal="60" workbookViewId="0">
      <selection activeCell="A7" sqref="A7"/>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334"/>
      <c r="C5" s="334"/>
      <c r="D5" s="334"/>
      <c r="E5" s="334"/>
      <c r="F5" s="334"/>
      <c r="G5" s="334"/>
      <c r="H5" s="334"/>
      <c r="I5" s="334"/>
      <c r="J5" s="334"/>
      <c r="K5" s="334"/>
      <c r="L5" s="334"/>
      <c r="M5" s="334"/>
      <c r="N5" s="334"/>
      <c r="O5" s="334"/>
      <c r="P5" s="334"/>
      <c r="Q5" s="334"/>
      <c r="R5" s="334"/>
      <c r="S5" s="334"/>
      <c r="T5" s="334"/>
      <c r="U5" s="334"/>
      <c r="V5" s="334"/>
      <c r="W5" s="334"/>
      <c r="X5" s="335"/>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87" t="s">
        <v>298</v>
      </c>
      <c r="B9" s="164" t="s">
        <v>27</v>
      </c>
      <c r="C9" s="164" t="s">
        <v>221</v>
      </c>
      <c r="D9" s="164" t="s">
        <v>28</v>
      </c>
      <c r="E9" s="288" t="s">
        <v>299</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287"/>
      <c r="B10" s="288" t="s">
        <v>34</v>
      </c>
      <c r="C10" s="164" t="s">
        <v>35</v>
      </c>
      <c r="D10" s="164" t="s">
        <v>36</v>
      </c>
      <c r="E10" s="288"/>
      <c r="F10" s="153" t="s">
        <v>30</v>
      </c>
      <c r="G10" s="153" t="s">
        <v>31</v>
      </c>
      <c r="H10" s="153"/>
      <c r="I10" s="153" t="s">
        <v>37</v>
      </c>
      <c r="J10" s="153">
        <v>2</v>
      </c>
      <c r="K10" s="153">
        <v>2</v>
      </c>
      <c r="L10" s="153">
        <v>3</v>
      </c>
      <c r="M10" s="153">
        <v>1</v>
      </c>
      <c r="N10" s="153">
        <v>1</v>
      </c>
      <c r="O10" s="153">
        <f t="shared" ref="O10:O21" si="0">J10+K10+L10+M10+N10</f>
        <v>9</v>
      </c>
      <c r="P10" s="153">
        <v>3</v>
      </c>
      <c r="Q10" s="153">
        <v>2</v>
      </c>
      <c r="R10" s="153">
        <v>3</v>
      </c>
      <c r="S10" s="153">
        <f t="shared" ref="S10:S21" si="1">O10*P10*Q10*R10</f>
        <v>162</v>
      </c>
      <c r="T10" s="87" t="str">
        <f t="shared" ref="T10:T21" si="2">IF(S10&lt;=59,"IMPACTO BAJO",(IF(AND(S10&gt;=60,S10&lt;=188),"IMPACTO MEDIO",IF(AND(S10&gt;=189,13&lt;405),"IMPACTO ALTO",0))))</f>
        <v>IMPACTO MEDIO</v>
      </c>
      <c r="U10" s="153" t="s">
        <v>185</v>
      </c>
      <c r="V10" s="153" t="s">
        <v>38</v>
      </c>
      <c r="W10" s="87" t="s">
        <v>31</v>
      </c>
      <c r="X10" s="87"/>
    </row>
    <row r="11" spans="1:25" ht="95.25" customHeight="1" x14ac:dyDescent="0.2">
      <c r="A11" s="287"/>
      <c r="B11" s="288"/>
      <c r="C11" s="164" t="s">
        <v>246</v>
      </c>
      <c r="D11" s="164" t="s">
        <v>39</v>
      </c>
      <c r="E11" s="288"/>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287"/>
      <c r="B12" s="288" t="s">
        <v>40</v>
      </c>
      <c r="C12" s="164" t="s">
        <v>194</v>
      </c>
      <c r="D12" s="164" t="s">
        <v>41</v>
      </c>
      <c r="E12" s="288"/>
      <c r="F12" s="153" t="s">
        <v>30</v>
      </c>
      <c r="G12" s="153" t="s">
        <v>31</v>
      </c>
      <c r="H12" s="153"/>
      <c r="I12" s="153" t="s">
        <v>32</v>
      </c>
      <c r="J12" s="153">
        <v>1</v>
      </c>
      <c r="K12" s="153">
        <v>2</v>
      </c>
      <c r="L12" s="153">
        <v>3</v>
      </c>
      <c r="M12" s="153">
        <v>1</v>
      </c>
      <c r="N12" s="153">
        <v>1</v>
      </c>
      <c r="O12" s="153">
        <f t="shared" si="0"/>
        <v>8</v>
      </c>
      <c r="P12" s="153">
        <v>3</v>
      </c>
      <c r="Q12" s="153">
        <v>1</v>
      </c>
      <c r="R12" s="153">
        <v>1</v>
      </c>
      <c r="S12" s="153">
        <f t="shared" si="1"/>
        <v>24</v>
      </c>
      <c r="T12" s="87" t="str">
        <f t="shared" si="2"/>
        <v>IMPACTO BAJO</v>
      </c>
      <c r="U12" s="153" t="s">
        <v>186</v>
      </c>
      <c r="V12" s="153" t="s">
        <v>42</v>
      </c>
      <c r="W12" s="87"/>
      <c r="X12" s="87" t="s">
        <v>31</v>
      </c>
    </row>
    <row r="13" spans="1:25" ht="67.5" customHeight="1" x14ac:dyDescent="0.2">
      <c r="A13" s="287"/>
      <c r="B13" s="288"/>
      <c r="C13" s="164" t="s">
        <v>195</v>
      </c>
      <c r="D13" s="164" t="s">
        <v>43</v>
      </c>
      <c r="E13" s="288"/>
      <c r="F13" s="153" t="s">
        <v>30</v>
      </c>
      <c r="G13" s="153" t="s">
        <v>31</v>
      </c>
      <c r="H13" s="153"/>
      <c r="I13" s="153" t="s">
        <v>32</v>
      </c>
      <c r="J13" s="153">
        <v>1</v>
      </c>
      <c r="K13" s="153">
        <v>2</v>
      </c>
      <c r="L13" s="153">
        <v>3</v>
      </c>
      <c r="M13" s="153">
        <v>1</v>
      </c>
      <c r="N13" s="153">
        <v>1</v>
      </c>
      <c r="O13" s="153">
        <f t="shared" si="0"/>
        <v>8</v>
      </c>
      <c r="P13" s="153">
        <v>2</v>
      </c>
      <c r="Q13" s="153">
        <v>2</v>
      </c>
      <c r="R13" s="153">
        <v>1</v>
      </c>
      <c r="S13" s="153">
        <f t="shared" si="1"/>
        <v>32</v>
      </c>
      <c r="T13" s="87" t="str">
        <f t="shared" si="2"/>
        <v>IMPACTO BAJO</v>
      </c>
      <c r="U13" s="153" t="s">
        <v>185</v>
      </c>
      <c r="V13" s="153" t="s">
        <v>44</v>
      </c>
      <c r="W13" s="87"/>
      <c r="X13" s="87" t="s">
        <v>31</v>
      </c>
    </row>
    <row r="14" spans="1:25" ht="65.25" customHeight="1" x14ac:dyDescent="0.2">
      <c r="A14" s="287"/>
      <c r="B14" s="288" t="s">
        <v>45</v>
      </c>
      <c r="C14" s="164" t="s">
        <v>222</v>
      </c>
      <c r="D14" s="164" t="s">
        <v>46</v>
      </c>
      <c r="E14" s="288"/>
      <c r="F14" s="153" t="s">
        <v>30</v>
      </c>
      <c r="G14" s="153" t="s">
        <v>31</v>
      </c>
      <c r="H14" s="153"/>
      <c r="I14" s="153" t="s">
        <v>32</v>
      </c>
      <c r="J14" s="153">
        <v>3</v>
      </c>
      <c r="K14" s="153">
        <v>2</v>
      </c>
      <c r="L14" s="153">
        <v>3</v>
      </c>
      <c r="M14" s="153">
        <v>3</v>
      </c>
      <c r="N14" s="153">
        <v>1</v>
      </c>
      <c r="O14" s="153">
        <f t="shared" si="0"/>
        <v>12</v>
      </c>
      <c r="P14" s="153">
        <v>3</v>
      </c>
      <c r="Q14" s="153">
        <v>2</v>
      </c>
      <c r="R14" s="153">
        <v>1</v>
      </c>
      <c r="S14" s="153">
        <f t="shared" si="1"/>
        <v>72</v>
      </c>
      <c r="T14" s="87" t="str">
        <f t="shared" si="2"/>
        <v>IMPACTO MEDIO</v>
      </c>
      <c r="U14" s="153" t="s">
        <v>189</v>
      </c>
      <c r="V14" s="153" t="s">
        <v>42</v>
      </c>
      <c r="W14" s="87" t="s">
        <v>31</v>
      </c>
      <c r="X14" s="87"/>
    </row>
    <row r="15" spans="1:25" ht="95.25" customHeight="1" x14ac:dyDescent="0.2">
      <c r="A15" s="287"/>
      <c r="B15" s="288"/>
      <c r="C15" s="164" t="s">
        <v>47</v>
      </c>
      <c r="D15" s="164" t="s">
        <v>48</v>
      </c>
      <c r="E15" s="288"/>
      <c r="F15" s="153" t="s">
        <v>30</v>
      </c>
      <c r="G15" s="153" t="s">
        <v>31</v>
      </c>
      <c r="H15" s="153"/>
      <c r="I15" s="153" t="s">
        <v>32</v>
      </c>
      <c r="J15" s="153">
        <v>3</v>
      </c>
      <c r="K15" s="153">
        <v>2</v>
      </c>
      <c r="L15" s="153">
        <v>3</v>
      </c>
      <c r="M15" s="153">
        <v>3</v>
      </c>
      <c r="N15" s="153">
        <v>1</v>
      </c>
      <c r="O15" s="153">
        <f t="shared" si="0"/>
        <v>12</v>
      </c>
      <c r="P15" s="153">
        <v>3</v>
      </c>
      <c r="Q15" s="153">
        <v>3</v>
      </c>
      <c r="R15" s="153">
        <v>1</v>
      </c>
      <c r="S15" s="153">
        <f t="shared" si="1"/>
        <v>108</v>
      </c>
      <c r="T15" s="87" t="str">
        <f t="shared" si="2"/>
        <v>IMPACTO MEDIO</v>
      </c>
      <c r="U15" s="153" t="s">
        <v>189</v>
      </c>
      <c r="V15" s="153" t="s">
        <v>42</v>
      </c>
      <c r="W15" s="87" t="s">
        <v>31</v>
      </c>
      <c r="X15" s="87"/>
    </row>
    <row r="16" spans="1:25" ht="86.25" customHeight="1" x14ac:dyDescent="0.2">
      <c r="A16" s="287"/>
      <c r="B16" s="288" t="s">
        <v>49</v>
      </c>
      <c r="C16" s="164" t="s">
        <v>223</v>
      </c>
      <c r="D16" s="164" t="s">
        <v>50</v>
      </c>
      <c r="E16" s="288"/>
      <c r="F16" s="153" t="s">
        <v>264</v>
      </c>
      <c r="G16" s="153" t="s">
        <v>31</v>
      </c>
      <c r="H16" s="153"/>
      <c r="I16" s="153" t="s">
        <v>32</v>
      </c>
      <c r="J16" s="153">
        <v>3</v>
      </c>
      <c r="K16" s="153">
        <v>2</v>
      </c>
      <c r="L16" s="153">
        <v>3</v>
      </c>
      <c r="M16" s="153">
        <v>1</v>
      </c>
      <c r="N16" s="153">
        <v>1</v>
      </c>
      <c r="O16" s="153">
        <f t="shared" si="0"/>
        <v>10</v>
      </c>
      <c r="P16" s="153">
        <v>1</v>
      </c>
      <c r="Q16" s="153">
        <v>3</v>
      </c>
      <c r="R16" s="153">
        <v>1</v>
      </c>
      <c r="S16" s="153">
        <f t="shared" si="1"/>
        <v>30</v>
      </c>
      <c r="T16" s="87" t="str">
        <f t="shared" si="2"/>
        <v>IMPACTO BAJO</v>
      </c>
      <c r="U16" s="153" t="s">
        <v>281</v>
      </c>
      <c r="V16" s="153" t="s">
        <v>280</v>
      </c>
      <c r="W16" s="87"/>
      <c r="X16" s="87" t="s">
        <v>31</v>
      </c>
    </row>
    <row r="17" spans="1:24" ht="63.75" customHeight="1" x14ac:dyDescent="0.2">
      <c r="A17" s="287"/>
      <c r="B17" s="288"/>
      <c r="C17" s="164" t="s">
        <v>224</v>
      </c>
      <c r="D17" s="164" t="s">
        <v>50</v>
      </c>
      <c r="E17" s="288"/>
      <c r="F17" s="153" t="s">
        <v>264</v>
      </c>
      <c r="G17" s="153" t="s">
        <v>31</v>
      </c>
      <c r="H17" s="153"/>
      <c r="I17" s="153" t="s">
        <v>32</v>
      </c>
      <c r="J17" s="153">
        <v>3</v>
      </c>
      <c r="K17" s="153">
        <v>2</v>
      </c>
      <c r="L17" s="153">
        <v>3</v>
      </c>
      <c r="M17" s="153">
        <v>1</v>
      </c>
      <c r="N17" s="153">
        <v>1</v>
      </c>
      <c r="O17" s="153">
        <f t="shared" si="0"/>
        <v>10</v>
      </c>
      <c r="P17" s="153">
        <v>2</v>
      </c>
      <c r="Q17" s="153">
        <v>2</v>
      </c>
      <c r="R17" s="153">
        <v>1</v>
      </c>
      <c r="S17" s="153">
        <f t="shared" si="1"/>
        <v>40</v>
      </c>
      <c r="T17" s="87" t="str">
        <f t="shared" si="2"/>
        <v>IMPACTO BAJO</v>
      </c>
      <c r="U17" s="153" t="s">
        <v>185</v>
      </c>
      <c r="V17" s="153" t="s">
        <v>51</v>
      </c>
      <c r="W17" s="87" t="s">
        <v>31</v>
      </c>
      <c r="X17" s="87"/>
    </row>
    <row r="18" spans="1:24" ht="38.25" x14ac:dyDescent="0.2">
      <c r="A18" s="287"/>
      <c r="B18" s="164" t="s">
        <v>55</v>
      </c>
      <c r="C18" s="164" t="s">
        <v>225</v>
      </c>
      <c r="D18" s="164" t="s">
        <v>56</v>
      </c>
      <c r="E18" s="288"/>
      <c r="F18" s="153" t="s">
        <v>30</v>
      </c>
      <c r="G18" s="153" t="s">
        <v>31</v>
      </c>
      <c r="H18" s="153"/>
      <c r="I18" s="153" t="s">
        <v>32</v>
      </c>
      <c r="J18" s="153">
        <v>3</v>
      </c>
      <c r="K18" s="153">
        <v>1</v>
      </c>
      <c r="L18" s="153">
        <v>3</v>
      </c>
      <c r="M18" s="153">
        <v>1</v>
      </c>
      <c r="N18" s="153">
        <v>1</v>
      </c>
      <c r="O18" s="153">
        <f t="shared" si="0"/>
        <v>9</v>
      </c>
      <c r="P18" s="153">
        <v>3</v>
      </c>
      <c r="Q18" s="153">
        <v>2</v>
      </c>
      <c r="R18" s="153">
        <v>1</v>
      </c>
      <c r="S18" s="153">
        <f t="shared" si="1"/>
        <v>54</v>
      </c>
      <c r="T18" s="87" t="str">
        <f t="shared" si="2"/>
        <v>IMPACTO BAJO</v>
      </c>
      <c r="U18" s="153" t="s">
        <v>188</v>
      </c>
      <c r="V18" s="153" t="s">
        <v>42</v>
      </c>
      <c r="W18" s="87" t="s">
        <v>31</v>
      </c>
      <c r="X18" s="87"/>
    </row>
    <row r="19" spans="1:24" ht="92.25" customHeight="1" x14ac:dyDescent="0.2">
      <c r="A19" s="287"/>
      <c r="B19" s="164" t="s">
        <v>291</v>
      </c>
      <c r="C19" s="164" t="s">
        <v>58</v>
      </c>
      <c r="D19" s="164" t="s">
        <v>59</v>
      </c>
      <c r="E19" s="288"/>
      <c r="F19" s="153" t="s">
        <v>30</v>
      </c>
      <c r="G19" s="153" t="s">
        <v>31</v>
      </c>
      <c r="H19" s="153"/>
      <c r="I19" s="153" t="s">
        <v>32</v>
      </c>
      <c r="J19" s="153">
        <v>2</v>
      </c>
      <c r="K19" s="153">
        <v>2</v>
      </c>
      <c r="L19" s="153">
        <v>3</v>
      </c>
      <c r="M19" s="153">
        <v>1</v>
      </c>
      <c r="N19" s="153">
        <v>1</v>
      </c>
      <c r="O19" s="153">
        <f t="shared" si="0"/>
        <v>9</v>
      </c>
      <c r="P19" s="153">
        <v>2</v>
      </c>
      <c r="Q19" s="153">
        <v>2</v>
      </c>
      <c r="R19" s="153">
        <v>1</v>
      </c>
      <c r="S19" s="153">
        <f t="shared" si="1"/>
        <v>36</v>
      </c>
      <c r="T19" s="87" t="str">
        <f t="shared" si="2"/>
        <v>IMPACTO BAJO</v>
      </c>
      <c r="U19" s="153" t="s">
        <v>190</v>
      </c>
      <c r="V19" s="153" t="s">
        <v>38</v>
      </c>
      <c r="W19" s="87" t="s">
        <v>31</v>
      </c>
      <c r="X19" s="87"/>
    </row>
    <row r="20" spans="1:24" ht="75.75" customHeight="1" x14ac:dyDescent="0.2">
      <c r="A20" s="287"/>
      <c r="B20" s="164" t="s">
        <v>226</v>
      </c>
      <c r="C20" s="164" t="s">
        <v>290</v>
      </c>
      <c r="D20" s="164" t="s">
        <v>62</v>
      </c>
      <c r="E20" s="288"/>
      <c r="F20" s="153" t="s">
        <v>30</v>
      </c>
      <c r="G20" s="153" t="s">
        <v>31</v>
      </c>
      <c r="H20" s="153"/>
      <c r="I20" s="153" t="s">
        <v>32</v>
      </c>
      <c r="J20" s="153">
        <v>2</v>
      </c>
      <c r="K20" s="153">
        <v>1</v>
      </c>
      <c r="L20" s="153">
        <v>3</v>
      </c>
      <c r="M20" s="153">
        <v>1</v>
      </c>
      <c r="N20" s="153">
        <v>1</v>
      </c>
      <c r="O20" s="153">
        <f t="shared" si="0"/>
        <v>8</v>
      </c>
      <c r="P20" s="153">
        <v>3</v>
      </c>
      <c r="Q20" s="153">
        <v>2</v>
      </c>
      <c r="R20" s="153">
        <v>1</v>
      </c>
      <c r="S20" s="153">
        <f t="shared" si="1"/>
        <v>48</v>
      </c>
      <c r="T20" s="87" t="str">
        <f t="shared" si="2"/>
        <v>IMPACTO BAJO</v>
      </c>
      <c r="U20" s="153" t="s">
        <v>185</v>
      </c>
      <c r="V20" s="153" t="s">
        <v>283</v>
      </c>
      <c r="W20" s="87" t="s">
        <v>31</v>
      </c>
      <c r="X20" s="87"/>
    </row>
    <row r="21" spans="1:24" ht="45" customHeight="1" x14ac:dyDescent="0.2">
      <c r="A21" s="287"/>
      <c r="B21" s="164" t="s">
        <v>68</v>
      </c>
      <c r="C21" s="164" t="s">
        <v>69</v>
      </c>
      <c r="D21" s="164" t="s">
        <v>70</v>
      </c>
      <c r="E21" s="288"/>
      <c r="F21" s="153" t="s">
        <v>30</v>
      </c>
      <c r="G21" s="153" t="s">
        <v>31</v>
      </c>
      <c r="H21" s="153"/>
      <c r="I21" s="153" t="s">
        <v>32</v>
      </c>
      <c r="J21" s="153">
        <v>3</v>
      </c>
      <c r="K21" s="153">
        <v>2</v>
      </c>
      <c r="L21" s="153">
        <v>3</v>
      </c>
      <c r="M21" s="153">
        <v>3</v>
      </c>
      <c r="N21" s="153">
        <v>1</v>
      </c>
      <c r="O21" s="153">
        <f t="shared" si="0"/>
        <v>12</v>
      </c>
      <c r="P21" s="153">
        <v>2</v>
      </c>
      <c r="Q21" s="153">
        <v>2</v>
      </c>
      <c r="R21" s="153">
        <v>1</v>
      </c>
      <c r="S21" s="153">
        <f t="shared" si="1"/>
        <v>48</v>
      </c>
      <c r="T21" s="87" t="str">
        <f t="shared" si="2"/>
        <v>IMPACTO BAJO</v>
      </c>
      <c r="U21" s="153" t="s">
        <v>71</v>
      </c>
      <c r="V21" s="153" t="s">
        <v>282</v>
      </c>
      <c r="W21" s="87"/>
      <c r="X21" s="87" t="s">
        <v>31</v>
      </c>
    </row>
    <row r="22" spans="1:24" ht="66.75" customHeight="1" x14ac:dyDescent="0.2">
      <c r="A22" s="154"/>
      <c r="B22" s="151"/>
      <c r="C22" s="151"/>
      <c r="D22" s="151"/>
      <c r="E22" s="151"/>
      <c r="F22" s="149"/>
      <c r="G22" s="149"/>
      <c r="H22" s="149"/>
      <c r="I22" s="149"/>
      <c r="J22" s="149"/>
      <c r="K22" s="149"/>
      <c r="L22" s="149"/>
      <c r="M22" s="149"/>
      <c r="N22" s="149"/>
      <c r="O22" s="149"/>
      <c r="P22" s="149"/>
      <c r="Q22" s="149"/>
      <c r="R22" s="149"/>
      <c r="S22" s="149"/>
      <c r="T22" s="150"/>
      <c r="U22" s="149"/>
      <c r="V22" s="149"/>
      <c r="W22" s="150"/>
      <c r="X22" s="150"/>
    </row>
    <row r="23" spans="1:24" ht="99.75" customHeight="1" thickBot="1" x14ac:dyDescent="0.25">
      <c r="A23" s="41"/>
      <c r="B23" s="42"/>
      <c r="C23" s="42"/>
      <c r="D23" s="43"/>
      <c r="E23" s="43"/>
      <c r="F23" s="43"/>
      <c r="G23" s="43"/>
      <c r="H23" s="43"/>
      <c r="I23" s="43"/>
      <c r="J23" s="43"/>
      <c r="K23" s="43"/>
      <c r="L23" s="43"/>
      <c r="M23" s="43"/>
      <c r="N23" s="43"/>
      <c r="O23" s="43"/>
      <c r="P23" s="43"/>
      <c r="Q23" s="43"/>
      <c r="R23" s="43"/>
      <c r="S23" s="43"/>
      <c r="T23" s="44"/>
      <c r="U23" s="43"/>
      <c r="V23" s="43"/>
      <c r="W23" s="44"/>
      <c r="X23" s="44"/>
    </row>
    <row r="24" spans="1:24" ht="12.75" customHeight="1" x14ac:dyDescent="0.2">
      <c r="T24" s="3"/>
    </row>
    <row r="25" spans="1:24" ht="27" customHeight="1" x14ac:dyDescent="0.2">
      <c r="A25" s="3"/>
      <c r="B25" s="3"/>
      <c r="C25" s="4" t="s">
        <v>182</v>
      </c>
      <c r="D25" s="223" t="s">
        <v>242</v>
      </c>
      <c r="E25" s="222"/>
      <c r="F25" s="226" t="s">
        <v>243</v>
      </c>
      <c r="G25" s="222"/>
      <c r="H25" s="223" t="s">
        <v>244</v>
      </c>
      <c r="I25" s="222"/>
      <c r="J25" s="3"/>
      <c r="K25" s="3"/>
      <c r="L25" s="3"/>
      <c r="M25" s="2"/>
      <c r="N25" s="2"/>
      <c r="O25" s="5"/>
      <c r="P25" s="5"/>
      <c r="Q25" s="5"/>
      <c r="R25" s="5"/>
      <c r="S25" s="3"/>
      <c r="T25" s="3"/>
      <c r="U25" s="3"/>
      <c r="V25" s="3"/>
      <c r="W25" s="3"/>
      <c r="X25" s="3"/>
    </row>
    <row r="26" spans="1:24" ht="12.75" x14ac:dyDescent="0.2">
      <c r="A26" s="3"/>
      <c r="B26" s="3"/>
      <c r="C26" s="4" t="s">
        <v>183</v>
      </c>
      <c r="D26" s="224" t="s">
        <v>278</v>
      </c>
      <c r="E26" s="222"/>
      <c r="F26" s="225">
        <v>43393</v>
      </c>
      <c r="G26" s="222"/>
      <c r="H26" s="221"/>
      <c r="I26" s="222"/>
      <c r="J26" s="3"/>
      <c r="K26" s="3"/>
      <c r="L26" s="3"/>
      <c r="M26" s="2"/>
      <c r="N26" s="2"/>
      <c r="O26" s="2"/>
      <c r="P26" s="2"/>
      <c r="Q26" s="2"/>
      <c r="R26" s="5"/>
      <c r="S26" s="3"/>
      <c r="T26" s="3"/>
      <c r="U26" s="3"/>
      <c r="V26" s="3"/>
      <c r="W26" s="3"/>
      <c r="X26" s="3"/>
    </row>
    <row r="27" spans="1:24" ht="12.75" customHeight="1" x14ac:dyDescent="0.2">
      <c r="L27" s="1"/>
      <c r="M27" s="1"/>
      <c r="N27" s="1"/>
      <c r="O27" s="1"/>
      <c r="P27" s="1"/>
      <c r="Q27" s="1"/>
      <c r="R27" s="1"/>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sheetData>
  <autoFilter ref="S1:S925" xr:uid="{00000000-0009-0000-0000-000000000000}"/>
  <mergeCells count="33">
    <mergeCell ref="D25:E25"/>
    <mergeCell ref="F25:G25"/>
    <mergeCell ref="H25:I25"/>
    <mergeCell ref="D26:E26"/>
    <mergeCell ref="F26:G26"/>
    <mergeCell ref="H26:I26"/>
    <mergeCell ref="R7:R8"/>
    <mergeCell ref="S7:S8"/>
    <mergeCell ref="T7:T8"/>
    <mergeCell ref="U7:V7"/>
    <mergeCell ref="W7:X7"/>
    <mergeCell ref="A9:A21"/>
    <mergeCell ref="E9:E21"/>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X5"/>
  </mergeCells>
  <conditionalFormatting sqref="T9:T14 T18:T23">
    <cfRule type="cellIs" dxfId="623" priority="20" operator="equal">
      <formula>"IMPACTO ALTO"</formula>
    </cfRule>
  </conditionalFormatting>
  <conditionalFormatting sqref="T9:T14 T18:T23">
    <cfRule type="cellIs" dxfId="622" priority="21" operator="equal">
      <formula>"IMPACTO MEDIO"</formula>
    </cfRule>
  </conditionalFormatting>
  <conditionalFormatting sqref="T9:T14 T18:T23">
    <cfRule type="cellIs" dxfId="621" priority="22" operator="equal">
      <formula>"IMPACTO BAJO"</formula>
    </cfRule>
  </conditionalFormatting>
  <conditionalFormatting sqref="T9:T14 T18:T23">
    <cfRule type="cellIs" dxfId="620" priority="23" stopIfTrue="1" operator="equal">
      <formula>"IMPACTO BAJO"</formula>
    </cfRule>
  </conditionalFormatting>
  <conditionalFormatting sqref="T9:T14 T18:T23">
    <cfRule type="cellIs" dxfId="619" priority="24" stopIfTrue="1" operator="equal">
      <formula>"IMPACTO MEDIO"</formula>
    </cfRule>
  </conditionalFormatting>
  <conditionalFormatting sqref="T9:T14 T18:T23">
    <cfRule type="cellIs" dxfId="618" priority="25" stopIfTrue="1" operator="equal">
      <formula>"IMPACTO ALTO"</formula>
    </cfRule>
  </conditionalFormatting>
  <conditionalFormatting sqref="T17">
    <cfRule type="cellIs" dxfId="617" priority="14" operator="equal">
      <formula>"IMPACTO ALTO"</formula>
    </cfRule>
  </conditionalFormatting>
  <conditionalFormatting sqref="T17">
    <cfRule type="cellIs" dxfId="616" priority="15" operator="equal">
      <formula>"IMPACTO MEDIO"</formula>
    </cfRule>
  </conditionalFormatting>
  <conditionalFormatting sqref="T17">
    <cfRule type="cellIs" dxfId="615" priority="16" operator="equal">
      <formula>"IMPACTO BAJO"</formula>
    </cfRule>
  </conditionalFormatting>
  <conditionalFormatting sqref="T17">
    <cfRule type="cellIs" dxfId="614" priority="17" stopIfTrue="1" operator="equal">
      <formula>"IMPACTO BAJO"</formula>
    </cfRule>
  </conditionalFormatting>
  <conditionalFormatting sqref="T17">
    <cfRule type="cellIs" dxfId="613" priority="18" stopIfTrue="1" operator="equal">
      <formula>"IMPACTO MEDIO"</formula>
    </cfRule>
  </conditionalFormatting>
  <conditionalFormatting sqref="T17">
    <cfRule type="cellIs" dxfId="612" priority="19" stopIfTrue="1" operator="equal">
      <formula>"IMPACTO ALTO"</formula>
    </cfRule>
  </conditionalFormatting>
  <conditionalFormatting sqref="T15:T16">
    <cfRule type="cellIs" dxfId="611" priority="7" operator="equal">
      <formula>"IMPACTO ALTO"</formula>
    </cfRule>
  </conditionalFormatting>
  <conditionalFormatting sqref="T15:T16">
    <cfRule type="cellIs" dxfId="610" priority="8" operator="equal">
      <formula>"IMPACTO MEDIO"</formula>
    </cfRule>
  </conditionalFormatting>
  <conditionalFormatting sqref="T15:T16">
    <cfRule type="cellIs" dxfId="609" priority="9" operator="equal">
      <formula>"IMPACTO BAJO"</formula>
    </cfRule>
  </conditionalFormatting>
  <conditionalFormatting sqref="T15:T16">
    <cfRule type="cellIs" dxfId="608" priority="10" stopIfTrue="1" operator="equal">
      <formula>"IMPACTO BAJO"</formula>
    </cfRule>
  </conditionalFormatting>
  <conditionalFormatting sqref="T15:T16">
    <cfRule type="cellIs" dxfId="607" priority="11" stopIfTrue="1" operator="equal">
      <formula>"IMPACTO MEDIO"</formula>
    </cfRule>
  </conditionalFormatting>
  <conditionalFormatting sqref="T15:T16">
    <cfRule type="cellIs" dxfId="606" priority="12" stopIfTrue="1" operator="equal">
      <formula>"IMPACTO ALTO"</formula>
    </cfRule>
  </conditionalFormatting>
  <conditionalFormatting sqref="T9">
    <cfRule type="colorScale" priority="13">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54F08-CE51-4EF9-A851-B587FBC39BB7}">
  <dimension ref="A1:Y925"/>
  <sheetViews>
    <sheetView showGridLines="0" zoomScale="60" zoomScaleNormal="60" workbookViewId="0">
      <selection activeCell="C1" sqref="C1:T4"/>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210"/>
      <c r="C5" s="210"/>
      <c r="D5" s="210"/>
      <c r="E5" s="210"/>
      <c r="F5" s="210"/>
      <c r="G5" s="210"/>
      <c r="H5" s="210"/>
      <c r="I5" s="210"/>
      <c r="J5" s="210"/>
      <c r="K5" s="210"/>
      <c r="L5" s="338"/>
      <c r="M5" s="210"/>
      <c r="N5" s="210"/>
      <c r="O5" s="210"/>
      <c r="P5" s="210"/>
      <c r="Q5" s="210"/>
      <c r="R5" s="210"/>
      <c r="S5" s="210"/>
      <c r="T5" s="210"/>
      <c r="U5" s="210"/>
      <c r="V5" s="210"/>
      <c r="W5" s="210"/>
      <c r="X5" s="211"/>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89" t="s">
        <v>305</v>
      </c>
      <c r="B9" s="166" t="s">
        <v>27</v>
      </c>
      <c r="C9" s="166" t="s">
        <v>221</v>
      </c>
      <c r="D9" s="166" t="s">
        <v>28</v>
      </c>
      <c r="E9" s="290" t="s">
        <v>306</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289"/>
      <c r="B10" s="290" t="s">
        <v>34</v>
      </c>
      <c r="C10" s="166" t="s">
        <v>35</v>
      </c>
      <c r="D10" s="166" t="s">
        <v>36</v>
      </c>
      <c r="E10" s="290"/>
      <c r="F10" s="153" t="s">
        <v>30</v>
      </c>
      <c r="G10" s="153" t="s">
        <v>31</v>
      </c>
      <c r="H10" s="153"/>
      <c r="I10" s="153" t="s">
        <v>37</v>
      </c>
      <c r="J10" s="153">
        <v>3</v>
      </c>
      <c r="K10" s="153">
        <v>2</v>
      </c>
      <c r="L10" s="153">
        <v>3</v>
      </c>
      <c r="M10" s="153">
        <v>1</v>
      </c>
      <c r="N10" s="153">
        <v>1</v>
      </c>
      <c r="O10" s="153">
        <f t="shared" ref="O10:O21" si="0">J10+K10+L10+M10+N10</f>
        <v>10</v>
      </c>
      <c r="P10" s="153">
        <v>3</v>
      </c>
      <c r="Q10" s="153">
        <v>2</v>
      </c>
      <c r="R10" s="153">
        <v>3</v>
      </c>
      <c r="S10" s="153">
        <f t="shared" ref="S10:S21" si="1">O10*P10*Q10*R10</f>
        <v>180</v>
      </c>
      <c r="T10" s="87" t="str">
        <f t="shared" ref="T10:T21" si="2">IF(S10&lt;=59,"IMPACTO BAJO",(IF(AND(S10&gt;=60,S10&lt;=188),"IMPACTO MEDIO",IF(AND(S10&gt;=189,13&lt;405),"IMPACTO ALTO",0))))</f>
        <v>IMPACTO MEDIO</v>
      </c>
      <c r="U10" s="153" t="s">
        <v>185</v>
      </c>
      <c r="V10" s="153" t="s">
        <v>38</v>
      </c>
      <c r="W10" s="87" t="s">
        <v>31</v>
      </c>
      <c r="X10" s="87"/>
    </row>
    <row r="11" spans="1:25" ht="95.25" customHeight="1" x14ac:dyDescent="0.2">
      <c r="A11" s="289"/>
      <c r="B11" s="290"/>
      <c r="C11" s="166" t="s">
        <v>246</v>
      </c>
      <c r="D11" s="166" t="s">
        <v>39</v>
      </c>
      <c r="E11" s="290"/>
      <c r="F11" s="153" t="s">
        <v>30</v>
      </c>
      <c r="G11" s="153" t="s">
        <v>31</v>
      </c>
      <c r="H11" s="153"/>
      <c r="I11" s="153" t="s">
        <v>37</v>
      </c>
      <c r="J11" s="153">
        <v>3</v>
      </c>
      <c r="K11" s="153">
        <v>2</v>
      </c>
      <c r="L11" s="153">
        <v>3</v>
      </c>
      <c r="M11" s="153">
        <v>1</v>
      </c>
      <c r="N11" s="153">
        <v>1</v>
      </c>
      <c r="O11" s="153">
        <f t="shared" si="0"/>
        <v>10</v>
      </c>
      <c r="P11" s="153">
        <v>3</v>
      </c>
      <c r="Q11" s="153">
        <v>2</v>
      </c>
      <c r="R11" s="153">
        <v>3</v>
      </c>
      <c r="S11" s="153">
        <f t="shared" si="1"/>
        <v>180</v>
      </c>
      <c r="T11" s="87" t="str">
        <f t="shared" si="2"/>
        <v>IMPACTO MEDIO</v>
      </c>
      <c r="U11" s="153" t="s">
        <v>185</v>
      </c>
      <c r="V11" s="153" t="s">
        <v>38</v>
      </c>
      <c r="W11" s="87" t="s">
        <v>31</v>
      </c>
      <c r="X11" s="87"/>
    </row>
    <row r="12" spans="1:25" ht="67.5" customHeight="1" x14ac:dyDescent="0.2">
      <c r="A12" s="289"/>
      <c r="B12" s="290" t="s">
        <v>40</v>
      </c>
      <c r="C12" s="166" t="s">
        <v>194</v>
      </c>
      <c r="D12" s="166" t="s">
        <v>41</v>
      </c>
      <c r="E12" s="290"/>
      <c r="F12" s="153" t="s">
        <v>30</v>
      </c>
      <c r="G12" s="153" t="s">
        <v>31</v>
      </c>
      <c r="H12" s="153"/>
      <c r="I12" s="153" t="s">
        <v>32</v>
      </c>
      <c r="J12" s="153">
        <v>1</v>
      </c>
      <c r="K12" s="153">
        <v>2</v>
      </c>
      <c r="L12" s="153">
        <v>3</v>
      </c>
      <c r="M12" s="153">
        <v>1</v>
      </c>
      <c r="N12" s="153">
        <v>1</v>
      </c>
      <c r="O12" s="153">
        <f t="shared" si="0"/>
        <v>8</v>
      </c>
      <c r="P12" s="153">
        <v>3</v>
      </c>
      <c r="Q12" s="153">
        <v>1</v>
      </c>
      <c r="R12" s="153">
        <v>1</v>
      </c>
      <c r="S12" s="153">
        <f t="shared" si="1"/>
        <v>24</v>
      </c>
      <c r="T12" s="87" t="str">
        <f t="shared" si="2"/>
        <v>IMPACTO BAJO</v>
      </c>
      <c r="U12" s="153" t="s">
        <v>186</v>
      </c>
      <c r="V12" s="153" t="s">
        <v>42</v>
      </c>
      <c r="W12" s="87"/>
      <c r="X12" s="87" t="s">
        <v>31</v>
      </c>
    </row>
    <row r="13" spans="1:25" ht="67.5" customHeight="1" x14ac:dyDescent="0.2">
      <c r="A13" s="289"/>
      <c r="B13" s="290"/>
      <c r="C13" s="166" t="s">
        <v>195</v>
      </c>
      <c r="D13" s="166" t="s">
        <v>43</v>
      </c>
      <c r="E13" s="290"/>
      <c r="F13" s="153" t="s">
        <v>30</v>
      </c>
      <c r="G13" s="153" t="s">
        <v>31</v>
      </c>
      <c r="H13" s="153"/>
      <c r="I13" s="153" t="s">
        <v>32</v>
      </c>
      <c r="J13" s="153">
        <v>1</v>
      </c>
      <c r="K13" s="153">
        <v>2</v>
      </c>
      <c r="L13" s="153">
        <v>3</v>
      </c>
      <c r="M13" s="153">
        <v>1</v>
      </c>
      <c r="N13" s="153">
        <v>1</v>
      </c>
      <c r="O13" s="153">
        <f t="shared" si="0"/>
        <v>8</v>
      </c>
      <c r="P13" s="153">
        <v>2</v>
      </c>
      <c r="Q13" s="153">
        <v>2</v>
      </c>
      <c r="R13" s="153">
        <v>1</v>
      </c>
      <c r="S13" s="153">
        <f t="shared" si="1"/>
        <v>32</v>
      </c>
      <c r="T13" s="87" t="str">
        <f t="shared" si="2"/>
        <v>IMPACTO BAJO</v>
      </c>
      <c r="U13" s="153" t="s">
        <v>185</v>
      </c>
      <c r="V13" s="153" t="s">
        <v>44</v>
      </c>
      <c r="W13" s="87"/>
      <c r="X13" s="87" t="s">
        <v>31</v>
      </c>
    </row>
    <row r="14" spans="1:25" ht="65.25" customHeight="1" x14ac:dyDescent="0.2">
      <c r="A14" s="289"/>
      <c r="B14" s="290" t="s">
        <v>45</v>
      </c>
      <c r="C14" s="166" t="s">
        <v>222</v>
      </c>
      <c r="D14" s="166" t="s">
        <v>46</v>
      </c>
      <c r="E14" s="290"/>
      <c r="F14" s="153" t="s">
        <v>30</v>
      </c>
      <c r="G14" s="153" t="s">
        <v>31</v>
      </c>
      <c r="H14" s="153"/>
      <c r="I14" s="153" t="s">
        <v>32</v>
      </c>
      <c r="J14" s="153">
        <v>3</v>
      </c>
      <c r="K14" s="153">
        <v>1</v>
      </c>
      <c r="L14" s="153">
        <v>3</v>
      </c>
      <c r="M14" s="153">
        <v>3</v>
      </c>
      <c r="N14" s="153">
        <v>1</v>
      </c>
      <c r="O14" s="153">
        <f t="shared" si="0"/>
        <v>11</v>
      </c>
      <c r="P14" s="153">
        <v>2</v>
      </c>
      <c r="Q14" s="153">
        <v>2</v>
      </c>
      <c r="R14" s="153">
        <v>1</v>
      </c>
      <c r="S14" s="153">
        <f t="shared" si="1"/>
        <v>44</v>
      </c>
      <c r="T14" s="87" t="str">
        <f t="shared" si="2"/>
        <v>IMPACTO BAJO</v>
      </c>
      <c r="U14" s="153" t="s">
        <v>189</v>
      </c>
      <c r="V14" s="153" t="s">
        <v>42</v>
      </c>
      <c r="W14" s="87" t="s">
        <v>31</v>
      </c>
      <c r="X14" s="87"/>
    </row>
    <row r="15" spans="1:25" ht="95.25" customHeight="1" x14ac:dyDescent="0.2">
      <c r="A15" s="289"/>
      <c r="B15" s="290"/>
      <c r="C15" s="166" t="s">
        <v>47</v>
      </c>
      <c r="D15" s="166" t="s">
        <v>48</v>
      </c>
      <c r="E15" s="290"/>
      <c r="F15" s="153" t="s">
        <v>30</v>
      </c>
      <c r="G15" s="153" t="s">
        <v>31</v>
      </c>
      <c r="H15" s="153"/>
      <c r="I15" s="153" t="s">
        <v>32</v>
      </c>
      <c r="J15" s="153">
        <v>3</v>
      </c>
      <c r="K15" s="153">
        <v>1</v>
      </c>
      <c r="L15" s="153">
        <v>3</v>
      </c>
      <c r="M15" s="153">
        <v>3</v>
      </c>
      <c r="N15" s="153">
        <v>1</v>
      </c>
      <c r="O15" s="153">
        <f t="shared" si="0"/>
        <v>11</v>
      </c>
      <c r="P15" s="153">
        <v>2</v>
      </c>
      <c r="Q15" s="153">
        <v>2</v>
      </c>
      <c r="R15" s="153">
        <v>1</v>
      </c>
      <c r="S15" s="153">
        <f t="shared" si="1"/>
        <v>44</v>
      </c>
      <c r="T15" s="87" t="str">
        <f t="shared" si="2"/>
        <v>IMPACTO BAJO</v>
      </c>
      <c r="U15" s="153" t="s">
        <v>189</v>
      </c>
      <c r="V15" s="153" t="s">
        <v>42</v>
      </c>
      <c r="W15" s="87" t="s">
        <v>31</v>
      </c>
      <c r="X15" s="87"/>
    </row>
    <row r="16" spans="1:25" ht="86.25" customHeight="1" x14ac:dyDescent="0.2">
      <c r="A16" s="289"/>
      <c r="B16" s="290" t="s">
        <v>49</v>
      </c>
      <c r="C16" s="166" t="s">
        <v>223</v>
      </c>
      <c r="D16" s="166" t="s">
        <v>50</v>
      </c>
      <c r="E16" s="290"/>
      <c r="F16" s="153" t="s">
        <v>264</v>
      </c>
      <c r="G16" s="153" t="s">
        <v>31</v>
      </c>
      <c r="H16" s="153"/>
      <c r="I16" s="153" t="s">
        <v>32</v>
      </c>
      <c r="J16" s="153">
        <v>3</v>
      </c>
      <c r="K16" s="153">
        <v>2</v>
      </c>
      <c r="L16" s="153">
        <v>3</v>
      </c>
      <c r="M16" s="153">
        <v>1</v>
      </c>
      <c r="N16" s="153">
        <v>1</v>
      </c>
      <c r="O16" s="153">
        <f t="shared" si="0"/>
        <v>10</v>
      </c>
      <c r="P16" s="153">
        <v>1</v>
      </c>
      <c r="Q16" s="153">
        <v>3</v>
      </c>
      <c r="R16" s="153">
        <v>1</v>
      </c>
      <c r="S16" s="153">
        <f t="shared" si="1"/>
        <v>30</v>
      </c>
      <c r="T16" s="87" t="str">
        <f t="shared" si="2"/>
        <v>IMPACTO BAJO</v>
      </c>
      <c r="U16" s="153" t="s">
        <v>281</v>
      </c>
      <c r="V16" s="153" t="s">
        <v>280</v>
      </c>
      <c r="W16" s="87"/>
      <c r="X16" s="87" t="s">
        <v>31</v>
      </c>
    </row>
    <row r="17" spans="1:24" ht="63.75" customHeight="1" x14ac:dyDescent="0.2">
      <c r="A17" s="289"/>
      <c r="B17" s="290"/>
      <c r="C17" s="166" t="s">
        <v>224</v>
      </c>
      <c r="D17" s="166" t="s">
        <v>50</v>
      </c>
      <c r="E17" s="290"/>
      <c r="F17" s="153" t="s">
        <v>264</v>
      </c>
      <c r="G17" s="153" t="s">
        <v>31</v>
      </c>
      <c r="H17" s="153"/>
      <c r="I17" s="153" t="s">
        <v>32</v>
      </c>
      <c r="J17" s="153">
        <v>3</v>
      </c>
      <c r="K17" s="153">
        <v>2</v>
      </c>
      <c r="L17" s="153">
        <v>3</v>
      </c>
      <c r="M17" s="153">
        <v>1</v>
      </c>
      <c r="N17" s="153">
        <v>1</v>
      </c>
      <c r="O17" s="153">
        <f t="shared" si="0"/>
        <v>10</v>
      </c>
      <c r="P17" s="153">
        <v>2</v>
      </c>
      <c r="Q17" s="153">
        <v>2</v>
      </c>
      <c r="R17" s="153">
        <v>1</v>
      </c>
      <c r="S17" s="153">
        <f t="shared" si="1"/>
        <v>40</v>
      </c>
      <c r="T17" s="87" t="str">
        <f t="shared" si="2"/>
        <v>IMPACTO BAJO</v>
      </c>
      <c r="U17" s="153" t="s">
        <v>185</v>
      </c>
      <c r="V17" s="153" t="s">
        <v>51</v>
      </c>
      <c r="W17" s="87" t="s">
        <v>31</v>
      </c>
      <c r="X17" s="87"/>
    </row>
    <row r="18" spans="1:24" ht="38.25" x14ac:dyDescent="0.2">
      <c r="A18" s="289"/>
      <c r="B18" s="166" t="s">
        <v>55</v>
      </c>
      <c r="C18" s="166" t="s">
        <v>225</v>
      </c>
      <c r="D18" s="166" t="s">
        <v>56</v>
      </c>
      <c r="E18" s="290"/>
      <c r="F18" s="153" t="s">
        <v>30</v>
      </c>
      <c r="G18" s="153" t="s">
        <v>31</v>
      </c>
      <c r="H18" s="153"/>
      <c r="I18" s="153" t="s">
        <v>32</v>
      </c>
      <c r="J18" s="153">
        <v>3</v>
      </c>
      <c r="K18" s="153">
        <v>1</v>
      </c>
      <c r="L18" s="153">
        <v>3</v>
      </c>
      <c r="M18" s="153">
        <v>1</v>
      </c>
      <c r="N18" s="153">
        <v>1</v>
      </c>
      <c r="O18" s="153">
        <f t="shared" si="0"/>
        <v>9</v>
      </c>
      <c r="P18" s="153">
        <v>3</v>
      </c>
      <c r="Q18" s="153">
        <v>2</v>
      </c>
      <c r="R18" s="153">
        <v>1</v>
      </c>
      <c r="S18" s="153">
        <f t="shared" si="1"/>
        <v>54</v>
      </c>
      <c r="T18" s="87" t="str">
        <f t="shared" si="2"/>
        <v>IMPACTO BAJO</v>
      </c>
      <c r="U18" s="153" t="s">
        <v>188</v>
      </c>
      <c r="V18" s="153" t="s">
        <v>42</v>
      </c>
      <c r="W18" s="87" t="s">
        <v>31</v>
      </c>
      <c r="X18" s="87"/>
    </row>
    <row r="19" spans="1:24" ht="92.25" customHeight="1" x14ac:dyDescent="0.2">
      <c r="A19" s="289"/>
      <c r="B19" s="166" t="s">
        <v>291</v>
      </c>
      <c r="C19" s="166" t="s">
        <v>58</v>
      </c>
      <c r="D19" s="166" t="s">
        <v>59</v>
      </c>
      <c r="E19" s="290"/>
      <c r="F19" s="153" t="s">
        <v>30</v>
      </c>
      <c r="G19" s="153" t="s">
        <v>31</v>
      </c>
      <c r="H19" s="153"/>
      <c r="I19" s="153" t="s">
        <v>32</v>
      </c>
      <c r="J19" s="153">
        <v>2</v>
      </c>
      <c r="K19" s="153">
        <v>2</v>
      </c>
      <c r="L19" s="153">
        <v>3</v>
      </c>
      <c r="M19" s="153">
        <v>1</v>
      </c>
      <c r="N19" s="153">
        <v>1</v>
      </c>
      <c r="O19" s="153">
        <f t="shared" si="0"/>
        <v>9</v>
      </c>
      <c r="P19" s="153">
        <v>2</v>
      </c>
      <c r="Q19" s="153">
        <v>2</v>
      </c>
      <c r="R19" s="153">
        <v>1</v>
      </c>
      <c r="S19" s="153">
        <f t="shared" si="1"/>
        <v>36</v>
      </c>
      <c r="T19" s="87" t="str">
        <f t="shared" si="2"/>
        <v>IMPACTO BAJO</v>
      </c>
      <c r="U19" s="153" t="s">
        <v>190</v>
      </c>
      <c r="V19" s="153" t="s">
        <v>38</v>
      </c>
      <c r="W19" s="87" t="s">
        <v>31</v>
      </c>
      <c r="X19" s="87"/>
    </row>
    <row r="20" spans="1:24" ht="75.75" customHeight="1" x14ac:dyDescent="0.2">
      <c r="A20" s="289"/>
      <c r="B20" s="166" t="s">
        <v>226</v>
      </c>
      <c r="C20" s="166" t="s">
        <v>290</v>
      </c>
      <c r="D20" s="166" t="s">
        <v>62</v>
      </c>
      <c r="E20" s="290"/>
      <c r="F20" s="153" t="s">
        <v>30</v>
      </c>
      <c r="G20" s="153" t="s">
        <v>31</v>
      </c>
      <c r="H20" s="153"/>
      <c r="I20" s="153" t="s">
        <v>32</v>
      </c>
      <c r="J20" s="153">
        <v>2</v>
      </c>
      <c r="K20" s="153">
        <v>1</v>
      </c>
      <c r="L20" s="153">
        <v>3</v>
      </c>
      <c r="M20" s="153">
        <v>1</v>
      </c>
      <c r="N20" s="153">
        <v>1</v>
      </c>
      <c r="O20" s="153">
        <f t="shared" si="0"/>
        <v>8</v>
      </c>
      <c r="P20" s="153">
        <v>3</v>
      </c>
      <c r="Q20" s="153">
        <v>2</v>
      </c>
      <c r="R20" s="153">
        <v>1</v>
      </c>
      <c r="S20" s="153">
        <f t="shared" si="1"/>
        <v>48</v>
      </c>
      <c r="T20" s="87" t="str">
        <f t="shared" si="2"/>
        <v>IMPACTO BAJO</v>
      </c>
      <c r="U20" s="153" t="s">
        <v>185</v>
      </c>
      <c r="V20" s="153" t="s">
        <v>283</v>
      </c>
      <c r="W20" s="87" t="s">
        <v>31</v>
      </c>
      <c r="X20" s="87"/>
    </row>
    <row r="21" spans="1:24" ht="45" customHeight="1" x14ac:dyDescent="0.2">
      <c r="A21" s="289"/>
      <c r="B21" s="166" t="s">
        <v>68</v>
      </c>
      <c r="C21" s="166" t="s">
        <v>69</v>
      </c>
      <c r="D21" s="166" t="s">
        <v>70</v>
      </c>
      <c r="E21" s="290"/>
      <c r="F21" s="153" t="s">
        <v>30</v>
      </c>
      <c r="G21" s="153" t="s">
        <v>31</v>
      </c>
      <c r="H21" s="153"/>
      <c r="I21" s="153" t="s">
        <v>32</v>
      </c>
      <c r="J21" s="153">
        <v>3</v>
      </c>
      <c r="K21" s="153">
        <v>2</v>
      </c>
      <c r="L21" s="153">
        <v>3</v>
      </c>
      <c r="M21" s="153">
        <v>3</v>
      </c>
      <c r="N21" s="153">
        <v>1</v>
      </c>
      <c r="O21" s="153">
        <f t="shared" si="0"/>
        <v>12</v>
      </c>
      <c r="P21" s="153">
        <v>2</v>
      </c>
      <c r="Q21" s="153">
        <v>2</v>
      </c>
      <c r="R21" s="153">
        <v>1</v>
      </c>
      <c r="S21" s="153">
        <f t="shared" si="1"/>
        <v>48</v>
      </c>
      <c r="T21" s="87" t="str">
        <f t="shared" si="2"/>
        <v>IMPACTO BAJO</v>
      </c>
      <c r="U21" s="153" t="s">
        <v>71</v>
      </c>
      <c r="V21" s="153" t="s">
        <v>282</v>
      </c>
      <c r="W21" s="87"/>
      <c r="X21" s="87" t="s">
        <v>31</v>
      </c>
    </row>
    <row r="22" spans="1:24" ht="66.75" customHeight="1" x14ac:dyDescent="0.2">
      <c r="A22" s="154"/>
      <c r="B22" s="151"/>
      <c r="C22" s="151"/>
      <c r="D22" s="151"/>
      <c r="E22" s="151"/>
      <c r="F22" s="149"/>
      <c r="G22" s="149"/>
      <c r="H22" s="149"/>
      <c r="I22" s="149"/>
      <c r="J22" s="149"/>
      <c r="K22" s="149"/>
      <c r="L22" s="149"/>
      <c r="M22" s="149"/>
      <c r="N22" s="149"/>
      <c r="O22" s="149"/>
      <c r="P22" s="149"/>
      <c r="Q22" s="149"/>
      <c r="R22" s="149"/>
      <c r="S22" s="149"/>
      <c r="T22" s="150"/>
      <c r="U22" s="149"/>
      <c r="V22" s="149"/>
      <c r="W22" s="150"/>
      <c r="X22" s="150"/>
    </row>
    <row r="23" spans="1:24" ht="99.75" customHeight="1" thickBot="1" x14ac:dyDescent="0.25">
      <c r="A23" s="41"/>
      <c r="B23" s="42"/>
      <c r="C23" s="42"/>
      <c r="D23" s="43"/>
      <c r="E23" s="43"/>
      <c r="F23" s="43"/>
      <c r="G23" s="43"/>
      <c r="H23" s="43"/>
      <c r="I23" s="43"/>
      <c r="J23" s="43"/>
      <c r="K23" s="43"/>
      <c r="L23" s="43"/>
      <c r="M23" s="43"/>
      <c r="N23" s="43"/>
      <c r="O23" s="43"/>
      <c r="P23" s="43"/>
      <c r="Q23" s="43"/>
      <c r="R23" s="43"/>
      <c r="S23" s="43"/>
      <c r="T23" s="44"/>
      <c r="U23" s="43"/>
      <c r="V23" s="43"/>
      <c r="W23" s="44"/>
      <c r="X23" s="44"/>
    </row>
    <row r="24" spans="1:24" ht="12.75" customHeight="1" x14ac:dyDescent="0.2">
      <c r="T24" s="3"/>
    </row>
    <row r="25" spans="1:24" ht="27" customHeight="1" x14ac:dyDescent="0.2">
      <c r="A25" s="3"/>
      <c r="B25" s="3"/>
      <c r="C25" s="4" t="s">
        <v>182</v>
      </c>
      <c r="D25" s="223" t="s">
        <v>242</v>
      </c>
      <c r="E25" s="222"/>
      <c r="F25" s="226" t="s">
        <v>243</v>
      </c>
      <c r="G25" s="222"/>
      <c r="H25" s="223" t="s">
        <v>244</v>
      </c>
      <c r="I25" s="222"/>
      <c r="J25" s="3"/>
      <c r="K25" s="3"/>
      <c r="L25" s="3"/>
      <c r="M25" s="2"/>
      <c r="N25" s="2"/>
      <c r="O25" s="5"/>
      <c r="P25" s="5"/>
      <c r="Q25" s="5"/>
      <c r="R25" s="5"/>
      <c r="S25" s="3"/>
      <c r="T25" s="3"/>
      <c r="U25" s="3"/>
      <c r="V25" s="3"/>
      <c r="W25" s="3"/>
      <c r="X25" s="3"/>
    </row>
    <row r="26" spans="1:24" ht="12.75" x14ac:dyDescent="0.2">
      <c r="A26" s="3"/>
      <c r="B26" s="3"/>
      <c r="C26" s="4" t="s">
        <v>183</v>
      </c>
      <c r="D26" s="224" t="s">
        <v>278</v>
      </c>
      <c r="E26" s="222"/>
      <c r="F26" s="225">
        <v>43393</v>
      </c>
      <c r="G26" s="222"/>
      <c r="H26" s="221"/>
      <c r="I26" s="222"/>
      <c r="J26" s="3"/>
      <c r="K26" s="3"/>
      <c r="L26" s="3"/>
      <c r="M26" s="2"/>
      <c r="N26" s="2"/>
      <c r="O26" s="2"/>
      <c r="P26" s="2"/>
      <c r="Q26" s="2"/>
      <c r="R26" s="5"/>
      <c r="S26" s="3"/>
      <c r="T26" s="3"/>
      <c r="U26" s="3"/>
      <c r="V26" s="3"/>
      <c r="W26" s="3"/>
      <c r="X26" s="3"/>
    </row>
    <row r="27" spans="1:24" ht="12.75" customHeight="1" x14ac:dyDescent="0.2">
      <c r="L27" s="1"/>
      <c r="M27" s="1"/>
      <c r="N27" s="1"/>
      <c r="O27" s="1"/>
      <c r="P27" s="1"/>
      <c r="Q27" s="1"/>
      <c r="R27" s="1"/>
      <c r="T27" s="3"/>
    </row>
    <row r="28" spans="1:24" ht="12.75" customHeight="1" x14ac:dyDescent="0.2">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sheetData>
  <autoFilter ref="S1:S925" xr:uid="{00000000-0009-0000-0000-000000000000}"/>
  <mergeCells count="34">
    <mergeCell ref="D25:E25"/>
    <mergeCell ref="F25:G25"/>
    <mergeCell ref="H25:I25"/>
    <mergeCell ref="D26:E26"/>
    <mergeCell ref="F26:G26"/>
    <mergeCell ref="H26:I26"/>
    <mergeCell ref="R7:R8"/>
    <mergeCell ref="S7:S8"/>
    <mergeCell ref="T7:T8"/>
    <mergeCell ref="U7:V7"/>
    <mergeCell ref="W7:X7"/>
    <mergeCell ref="A9:A21"/>
    <mergeCell ref="E9:E21"/>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K5"/>
    <mergeCell ref="L5:X5"/>
  </mergeCells>
  <conditionalFormatting sqref="T9:T14 T18:T23">
    <cfRule type="cellIs" dxfId="605" priority="14" operator="equal">
      <formula>"IMPACTO ALTO"</formula>
    </cfRule>
  </conditionalFormatting>
  <conditionalFormatting sqref="T9:T14 T18:T23">
    <cfRule type="cellIs" dxfId="604" priority="15" operator="equal">
      <formula>"IMPACTO MEDIO"</formula>
    </cfRule>
  </conditionalFormatting>
  <conditionalFormatting sqref="T9:T14 T18:T23">
    <cfRule type="cellIs" dxfId="603" priority="16" operator="equal">
      <formula>"IMPACTO BAJO"</formula>
    </cfRule>
  </conditionalFormatting>
  <conditionalFormatting sqref="T9:T14 T18:T23">
    <cfRule type="cellIs" dxfId="602" priority="17" stopIfTrue="1" operator="equal">
      <formula>"IMPACTO BAJO"</formula>
    </cfRule>
  </conditionalFormatting>
  <conditionalFormatting sqref="T9:T14 T18:T23">
    <cfRule type="cellIs" dxfId="601" priority="18" stopIfTrue="1" operator="equal">
      <formula>"IMPACTO MEDIO"</formula>
    </cfRule>
  </conditionalFormatting>
  <conditionalFormatting sqref="T9:T14 T18:T23">
    <cfRule type="cellIs" dxfId="600" priority="19" stopIfTrue="1" operator="equal">
      <formula>"IMPACTO ALTO"</formula>
    </cfRule>
  </conditionalFormatting>
  <conditionalFormatting sqref="T17">
    <cfRule type="cellIs" dxfId="599" priority="8" operator="equal">
      <formula>"IMPACTO ALTO"</formula>
    </cfRule>
  </conditionalFormatting>
  <conditionalFormatting sqref="T17">
    <cfRule type="cellIs" dxfId="598" priority="9" operator="equal">
      <formula>"IMPACTO MEDIO"</formula>
    </cfRule>
  </conditionalFormatting>
  <conditionalFormatting sqref="T17">
    <cfRule type="cellIs" dxfId="597" priority="10" operator="equal">
      <formula>"IMPACTO BAJO"</formula>
    </cfRule>
  </conditionalFormatting>
  <conditionalFormatting sqref="T17">
    <cfRule type="cellIs" dxfId="596" priority="11" stopIfTrue="1" operator="equal">
      <formula>"IMPACTO BAJO"</formula>
    </cfRule>
  </conditionalFormatting>
  <conditionalFormatting sqref="T17">
    <cfRule type="cellIs" dxfId="595" priority="12" stopIfTrue="1" operator="equal">
      <formula>"IMPACTO MEDIO"</formula>
    </cfRule>
  </conditionalFormatting>
  <conditionalFormatting sqref="T17">
    <cfRule type="cellIs" dxfId="594" priority="13" stopIfTrue="1" operator="equal">
      <formula>"IMPACTO ALTO"</formula>
    </cfRule>
  </conditionalFormatting>
  <conditionalFormatting sqref="T15:T16">
    <cfRule type="cellIs" dxfId="593" priority="1" operator="equal">
      <formula>"IMPACTO ALTO"</formula>
    </cfRule>
  </conditionalFormatting>
  <conditionalFormatting sqref="T15:T16">
    <cfRule type="cellIs" dxfId="592" priority="2" operator="equal">
      <formula>"IMPACTO MEDIO"</formula>
    </cfRule>
  </conditionalFormatting>
  <conditionalFormatting sqref="T15:T16">
    <cfRule type="cellIs" dxfId="591" priority="3" operator="equal">
      <formula>"IMPACTO BAJO"</formula>
    </cfRule>
  </conditionalFormatting>
  <conditionalFormatting sqref="T15:T16">
    <cfRule type="cellIs" dxfId="590" priority="4" stopIfTrue="1" operator="equal">
      <formula>"IMPACTO BAJO"</formula>
    </cfRule>
  </conditionalFormatting>
  <conditionalFormatting sqref="T15:T16">
    <cfRule type="cellIs" dxfId="589" priority="5" stopIfTrue="1" operator="equal">
      <formula>"IMPACTO MEDIO"</formula>
    </cfRule>
  </conditionalFormatting>
  <conditionalFormatting sqref="T15:T16">
    <cfRule type="cellIs" dxfId="588" priority="6" stopIfTrue="1" operator="equal">
      <formula>"IMPACTO ALTO"</formula>
    </cfRule>
  </conditionalFormatting>
  <conditionalFormatting sqref="T9">
    <cfRule type="colorScale" priority="7">
      <colorScale>
        <cfvo type="min"/>
        <cfvo type="percentile" val="50"/>
        <cfvo type="max"/>
        <color rgb="FF63BE7B"/>
        <color rgb="FFFFEB84"/>
        <color rgb="FFF8696B"/>
      </colorScale>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13E9-C0F3-4385-B691-179F3BCDA439}">
  <dimension ref="A1:X926"/>
  <sheetViews>
    <sheetView showGridLines="0" zoomScale="60" zoomScaleNormal="60" workbookViewId="0">
      <selection activeCell="Y9" sqref="Y9"/>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4" ht="17.25" customHeight="1" x14ac:dyDescent="0.2">
      <c r="A1" s="204"/>
      <c r="B1" s="205"/>
      <c r="C1" s="192" t="s">
        <v>0</v>
      </c>
      <c r="D1" s="192"/>
      <c r="E1" s="192"/>
      <c r="F1" s="192"/>
      <c r="G1" s="192"/>
      <c r="H1" s="192"/>
      <c r="I1" s="192"/>
      <c r="J1" s="192"/>
      <c r="K1" s="192"/>
      <c r="L1" s="192"/>
      <c r="M1" s="192"/>
      <c r="N1" s="192"/>
      <c r="O1" s="192"/>
      <c r="P1" s="192"/>
      <c r="Q1" s="192"/>
      <c r="R1" s="192"/>
      <c r="S1" s="192"/>
      <c r="T1" s="192"/>
      <c r="U1" s="203"/>
      <c r="V1" s="203"/>
      <c r="W1" s="203"/>
      <c r="X1" s="203"/>
    </row>
    <row r="2" spans="1:24" ht="24" customHeight="1" x14ac:dyDescent="0.2">
      <c r="A2" s="206"/>
      <c r="B2" s="207"/>
      <c r="C2" s="192"/>
      <c r="D2" s="192"/>
      <c r="E2" s="192"/>
      <c r="F2" s="192"/>
      <c r="G2" s="192"/>
      <c r="H2" s="192"/>
      <c r="I2" s="192"/>
      <c r="J2" s="192"/>
      <c r="K2" s="192"/>
      <c r="L2" s="192"/>
      <c r="M2" s="192"/>
      <c r="N2" s="192"/>
      <c r="O2" s="192"/>
      <c r="P2" s="192"/>
      <c r="Q2" s="192"/>
      <c r="R2" s="192"/>
      <c r="S2" s="192"/>
      <c r="T2" s="192"/>
      <c r="U2" s="203"/>
      <c r="V2" s="203"/>
      <c r="W2" s="203"/>
      <c r="X2" s="203"/>
    </row>
    <row r="3" spans="1:24" ht="21" customHeight="1" x14ac:dyDescent="0.2">
      <c r="A3" s="206"/>
      <c r="B3" s="207"/>
      <c r="C3" s="192"/>
      <c r="D3" s="192"/>
      <c r="E3" s="192"/>
      <c r="F3" s="192"/>
      <c r="G3" s="192"/>
      <c r="H3" s="192"/>
      <c r="I3" s="192"/>
      <c r="J3" s="192"/>
      <c r="K3" s="192"/>
      <c r="L3" s="192"/>
      <c r="M3" s="192"/>
      <c r="N3" s="192"/>
      <c r="O3" s="192"/>
      <c r="P3" s="192"/>
      <c r="Q3" s="192"/>
      <c r="R3" s="192"/>
      <c r="S3" s="192"/>
      <c r="T3" s="192"/>
      <c r="U3" s="203"/>
      <c r="V3" s="203"/>
      <c r="W3" s="203"/>
      <c r="X3" s="203"/>
    </row>
    <row r="4" spans="1:24" ht="25.5" customHeight="1" x14ac:dyDescent="0.2">
      <c r="A4" s="206"/>
      <c r="B4" s="207"/>
      <c r="C4" s="192"/>
      <c r="D4" s="192"/>
      <c r="E4" s="192"/>
      <c r="F4" s="192"/>
      <c r="G4" s="192"/>
      <c r="H4" s="192"/>
      <c r="I4" s="192"/>
      <c r="J4" s="192"/>
      <c r="K4" s="192"/>
      <c r="L4" s="192"/>
      <c r="M4" s="192"/>
      <c r="N4" s="192"/>
      <c r="O4" s="192"/>
      <c r="P4" s="192"/>
      <c r="Q4" s="192"/>
      <c r="R4" s="192"/>
      <c r="S4" s="192"/>
      <c r="T4" s="192"/>
      <c r="U4" s="203"/>
      <c r="V4" s="203"/>
      <c r="W4" s="203"/>
      <c r="X4" s="203"/>
    </row>
    <row r="5" spans="1:24" ht="21" customHeight="1" x14ac:dyDescent="0.2">
      <c r="A5" s="215" t="s">
        <v>263</v>
      </c>
      <c r="B5" s="187"/>
      <c r="C5" s="187"/>
      <c r="D5" s="187"/>
      <c r="E5" s="187"/>
      <c r="F5" s="187"/>
      <c r="G5" s="187"/>
      <c r="H5" s="187"/>
      <c r="I5" s="187"/>
      <c r="J5" s="187"/>
      <c r="K5" s="187"/>
      <c r="L5" s="186"/>
      <c r="M5" s="187"/>
      <c r="N5" s="187"/>
      <c r="O5" s="187"/>
      <c r="P5" s="187"/>
      <c r="Q5" s="187"/>
      <c r="R5" s="187"/>
      <c r="S5" s="187"/>
      <c r="T5" s="187"/>
      <c r="U5" s="210"/>
      <c r="V5" s="210"/>
      <c r="W5" s="210"/>
      <c r="X5" s="211"/>
    </row>
    <row r="6" spans="1:24"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4"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4"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48" t="s">
        <v>24</v>
      </c>
      <c r="W8" s="148" t="s">
        <v>25</v>
      </c>
      <c r="X8" s="17" t="s">
        <v>26</v>
      </c>
    </row>
    <row r="9" spans="1:24" ht="72" customHeight="1" x14ac:dyDescent="0.2">
      <c r="A9" s="292" t="s">
        <v>286</v>
      </c>
      <c r="B9" s="102" t="s">
        <v>27</v>
      </c>
      <c r="C9" s="102" t="s">
        <v>221</v>
      </c>
      <c r="D9" s="102" t="s">
        <v>28</v>
      </c>
      <c r="E9" s="291" t="s">
        <v>285</v>
      </c>
      <c r="F9" s="146" t="s">
        <v>30</v>
      </c>
      <c r="G9" s="146" t="s">
        <v>31</v>
      </c>
      <c r="H9" s="146"/>
      <c r="I9" s="146" t="s">
        <v>32</v>
      </c>
      <c r="J9" s="146">
        <v>1</v>
      </c>
      <c r="K9" s="146">
        <v>2</v>
      </c>
      <c r="L9" s="146">
        <v>1</v>
      </c>
      <c r="M9" s="146">
        <v>1</v>
      </c>
      <c r="N9" s="146">
        <v>1</v>
      </c>
      <c r="O9" s="146">
        <f>J9+K9+L9+M9+N9</f>
        <v>6</v>
      </c>
      <c r="P9" s="146">
        <v>2</v>
      </c>
      <c r="Q9" s="146">
        <v>2</v>
      </c>
      <c r="R9" s="146">
        <v>1</v>
      </c>
      <c r="S9" s="146">
        <f>O9*P9*Q9*R9</f>
        <v>24</v>
      </c>
      <c r="T9" s="87" t="str">
        <f>IF(S9&lt;=59,"IMPACTO BAJO",(IF(AND(S9&gt;=60,S9&lt;=188),"IMPACTO MEDIO",IF(AND(S9&gt;=189,13&lt;405),"IMPACTO ALTO",0))))</f>
        <v>IMPACTO BAJO</v>
      </c>
      <c r="U9" s="146" t="s">
        <v>185</v>
      </c>
      <c r="V9" s="146" t="s">
        <v>33</v>
      </c>
      <c r="W9" s="152"/>
      <c r="X9" s="87" t="s">
        <v>31</v>
      </c>
    </row>
    <row r="10" spans="1:24" ht="51" x14ac:dyDescent="0.2">
      <c r="A10" s="292"/>
      <c r="B10" s="291" t="s">
        <v>34</v>
      </c>
      <c r="C10" s="102" t="s">
        <v>35</v>
      </c>
      <c r="D10" s="102" t="s">
        <v>36</v>
      </c>
      <c r="E10" s="291"/>
      <c r="F10" s="146" t="s">
        <v>30</v>
      </c>
      <c r="G10" s="146" t="s">
        <v>31</v>
      </c>
      <c r="H10" s="146"/>
      <c r="I10" s="146" t="s">
        <v>37</v>
      </c>
      <c r="J10" s="146">
        <v>2</v>
      </c>
      <c r="K10" s="146">
        <v>2</v>
      </c>
      <c r="L10" s="146">
        <v>3</v>
      </c>
      <c r="M10" s="146">
        <v>1</v>
      </c>
      <c r="N10" s="146">
        <v>1</v>
      </c>
      <c r="O10" s="146">
        <f t="shared" ref="O10:O22" si="0">J10+K10+L10+M10+N10</f>
        <v>9</v>
      </c>
      <c r="P10" s="146">
        <v>3</v>
      </c>
      <c r="Q10" s="146">
        <v>2</v>
      </c>
      <c r="R10" s="146">
        <v>3</v>
      </c>
      <c r="S10" s="146">
        <f t="shared" ref="S10:S22" si="1">O10*P10*Q10*R10</f>
        <v>162</v>
      </c>
      <c r="T10" s="87" t="str">
        <f t="shared" ref="T10:T22" si="2">IF(S10&lt;=59,"IMPACTO BAJO",(IF(AND(S10&gt;=60,S10&lt;=188),"IMPACTO MEDIO",IF(AND(S10&gt;=189,13&lt;405),"IMPACTO ALTO",0))))</f>
        <v>IMPACTO MEDIO</v>
      </c>
      <c r="U10" s="146" t="s">
        <v>185</v>
      </c>
      <c r="V10" s="146" t="s">
        <v>38</v>
      </c>
      <c r="W10" s="87" t="s">
        <v>31</v>
      </c>
      <c r="X10" s="87"/>
    </row>
    <row r="11" spans="1:24" ht="95.25" customHeight="1" x14ac:dyDescent="0.2">
      <c r="A11" s="292"/>
      <c r="B11" s="291"/>
      <c r="C11" s="102" t="s">
        <v>246</v>
      </c>
      <c r="D11" s="102" t="s">
        <v>39</v>
      </c>
      <c r="E11" s="291"/>
      <c r="F11" s="146" t="s">
        <v>30</v>
      </c>
      <c r="G11" s="146" t="s">
        <v>31</v>
      </c>
      <c r="H11" s="146"/>
      <c r="I11" s="146" t="s">
        <v>37</v>
      </c>
      <c r="J11" s="146">
        <v>2</v>
      </c>
      <c r="K11" s="146">
        <v>2</v>
      </c>
      <c r="L11" s="146">
        <v>3</v>
      </c>
      <c r="M11" s="146">
        <v>1</v>
      </c>
      <c r="N11" s="146">
        <v>1</v>
      </c>
      <c r="O11" s="146">
        <f t="shared" si="0"/>
        <v>9</v>
      </c>
      <c r="P11" s="146">
        <v>3</v>
      </c>
      <c r="Q11" s="146">
        <v>2</v>
      </c>
      <c r="R11" s="146">
        <v>3</v>
      </c>
      <c r="S11" s="146">
        <f t="shared" si="1"/>
        <v>162</v>
      </c>
      <c r="T11" s="87" t="str">
        <f t="shared" si="2"/>
        <v>IMPACTO MEDIO</v>
      </c>
      <c r="U11" s="146" t="s">
        <v>185</v>
      </c>
      <c r="V11" s="146" t="s">
        <v>38</v>
      </c>
      <c r="W11" s="87" t="s">
        <v>31</v>
      </c>
      <c r="X11" s="87"/>
    </row>
    <row r="12" spans="1:24" ht="67.5" customHeight="1" x14ac:dyDescent="0.2">
      <c r="A12" s="292"/>
      <c r="B12" s="291" t="s">
        <v>40</v>
      </c>
      <c r="C12" s="102" t="s">
        <v>194</v>
      </c>
      <c r="D12" s="102" t="s">
        <v>41</v>
      </c>
      <c r="E12" s="291"/>
      <c r="F12" s="146" t="s">
        <v>30</v>
      </c>
      <c r="G12" s="146" t="s">
        <v>31</v>
      </c>
      <c r="H12" s="146"/>
      <c r="I12" s="146" t="s">
        <v>32</v>
      </c>
      <c r="J12" s="146">
        <v>1</v>
      </c>
      <c r="K12" s="146">
        <v>2</v>
      </c>
      <c r="L12" s="146">
        <v>3</v>
      </c>
      <c r="M12" s="146">
        <v>1</v>
      </c>
      <c r="N12" s="146">
        <v>1</v>
      </c>
      <c r="O12" s="146">
        <f t="shared" si="0"/>
        <v>8</v>
      </c>
      <c r="P12" s="146">
        <v>3</v>
      </c>
      <c r="Q12" s="146">
        <v>2</v>
      </c>
      <c r="R12" s="146">
        <v>1</v>
      </c>
      <c r="S12" s="146">
        <f t="shared" si="1"/>
        <v>48</v>
      </c>
      <c r="T12" s="87" t="str">
        <f t="shared" si="2"/>
        <v>IMPACTO BAJO</v>
      </c>
      <c r="U12" s="146" t="s">
        <v>186</v>
      </c>
      <c r="V12" s="146" t="s">
        <v>42</v>
      </c>
      <c r="W12" s="87"/>
      <c r="X12" s="87" t="s">
        <v>31</v>
      </c>
    </row>
    <row r="13" spans="1:24" ht="67.5" customHeight="1" x14ac:dyDescent="0.2">
      <c r="A13" s="292"/>
      <c r="B13" s="291"/>
      <c r="C13" s="102" t="s">
        <v>195</v>
      </c>
      <c r="D13" s="102" t="s">
        <v>43</v>
      </c>
      <c r="E13" s="291"/>
      <c r="F13" s="146" t="s">
        <v>30</v>
      </c>
      <c r="G13" s="146" t="s">
        <v>31</v>
      </c>
      <c r="H13" s="146"/>
      <c r="I13" s="146" t="s">
        <v>32</v>
      </c>
      <c r="J13" s="146">
        <v>1</v>
      </c>
      <c r="K13" s="146">
        <v>2</v>
      </c>
      <c r="L13" s="146">
        <v>3</v>
      </c>
      <c r="M13" s="146">
        <v>1</v>
      </c>
      <c r="N13" s="146">
        <v>1</v>
      </c>
      <c r="O13" s="146">
        <f t="shared" si="0"/>
        <v>8</v>
      </c>
      <c r="P13" s="146">
        <v>2</v>
      </c>
      <c r="Q13" s="146">
        <v>2</v>
      </c>
      <c r="R13" s="146">
        <v>1</v>
      </c>
      <c r="S13" s="146">
        <f t="shared" si="1"/>
        <v>32</v>
      </c>
      <c r="T13" s="87" t="str">
        <f t="shared" si="2"/>
        <v>IMPACTO BAJO</v>
      </c>
      <c r="U13" s="146" t="s">
        <v>185</v>
      </c>
      <c r="V13" s="146" t="s">
        <v>44</v>
      </c>
      <c r="W13" s="87"/>
      <c r="X13" s="87" t="s">
        <v>31</v>
      </c>
    </row>
    <row r="14" spans="1:24" ht="65.25" customHeight="1" x14ac:dyDescent="0.2">
      <c r="A14" s="292"/>
      <c r="B14" s="291" t="s">
        <v>45</v>
      </c>
      <c r="C14" s="102" t="s">
        <v>222</v>
      </c>
      <c r="D14" s="102" t="s">
        <v>46</v>
      </c>
      <c r="E14" s="291"/>
      <c r="F14" s="146" t="s">
        <v>30</v>
      </c>
      <c r="G14" s="146" t="s">
        <v>31</v>
      </c>
      <c r="H14" s="146"/>
      <c r="I14" s="146" t="s">
        <v>32</v>
      </c>
      <c r="J14" s="146">
        <v>3</v>
      </c>
      <c r="K14" s="146">
        <v>2</v>
      </c>
      <c r="L14" s="146">
        <v>3</v>
      </c>
      <c r="M14" s="146">
        <v>3</v>
      </c>
      <c r="N14" s="146">
        <v>1</v>
      </c>
      <c r="O14" s="146">
        <f t="shared" si="0"/>
        <v>12</v>
      </c>
      <c r="P14" s="146">
        <v>3</v>
      </c>
      <c r="Q14" s="146">
        <v>2</v>
      </c>
      <c r="R14" s="146">
        <v>1</v>
      </c>
      <c r="S14" s="146">
        <f t="shared" si="1"/>
        <v>72</v>
      </c>
      <c r="T14" s="87" t="str">
        <f t="shared" si="2"/>
        <v>IMPACTO MEDIO</v>
      </c>
      <c r="U14" s="146" t="s">
        <v>189</v>
      </c>
      <c r="V14" s="146" t="s">
        <v>42</v>
      </c>
      <c r="W14" s="87" t="s">
        <v>31</v>
      </c>
      <c r="X14" s="87"/>
    </row>
    <row r="15" spans="1:24" ht="95.25" customHeight="1" x14ac:dyDescent="0.2">
      <c r="A15" s="292"/>
      <c r="B15" s="291"/>
      <c r="C15" s="102" t="s">
        <v>47</v>
      </c>
      <c r="D15" s="102" t="s">
        <v>48</v>
      </c>
      <c r="E15" s="291"/>
      <c r="F15" s="146" t="s">
        <v>30</v>
      </c>
      <c r="G15" s="146" t="s">
        <v>31</v>
      </c>
      <c r="H15" s="146"/>
      <c r="I15" s="146" t="s">
        <v>32</v>
      </c>
      <c r="J15" s="146">
        <v>3</v>
      </c>
      <c r="K15" s="146">
        <v>2</v>
      </c>
      <c r="L15" s="146">
        <v>3</v>
      </c>
      <c r="M15" s="146">
        <v>3</v>
      </c>
      <c r="N15" s="146">
        <v>1</v>
      </c>
      <c r="O15" s="146">
        <f t="shared" si="0"/>
        <v>12</v>
      </c>
      <c r="P15" s="146">
        <v>3</v>
      </c>
      <c r="Q15" s="146">
        <v>2</v>
      </c>
      <c r="R15" s="146">
        <v>1</v>
      </c>
      <c r="S15" s="146">
        <f t="shared" si="1"/>
        <v>72</v>
      </c>
      <c r="T15" s="87" t="str">
        <f t="shared" si="2"/>
        <v>IMPACTO MEDIO</v>
      </c>
      <c r="U15" s="146" t="s">
        <v>189</v>
      </c>
      <c r="V15" s="146" t="s">
        <v>42</v>
      </c>
      <c r="W15" s="87" t="s">
        <v>31</v>
      </c>
      <c r="X15" s="87"/>
    </row>
    <row r="16" spans="1:24" ht="86.25" customHeight="1" x14ac:dyDescent="0.2">
      <c r="A16" s="292"/>
      <c r="B16" s="291" t="s">
        <v>49</v>
      </c>
      <c r="C16" s="102" t="s">
        <v>223</v>
      </c>
      <c r="D16" s="102" t="s">
        <v>50</v>
      </c>
      <c r="E16" s="291"/>
      <c r="F16" s="146" t="s">
        <v>264</v>
      </c>
      <c r="G16" s="146" t="s">
        <v>31</v>
      </c>
      <c r="H16" s="146"/>
      <c r="I16" s="146" t="s">
        <v>32</v>
      </c>
      <c r="J16" s="146">
        <v>3</v>
      </c>
      <c r="K16" s="146">
        <v>2</v>
      </c>
      <c r="L16" s="146">
        <v>3</v>
      </c>
      <c r="M16" s="146">
        <v>3</v>
      </c>
      <c r="N16" s="146">
        <v>1</v>
      </c>
      <c r="O16" s="146">
        <f t="shared" si="0"/>
        <v>12</v>
      </c>
      <c r="P16" s="146">
        <v>2</v>
      </c>
      <c r="Q16" s="146">
        <v>2</v>
      </c>
      <c r="R16" s="146">
        <v>1</v>
      </c>
      <c r="S16" s="146">
        <f t="shared" si="1"/>
        <v>48</v>
      </c>
      <c r="T16" s="87" t="str">
        <f t="shared" si="2"/>
        <v>IMPACTO BAJO</v>
      </c>
      <c r="U16" s="146" t="s">
        <v>281</v>
      </c>
      <c r="V16" s="146" t="s">
        <v>280</v>
      </c>
      <c r="W16" s="87"/>
      <c r="X16" s="87" t="s">
        <v>31</v>
      </c>
    </row>
    <row r="17" spans="1:24" ht="63.75" customHeight="1" x14ac:dyDescent="0.2">
      <c r="A17" s="292"/>
      <c r="B17" s="291"/>
      <c r="C17" s="102" t="s">
        <v>224</v>
      </c>
      <c r="D17" s="102" t="s">
        <v>50</v>
      </c>
      <c r="E17" s="291"/>
      <c r="F17" s="146" t="s">
        <v>264</v>
      </c>
      <c r="G17" s="146" t="s">
        <v>31</v>
      </c>
      <c r="H17" s="146"/>
      <c r="I17" s="146" t="s">
        <v>32</v>
      </c>
      <c r="J17" s="146">
        <v>3</v>
      </c>
      <c r="K17" s="146">
        <v>2</v>
      </c>
      <c r="L17" s="146">
        <v>3</v>
      </c>
      <c r="M17" s="146">
        <v>3</v>
      </c>
      <c r="N17" s="146">
        <v>1</v>
      </c>
      <c r="O17" s="146">
        <f t="shared" si="0"/>
        <v>12</v>
      </c>
      <c r="P17" s="146">
        <v>2</v>
      </c>
      <c r="Q17" s="146">
        <v>2</v>
      </c>
      <c r="R17" s="146">
        <v>1</v>
      </c>
      <c r="S17" s="146">
        <f t="shared" si="1"/>
        <v>48</v>
      </c>
      <c r="T17" s="87" t="str">
        <f t="shared" si="2"/>
        <v>IMPACTO BAJO</v>
      </c>
      <c r="U17" s="146" t="s">
        <v>185</v>
      </c>
      <c r="V17" s="146" t="s">
        <v>51</v>
      </c>
      <c r="W17" s="87" t="s">
        <v>31</v>
      </c>
      <c r="X17" s="87"/>
    </row>
    <row r="18" spans="1:24" ht="63.75" customHeight="1" x14ac:dyDescent="0.2">
      <c r="A18" s="292"/>
      <c r="B18" s="102" t="s">
        <v>54</v>
      </c>
      <c r="C18" s="102" t="s">
        <v>287</v>
      </c>
      <c r="D18" s="102" t="s">
        <v>288</v>
      </c>
      <c r="E18" s="291"/>
      <c r="F18" s="146" t="s">
        <v>30</v>
      </c>
      <c r="G18" s="146" t="s">
        <v>31</v>
      </c>
      <c r="H18" s="146"/>
      <c r="I18" s="146" t="s">
        <v>37</v>
      </c>
      <c r="J18" s="146">
        <v>2</v>
      </c>
      <c r="K18" s="146">
        <v>3</v>
      </c>
      <c r="L18" s="146">
        <v>3</v>
      </c>
      <c r="M18" s="146">
        <v>1</v>
      </c>
      <c r="N18" s="146">
        <v>1</v>
      </c>
      <c r="O18" s="146">
        <f t="shared" si="0"/>
        <v>10</v>
      </c>
      <c r="P18" s="146">
        <v>3</v>
      </c>
      <c r="Q18" s="146">
        <v>2</v>
      </c>
      <c r="R18" s="146">
        <v>1</v>
      </c>
      <c r="S18" s="146">
        <f t="shared" si="1"/>
        <v>60</v>
      </c>
      <c r="T18" s="87" t="str">
        <f t="shared" si="2"/>
        <v>IMPACTO MEDIO</v>
      </c>
      <c r="U18" s="146" t="s">
        <v>228</v>
      </c>
      <c r="V18" s="146" t="s">
        <v>289</v>
      </c>
      <c r="W18" s="87"/>
      <c r="X18" s="87" t="s">
        <v>31</v>
      </c>
    </row>
    <row r="19" spans="1:24" ht="38.25" x14ac:dyDescent="0.2">
      <c r="A19" s="292"/>
      <c r="B19" s="102" t="s">
        <v>55</v>
      </c>
      <c r="C19" s="102" t="s">
        <v>225</v>
      </c>
      <c r="D19" s="102" t="s">
        <v>56</v>
      </c>
      <c r="E19" s="291"/>
      <c r="F19" s="146" t="s">
        <v>30</v>
      </c>
      <c r="G19" s="146" t="s">
        <v>31</v>
      </c>
      <c r="H19" s="146"/>
      <c r="I19" s="146" t="s">
        <v>32</v>
      </c>
      <c r="J19" s="146">
        <v>2</v>
      </c>
      <c r="K19" s="146">
        <v>1</v>
      </c>
      <c r="L19" s="146">
        <v>3</v>
      </c>
      <c r="M19" s="146">
        <v>3</v>
      </c>
      <c r="N19" s="146">
        <v>1</v>
      </c>
      <c r="O19" s="146">
        <f t="shared" si="0"/>
        <v>10</v>
      </c>
      <c r="P19" s="146">
        <v>2</v>
      </c>
      <c r="Q19" s="146">
        <v>2</v>
      </c>
      <c r="R19" s="146">
        <v>1</v>
      </c>
      <c r="S19" s="146">
        <f t="shared" si="1"/>
        <v>40</v>
      </c>
      <c r="T19" s="87" t="str">
        <f t="shared" si="2"/>
        <v>IMPACTO BAJO</v>
      </c>
      <c r="U19" s="146" t="s">
        <v>188</v>
      </c>
      <c r="V19" s="146" t="s">
        <v>42</v>
      </c>
      <c r="W19" s="87" t="s">
        <v>31</v>
      </c>
      <c r="X19" s="87"/>
    </row>
    <row r="20" spans="1:24" ht="92.25" customHeight="1" x14ac:dyDescent="0.2">
      <c r="A20" s="292"/>
      <c r="B20" s="102" t="s">
        <v>291</v>
      </c>
      <c r="C20" s="102" t="s">
        <v>58</v>
      </c>
      <c r="D20" s="102" t="s">
        <v>59</v>
      </c>
      <c r="E20" s="291"/>
      <c r="F20" s="146" t="s">
        <v>30</v>
      </c>
      <c r="G20" s="146" t="s">
        <v>31</v>
      </c>
      <c r="H20" s="146"/>
      <c r="I20" s="146" t="s">
        <v>32</v>
      </c>
      <c r="J20" s="146">
        <v>2</v>
      </c>
      <c r="K20" s="146">
        <v>2</v>
      </c>
      <c r="L20" s="146">
        <v>3</v>
      </c>
      <c r="M20" s="146">
        <v>1</v>
      </c>
      <c r="N20" s="146">
        <v>1</v>
      </c>
      <c r="O20" s="146">
        <f t="shared" si="0"/>
        <v>9</v>
      </c>
      <c r="P20" s="146">
        <v>2</v>
      </c>
      <c r="Q20" s="146">
        <v>2</v>
      </c>
      <c r="R20" s="146">
        <v>1</v>
      </c>
      <c r="S20" s="146">
        <f t="shared" si="1"/>
        <v>36</v>
      </c>
      <c r="T20" s="87" t="str">
        <f t="shared" si="2"/>
        <v>IMPACTO BAJO</v>
      </c>
      <c r="U20" s="146" t="s">
        <v>190</v>
      </c>
      <c r="V20" s="146" t="s">
        <v>38</v>
      </c>
      <c r="W20" s="87" t="s">
        <v>31</v>
      </c>
      <c r="X20" s="87"/>
    </row>
    <row r="21" spans="1:24" ht="75.75" customHeight="1" x14ac:dyDescent="0.2">
      <c r="A21" s="292"/>
      <c r="B21" s="102" t="s">
        <v>226</v>
      </c>
      <c r="C21" s="102" t="s">
        <v>290</v>
      </c>
      <c r="D21" s="102" t="s">
        <v>62</v>
      </c>
      <c r="E21" s="291"/>
      <c r="F21" s="146" t="s">
        <v>30</v>
      </c>
      <c r="G21" s="146" t="s">
        <v>31</v>
      </c>
      <c r="H21" s="146"/>
      <c r="I21" s="146" t="s">
        <v>32</v>
      </c>
      <c r="J21" s="146">
        <v>2</v>
      </c>
      <c r="K21" s="146">
        <v>1</v>
      </c>
      <c r="L21" s="146">
        <v>3</v>
      </c>
      <c r="M21" s="146">
        <v>1</v>
      </c>
      <c r="N21" s="146">
        <v>1</v>
      </c>
      <c r="O21" s="146">
        <f t="shared" si="0"/>
        <v>8</v>
      </c>
      <c r="P21" s="146">
        <v>3</v>
      </c>
      <c r="Q21" s="146">
        <v>2</v>
      </c>
      <c r="R21" s="146">
        <v>1</v>
      </c>
      <c r="S21" s="146">
        <f t="shared" si="1"/>
        <v>48</v>
      </c>
      <c r="T21" s="87" t="str">
        <f t="shared" si="2"/>
        <v>IMPACTO BAJO</v>
      </c>
      <c r="U21" s="146" t="s">
        <v>185</v>
      </c>
      <c r="V21" s="146" t="s">
        <v>283</v>
      </c>
      <c r="W21" s="87" t="s">
        <v>31</v>
      </c>
      <c r="X21" s="87"/>
    </row>
    <row r="22" spans="1:24" ht="45" customHeight="1" x14ac:dyDescent="0.2">
      <c r="A22" s="292"/>
      <c r="B22" s="102" t="s">
        <v>68</v>
      </c>
      <c r="C22" s="102" t="s">
        <v>69</v>
      </c>
      <c r="D22" s="102" t="s">
        <v>70</v>
      </c>
      <c r="E22" s="291"/>
      <c r="F22" s="146" t="s">
        <v>30</v>
      </c>
      <c r="G22" s="146" t="s">
        <v>31</v>
      </c>
      <c r="H22" s="146"/>
      <c r="I22" s="146" t="s">
        <v>32</v>
      </c>
      <c r="J22" s="146">
        <v>2</v>
      </c>
      <c r="K22" s="146">
        <v>2</v>
      </c>
      <c r="L22" s="146">
        <v>3</v>
      </c>
      <c r="M22" s="146">
        <v>3</v>
      </c>
      <c r="N22" s="146">
        <v>1</v>
      </c>
      <c r="O22" s="146">
        <f t="shared" si="0"/>
        <v>11</v>
      </c>
      <c r="P22" s="146">
        <v>2</v>
      </c>
      <c r="Q22" s="146">
        <v>2</v>
      </c>
      <c r="R22" s="146">
        <v>1</v>
      </c>
      <c r="S22" s="146">
        <f t="shared" si="1"/>
        <v>44</v>
      </c>
      <c r="T22" s="87" t="str">
        <f t="shared" si="2"/>
        <v>IMPACTO BAJO</v>
      </c>
      <c r="U22" s="146" t="s">
        <v>71</v>
      </c>
      <c r="V22" s="146" t="s">
        <v>282</v>
      </c>
      <c r="W22" s="87"/>
      <c r="X22" s="87" t="s">
        <v>31</v>
      </c>
    </row>
    <row r="23" spans="1:24" ht="66.75" customHeight="1" x14ac:dyDescent="0.2">
      <c r="A23" s="147"/>
      <c r="B23" s="151"/>
      <c r="C23" s="151"/>
      <c r="D23" s="151"/>
      <c r="E23" s="151"/>
      <c r="F23" s="149"/>
      <c r="G23" s="149"/>
      <c r="H23" s="149"/>
      <c r="I23" s="149"/>
      <c r="J23" s="149"/>
      <c r="K23" s="149"/>
      <c r="L23" s="149"/>
      <c r="M23" s="149"/>
      <c r="N23" s="149"/>
      <c r="O23" s="149"/>
      <c r="P23" s="149"/>
      <c r="Q23" s="149"/>
      <c r="R23" s="149"/>
      <c r="S23" s="149"/>
      <c r="T23" s="150"/>
      <c r="U23" s="149"/>
      <c r="V23" s="149"/>
      <c r="W23" s="150"/>
      <c r="X23" s="150"/>
    </row>
    <row r="24" spans="1:24" ht="99.75" customHeight="1" thickBot="1" x14ac:dyDescent="0.25">
      <c r="A24" s="41"/>
      <c r="B24" s="42"/>
      <c r="C24" s="42"/>
      <c r="D24" s="43"/>
      <c r="E24" s="43"/>
      <c r="F24" s="43"/>
      <c r="G24" s="43"/>
      <c r="H24" s="43"/>
      <c r="I24" s="43"/>
      <c r="J24" s="43"/>
      <c r="K24" s="43"/>
      <c r="L24" s="43"/>
      <c r="M24" s="43"/>
      <c r="N24" s="43"/>
      <c r="O24" s="43"/>
      <c r="P24" s="43"/>
      <c r="Q24" s="43"/>
      <c r="R24" s="43"/>
      <c r="S24" s="43"/>
      <c r="T24" s="44"/>
      <c r="U24" s="43"/>
      <c r="V24" s="43"/>
      <c r="W24" s="44"/>
      <c r="X24" s="44"/>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4">
    <mergeCell ref="D26:E26"/>
    <mergeCell ref="F26:G26"/>
    <mergeCell ref="H26:I26"/>
    <mergeCell ref="D27:E27"/>
    <mergeCell ref="F27:G27"/>
    <mergeCell ref="H27:I27"/>
    <mergeCell ref="E9:E22"/>
    <mergeCell ref="A9:A22"/>
    <mergeCell ref="B16:B17"/>
    <mergeCell ref="B10:B11"/>
    <mergeCell ref="B12:B13"/>
    <mergeCell ref="B14:B15"/>
    <mergeCell ref="R7:R8"/>
    <mergeCell ref="S7:S8"/>
    <mergeCell ref="T7:T8"/>
    <mergeCell ref="U7:V7"/>
    <mergeCell ref="W7:X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K5"/>
    <mergeCell ref="L5:X5"/>
  </mergeCells>
  <conditionalFormatting sqref="T9:T14 T19:T24">
    <cfRule type="cellIs" dxfId="587" priority="50" operator="equal">
      <formula>"IMPACTO ALTO"</formula>
    </cfRule>
  </conditionalFormatting>
  <conditionalFormatting sqref="T9:T14 T19:T24">
    <cfRule type="cellIs" dxfId="586" priority="51" operator="equal">
      <formula>"IMPACTO MEDIO"</formula>
    </cfRule>
  </conditionalFormatting>
  <conditionalFormatting sqref="T9:T14 T19:T24">
    <cfRule type="cellIs" dxfId="585" priority="52" operator="equal">
      <formula>"IMPACTO BAJO"</formula>
    </cfRule>
  </conditionalFormatting>
  <conditionalFormatting sqref="T9:T14 T19:T24">
    <cfRule type="cellIs" dxfId="584" priority="53" stopIfTrue="1" operator="equal">
      <formula>"IMPACTO BAJO"</formula>
    </cfRule>
  </conditionalFormatting>
  <conditionalFormatting sqref="T9:T14 T19:T24">
    <cfRule type="cellIs" dxfId="583" priority="54" stopIfTrue="1" operator="equal">
      <formula>"IMPACTO MEDIO"</formula>
    </cfRule>
  </conditionalFormatting>
  <conditionalFormatting sqref="T9:T14 T19:T24">
    <cfRule type="cellIs" dxfId="582" priority="55" stopIfTrue="1" operator="equal">
      <formula>"IMPACTO ALTO"</formula>
    </cfRule>
  </conditionalFormatting>
  <conditionalFormatting sqref="T17">
    <cfRule type="cellIs" dxfId="581" priority="26" operator="equal">
      <formula>"IMPACTO ALTO"</formula>
    </cfRule>
  </conditionalFormatting>
  <conditionalFormatting sqref="T17">
    <cfRule type="cellIs" dxfId="580" priority="27" operator="equal">
      <formula>"IMPACTO MEDIO"</formula>
    </cfRule>
  </conditionalFormatting>
  <conditionalFormatting sqref="T17">
    <cfRule type="cellIs" dxfId="579" priority="28" operator="equal">
      <formula>"IMPACTO BAJO"</formula>
    </cfRule>
  </conditionalFormatting>
  <conditionalFormatting sqref="T17">
    <cfRule type="cellIs" dxfId="578" priority="29" stopIfTrue="1" operator="equal">
      <formula>"IMPACTO BAJO"</formula>
    </cfRule>
  </conditionalFormatting>
  <conditionalFormatting sqref="T17">
    <cfRule type="cellIs" dxfId="577" priority="30" stopIfTrue="1" operator="equal">
      <formula>"IMPACTO MEDIO"</formula>
    </cfRule>
  </conditionalFormatting>
  <conditionalFormatting sqref="T17">
    <cfRule type="cellIs" dxfId="576" priority="31" stopIfTrue="1" operator="equal">
      <formula>"IMPACTO ALTO"</formula>
    </cfRule>
  </conditionalFormatting>
  <conditionalFormatting sqref="T15:T16">
    <cfRule type="cellIs" dxfId="575" priority="19" operator="equal">
      <formula>"IMPACTO ALTO"</formula>
    </cfRule>
  </conditionalFormatting>
  <conditionalFormatting sqref="T15:T16">
    <cfRule type="cellIs" dxfId="574" priority="20" operator="equal">
      <formula>"IMPACTO MEDIO"</formula>
    </cfRule>
  </conditionalFormatting>
  <conditionalFormatting sqref="T15:T16">
    <cfRule type="cellIs" dxfId="573" priority="21" operator="equal">
      <formula>"IMPACTO BAJO"</formula>
    </cfRule>
  </conditionalFormatting>
  <conditionalFormatting sqref="T15:T16">
    <cfRule type="cellIs" dxfId="572" priority="22" stopIfTrue="1" operator="equal">
      <formula>"IMPACTO BAJO"</formula>
    </cfRule>
  </conditionalFormatting>
  <conditionalFormatting sqref="T15:T16">
    <cfRule type="cellIs" dxfId="571" priority="23" stopIfTrue="1" operator="equal">
      <formula>"IMPACTO MEDIO"</formula>
    </cfRule>
  </conditionalFormatting>
  <conditionalFormatting sqref="T15:T16">
    <cfRule type="cellIs" dxfId="570" priority="24" stopIfTrue="1" operator="equal">
      <formula>"IMPACTO ALTO"</formula>
    </cfRule>
  </conditionalFormatting>
  <conditionalFormatting sqref="T9">
    <cfRule type="colorScale" priority="25">
      <colorScale>
        <cfvo type="min"/>
        <cfvo type="percentile" val="50"/>
        <cfvo type="max"/>
        <color rgb="FF63BE7B"/>
        <color rgb="FFFFEB84"/>
        <color rgb="FFF8696B"/>
      </colorScale>
    </cfRule>
  </conditionalFormatting>
  <conditionalFormatting sqref="T18">
    <cfRule type="cellIs" dxfId="569" priority="1" operator="equal">
      <formula>"IMPACTO ALTO"</formula>
    </cfRule>
  </conditionalFormatting>
  <conditionalFormatting sqref="T18">
    <cfRule type="cellIs" dxfId="568" priority="2" operator="equal">
      <formula>"IMPACTO MEDIO"</formula>
    </cfRule>
  </conditionalFormatting>
  <conditionalFormatting sqref="T18">
    <cfRule type="cellIs" dxfId="567" priority="3" operator="equal">
      <formula>"IMPACTO BAJO"</formula>
    </cfRule>
  </conditionalFormatting>
  <conditionalFormatting sqref="T18">
    <cfRule type="cellIs" dxfId="566" priority="4" stopIfTrue="1" operator="equal">
      <formula>"IMPACTO BAJO"</formula>
    </cfRule>
  </conditionalFormatting>
  <conditionalFormatting sqref="T18">
    <cfRule type="cellIs" dxfId="565" priority="5" stopIfTrue="1" operator="equal">
      <formula>"IMPACTO MEDIO"</formula>
    </cfRule>
  </conditionalFormatting>
  <conditionalFormatting sqref="T18">
    <cfRule type="cellIs" dxfId="564"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3022-40CA-4058-B074-E6E06CEB3AAD}">
  <dimension ref="A1:Y926"/>
  <sheetViews>
    <sheetView showGridLines="0" zoomScale="60" zoomScaleNormal="60" workbookViewId="0">
      <selection activeCell="A7" sqref="A7"/>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334"/>
      <c r="C5" s="334"/>
      <c r="D5" s="334"/>
      <c r="E5" s="334"/>
      <c r="F5" s="334"/>
      <c r="G5" s="334"/>
      <c r="H5" s="334"/>
      <c r="I5" s="334"/>
      <c r="J5" s="334"/>
      <c r="K5" s="334"/>
      <c r="L5" s="334"/>
      <c r="M5" s="334"/>
      <c r="N5" s="334"/>
      <c r="O5" s="334"/>
      <c r="P5" s="334"/>
      <c r="Q5" s="334"/>
      <c r="R5" s="334"/>
      <c r="S5" s="334"/>
      <c r="T5" s="334"/>
      <c r="U5" s="334"/>
      <c r="V5" s="334"/>
      <c r="W5" s="334"/>
      <c r="X5" s="335"/>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93" t="s">
        <v>294</v>
      </c>
      <c r="B9" s="106" t="s">
        <v>27</v>
      </c>
      <c r="C9" s="106" t="s">
        <v>221</v>
      </c>
      <c r="D9" s="106" t="s">
        <v>28</v>
      </c>
      <c r="E9" s="294" t="s">
        <v>293</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293"/>
      <c r="B10" s="294" t="s">
        <v>34</v>
      </c>
      <c r="C10" s="106" t="s">
        <v>35</v>
      </c>
      <c r="D10" s="106" t="s">
        <v>36</v>
      </c>
      <c r="E10" s="294"/>
      <c r="F10" s="153" t="s">
        <v>30</v>
      </c>
      <c r="G10" s="153" t="s">
        <v>31</v>
      </c>
      <c r="H10" s="153"/>
      <c r="I10" s="153" t="s">
        <v>37</v>
      </c>
      <c r="J10" s="153">
        <v>2</v>
      </c>
      <c r="K10" s="153">
        <v>2</v>
      </c>
      <c r="L10" s="153">
        <v>3</v>
      </c>
      <c r="M10" s="153">
        <v>1</v>
      </c>
      <c r="N10" s="153">
        <v>1</v>
      </c>
      <c r="O10" s="153">
        <f t="shared" ref="O10:O22" si="0">J10+K10+L10+M10+N10</f>
        <v>9</v>
      </c>
      <c r="P10" s="153">
        <v>3</v>
      </c>
      <c r="Q10" s="153">
        <v>2</v>
      </c>
      <c r="R10" s="153">
        <v>3</v>
      </c>
      <c r="S10" s="153">
        <f t="shared" ref="S10:S22" si="1">O10*P10*Q10*R10</f>
        <v>162</v>
      </c>
      <c r="T10" s="87" t="str">
        <f t="shared" ref="T10:T22" si="2">IF(S10&lt;=59,"IMPACTO BAJO",(IF(AND(S10&gt;=60,S10&lt;=188),"IMPACTO MEDIO",IF(AND(S10&gt;=189,13&lt;405),"IMPACTO ALTO",0))))</f>
        <v>IMPACTO MEDIO</v>
      </c>
      <c r="U10" s="153" t="s">
        <v>185</v>
      </c>
      <c r="V10" s="153" t="s">
        <v>38</v>
      </c>
      <c r="W10" s="87" t="s">
        <v>31</v>
      </c>
      <c r="X10" s="87"/>
    </row>
    <row r="11" spans="1:25" ht="95.25" customHeight="1" x14ac:dyDescent="0.2">
      <c r="A11" s="293"/>
      <c r="B11" s="294"/>
      <c r="C11" s="106" t="s">
        <v>246</v>
      </c>
      <c r="D11" s="106" t="s">
        <v>39</v>
      </c>
      <c r="E11" s="294"/>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293"/>
      <c r="B12" s="294" t="s">
        <v>40</v>
      </c>
      <c r="C12" s="106" t="s">
        <v>194</v>
      </c>
      <c r="D12" s="106" t="s">
        <v>41</v>
      </c>
      <c r="E12" s="294"/>
      <c r="F12" s="153" t="s">
        <v>30</v>
      </c>
      <c r="G12" s="153" t="s">
        <v>31</v>
      </c>
      <c r="H12" s="153"/>
      <c r="I12" s="153" t="s">
        <v>32</v>
      </c>
      <c r="J12" s="153">
        <v>1</v>
      </c>
      <c r="K12" s="153">
        <v>2</v>
      </c>
      <c r="L12" s="153">
        <v>3</v>
      </c>
      <c r="M12" s="153">
        <v>1</v>
      </c>
      <c r="N12" s="153">
        <v>1</v>
      </c>
      <c r="O12" s="153">
        <f t="shared" si="0"/>
        <v>8</v>
      </c>
      <c r="P12" s="153">
        <v>3</v>
      </c>
      <c r="Q12" s="153">
        <v>1</v>
      </c>
      <c r="R12" s="153">
        <v>1</v>
      </c>
      <c r="S12" s="153">
        <f t="shared" si="1"/>
        <v>24</v>
      </c>
      <c r="T12" s="87" t="str">
        <f t="shared" si="2"/>
        <v>IMPACTO BAJO</v>
      </c>
      <c r="U12" s="153" t="s">
        <v>186</v>
      </c>
      <c r="V12" s="153" t="s">
        <v>42</v>
      </c>
      <c r="W12" s="87"/>
      <c r="X12" s="87" t="s">
        <v>31</v>
      </c>
    </row>
    <row r="13" spans="1:25" ht="67.5" customHeight="1" x14ac:dyDescent="0.2">
      <c r="A13" s="293"/>
      <c r="B13" s="294"/>
      <c r="C13" s="106" t="s">
        <v>195</v>
      </c>
      <c r="D13" s="106" t="s">
        <v>43</v>
      </c>
      <c r="E13" s="294"/>
      <c r="F13" s="153" t="s">
        <v>30</v>
      </c>
      <c r="G13" s="153" t="s">
        <v>31</v>
      </c>
      <c r="H13" s="153"/>
      <c r="I13" s="153" t="s">
        <v>32</v>
      </c>
      <c r="J13" s="153">
        <v>1</v>
      </c>
      <c r="K13" s="153">
        <v>2</v>
      </c>
      <c r="L13" s="153">
        <v>3</v>
      </c>
      <c r="M13" s="153">
        <v>1</v>
      </c>
      <c r="N13" s="153">
        <v>1</v>
      </c>
      <c r="O13" s="153">
        <f t="shared" si="0"/>
        <v>8</v>
      </c>
      <c r="P13" s="153">
        <v>2</v>
      </c>
      <c r="Q13" s="153">
        <v>2</v>
      </c>
      <c r="R13" s="153">
        <v>1</v>
      </c>
      <c r="S13" s="153">
        <f t="shared" si="1"/>
        <v>32</v>
      </c>
      <c r="T13" s="87" t="str">
        <f t="shared" si="2"/>
        <v>IMPACTO BAJO</v>
      </c>
      <c r="U13" s="153" t="s">
        <v>185</v>
      </c>
      <c r="V13" s="153" t="s">
        <v>44</v>
      </c>
      <c r="W13" s="87"/>
      <c r="X13" s="87" t="s">
        <v>31</v>
      </c>
    </row>
    <row r="14" spans="1:25" ht="65.25" customHeight="1" x14ac:dyDescent="0.2">
      <c r="A14" s="293"/>
      <c r="B14" s="294" t="s">
        <v>45</v>
      </c>
      <c r="C14" s="106" t="s">
        <v>222</v>
      </c>
      <c r="D14" s="106" t="s">
        <v>46</v>
      </c>
      <c r="E14" s="294"/>
      <c r="F14" s="153" t="s">
        <v>30</v>
      </c>
      <c r="G14" s="153" t="s">
        <v>31</v>
      </c>
      <c r="H14" s="153"/>
      <c r="I14" s="153" t="s">
        <v>32</v>
      </c>
      <c r="J14" s="153">
        <v>2</v>
      </c>
      <c r="K14" s="153">
        <v>2</v>
      </c>
      <c r="L14" s="153">
        <v>3</v>
      </c>
      <c r="M14" s="153">
        <v>3</v>
      </c>
      <c r="N14" s="153">
        <v>1</v>
      </c>
      <c r="O14" s="153">
        <f t="shared" si="0"/>
        <v>11</v>
      </c>
      <c r="P14" s="153">
        <v>3</v>
      </c>
      <c r="Q14" s="153">
        <v>2</v>
      </c>
      <c r="R14" s="153">
        <v>1</v>
      </c>
      <c r="S14" s="153">
        <f t="shared" si="1"/>
        <v>66</v>
      </c>
      <c r="T14" s="87" t="str">
        <f t="shared" si="2"/>
        <v>IMPACTO MEDIO</v>
      </c>
      <c r="U14" s="153" t="s">
        <v>189</v>
      </c>
      <c r="V14" s="153" t="s">
        <v>42</v>
      </c>
      <c r="W14" s="87" t="s">
        <v>31</v>
      </c>
      <c r="X14" s="87"/>
    </row>
    <row r="15" spans="1:25" ht="95.25" customHeight="1" x14ac:dyDescent="0.2">
      <c r="A15" s="293"/>
      <c r="B15" s="294"/>
      <c r="C15" s="106" t="s">
        <v>47</v>
      </c>
      <c r="D15" s="106" t="s">
        <v>48</v>
      </c>
      <c r="E15" s="294"/>
      <c r="F15" s="153" t="s">
        <v>30</v>
      </c>
      <c r="G15" s="153" t="s">
        <v>31</v>
      </c>
      <c r="H15" s="153"/>
      <c r="I15" s="153" t="s">
        <v>32</v>
      </c>
      <c r="J15" s="153">
        <v>2</v>
      </c>
      <c r="K15" s="153">
        <v>2</v>
      </c>
      <c r="L15" s="153">
        <v>3</v>
      </c>
      <c r="M15" s="153">
        <v>3</v>
      </c>
      <c r="N15" s="153">
        <v>1</v>
      </c>
      <c r="O15" s="153">
        <f t="shared" si="0"/>
        <v>11</v>
      </c>
      <c r="P15" s="153">
        <v>3</v>
      </c>
      <c r="Q15" s="153">
        <v>2</v>
      </c>
      <c r="R15" s="153">
        <v>1</v>
      </c>
      <c r="S15" s="153">
        <f t="shared" si="1"/>
        <v>66</v>
      </c>
      <c r="T15" s="87" t="str">
        <f t="shared" si="2"/>
        <v>IMPACTO MEDIO</v>
      </c>
      <c r="U15" s="153" t="s">
        <v>189</v>
      </c>
      <c r="V15" s="153" t="s">
        <v>42</v>
      </c>
      <c r="W15" s="87" t="s">
        <v>31</v>
      </c>
      <c r="X15" s="87"/>
    </row>
    <row r="16" spans="1:25" ht="86.25" customHeight="1" x14ac:dyDescent="0.2">
      <c r="A16" s="293"/>
      <c r="B16" s="294" t="s">
        <v>49</v>
      </c>
      <c r="C16" s="106" t="s">
        <v>223</v>
      </c>
      <c r="D16" s="106" t="s">
        <v>50</v>
      </c>
      <c r="E16" s="294"/>
      <c r="F16" s="153" t="s">
        <v>264</v>
      </c>
      <c r="G16" s="153" t="s">
        <v>31</v>
      </c>
      <c r="H16" s="153"/>
      <c r="I16" s="153" t="s">
        <v>32</v>
      </c>
      <c r="J16" s="153">
        <v>3</v>
      </c>
      <c r="K16" s="153">
        <v>2</v>
      </c>
      <c r="L16" s="153">
        <v>3</v>
      </c>
      <c r="M16" s="153">
        <v>3</v>
      </c>
      <c r="N16" s="153">
        <v>1</v>
      </c>
      <c r="O16" s="153">
        <f t="shared" si="0"/>
        <v>12</v>
      </c>
      <c r="P16" s="153">
        <v>1</v>
      </c>
      <c r="Q16" s="153">
        <v>3</v>
      </c>
      <c r="R16" s="153">
        <v>1</v>
      </c>
      <c r="S16" s="153">
        <f t="shared" si="1"/>
        <v>36</v>
      </c>
      <c r="T16" s="87" t="str">
        <f t="shared" si="2"/>
        <v>IMPACTO BAJO</v>
      </c>
      <c r="U16" s="153" t="s">
        <v>281</v>
      </c>
      <c r="V16" s="153" t="s">
        <v>280</v>
      </c>
      <c r="W16" s="87"/>
      <c r="X16" s="87" t="s">
        <v>31</v>
      </c>
    </row>
    <row r="17" spans="1:24" ht="63.75" customHeight="1" x14ac:dyDescent="0.2">
      <c r="A17" s="293"/>
      <c r="B17" s="294"/>
      <c r="C17" s="106" t="s">
        <v>224</v>
      </c>
      <c r="D17" s="106" t="s">
        <v>50</v>
      </c>
      <c r="E17" s="294"/>
      <c r="F17" s="153" t="s">
        <v>264</v>
      </c>
      <c r="G17" s="153" t="s">
        <v>31</v>
      </c>
      <c r="H17" s="153"/>
      <c r="I17" s="153" t="s">
        <v>32</v>
      </c>
      <c r="J17" s="153">
        <v>3</v>
      </c>
      <c r="K17" s="153">
        <v>2</v>
      </c>
      <c r="L17" s="153">
        <v>3</v>
      </c>
      <c r="M17" s="153">
        <v>1</v>
      </c>
      <c r="N17" s="153">
        <v>1</v>
      </c>
      <c r="O17" s="153">
        <f t="shared" si="0"/>
        <v>10</v>
      </c>
      <c r="P17" s="153">
        <v>2</v>
      </c>
      <c r="Q17" s="153">
        <v>2</v>
      </c>
      <c r="R17" s="153">
        <v>1</v>
      </c>
      <c r="S17" s="153">
        <f t="shared" si="1"/>
        <v>40</v>
      </c>
      <c r="T17" s="87" t="str">
        <f t="shared" si="2"/>
        <v>IMPACTO BAJO</v>
      </c>
      <c r="U17" s="153" t="s">
        <v>185</v>
      </c>
      <c r="V17" s="153" t="s">
        <v>51</v>
      </c>
      <c r="W17" s="87" t="s">
        <v>31</v>
      </c>
      <c r="X17" s="87"/>
    </row>
    <row r="18" spans="1:24" ht="63.75" customHeight="1" x14ac:dyDescent="0.2">
      <c r="A18" s="293"/>
      <c r="B18" s="106" t="s">
        <v>295</v>
      </c>
      <c r="C18" s="106" t="s">
        <v>296</v>
      </c>
      <c r="D18" s="106" t="s">
        <v>297</v>
      </c>
      <c r="E18" s="294"/>
      <c r="F18" s="153" t="s">
        <v>30</v>
      </c>
      <c r="G18" s="153" t="s">
        <v>31</v>
      </c>
      <c r="H18" s="153"/>
      <c r="I18" s="153" t="s">
        <v>32</v>
      </c>
      <c r="J18" s="153">
        <v>2</v>
      </c>
      <c r="K18" s="153">
        <v>3</v>
      </c>
      <c r="L18" s="153">
        <v>3</v>
      </c>
      <c r="M18" s="153">
        <v>1</v>
      </c>
      <c r="N18" s="153">
        <v>1</v>
      </c>
      <c r="O18" s="153">
        <f t="shared" si="0"/>
        <v>10</v>
      </c>
      <c r="P18" s="153">
        <v>3</v>
      </c>
      <c r="Q18" s="153">
        <v>2</v>
      </c>
      <c r="R18" s="153">
        <v>1</v>
      </c>
      <c r="S18" s="153">
        <f t="shared" si="1"/>
        <v>60</v>
      </c>
      <c r="T18" s="87" t="str">
        <f t="shared" si="2"/>
        <v>IMPACTO MEDIO</v>
      </c>
      <c r="U18" s="153" t="s">
        <v>228</v>
      </c>
      <c r="V18" s="153" t="s">
        <v>289</v>
      </c>
      <c r="W18" s="87"/>
      <c r="X18" s="87" t="s">
        <v>31</v>
      </c>
    </row>
    <row r="19" spans="1:24" ht="38.25" x14ac:dyDescent="0.2">
      <c r="A19" s="293"/>
      <c r="B19" s="106" t="s">
        <v>55</v>
      </c>
      <c r="C19" s="106" t="s">
        <v>225</v>
      </c>
      <c r="D19" s="106" t="s">
        <v>56</v>
      </c>
      <c r="E19" s="294"/>
      <c r="F19" s="153" t="s">
        <v>30</v>
      </c>
      <c r="G19" s="153" t="s">
        <v>31</v>
      </c>
      <c r="H19" s="153"/>
      <c r="I19" s="153" t="s">
        <v>32</v>
      </c>
      <c r="J19" s="153">
        <v>2</v>
      </c>
      <c r="K19" s="153">
        <v>1</v>
      </c>
      <c r="L19" s="153">
        <v>3</v>
      </c>
      <c r="M19" s="153">
        <v>1</v>
      </c>
      <c r="N19" s="153">
        <v>1</v>
      </c>
      <c r="O19" s="153">
        <f t="shared" si="0"/>
        <v>8</v>
      </c>
      <c r="P19" s="153">
        <v>3</v>
      </c>
      <c r="Q19" s="153">
        <v>2</v>
      </c>
      <c r="R19" s="153">
        <v>1</v>
      </c>
      <c r="S19" s="153">
        <f t="shared" si="1"/>
        <v>48</v>
      </c>
      <c r="T19" s="87" t="str">
        <f t="shared" si="2"/>
        <v>IMPACTO BAJO</v>
      </c>
      <c r="U19" s="153" t="s">
        <v>188</v>
      </c>
      <c r="V19" s="153" t="s">
        <v>42</v>
      </c>
      <c r="W19" s="87" t="s">
        <v>31</v>
      </c>
      <c r="X19" s="87"/>
    </row>
    <row r="20" spans="1:24" ht="92.25" customHeight="1" x14ac:dyDescent="0.2">
      <c r="A20" s="293"/>
      <c r="B20" s="106" t="s">
        <v>291</v>
      </c>
      <c r="C20" s="106" t="s">
        <v>58</v>
      </c>
      <c r="D20" s="106" t="s">
        <v>59</v>
      </c>
      <c r="E20" s="294"/>
      <c r="F20" s="153" t="s">
        <v>30</v>
      </c>
      <c r="G20" s="153" t="s">
        <v>31</v>
      </c>
      <c r="H20" s="153"/>
      <c r="I20" s="153" t="s">
        <v>32</v>
      </c>
      <c r="J20" s="153">
        <v>2</v>
      </c>
      <c r="K20" s="153">
        <v>2</v>
      </c>
      <c r="L20" s="153">
        <v>3</v>
      </c>
      <c r="M20" s="153">
        <v>1</v>
      </c>
      <c r="N20" s="153">
        <v>1</v>
      </c>
      <c r="O20" s="153">
        <f t="shared" si="0"/>
        <v>9</v>
      </c>
      <c r="P20" s="153">
        <v>2</v>
      </c>
      <c r="Q20" s="153">
        <v>2</v>
      </c>
      <c r="R20" s="153">
        <v>1</v>
      </c>
      <c r="S20" s="153">
        <f t="shared" si="1"/>
        <v>36</v>
      </c>
      <c r="T20" s="87" t="str">
        <f t="shared" si="2"/>
        <v>IMPACTO BAJO</v>
      </c>
      <c r="U20" s="153" t="s">
        <v>190</v>
      </c>
      <c r="V20" s="153" t="s">
        <v>38</v>
      </c>
      <c r="W20" s="87" t="s">
        <v>31</v>
      </c>
      <c r="X20" s="87"/>
    </row>
    <row r="21" spans="1:24" ht="75.75" customHeight="1" x14ac:dyDescent="0.2">
      <c r="A21" s="293"/>
      <c r="B21" s="106" t="s">
        <v>226</v>
      </c>
      <c r="C21" s="106" t="s">
        <v>290</v>
      </c>
      <c r="D21" s="106" t="s">
        <v>62</v>
      </c>
      <c r="E21" s="294"/>
      <c r="F21" s="153" t="s">
        <v>30</v>
      </c>
      <c r="G21" s="153" t="s">
        <v>31</v>
      </c>
      <c r="H21" s="153"/>
      <c r="I21" s="153" t="s">
        <v>32</v>
      </c>
      <c r="J21" s="153">
        <v>2</v>
      </c>
      <c r="K21" s="153">
        <v>1</v>
      </c>
      <c r="L21" s="153">
        <v>3</v>
      </c>
      <c r="M21" s="153">
        <v>1</v>
      </c>
      <c r="N21" s="153">
        <v>1</v>
      </c>
      <c r="O21" s="153">
        <f t="shared" si="0"/>
        <v>8</v>
      </c>
      <c r="P21" s="153">
        <v>3</v>
      </c>
      <c r="Q21" s="153">
        <v>2</v>
      </c>
      <c r="R21" s="153">
        <v>1</v>
      </c>
      <c r="S21" s="153">
        <f t="shared" si="1"/>
        <v>48</v>
      </c>
      <c r="T21" s="87" t="str">
        <f t="shared" si="2"/>
        <v>IMPACTO BAJO</v>
      </c>
      <c r="U21" s="153" t="s">
        <v>185</v>
      </c>
      <c r="V21" s="153" t="s">
        <v>283</v>
      </c>
      <c r="W21" s="87" t="s">
        <v>31</v>
      </c>
      <c r="X21" s="87"/>
    </row>
    <row r="22" spans="1:24" ht="45" customHeight="1" x14ac:dyDescent="0.2">
      <c r="A22" s="293"/>
      <c r="B22" s="106" t="s">
        <v>68</v>
      </c>
      <c r="C22" s="106" t="s">
        <v>69</v>
      </c>
      <c r="D22" s="106" t="s">
        <v>70</v>
      </c>
      <c r="E22" s="294"/>
      <c r="F22" s="153" t="s">
        <v>30</v>
      </c>
      <c r="G22" s="153" t="s">
        <v>31</v>
      </c>
      <c r="H22" s="153"/>
      <c r="I22" s="153" t="s">
        <v>32</v>
      </c>
      <c r="J22" s="153">
        <v>2</v>
      </c>
      <c r="K22" s="153">
        <v>2</v>
      </c>
      <c r="L22" s="153">
        <v>3</v>
      </c>
      <c r="M22" s="153">
        <v>3</v>
      </c>
      <c r="N22" s="153">
        <v>1</v>
      </c>
      <c r="O22" s="153">
        <f t="shared" si="0"/>
        <v>11</v>
      </c>
      <c r="P22" s="153">
        <v>2</v>
      </c>
      <c r="Q22" s="153">
        <v>2</v>
      </c>
      <c r="R22" s="153">
        <v>1</v>
      </c>
      <c r="S22" s="153">
        <f t="shared" si="1"/>
        <v>44</v>
      </c>
      <c r="T22" s="87" t="str">
        <f t="shared" si="2"/>
        <v>IMPACTO BAJO</v>
      </c>
      <c r="U22" s="153" t="s">
        <v>71</v>
      </c>
      <c r="V22" s="153" t="s">
        <v>282</v>
      </c>
      <c r="W22" s="87"/>
      <c r="X22" s="87" t="s">
        <v>31</v>
      </c>
    </row>
    <row r="23" spans="1:24" ht="66.75" customHeight="1" x14ac:dyDescent="0.2">
      <c r="A23" s="154"/>
      <c r="B23" s="151"/>
      <c r="C23" s="151"/>
      <c r="D23" s="151"/>
      <c r="E23" s="151"/>
      <c r="F23" s="149"/>
      <c r="G23" s="149"/>
      <c r="H23" s="149"/>
      <c r="I23" s="149"/>
      <c r="J23" s="149"/>
      <c r="K23" s="149"/>
      <c r="L23" s="149"/>
      <c r="M23" s="149"/>
      <c r="N23" s="149"/>
      <c r="O23" s="149"/>
      <c r="P23" s="149"/>
      <c r="Q23" s="149"/>
      <c r="R23" s="149"/>
      <c r="S23" s="149"/>
      <c r="T23" s="150"/>
      <c r="U23" s="149"/>
      <c r="V23" s="149"/>
      <c r="W23" s="150"/>
      <c r="X23" s="150"/>
    </row>
    <row r="24" spans="1:24" ht="99.75" customHeight="1" thickBot="1" x14ac:dyDescent="0.25">
      <c r="A24" s="41"/>
      <c r="B24" s="42"/>
      <c r="C24" s="42"/>
      <c r="D24" s="43"/>
      <c r="E24" s="43"/>
      <c r="F24" s="43"/>
      <c r="G24" s="43"/>
      <c r="H24" s="43"/>
      <c r="I24" s="43"/>
      <c r="J24" s="43"/>
      <c r="K24" s="43"/>
      <c r="L24" s="43"/>
      <c r="M24" s="43"/>
      <c r="N24" s="43"/>
      <c r="O24" s="43"/>
      <c r="P24" s="43"/>
      <c r="Q24" s="43"/>
      <c r="R24" s="43"/>
      <c r="S24" s="43"/>
      <c r="T24" s="44"/>
      <c r="U24" s="43"/>
      <c r="V24" s="43"/>
      <c r="W24" s="44"/>
      <c r="X24" s="44"/>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3">
    <mergeCell ref="D26:E26"/>
    <mergeCell ref="F26:G26"/>
    <mergeCell ref="H26:I26"/>
    <mergeCell ref="D27:E27"/>
    <mergeCell ref="F27:G27"/>
    <mergeCell ref="H27:I27"/>
    <mergeCell ref="R7:R8"/>
    <mergeCell ref="S7:S8"/>
    <mergeCell ref="T7:T8"/>
    <mergeCell ref="U7:V7"/>
    <mergeCell ref="W7:X7"/>
    <mergeCell ref="A9:A22"/>
    <mergeCell ref="E9:E22"/>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X5"/>
  </mergeCells>
  <conditionalFormatting sqref="T9:T14 T19:T24">
    <cfRule type="cellIs" dxfId="563" priority="20" operator="equal">
      <formula>"IMPACTO ALTO"</formula>
    </cfRule>
  </conditionalFormatting>
  <conditionalFormatting sqref="T9:T14 T19:T24">
    <cfRule type="cellIs" dxfId="562" priority="21" operator="equal">
      <formula>"IMPACTO MEDIO"</formula>
    </cfRule>
  </conditionalFormatting>
  <conditionalFormatting sqref="T9:T14 T19:T24">
    <cfRule type="cellIs" dxfId="561" priority="22" operator="equal">
      <formula>"IMPACTO BAJO"</formula>
    </cfRule>
  </conditionalFormatting>
  <conditionalFormatting sqref="T9:T14 T19:T24">
    <cfRule type="cellIs" dxfId="560" priority="23" stopIfTrue="1" operator="equal">
      <formula>"IMPACTO BAJO"</formula>
    </cfRule>
  </conditionalFormatting>
  <conditionalFormatting sqref="T9:T14 T19:T24">
    <cfRule type="cellIs" dxfId="559" priority="24" stopIfTrue="1" operator="equal">
      <formula>"IMPACTO MEDIO"</formula>
    </cfRule>
  </conditionalFormatting>
  <conditionalFormatting sqref="T9:T14 T19:T24">
    <cfRule type="cellIs" dxfId="558" priority="25" stopIfTrue="1" operator="equal">
      <formula>"IMPACTO ALTO"</formula>
    </cfRule>
  </conditionalFormatting>
  <conditionalFormatting sqref="T17">
    <cfRule type="cellIs" dxfId="557" priority="14" operator="equal">
      <formula>"IMPACTO ALTO"</formula>
    </cfRule>
  </conditionalFormatting>
  <conditionalFormatting sqref="T17">
    <cfRule type="cellIs" dxfId="556" priority="15" operator="equal">
      <formula>"IMPACTO MEDIO"</formula>
    </cfRule>
  </conditionalFormatting>
  <conditionalFormatting sqref="T17">
    <cfRule type="cellIs" dxfId="555" priority="16" operator="equal">
      <formula>"IMPACTO BAJO"</formula>
    </cfRule>
  </conditionalFormatting>
  <conditionalFormatting sqref="T17">
    <cfRule type="cellIs" dxfId="554" priority="17" stopIfTrue="1" operator="equal">
      <formula>"IMPACTO BAJO"</formula>
    </cfRule>
  </conditionalFormatting>
  <conditionalFormatting sqref="T17">
    <cfRule type="cellIs" dxfId="553" priority="18" stopIfTrue="1" operator="equal">
      <formula>"IMPACTO MEDIO"</formula>
    </cfRule>
  </conditionalFormatting>
  <conditionalFormatting sqref="T17">
    <cfRule type="cellIs" dxfId="552" priority="19" stopIfTrue="1" operator="equal">
      <formula>"IMPACTO ALTO"</formula>
    </cfRule>
  </conditionalFormatting>
  <conditionalFormatting sqref="T15:T16">
    <cfRule type="cellIs" dxfId="551" priority="7" operator="equal">
      <formula>"IMPACTO ALTO"</formula>
    </cfRule>
  </conditionalFormatting>
  <conditionalFormatting sqref="T15:T16">
    <cfRule type="cellIs" dxfId="550" priority="8" operator="equal">
      <formula>"IMPACTO MEDIO"</formula>
    </cfRule>
  </conditionalFormatting>
  <conditionalFormatting sqref="T15:T16">
    <cfRule type="cellIs" dxfId="549" priority="9" operator="equal">
      <formula>"IMPACTO BAJO"</formula>
    </cfRule>
  </conditionalFormatting>
  <conditionalFormatting sqref="T15:T16">
    <cfRule type="cellIs" dxfId="548" priority="10" stopIfTrue="1" operator="equal">
      <formula>"IMPACTO BAJO"</formula>
    </cfRule>
  </conditionalFormatting>
  <conditionalFormatting sqref="T15:T16">
    <cfRule type="cellIs" dxfId="547" priority="11" stopIfTrue="1" operator="equal">
      <formula>"IMPACTO MEDIO"</formula>
    </cfRule>
  </conditionalFormatting>
  <conditionalFormatting sqref="T15:T16">
    <cfRule type="cellIs" dxfId="546" priority="12" stopIfTrue="1" operator="equal">
      <formula>"IMPACTO ALTO"</formula>
    </cfRule>
  </conditionalFormatting>
  <conditionalFormatting sqref="T9">
    <cfRule type="colorScale" priority="13">
      <colorScale>
        <cfvo type="min"/>
        <cfvo type="percentile" val="50"/>
        <cfvo type="max"/>
        <color rgb="FF63BE7B"/>
        <color rgb="FFFFEB84"/>
        <color rgb="FFF8696B"/>
      </colorScale>
    </cfRule>
  </conditionalFormatting>
  <conditionalFormatting sqref="T18">
    <cfRule type="cellIs" dxfId="545" priority="1" operator="equal">
      <formula>"IMPACTO ALTO"</formula>
    </cfRule>
  </conditionalFormatting>
  <conditionalFormatting sqref="T18">
    <cfRule type="cellIs" dxfId="544" priority="2" operator="equal">
      <formula>"IMPACTO MEDIO"</formula>
    </cfRule>
  </conditionalFormatting>
  <conditionalFormatting sqref="T18">
    <cfRule type="cellIs" dxfId="543" priority="3" operator="equal">
      <formula>"IMPACTO BAJO"</formula>
    </cfRule>
  </conditionalFormatting>
  <conditionalFormatting sqref="T18">
    <cfRule type="cellIs" dxfId="542" priority="4" stopIfTrue="1" operator="equal">
      <formula>"IMPACTO BAJO"</formula>
    </cfRule>
  </conditionalFormatting>
  <conditionalFormatting sqref="T18">
    <cfRule type="cellIs" dxfId="541" priority="5" stopIfTrue="1" operator="equal">
      <formula>"IMPACTO MEDIO"</formula>
    </cfRule>
  </conditionalFormatting>
  <conditionalFormatting sqref="T18">
    <cfRule type="cellIs" dxfId="540"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569D-F2D3-42E2-A211-54C77939767D}">
  <dimension ref="A1:Y926"/>
  <sheetViews>
    <sheetView showGridLines="0" zoomScale="70" zoomScaleNormal="70" workbookViewId="0">
      <selection activeCell="A8" sqref="A8"/>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7" width="15.85546875" style="8" customWidth="1"/>
    <col min="8"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1" customHeight="1" x14ac:dyDescent="0.2">
      <c r="A5" s="333" t="s">
        <v>263</v>
      </c>
      <c r="B5" s="334"/>
      <c r="C5" s="334"/>
      <c r="D5" s="334"/>
      <c r="E5" s="334"/>
      <c r="F5" s="334"/>
      <c r="G5" s="334"/>
      <c r="H5" s="334"/>
      <c r="I5" s="334"/>
      <c r="J5" s="334"/>
      <c r="K5" s="334"/>
      <c r="L5" s="334"/>
      <c r="M5" s="334"/>
      <c r="N5" s="334"/>
      <c r="O5" s="334"/>
      <c r="P5" s="334"/>
      <c r="Q5" s="334"/>
      <c r="R5" s="334"/>
      <c r="S5" s="334"/>
      <c r="T5" s="334"/>
      <c r="U5" s="334"/>
      <c r="V5" s="334"/>
      <c r="W5" s="334"/>
      <c r="X5" s="335"/>
    </row>
    <row r="6" spans="1:25" ht="12.75" customHeight="1" thickBot="1" x14ac:dyDescent="0.25">
      <c r="B6" s="9"/>
      <c r="C6" s="9"/>
      <c r="D6" s="9"/>
      <c r="E6" s="9"/>
      <c r="F6" s="9"/>
      <c r="G6" s="9"/>
      <c r="H6" s="9"/>
      <c r="I6" s="9"/>
      <c r="J6" s="9"/>
      <c r="K6" s="9"/>
      <c r="L6" s="9"/>
      <c r="M6" s="10"/>
      <c r="N6" s="11"/>
      <c r="O6" s="12"/>
      <c r="P6" s="12"/>
      <c r="Q6" s="12"/>
      <c r="R6" s="12"/>
      <c r="S6" s="12"/>
      <c r="T6" s="12"/>
      <c r="U6" s="12"/>
      <c r="V6" s="12"/>
      <c r="W6" s="12"/>
      <c r="X6" s="12"/>
    </row>
    <row r="7" spans="1:25" ht="26.25" customHeight="1" thickBot="1" x14ac:dyDescent="0.25">
      <c r="B7" s="194" t="s">
        <v>1</v>
      </c>
      <c r="C7" s="194" t="s">
        <v>2</v>
      </c>
      <c r="D7" s="194" t="s">
        <v>3</v>
      </c>
      <c r="E7" s="194" t="s">
        <v>4</v>
      </c>
      <c r="F7" s="194" t="s">
        <v>5</v>
      </c>
      <c r="G7" s="194" t="s">
        <v>6</v>
      </c>
      <c r="H7" s="194" t="s">
        <v>7</v>
      </c>
      <c r="I7" s="194" t="s">
        <v>8</v>
      </c>
      <c r="J7" s="216" t="s">
        <v>9</v>
      </c>
      <c r="K7" s="217"/>
      <c r="L7" s="217"/>
      <c r="M7" s="217"/>
      <c r="N7" s="218"/>
      <c r="O7" s="196" t="s">
        <v>10</v>
      </c>
      <c r="P7" s="196" t="s">
        <v>11</v>
      </c>
      <c r="Q7" s="196" t="s">
        <v>12</v>
      </c>
      <c r="R7" s="196" t="s">
        <v>13</v>
      </c>
      <c r="S7" s="196" t="s">
        <v>14</v>
      </c>
      <c r="T7" s="196" t="s">
        <v>15</v>
      </c>
      <c r="U7" s="212" t="s">
        <v>16</v>
      </c>
      <c r="V7" s="213"/>
      <c r="W7" s="214" t="s">
        <v>17</v>
      </c>
      <c r="X7" s="213"/>
    </row>
    <row r="8" spans="1:25" ht="43.5" customHeight="1" x14ac:dyDescent="0.2">
      <c r="B8" s="195"/>
      <c r="C8" s="195"/>
      <c r="D8" s="195"/>
      <c r="E8" s="195"/>
      <c r="F8" s="195"/>
      <c r="G8" s="195"/>
      <c r="H8" s="195"/>
      <c r="I8" s="195"/>
      <c r="J8" s="13" t="s">
        <v>18</v>
      </c>
      <c r="K8" s="13" t="s">
        <v>19</v>
      </c>
      <c r="L8" s="14" t="s">
        <v>20</v>
      </c>
      <c r="M8" s="13" t="s">
        <v>21</v>
      </c>
      <c r="N8" s="14" t="s">
        <v>22</v>
      </c>
      <c r="O8" s="195"/>
      <c r="P8" s="195"/>
      <c r="Q8" s="195"/>
      <c r="R8" s="195"/>
      <c r="S8" s="195"/>
      <c r="T8" s="195"/>
      <c r="U8" s="15" t="s">
        <v>23</v>
      </c>
      <c r="V8" s="155" t="s">
        <v>24</v>
      </c>
      <c r="W8" s="155" t="s">
        <v>25</v>
      </c>
      <c r="X8" s="17" t="s">
        <v>26</v>
      </c>
    </row>
    <row r="9" spans="1:25" ht="72" customHeight="1" x14ac:dyDescent="0.2">
      <c r="A9" s="295" t="s">
        <v>300</v>
      </c>
      <c r="B9" s="133" t="s">
        <v>27</v>
      </c>
      <c r="C9" s="133" t="s">
        <v>221</v>
      </c>
      <c r="D9" s="133" t="s">
        <v>28</v>
      </c>
      <c r="E9" s="296" t="s">
        <v>303</v>
      </c>
      <c r="F9" s="153" t="s">
        <v>30</v>
      </c>
      <c r="G9" s="153" t="s">
        <v>31</v>
      </c>
      <c r="H9" s="153"/>
      <c r="I9" s="153" t="s">
        <v>32</v>
      </c>
      <c r="J9" s="153">
        <v>1</v>
      </c>
      <c r="K9" s="153">
        <v>2</v>
      </c>
      <c r="L9" s="153">
        <v>1</v>
      </c>
      <c r="M9" s="153">
        <v>1</v>
      </c>
      <c r="N9" s="153">
        <v>1</v>
      </c>
      <c r="O9" s="153">
        <f>J9+K9+L9+M9+N9</f>
        <v>6</v>
      </c>
      <c r="P9" s="153">
        <v>2</v>
      </c>
      <c r="Q9" s="153">
        <v>2</v>
      </c>
      <c r="R9" s="153">
        <v>1</v>
      </c>
      <c r="S9" s="153">
        <f>O9*P9*Q9*R9</f>
        <v>24</v>
      </c>
      <c r="T9" s="87" t="str">
        <f>IF(S9&lt;=59,"IMPACTO BAJO",(IF(AND(S9&gt;=60,S9&lt;=188),"IMPACTO MEDIO",IF(AND(S9&gt;=189,13&lt;405),"IMPACTO ALTO",0))))</f>
        <v>IMPACTO BAJO</v>
      </c>
      <c r="U9" s="153" t="s">
        <v>185</v>
      </c>
      <c r="V9" s="153" t="s">
        <v>33</v>
      </c>
      <c r="W9" s="152"/>
      <c r="X9" s="87" t="s">
        <v>31</v>
      </c>
      <c r="Y9" s="8" t="s">
        <v>284</v>
      </c>
    </row>
    <row r="10" spans="1:25" ht="51" x14ac:dyDescent="0.2">
      <c r="A10" s="295"/>
      <c r="B10" s="296" t="s">
        <v>34</v>
      </c>
      <c r="C10" s="133" t="s">
        <v>35</v>
      </c>
      <c r="D10" s="133" t="s">
        <v>36</v>
      </c>
      <c r="E10" s="296"/>
      <c r="F10" s="153" t="s">
        <v>30</v>
      </c>
      <c r="G10" s="153" t="s">
        <v>31</v>
      </c>
      <c r="H10" s="153"/>
      <c r="I10" s="153" t="s">
        <v>37</v>
      </c>
      <c r="J10" s="153">
        <v>2</v>
      </c>
      <c r="K10" s="153">
        <v>2</v>
      </c>
      <c r="L10" s="153">
        <v>3</v>
      </c>
      <c r="M10" s="153">
        <v>1</v>
      </c>
      <c r="N10" s="153">
        <v>1</v>
      </c>
      <c r="O10" s="153">
        <f t="shared" ref="O10:O22" si="0">J10+K10+L10+M10+N10</f>
        <v>9</v>
      </c>
      <c r="P10" s="153">
        <v>3</v>
      </c>
      <c r="Q10" s="153">
        <v>2</v>
      </c>
      <c r="R10" s="153">
        <v>3</v>
      </c>
      <c r="S10" s="153">
        <f t="shared" ref="S10:S22" si="1">O10*P10*Q10*R10</f>
        <v>162</v>
      </c>
      <c r="T10" s="87" t="str">
        <f t="shared" ref="T10:T22" si="2">IF(S10&lt;=59,"IMPACTO BAJO",(IF(AND(S10&gt;=60,S10&lt;=188),"IMPACTO MEDIO",IF(AND(S10&gt;=189,13&lt;405),"IMPACTO ALTO",0))))</f>
        <v>IMPACTO MEDIO</v>
      </c>
      <c r="U10" s="153" t="s">
        <v>185</v>
      </c>
      <c r="V10" s="153" t="s">
        <v>38</v>
      </c>
      <c r="W10" s="87" t="s">
        <v>31</v>
      </c>
      <c r="X10" s="87"/>
    </row>
    <row r="11" spans="1:25" ht="95.25" customHeight="1" x14ac:dyDescent="0.2">
      <c r="A11" s="295"/>
      <c r="B11" s="296"/>
      <c r="C11" s="133" t="s">
        <v>246</v>
      </c>
      <c r="D11" s="133" t="s">
        <v>39</v>
      </c>
      <c r="E11" s="296"/>
      <c r="F11" s="153" t="s">
        <v>30</v>
      </c>
      <c r="G11" s="153" t="s">
        <v>31</v>
      </c>
      <c r="H11" s="153"/>
      <c r="I11" s="153" t="s">
        <v>37</v>
      </c>
      <c r="J11" s="153">
        <v>2</v>
      </c>
      <c r="K11" s="153">
        <v>2</v>
      </c>
      <c r="L11" s="153">
        <v>3</v>
      </c>
      <c r="M11" s="153">
        <v>1</v>
      </c>
      <c r="N11" s="153">
        <v>1</v>
      </c>
      <c r="O11" s="153">
        <f t="shared" si="0"/>
        <v>9</v>
      </c>
      <c r="P11" s="153">
        <v>3</v>
      </c>
      <c r="Q11" s="153">
        <v>2</v>
      </c>
      <c r="R11" s="153">
        <v>3</v>
      </c>
      <c r="S11" s="153">
        <f t="shared" si="1"/>
        <v>162</v>
      </c>
      <c r="T11" s="87" t="str">
        <f t="shared" si="2"/>
        <v>IMPACTO MEDIO</v>
      </c>
      <c r="U11" s="153" t="s">
        <v>185</v>
      </c>
      <c r="V11" s="153" t="s">
        <v>38</v>
      </c>
      <c r="W11" s="87" t="s">
        <v>31</v>
      </c>
      <c r="X11" s="87"/>
    </row>
    <row r="12" spans="1:25" ht="67.5" customHeight="1" x14ac:dyDescent="0.2">
      <c r="A12" s="295"/>
      <c r="B12" s="296" t="s">
        <v>40</v>
      </c>
      <c r="C12" s="133" t="s">
        <v>194</v>
      </c>
      <c r="D12" s="133" t="s">
        <v>41</v>
      </c>
      <c r="E12" s="296"/>
      <c r="F12" s="153" t="s">
        <v>30</v>
      </c>
      <c r="G12" s="153" t="s">
        <v>31</v>
      </c>
      <c r="H12" s="153"/>
      <c r="I12" s="153" t="s">
        <v>32</v>
      </c>
      <c r="J12" s="153">
        <v>1</v>
      </c>
      <c r="K12" s="153">
        <v>2</v>
      </c>
      <c r="L12" s="153">
        <v>3</v>
      </c>
      <c r="M12" s="153">
        <v>1</v>
      </c>
      <c r="N12" s="153">
        <v>1</v>
      </c>
      <c r="O12" s="153">
        <f t="shared" si="0"/>
        <v>8</v>
      </c>
      <c r="P12" s="153">
        <v>3</v>
      </c>
      <c r="Q12" s="153">
        <v>1</v>
      </c>
      <c r="R12" s="153">
        <v>1</v>
      </c>
      <c r="S12" s="153">
        <f t="shared" si="1"/>
        <v>24</v>
      </c>
      <c r="T12" s="87" t="str">
        <f t="shared" si="2"/>
        <v>IMPACTO BAJO</v>
      </c>
      <c r="U12" s="153" t="s">
        <v>186</v>
      </c>
      <c r="V12" s="153" t="s">
        <v>42</v>
      </c>
      <c r="W12" s="87"/>
      <c r="X12" s="87" t="s">
        <v>31</v>
      </c>
    </row>
    <row r="13" spans="1:25" ht="67.5" customHeight="1" x14ac:dyDescent="0.2">
      <c r="A13" s="295"/>
      <c r="B13" s="296"/>
      <c r="C13" s="133" t="s">
        <v>195</v>
      </c>
      <c r="D13" s="133" t="s">
        <v>43</v>
      </c>
      <c r="E13" s="296"/>
      <c r="F13" s="153" t="s">
        <v>30</v>
      </c>
      <c r="G13" s="153" t="s">
        <v>31</v>
      </c>
      <c r="H13" s="153"/>
      <c r="I13" s="153" t="s">
        <v>32</v>
      </c>
      <c r="J13" s="153">
        <v>1</v>
      </c>
      <c r="K13" s="153">
        <v>2</v>
      </c>
      <c r="L13" s="153">
        <v>3</v>
      </c>
      <c r="M13" s="153">
        <v>1</v>
      </c>
      <c r="N13" s="153">
        <v>1</v>
      </c>
      <c r="O13" s="153">
        <f t="shared" si="0"/>
        <v>8</v>
      </c>
      <c r="P13" s="153">
        <v>2</v>
      </c>
      <c r="Q13" s="153">
        <v>2</v>
      </c>
      <c r="R13" s="153">
        <v>1</v>
      </c>
      <c r="S13" s="153">
        <f t="shared" si="1"/>
        <v>32</v>
      </c>
      <c r="T13" s="87" t="str">
        <f t="shared" si="2"/>
        <v>IMPACTO BAJO</v>
      </c>
      <c r="U13" s="153" t="s">
        <v>185</v>
      </c>
      <c r="V13" s="153" t="s">
        <v>44</v>
      </c>
      <c r="W13" s="87"/>
      <c r="X13" s="87" t="s">
        <v>31</v>
      </c>
    </row>
    <row r="14" spans="1:25" ht="65.25" customHeight="1" x14ac:dyDescent="0.2">
      <c r="A14" s="295"/>
      <c r="B14" s="296" t="s">
        <v>45</v>
      </c>
      <c r="C14" s="133" t="s">
        <v>222</v>
      </c>
      <c r="D14" s="133" t="s">
        <v>46</v>
      </c>
      <c r="E14" s="296"/>
      <c r="F14" s="153" t="s">
        <v>30</v>
      </c>
      <c r="G14" s="153" t="s">
        <v>31</v>
      </c>
      <c r="H14" s="153"/>
      <c r="I14" s="153" t="s">
        <v>32</v>
      </c>
      <c r="J14" s="153">
        <v>2</v>
      </c>
      <c r="K14" s="153">
        <v>2</v>
      </c>
      <c r="L14" s="153">
        <v>3</v>
      </c>
      <c r="M14" s="153">
        <v>3</v>
      </c>
      <c r="N14" s="153">
        <v>1</v>
      </c>
      <c r="O14" s="153">
        <f t="shared" si="0"/>
        <v>11</v>
      </c>
      <c r="P14" s="153">
        <v>3</v>
      </c>
      <c r="Q14" s="153">
        <v>2</v>
      </c>
      <c r="R14" s="153">
        <v>1</v>
      </c>
      <c r="S14" s="153">
        <f t="shared" si="1"/>
        <v>66</v>
      </c>
      <c r="T14" s="87" t="str">
        <f t="shared" si="2"/>
        <v>IMPACTO MEDIO</v>
      </c>
      <c r="U14" s="153" t="s">
        <v>189</v>
      </c>
      <c r="V14" s="153" t="s">
        <v>42</v>
      </c>
      <c r="W14" s="87" t="s">
        <v>31</v>
      </c>
      <c r="X14" s="87"/>
    </row>
    <row r="15" spans="1:25" ht="95.25" customHeight="1" x14ac:dyDescent="0.2">
      <c r="A15" s="295"/>
      <c r="B15" s="296"/>
      <c r="C15" s="133" t="s">
        <v>47</v>
      </c>
      <c r="D15" s="133" t="s">
        <v>48</v>
      </c>
      <c r="E15" s="296"/>
      <c r="F15" s="153" t="s">
        <v>30</v>
      </c>
      <c r="G15" s="153" t="s">
        <v>31</v>
      </c>
      <c r="H15" s="153"/>
      <c r="I15" s="153" t="s">
        <v>32</v>
      </c>
      <c r="J15" s="153">
        <v>3</v>
      </c>
      <c r="K15" s="153">
        <v>3</v>
      </c>
      <c r="L15" s="153">
        <v>3</v>
      </c>
      <c r="M15" s="153">
        <v>3</v>
      </c>
      <c r="N15" s="153">
        <v>1</v>
      </c>
      <c r="O15" s="153">
        <f t="shared" si="0"/>
        <v>13</v>
      </c>
      <c r="P15" s="153">
        <v>3</v>
      </c>
      <c r="Q15" s="153">
        <v>3</v>
      </c>
      <c r="R15" s="153">
        <v>1</v>
      </c>
      <c r="S15" s="153">
        <f t="shared" si="1"/>
        <v>117</v>
      </c>
      <c r="T15" s="87" t="str">
        <f t="shared" si="2"/>
        <v>IMPACTO MEDIO</v>
      </c>
      <c r="U15" s="153" t="s">
        <v>189</v>
      </c>
      <c r="V15" s="153" t="s">
        <v>42</v>
      </c>
      <c r="W15" s="87" t="s">
        <v>31</v>
      </c>
      <c r="X15" s="87"/>
    </row>
    <row r="16" spans="1:25" ht="86.25" customHeight="1" x14ac:dyDescent="0.2">
      <c r="A16" s="295"/>
      <c r="B16" s="296" t="s">
        <v>49</v>
      </c>
      <c r="C16" s="133" t="s">
        <v>223</v>
      </c>
      <c r="D16" s="133" t="s">
        <v>50</v>
      </c>
      <c r="E16" s="296"/>
      <c r="F16" s="153" t="s">
        <v>264</v>
      </c>
      <c r="G16" s="153" t="s">
        <v>31</v>
      </c>
      <c r="H16" s="153"/>
      <c r="I16" s="153" t="s">
        <v>32</v>
      </c>
      <c r="J16" s="153">
        <v>3</v>
      </c>
      <c r="K16" s="153">
        <v>2</v>
      </c>
      <c r="L16" s="153">
        <v>3</v>
      </c>
      <c r="M16" s="153">
        <v>1</v>
      </c>
      <c r="N16" s="153">
        <v>1</v>
      </c>
      <c r="O16" s="153">
        <f t="shared" si="0"/>
        <v>10</v>
      </c>
      <c r="P16" s="153">
        <v>1</v>
      </c>
      <c r="Q16" s="153">
        <v>3</v>
      </c>
      <c r="R16" s="153">
        <v>1</v>
      </c>
      <c r="S16" s="153">
        <f t="shared" si="1"/>
        <v>30</v>
      </c>
      <c r="T16" s="87" t="str">
        <f t="shared" si="2"/>
        <v>IMPACTO BAJO</v>
      </c>
      <c r="U16" s="153" t="s">
        <v>281</v>
      </c>
      <c r="V16" s="153" t="s">
        <v>280</v>
      </c>
      <c r="W16" s="87"/>
      <c r="X16" s="87" t="s">
        <v>31</v>
      </c>
    </row>
    <row r="17" spans="1:24" ht="63.75" customHeight="1" x14ac:dyDescent="0.2">
      <c r="A17" s="295"/>
      <c r="B17" s="296"/>
      <c r="C17" s="133" t="s">
        <v>224</v>
      </c>
      <c r="D17" s="133" t="s">
        <v>50</v>
      </c>
      <c r="E17" s="296"/>
      <c r="F17" s="153" t="s">
        <v>264</v>
      </c>
      <c r="G17" s="153" t="s">
        <v>31</v>
      </c>
      <c r="H17" s="153"/>
      <c r="I17" s="153" t="s">
        <v>32</v>
      </c>
      <c r="J17" s="153">
        <v>3</v>
      </c>
      <c r="K17" s="153">
        <v>2</v>
      </c>
      <c r="L17" s="153">
        <v>3</v>
      </c>
      <c r="M17" s="153">
        <v>1</v>
      </c>
      <c r="N17" s="153">
        <v>1</v>
      </c>
      <c r="O17" s="153">
        <f t="shared" si="0"/>
        <v>10</v>
      </c>
      <c r="P17" s="153">
        <v>2</v>
      </c>
      <c r="Q17" s="153">
        <v>2</v>
      </c>
      <c r="R17" s="153">
        <v>1</v>
      </c>
      <c r="S17" s="153">
        <f t="shared" si="1"/>
        <v>40</v>
      </c>
      <c r="T17" s="87" t="str">
        <f t="shared" si="2"/>
        <v>IMPACTO BAJO</v>
      </c>
      <c r="U17" s="153" t="s">
        <v>185</v>
      </c>
      <c r="V17" s="153" t="s">
        <v>51</v>
      </c>
      <c r="W17" s="87" t="s">
        <v>31</v>
      </c>
      <c r="X17" s="87"/>
    </row>
    <row r="18" spans="1:24" ht="63.75" customHeight="1" x14ac:dyDescent="0.2">
      <c r="A18" s="295"/>
      <c r="B18" s="133" t="s">
        <v>292</v>
      </c>
      <c r="C18" s="133" t="s">
        <v>304</v>
      </c>
      <c r="D18" s="133" t="s">
        <v>288</v>
      </c>
      <c r="E18" s="296"/>
      <c r="F18" s="153" t="s">
        <v>30</v>
      </c>
      <c r="G18" s="153" t="s">
        <v>31</v>
      </c>
      <c r="H18" s="153"/>
      <c r="I18" s="153" t="s">
        <v>37</v>
      </c>
      <c r="J18" s="153">
        <v>2</v>
      </c>
      <c r="K18" s="153">
        <v>3</v>
      </c>
      <c r="L18" s="153">
        <v>3</v>
      </c>
      <c r="M18" s="153">
        <v>1</v>
      </c>
      <c r="N18" s="153">
        <v>1</v>
      </c>
      <c r="O18" s="153">
        <f t="shared" si="0"/>
        <v>10</v>
      </c>
      <c r="P18" s="153">
        <v>3</v>
      </c>
      <c r="Q18" s="153">
        <v>2</v>
      </c>
      <c r="R18" s="153">
        <v>1</v>
      </c>
      <c r="S18" s="153">
        <f t="shared" si="1"/>
        <v>60</v>
      </c>
      <c r="T18" s="87" t="str">
        <f t="shared" si="2"/>
        <v>IMPACTO MEDIO</v>
      </c>
      <c r="U18" s="153" t="s">
        <v>228</v>
      </c>
      <c r="V18" s="153" t="s">
        <v>289</v>
      </c>
      <c r="W18" s="87"/>
      <c r="X18" s="87" t="s">
        <v>31</v>
      </c>
    </row>
    <row r="19" spans="1:24" ht="38.25" x14ac:dyDescent="0.2">
      <c r="A19" s="295"/>
      <c r="B19" s="133" t="s">
        <v>55</v>
      </c>
      <c r="C19" s="133" t="s">
        <v>225</v>
      </c>
      <c r="D19" s="133" t="s">
        <v>56</v>
      </c>
      <c r="E19" s="296"/>
      <c r="F19" s="153" t="s">
        <v>30</v>
      </c>
      <c r="G19" s="153" t="s">
        <v>31</v>
      </c>
      <c r="H19" s="153"/>
      <c r="I19" s="153" t="s">
        <v>32</v>
      </c>
      <c r="J19" s="153">
        <v>2</v>
      </c>
      <c r="K19" s="153">
        <v>1</v>
      </c>
      <c r="L19" s="153">
        <v>3</v>
      </c>
      <c r="M19" s="153">
        <v>1</v>
      </c>
      <c r="N19" s="153">
        <v>1</v>
      </c>
      <c r="O19" s="153">
        <f t="shared" si="0"/>
        <v>8</v>
      </c>
      <c r="P19" s="153">
        <v>3</v>
      </c>
      <c r="Q19" s="153">
        <v>2</v>
      </c>
      <c r="R19" s="153">
        <v>1</v>
      </c>
      <c r="S19" s="153">
        <f t="shared" si="1"/>
        <v>48</v>
      </c>
      <c r="T19" s="87" t="str">
        <f t="shared" si="2"/>
        <v>IMPACTO BAJO</v>
      </c>
      <c r="U19" s="153" t="s">
        <v>188</v>
      </c>
      <c r="V19" s="153" t="s">
        <v>42</v>
      </c>
      <c r="W19" s="87" t="s">
        <v>31</v>
      </c>
      <c r="X19" s="87"/>
    </row>
    <row r="20" spans="1:24" ht="92.25" customHeight="1" x14ac:dyDescent="0.2">
      <c r="A20" s="295"/>
      <c r="B20" s="133" t="s">
        <v>291</v>
      </c>
      <c r="C20" s="133" t="s">
        <v>58</v>
      </c>
      <c r="D20" s="133" t="s">
        <v>59</v>
      </c>
      <c r="E20" s="296"/>
      <c r="F20" s="153" t="s">
        <v>30</v>
      </c>
      <c r="G20" s="153" t="s">
        <v>31</v>
      </c>
      <c r="H20" s="153"/>
      <c r="I20" s="153" t="s">
        <v>32</v>
      </c>
      <c r="J20" s="153">
        <v>2</v>
      </c>
      <c r="K20" s="153">
        <v>2</v>
      </c>
      <c r="L20" s="153">
        <v>3</v>
      </c>
      <c r="M20" s="153">
        <v>1</v>
      </c>
      <c r="N20" s="153">
        <v>1</v>
      </c>
      <c r="O20" s="153">
        <f t="shared" si="0"/>
        <v>9</v>
      </c>
      <c r="P20" s="153">
        <v>2</v>
      </c>
      <c r="Q20" s="153">
        <v>2</v>
      </c>
      <c r="R20" s="153">
        <v>1</v>
      </c>
      <c r="S20" s="153">
        <f t="shared" si="1"/>
        <v>36</v>
      </c>
      <c r="T20" s="87" t="str">
        <f t="shared" si="2"/>
        <v>IMPACTO BAJO</v>
      </c>
      <c r="U20" s="153" t="s">
        <v>190</v>
      </c>
      <c r="V20" s="153" t="s">
        <v>38</v>
      </c>
      <c r="W20" s="87" t="s">
        <v>31</v>
      </c>
      <c r="X20" s="87"/>
    </row>
    <row r="21" spans="1:24" ht="75.75" customHeight="1" x14ac:dyDescent="0.2">
      <c r="A21" s="295"/>
      <c r="B21" s="133" t="s">
        <v>226</v>
      </c>
      <c r="C21" s="133" t="s">
        <v>290</v>
      </c>
      <c r="D21" s="133" t="s">
        <v>62</v>
      </c>
      <c r="E21" s="296"/>
      <c r="F21" s="153" t="s">
        <v>30</v>
      </c>
      <c r="G21" s="153" t="s">
        <v>31</v>
      </c>
      <c r="H21" s="153"/>
      <c r="I21" s="153" t="s">
        <v>32</v>
      </c>
      <c r="J21" s="153">
        <v>2</v>
      </c>
      <c r="K21" s="153">
        <v>1</v>
      </c>
      <c r="L21" s="153">
        <v>3</v>
      </c>
      <c r="M21" s="153">
        <v>1</v>
      </c>
      <c r="N21" s="153">
        <v>1</v>
      </c>
      <c r="O21" s="153">
        <f t="shared" si="0"/>
        <v>8</v>
      </c>
      <c r="P21" s="153">
        <v>3</v>
      </c>
      <c r="Q21" s="153">
        <v>2</v>
      </c>
      <c r="R21" s="153">
        <v>1</v>
      </c>
      <c r="S21" s="153">
        <f t="shared" si="1"/>
        <v>48</v>
      </c>
      <c r="T21" s="87" t="str">
        <f t="shared" si="2"/>
        <v>IMPACTO BAJO</v>
      </c>
      <c r="U21" s="153" t="s">
        <v>185</v>
      </c>
      <c r="V21" s="153" t="s">
        <v>283</v>
      </c>
      <c r="W21" s="87" t="s">
        <v>31</v>
      </c>
      <c r="X21" s="87"/>
    </row>
    <row r="22" spans="1:24" ht="45" customHeight="1" x14ac:dyDescent="0.2">
      <c r="A22" s="295"/>
      <c r="B22" s="133" t="s">
        <v>68</v>
      </c>
      <c r="C22" s="133" t="s">
        <v>69</v>
      </c>
      <c r="D22" s="133" t="s">
        <v>70</v>
      </c>
      <c r="E22" s="296"/>
      <c r="F22" s="153" t="s">
        <v>30</v>
      </c>
      <c r="G22" s="153" t="s">
        <v>31</v>
      </c>
      <c r="H22" s="153"/>
      <c r="I22" s="153" t="s">
        <v>32</v>
      </c>
      <c r="J22" s="153">
        <v>2</v>
      </c>
      <c r="K22" s="153">
        <v>2</v>
      </c>
      <c r="L22" s="153">
        <v>3</v>
      </c>
      <c r="M22" s="153">
        <v>3</v>
      </c>
      <c r="N22" s="153">
        <v>1</v>
      </c>
      <c r="O22" s="153">
        <f t="shared" si="0"/>
        <v>11</v>
      </c>
      <c r="P22" s="153">
        <v>2</v>
      </c>
      <c r="Q22" s="153">
        <v>2</v>
      </c>
      <c r="R22" s="153">
        <v>1</v>
      </c>
      <c r="S22" s="153">
        <f t="shared" si="1"/>
        <v>44</v>
      </c>
      <c r="T22" s="87" t="str">
        <f t="shared" si="2"/>
        <v>IMPACTO BAJO</v>
      </c>
      <c r="U22" s="153" t="s">
        <v>71</v>
      </c>
      <c r="V22" s="153" t="s">
        <v>282</v>
      </c>
      <c r="W22" s="87"/>
      <c r="X22" s="87" t="s">
        <v>31</v>
      </c>
    </row>
    <row r="23" spans="1:24" ht="66.75" customHeight="1" x14ac:dyDescent="0.2">
      <c r="A23" s="154"/>
      <c r="B23" s="151"/>
      <c r="C23" s="151"/>
      <c r="D23" s="151"/>
      <c r="E23" s="151"/>
      <c r="F23" s="149"/>
      <c r="G23" s="149"/>
      <c r="H23" s="149"/>
      <c r="I23" s="149"/>
      <c r="J23" s="149"/>
      <c r="K23" s="149"/>
      <c r="L23" s="149"/>
      <c r="M23" s="149"/>
      <c r="N23" s="149"/>
      <c r="O23" s="149"/>
      <c r="P23" s="149"/>
      <c r="Q23" s="149"/>
      <c r="R23" s="149"/>
      <c r="S23" s="149"/>
      <c r="T23" s="150"/>
      <c r="U23" s="149"/>
      <c r="V23" s="149"/>
      <c r="W23" s="150"/>
      <c r="X23" s="150"/>
    </row>
    <row r="24" spans="1:24" ht="99.75" customHeight="1" thickBot="1" x14ac:dyDescent="0.25">
      <c r="A24" s="41"/>
      <c r="B24" s="42"/>
      <c r="C24" s="42"/>
      <c r="D24" s="43"/>
      <c r="E24" s="43"/>
      <c r="F24" s="43"/>
      <c r="G24" s="43"/>
      <c r="H24" s="43"/>
      <c r="I24" s="43"/>
      <c r="J24" s="43"/>
      <c r="K24" s="43"/>
      <c r="L24" s="43"/>
      <c r="M24" s="43"/>
      <c r="N24" s="43"/>
      <c r="O24" s="43"/>
      <c r="P24" s="43"/>
      <c r="Q24" s="43"/>
      <c r="R24" s="43"/>
      <c r="S24" s="43"/>
      <c r="T24" s="44"/>
      <c r="U24" s="43"/>
      <c r="V24" s="43"/>
      <c r="W24" s="44"/>
      <c r="X24" s="44"/>
    </row>
    <row r="25" spans="1:24" ht="12.75" customHeight="1" x14ac:dyDescent="0.2">
      <c r="T25" s="3"/>
    </row>
    <row r="26" spans="1:24" ht="27" customHeight="1" x14ac:dyDescent="0.2">
      <c r="A26" s="3"/>
      <c r="B26" s="3"/>
      <c r="C26" s="4" t="s">
        <v>182</v>
      </c>
      <c r="D26" s="223" t="s">
        <v>242</v>
      </c>
      <c r="E26" s="222"/>
      <c r="F26" s="226" t="s">
        <v>243</v>
      </c>
      <c r="G26" s="222"/>
      <c r="H26" s="223" t="s">
        <v>244</v>
      </c>
      <c r="I26" s="222"/>
      <c r="J26" s="3"/>
      <c r="K26" s="3"/>
      <c r="L26" s="3"/>
      <c r="M26" s="2"/>
      <c r="N26" s="2"/>
      <c r="O26" s="5"/>
      <c r="P26" s="5"/>
      <c r="Q26" s="5"/>
      <c r="R26" s="5"/>
      <c r="S26" s="3"/>
      <c r="T26" s="3"/>
      <c r="U26" s="3"/>
      <c r="V26" s="3"/>
      <c r="W26" s="3"/>
      <c r="X26" s="3"/>
    </row>
    <row r="27" spans="1:24" ht="12.75" x14ac:dyDescent="0.2">
      <c r="A27" s="3"/>
      <c r="B27" s="3"/>
      <c r="C27" s="4" t="s">
        <v>183</v>
      </c>
      <c r="D27" s="224" t="s">
        <v>278</v>
      </c>
      <c r="E27" s="222"/>
      <c r="F27" s="225">
        <v>43393</v>
      </c>
      <c r="G27" s="222"/>
      <c r="H27" s="221"/>
      <c r="I27" s="222"/>
      <c r="J27" s="3"/>
      <c r="K27" s="3"/>
      <c r="L27" s="3"/>
      <c r="M27" s="2"/>
      <c r="N27" s="2"/>
      <c r="O27" s="2"/>
      <c r="P27" s="2"/>
      <c r="Q27" s="2"/>
      <c r="R27" s="5"/>
      <c r="S27" s="3"/>
      <c r="T27" s="3"/>
      <c r="U27" s="3"/>
      <c r="V27" s="3"/>
      <c r="W27" s="3"/>
      <c r="X27" s="3"/>
    </row>
    <row r="28" spans="1:24" ht="12.75" customHeight="1" x14ac:dyDescent="0.2">
      <c r="L28" s="1"/>
      <c r="M28" s="1"/>
      <c r="N28" s="1"/>
      <c r="O28" s="1"/>
      <c r="P28" s="1"/>
      <c r="Q28" s="1"/>
      <c r="R28" s="1"/>
      <c r="T28" s="3"/>
    </row>
    <row r="29" spans="1:24" ht="12.75" customHeight="1" x14ac:dyDescent="0.2">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sheetData>
  <autoFilter ref="S1:S926" xr:uid="{00000000-0009-0000-0000-000000000000}"/>
  <mergeCells count="33">
    <mergeCell ref="D26:E26"/>
    <mergeCell ref="F26:G26"/>
    <mergeCell ref="H26:I26"/>
    <mergeCell ref="D27:E27"/>
    <mergeCell ref="F27:G27"/>
    <mergeCell ref="H27:I27"/>
    <mergeCell ref="R7:R8"/>
    <mergeCell ref="S7:S8"/>
    <mergeCell ref="T7:T8"/>
    <mergeCell ref="U7:V7"/>
    <mergeCell ref="W7:X7"/>
    <mergeCell ref="A9:A22"/>
    <mergeCell ref="E9:E22"/>
    <mergeCell ref="B10:B11"/>
    <mergeCell ref="B12:B13"/>
    <mergeCell ref="B14:B15"/>
    <mergeCell ref="B16:B17"/>
    <mergeCell ref="Q7:Q8"/>
    <mergeCell ref="B7:B8"/>
    <mergeCell ref="C7:C8"/>
    <mergeCell ref="D7:D8"/>
    <mergeCell ref="E7:E8"/>
    <mergeCell ref="F7:F8"/>
    <mergeCell ref="G7:G8"/>
    <mergeCell ref="H7:H8"/>
    <mergeCell ref="I7:I8"/>
    <mergeCell ref="J7:N7"/>
    <mergeCell ref="O7:O8"/>
    <mergeCell ref="P7:P8"/>
    <mergeCell ref="A1:B4"/>
    <mergeCell ref="C1:T4"/>
    <mergeCell ref="U1:X4"/>
    <mergeCell ref="A5:X5"/>
  </mergeCells>
  <conditionalFormatting sqref="T9:T14 T19:T24">
    <cfRule type="cellIs" dxfId="539" priority="20" operator="equal">
      <formula>"IMPACTO ALTO"</formula>
    </cfRule>
  </conditionalFormatting>
  <conditionalFormatting sqref="T9:T14 T19:T24">
    <cfRule type="cellIs" dxfId="538" priority="21" operator="equal">
      <formula>"IMPACTO MEDIO"</formula>
    </cfRule>
  </conditionalFormatting>
  <conditionalFormatting sqref="T9:T14 T19:T24">
    <cfRule type="cellIs" dxfId="537" priority="22" operator="equal">
      <formula>"IMPACTO BAJO"</formula>
    </cfRule>
  </conditionalFormatting>
  <conditionalFormatting sqref="T9:T14 T19:T24">
    <cfRule type="cellIs" dxfId="536" priority="23" stopIfTrue="1" operator="equal">
      <formula>"IMPACTO BAJO"</formula>
    </cfRule>
  </conditionalFormatting>
  <conditionalFormatting sqref="T9:T14 T19:T24">
    <cfRule type="cellIs" dxfId="535" priority="24" stopIfTrue="1" operator="equal">
      <formula>"IMPACTO MEDIO"</formula>
    </cfRule>
  </conditionalFormatting>
  <conditionalFormatting sqref="T9:T14 T19:T24">
    <cfRule type="cellIs" dxfId="534" priority="25" stopIfTrue="1" operator="equal">
      <formula>"IMPACTO ALTO"</formula>
    </cfRule>
  </conditionalFormatting>
  <conditionalFormatting sqref="T17">
    <cfRule type="cellIs" dxfId="533" priority="14" operator="equal">
      <formula>"IMPACTO ALTO"</formula>
    </cfRule>
  </conditionalFormatting>
  <conditionalFormatting sqref="T17">
    <cfRule type="cellIs" dxfId="532" priority="15" operator="equal">
      <formula>"IMPACTO MEDIO"</formula>
    </cfRule>
  </conditionalFormatting>
  <conditionalFormatting sqref="T17">
    <cfRule type="cellIs" dxfId="531" priority="16" operator="equal">
      <formula>"IMPACTO BAJO"</formula>
    </cfRule>
  </conditionalFormatting>
  <conditionalFormatting sqref="T17">
    <cfRule type="cellIs" dxfId="530" priority="17" stopIfTrue="1" operator="equal">
      <formula>"IMPACTO BAJO"</formula>
    </cfRule>
  </conditionalFormatting>
  <conditionalFormatting sqref="T17">
    <cfRule type="cellIs" dxfId="529" priority="18" stopIfTrue="1" operator="equal">
      <formula>"IMPACTO MEDIO"</formula>
    </cfRule>
  </conditionalFormatting>
  <conditionalFormatting sqref="T17">
    <cfRule type="cellIs" dxfId="528" priority="19" stopIfTrue="1" operator="equal">
      <formula>"IMPACTO ALTO"</formula>
    </cfRule>
  </conditionalFormatting>
  <conditionalFormatting sqref="T15:T16">
    <cfRule type="cellIs" dxfId="527" priority="7" operator="equal">
      <formula>"IMPACTO ALTO"</formula>
    </cfRule>
  </conditionalFormatting>
  <conditionalFormatting sqref="T15:T16">
    <cfRule type="cellIs" dxfId="526" priority="8" operator="equal">
      <formula>"IMPACTO MEDIO"</formula>
    </cfRule>
  </conditionalFormatting>
  <conditionalFormatting sqref="T15:T16">
    <cfRule type="cellIs" dxfId="525" priority="9" operator="equal">
      <formula>"IMPACTO BAJO"</formula>
    </cfRule>
  </conditionalFormatting>
  <conditionalFormatting sqref="T15:T16">
    <cfRule type="cellIs" dxfId="524" priority="10" stopIfTrue="1" operator="equal">
      <formula>"IMPACTO BAJO"</formula>
    </cfRule>
  </conditionalFormatting>
  <conditionalFormatting sqref="T15:T16">
    <cfRule type="cellIs" dxfId="523" priority="11" stopIfTrue="1" operator="equal">
      <formula>"IMPACTO MEDIO"</formula>
    </cfRule>
  </conditionalFormatting>
  <conditionalFormatting sqref="T15:T16">
    <cfRule type="cellIs" dxfId="522" priority="12" stopIfTrue="1" operator="equal">
      <formula>"IMPACTO ALTO"</formula>
    </cfRule>
  </conditionalFormatting>
  <conditionalFormatting sqref="T9">
    <cfRule type="colorScale" priority="13">
      <colorScale>
        <cfvo type="min"/>
        <cfvo type="percentile" val="50"/>
        <cfvo type="max"/>
        <color rgb="FF63BE7B"/>
        <color rgb="FFFFEB84"/>
        <color rgb="FFF8696B"/>
      </colorScale>
    </cfRule>
  </conditionalFormatting>
  <conditionalFormatting sqref="T18">
    <cfRule type="cellIs" dxfId="521" priority="1" operator="equal">
      <formula>"IMPACTO ALTO"</formula>
    </cfRule>
  </conditionalFormatting>
  <conditionalFormatting sqref="T18">
    <cfRule type="cellIs" dxfId="520" priority="2" operator="equal">
      <formula>"IMPACTO MEDIO"</formula>
    </cfRule>
  </conditionalFormatting>
  <conditionalFormatting sqref="T18">
    <cfRule type="cellIs" dxfId="519" priority="3" operator="equal">
      <formula>"IMPACTO BAJO"</formula>
    </cfRule>
  </conditionalFormatting>
  <conditionalFormatting sqref="T18">
    <cfRule type="cellIs" dxfId="518" priority="4" stopIfTrue="1" operator="equal">
      <formula>"IMPACTO BAJO"</formula>
    </cfRule>
  </conditionalFormatting>
  <conditionalFormatting sqref="T18">
    <cfRule type="cellIs" dxfId="517" priority="5" stopIfTrue="1" operator="equal">
      <formula>"IMPACTO MEDIO"</formula>
    </cfRule>
  </conditionalFormatting>
  <conditionalFormatting sqref="T18">
    <cfRule type="cellIs" dxfId="516"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EDB73-095E-4696-ADBF-B74EDB73D02A}">
  <dimension ref="A1:Y927"/>
  <sheetViews>
    <sheetView showGridLines="0" zoomScale="60" zoomScaleNormal="60" workbookViewId="0">
      <selection activeCell="A8" sqref="A8"/>
    </sheetView>
  </sheetViews>
  <sheetFormatPr baseColWidth="10" defaultColWidth="14.42578125" defaultRowHeight="15" customHeight="1" x14ac:dyDescent="0.2"/>
  <cols>
    <col min="1" max="1" width="29.85546875" style="8" customWidth="1"/>
    <col min="2" max="2" width="16.42578125" style="8" customWidth="1"/>
    <col min="3" max="3" width="39.7109375" style="8" customWidth="1"/>
    <col min="4" max="4" width="34" style="8" customWidth="1"/>
    <col min="5" max="5" width="27.42578125" style="8" customWidth="1"/>
    <col min="6" max="6" width="15.5703125" style="8" customWidth="1"/>
    <col min="7" max="8" width="11.140625" style="8" customWidth="1"/>
    <col min="9" max="10" width="10.7109375" style="8" customWidth="1"/>
    <col min="11" max="11" width="11.85546875" style="8" customWidth="1"/>
    <col min="12" max="12" width="10.7109375" style="8" customWidth="1"/>
    <col min="13" max="13" width="13.5703125" style="8" customWidth="1"/>
    <col min="14" max="14" width="15.85546875" style="8" customWidth="1"/>
    <col min="15" max="15" width="11" style="8" customWidth="1"/>
    <col min="16" max="16" width="13.42578125" style="8" customWidth="1"/>
    <col min="17" max="17" width="15.140625" style="8" customWidth="1"/>
    <col min="18" max="18" width="22.85546875" style="8" customWidth="1"/>
    <col min="19" max="19" width="14.7109375" style="8" customWidth="1"/>
    <col min="20" max="20" width="20" style="8" customWidth="1"/>
    <col min="21" max="21" width="29.85546875" style="8" customWidth="1"/>
    <col min="22" max="22" width="25.140625" style="8" customWidth="1"/>
    <col min="23" max="24" width="7.7109375" style="8" customWidth="1"/>
    <col min="25" max="16384" width="14.42578125" style="8"/>
  </cols>
  <sheetData>
    <row r="1" spans="1:25" ht="17.25" customHeight="1" x14ac:dyDescent="0.2">
      <c r="A1" s="336"/>
      <c r="B1" s="336"/>
      <c r="C1" s="337" t="s">
        <v>0</v>
      </c>
      <c r="D1" s="337"/>
      <c r="E1" s="337"/>
      <c r="F1" s="337"/>
      <c r="G1" s="337"/>
      <c r="H1" s="337"/>
      <c r="I1" s="337"/>
      <c r="J1" s="337"/>
      <c r="K1" s="337"/>
      <c r="L1" s="337"/>
      <c r="M1" s="337"/>
      <c r="N1" s="337"/>
      <c r="O1" s="337"/>
      <c r="P1" s="337"/>
      <c r="Q1" s="337"/>
      <c r="R1" s="337"/>
      <c r="S1" s="337"/>
      <c r="T1" s="337"/>
      <c r="U1" s="203"/>
      <c r="V1" s="203"/>
      <c r="W1" s="203"/>
      <c r="X1" s="203"/>
    </row>
    <row r="2" spans="1:25" ht="24" customHeight="1" x14ac:dyDescent="0.2">
      <c r="A2" s="336"/>
      <c r="B2" s="336"/>
      <c r="C2" s="337"/>
      <c r="D2" s="337"/>
      <c r="E2" s="337"/>
      <c r="F2" s="337"/>
      <c r="G2" s="337"/>
      <c r="H2" s="337"/>
      <c r="I2" s="337"/>
      <c r="J2" s="337"/>
      <c r="K2" s="337"/>
      <c r="L2" s="337"/>
      <c r="M2" s="337"/>
      <c r="N2" s="337"/>
      <c r="O2" s="337"/>
      <c r="P2" s="337"/>
      <c r="Q2" s="337"/>
      <c r="R2" s="337"/>
      <c r="S2" s="337"/>
      <c r="T2" s="337"/>
      <c r="U2" s="203"/>
      <c r="V2" s="203"/>
      <c r="W2" s="203"/>
      <c r="X2" s="203"/>
    </row>
    <row r="3" spans="1:25" ht="21" customHeight="1" x14ac:dyDescent="0.2">
      <c r="A3" s="336"/>
      <c r="B3" s="336"/>
      <c r="C3" s="337"/>
      <c r="D3" s="337"/>
      <c r="E3" s="337"/>
      <c r="F3" s="337"/>
      <c r="G3" s="337"/>
      <c r="H3" s="337"/>
      <c r="I3" s="337"/>
      <c r="J3" s="337"/>
      <c r="K3" s="337"/>
      <c r="L3" s="337"/>
      <c r="M3" s="337"/>
      <c r="N3" s="337"/>
      <c r="O3" s="337"/>
      <c r="P3" s="337"/>
      <c r="Q3" s="337"/>
      <c r="R3" s="337"/>
      <c r="S3" s="337"/>
      <c r="T3" s="337"/>
      <c r="U3" s="203"/>
      <c r="V3" s="203"/>
      <c r="W3" s="203"/>
      <c r="X3" s="203"/>
    </row>
    <row r="4" spans="1:25" ht="25.5" customHeight="1" x14ac:dyDescent="0.2">
      <c r="A4" s="336"/>
      <c r="B4" s="336"/>
      <c r="C4" s="337"/>
      <c r="D4" s="337"/>
      <c r="E4" s="337"/>
      <c r="F4" s="337"/>
      <c r="G4" s="337"/>
      <c r="H4" s="337"/>
      <c r="I4" s="337"/>
      <c r="J4" s="337"/>
      <c r="K4" s="337"/>
      <c r="L4" s="337"/>
      <c r="M4" s="337"/>
      <c r="N4" s="337"/>
      <c r="O4" s="337"/>
      <c r="P4" s="337"/>
      <c r="Q4" s="337"/>
      <c r="R4" s="337"/>
      <c r="S4" s="337"/>
      <c r="T4" s="337"/>
      <c r="U4" s="203"/>
      <c r="V4" s="203"/>
      <c r="W4" s="203"/>
      <c r="X4" s="203"/>
    </row>
    <row r="5" spans="1:25" ht="24.75" customHeight="1" x14ac:dyDescent="0.2">
      <c r="A5" s="336"/>
      <c r="B5" s="336"/>
      <c r="C5" s="337"/>
      <c r="D5" s="337"/>
      <c r="E5" s="337"/>
      <c r="F5" s="337"/>
      <c r="G5" s="337"/>
      <c r="H5" s="337"/>
      <c r="I5" s="337"/>
      <c r="J5" s="337"/>
      <c r="K5" s="337"/>
      <c r="L5" s="337"/>
      <c r="M5" s="337"/>
      <c r="N5" s="337"/>
      <c r="O5" s="337"/>
      <c r="P5" s="337"/>
      <c r="Q5" s="337"/>
      <c r="R5" s="337"/>
      <c r="S5" s="337"/>
      <c r="T5" s="337"/>
      <c r="U5" s="203"/>
      <c r="V5" s="203"/>
      <c r="W5" s="203"/>
      <c r="X5" s="203"/>
    </row>
    <row r="6" spans="1:25" ht="21" customHeight="1" x14ac:dyDescent="0.2">
      <c r="A6" s="333" t="s">
        <v>263</v>
      </c>
      <c r="B6" s="334"/>
      <c r="C6" s="334"/>
      <c r="D6" s="334"/>
      <c r="E6" s="334"/>
      <c r="F6" s="334"/>
      <c r="G6" s="334"/>
      <c r="H6" s="334"/>
      <c r="I6" s="334"/>
      <c r="J6" s="334"/>
      <c r="K6" s="334"/>
      <c r="L6" s="334"/>
      <c r="M6" s="334"/>
      <c r="N6" s="334"/>
      <c r="O6" s="334"/>
      <c r="P6" s="334"/>
      <c r="Q6" s="334"/>
      <c r="R6" s="334"/>
      <c r="S6" s="334"/>
      <c r="T6" s="334"/>
      <c r="U6" s="334"/>
      <c r="V6" s="334"/>
      <c r="W6" s="334"/>
      <c r="X6" s="335"/>
    </row>
    <row r="7" spans="1:25" ht="12.75" customHeight="1" thickBot="1" x14ac:dyDescent="0.25">
      <c r="B7" s="9"/>
      <c r="C7" s="9"/>
      <c r="D7" s="9"/>
      <c r="E7" s="9"/>
      <c r="F7" s="9"/>
      <c r="G7" s="9"/>
      <c r="H7" s="9"/>
      <c r="I7" s="9"/>
      <c r="J7" s="9"/>
      <c r="K7" s="9"/>
      <c r="L7" s="9"/>
      <c r="M7" s="10"/>
      <c r="N7" s="11"/>
      <c r="O7" s="12"/>
      <c r="P7" s="12"/>
      <c r="Q7" s="12"/>
      <c r="R7" s="12"/>
      <c r="S7" s="12"/>
      <c r="T7" s="12"/>
      <c r="U7" s="12"/>
      <c r="V7" s="12"/>
      <c r="W7" s="12"/>
      <c r="X7" s="12"/>
    </row>
    <row r="8" spans="1:25" ht="26.25" customHeight="1" thickBot="1" x14ac:dyDescent="0.25">
      <c r="B8" s="194" t="s">
        <v>1</v>
      </c>
      <c r="C8" s="194" t="s">
        <v>2</v>
      </c>
      <c r="D8" s="194" t="s">
        <v>3</v>
      </c>
      <c r="E8" s="194" t="s">
        <v>4</v>
      </c>
      <c r="F8" s="194" t="s">
        <v>5</v>
      </c>
      <c r="G8" s="194" t="s">
        <v>6</v>
      </c>
      <c r="H8" s="194" t="s">
        <v>7</v>
      </c>
      <c r="I8" s="194" t="s">
        <v>8</v>
      </c>
      <c r="J8" s="216" t="s">
        <v>9</v>
      </c>
      <c r="K8" s="217"/>
      <c r="L8" s="217"/>
      <c r="M8" s="217"/>
      <c r="N8" s="218"/>
      <c r="O8" s="196" t="s">
        <v>10</v>
      </c>
      <c r="P8" s="196" t="s">
        <v>11</v>
      </c>
      <c r="Q8" s="196" t="s">
        <v>12</v>
      </c>
      <c r="R8" s="196" t="s">
        <v>13</v>
      </c>
      <c r="S8" s="196" t="s">
        <v>14</v>
      </c>
      <c r="T8" s="196" t="s">
        <v>15</v>
      </c>
      <c r="U8" s="212" t="s">
        <v>16</v>
      </c>
      <c r="V8" s="213"/>
      <c r="W8" s="214" t="s">
        <v>17</v>
      </c>
      <c r="X8" s="213"/>
    </row>
    <row r="9" spans="1:25" ht="43.5" customHeight="1" x14ac:dyDescent="0.2">
      <c r="B9" s="195"/>
      <c r="C9" s="195"/>
      <c r="D9" s="195"/>
      <c r="E9" s="195"/>
      <c r="F9" s="195"/>
      <c r="G9" s="195"/>
      <c r="H9" s="195"/>
      <c r="I9" s="195"/>
      <c r="J9" s="13" t="s">
        <v>18</v>
      </c>
      <c r="K9" s="13" t="s">
        <v>19</v>
      </c>
      <c r="L9" s="14" t="s">
        <v>20</v>
      </c>
      <c r="M9" s="13" t="s">
        <v>21</v>
      </c>
      <c r="N9" s="14" t="s">
        <v>22</v>
      </c>
      <c r="O9" s="195"/>
      <c r="P9" s="195"/>
      <c r="Q9" s="195"/>
      <c r="R9" s="195"/>
      <c r="S9" s="195"/>
      <c r="T9" s="195"/>
      <c r="U9" s="15" t="s">
        <v>23</v>
      </c>
      <c r="V9" s="155" t="s">
        <v>24</v>
      </c>
      <c r="W9" s="155" t="s">
        <v>25</v>
      </c>
      <c r="X9" s="17" t="s">
        <v>26</v>
      </c>
    </row>
    <row r="10" spans="1:25" ht="72" customHeight="1" x14ac:dyDescent="0.2">
      <c r="A10" s="297" t="s">
        <v>322</v>
      </c>
      <c r="B10" s="106" t="s">
        <v>27</v>
      </c>
      <c r="C10" s="106" t="s">
        <v>221</v>
      </c>
      <c r="D10" s="106" t="s">
        <v>28</v>
      </c>
      <c r="E10" s="294" t="s">
        <v>323</v>
      </c>
      <c r="F10" s="153" t="s">
        <v>30</v>
      </c>
      <c r="G10" s="153" t="s">
        <v>31</v>
      </c>
      <c r="H10" s="153"/>
      <c r="I10" s="153" t="s">
        <v>32</v>
      </c>
      <c r="J10" s="153">
        <v>1</v>
      </c>
      <c r="K10" s="153">
        <v>2</v>
      </c>
      <c r="L10" s="153">
        <v>1</v>
      </c>
      <c r="M10" s="153">
        <v>1</v>
      </c>
      <c r="N10" s="153">
        <v>1</v>
      </c>
      <c r="O10" s="153">
        <f>J10+K10+L10+M10+N10</f>
        <v>6</v>
      </c>
      <c r="P10" s="153">
        <v>2</v>
      </c>
      <c r="Q10" s="153">
        <v>2</v>
      </c>
      <c r="R10" s="153">
        <v>1</v>
      </c>
      <c r="S10" s="153">
        <f>O10*P10*Q10*R10</f>
        <v>24</v>
      </c>
      <c r="T10" s="87" t="str">
        <f>IF(S10&lt;=59,"IMPACTO BAJO",(IF(AND(S10&gt;=60,S10&lt;=188),"IMPACTO MEDIO",IF(AND(S10&gt;=189,13&lt;405),"IMPACTO ALTO",0))))</f>
        <v>IMPACTO BAJO</v>
      </c>
      <c r="U10" s="153" t="s">
        <v>185</v>
      </c>
      <c r="V10" s="153" t="s">
        <v>33</v>
      </c>
      <c r="W10" s="152"/>
      <c r="X10" s="87" t="s">
        <v>31</v>
      </c>
      <c r="Y10" s="8" t="s">
        <v>284</v>
      </c>
    </row>
    <row r="11" spans="1:25" ht="51" x14ac:dyDescent="0.2">
      <c r="A11" s="293"/>
      <c r="B11" s="294" t="s">
        <v>34</v>
      </c>
      <c r="C11" s="106" t="s">
        <v>35</v>
      </c>
      <c r="D11" s="106" t="s">
        <v>36</v>
      </c>
      <c r="E11" s="294"/>
      <c r="F11" s="153" t="s">
        <v>30</v>
      </c>
      <c r="G11" s="153" t="s">
        <v>31</v>
      </c>
      <c r="H11" s="153"/>
      <c r="I11" s="153" t="s">
        <v>37</v>
      </c>
      <c r="J11" s="153">
        <v>2</v>
      </c>
      <c r="K11" s="153">
        <v>2</v>
      </c>
      <c r="L11" s="153">
        <v>3</v>
      </c>
      <c r="M11" s="153">
        <v>1</v>
      </c>
      <c r="N11" s="153">
        <v>1</v>
      </c>
      <c r="O11" s="153">
        <f t="shared" ref="O11:O23" si="0">J11+K11+L11+M11+N11</f>
        <v>9</v>
      </c>
      <c r="P11" s="153">
        <v>3</v>
      </c>
      <c r="Q11" s="153">
        <v>2</v>
      </c>
      <c r="R11" s="153">
        <v>3</v>
      </c>
      <c r="S11" s="153">
        <f t="shared" ref="S11:S23" si="1">O11*P11*Q11*R11</f>
        <v>162</v>
      </c>
      <c r="T11" s="87" t="str">
        <f t="shared" ref="T11:T23" si="2">IF(S11&lt;=59,"IMPACTO BAJO",(IF(AND(S11&gt;=60,S11&lt;=188),"IMPACTO MEDIO",IF(AND(S11&gt;=189,13&lt;405),"IMPACTO ALTO",0))))</f>
        <v>IMPACTO MEDIO</v>
      </c>
      <c r="U11" s="153" t="s">
        <v>185</v>
      </c>
      <c r="V11" s="153" t="s">
        <v>38</v>
      </c>
      <c r="W11" s="87" t="s">
        <v>31</v>
      </c>
      <c r="X11" s="87"/>
    </row>
    <row r="12" spans="1:25" ht="95.25" customHeight="1" x14ac:dyDescent="0.2">
      <c r="A12" s="293"/>
      <c r="B12" s="294"/>
      <c r="C12" s="106" t="s">
        <v>246</v>
      </c>
      <c r="D12" s="106" t="s">
        <v>39</v>
      </c>
      <c r="E12" s="294"/>
      <c r="F12" s="153" t="s">
        <v>30</v>
      </c>
      <c r="G12" s="153" t="s">
        <v>31</v>
      </c>
      <c r="H12" s="153"/>
      <c r="I12" s="153" t="s">
        <v>37</v>
      </c>
      <c r="J12" s="153">
        <v>2</v>
      </c>
      <c r="K12" s="153">
        <v>2</v>
      </c>
      <c r="L12" s="153">
        <v>3</v>
      </c>
      <c r="M12" s="153">
        <v>1</v>
      </c>
      <c r="N12" s="153">
        <v>1</v>
      </c>
      <c r="O12" s="153">
        <f t="shared" si="0"/>
        <v>9</v>
      </c>
      <c r="P12" s="153">
        <v>3</v>
      </c>
      <c r="Q12" s="153">
        <v>2</v>
      </c>
      <c r="R12" s="153">
        <v>3</v>
      </c>
      <c r="S12" s="153">
        <f t="shared" si="1"/>
        <v>162</v>
      </c>
      <c r="T12" s="87" t="str">
        <f t="shared" si="2"/>
        <v>IMPACTO MEDIO</v>
      </c>
      <c r="U12" s="153" t="s">
        <v>185</v>
      </c>
      <c r="V12" s="153" t="s">
        <v>38</v>
      </c>
      <c r="W12" s="87" t="s">
        <v>31</v>
      </c>
      <c r="X12" s="87"/>
    </row>
    <row r="13" spans="1:25" ht="67.5" customHeight="1" x14ac:dyDescent="0.2">
      <c r="A13" s="293"/>
      <c r="B13" s="294" t="s">
        <v>40</v>
      </c>
      <c r="C13" s="106" t="s">
        <v>194</v>
      </c>
      <c r="D13" s="106" t="s">
        <v>41</v>
      </c>
      <c r="E13" s="294"/>
      <c r="F13" s="153" t="s">
        <v>30</v>
      </c>
      <c r="G13" s="153" t="s">
        <v>31</v>
      </c>
      <c r="H13" s="153"/>
      <c r="I13" s="153" t="s">
        <v>32</v>
      </c>
      <c r="J13" s="153">
        <v>1</v>
      </c>
      <c r="K13" s="153">
        <v>2</v>
      </c>
      <c r="L13" s="153">
        <v>3</v>
      </c>
      <c r="M13" s="153">
        <v>1</v>
      </c>
      <c r="N13" s="153">
        <v>1</v>
      </c>
      <c r="O13" s="153">
        <f t="shared" si="0"/>
        <v>8</v>
      </c>
      <c r="P13" s="153">
        <v>3</v>
      </c>
      <c r="Q13" s="153">
        <v>1</v>
      </c>
      <c r="R13" s="153">
        <v>1</v>
      </c>
      <c r="S13" s="153">
        <f t="shared" si="1"/>
        <v>24</v>
      </c>
      <c r="T13" s="87" t="str">
        <f t="shared" si="2"/>
        <v>IMPACTO BAJO</v>
      </c>
      <c r="U13" s="153" t="s">
        <v>186</v>
      </c>
      <c r="V13" s="153" t="s">
        <v>42</v>
      </c>
      <c r="W13" s="87"/>
      <c r="X13" s="87" t="s">
        <v>31</v>
      </c>
    </row>
    <row r="14" spans="1:25" ht="67.5" customHeight="1" x14ac:dyDescent="0.2">
      <c r="A14" s="293"/>
      <c r="B14" s="294"/>
      <c r="C14" s="106" t="s">
        <v>195</v>
      </c>
      <c r="D14" s="106" t="s">
        <v>43</v>
      </c>
      <c r="E14" s="294"/>
      <c r="F14" s="153" t="s">
        <v>30</v>
      </c>
      <c r="G14" s="153" t="s">
        <v>31</v>
      </c>
      <c r="H14" s="153"/>
      <c r="I14" s="153" t="s">
        <v>32</v>
      </c>
      <c r="J14" s="153">
        <v>1</v>
      </c>
      <c r="K14" s="153">
        <v>2</v>
      </c>
      <c r="L14" s="153">
        <v>3</v>
      </c>
      <c r="M14" s="153">
        <v>1</v>
      </c>
      <c r="N14" s="153">
        <v>1</v>
      </c>
      <c r="O14" s="153">
        <f t="shared" si="0"/>
        <v>8</v>
      </c>
      <c r="P14" s="153">
        <v>2</v>
      </c>
      <c r="Q14" s="153">
        <v>2</v>
      </c>
      <c r="R14" s="153">
        <v>1</v>
      </c>
      <c r="S14" s="153">
        <f t="shared" si="1"/>
        <v>32</v>
      </c>
      <c r="T14" s="87" t="str">
        <f t="shared" si="2"/>
        <v>IMPACTO BAJO</v>
      </c>
      <c r="U14" s="153" t="s">
        <v>185</v>
      </c>
      <c r="V14" s="153" t="s">
        <v>44</v>
      </c>
      <c r="W14" s="87"/>
      <c r="X14" s="87" t="s">
        <v>31</v>
      </c>
    </row>
    <row r="15" spans="1:25" ht="65.25" customHeight="1" x14ac:dyDescent="0.2">
      <c r="A15" s="293"/>
      <c r="B15" s="294" t="s">
        <v>45</v>
      </c>
      <c r="C15" s="106" t="s">
        <v>222</v>
      </c>
      <c r="D15" s="106" t="s">
        <v>46</v>
      </c>
      <c r="E15" s="294"/>
      <c r="F15" s="153" t="s">
        <v>30</v>
      </c>
      <c r="G15" s="153" t="s">
        <v>31</v>
      </c>
      <c r="H15" s="153"/>
      <c r="I15" s="153" t="s">
        <v>32</v>
      </c>
      <c r="J15" s="153">
        <v>2</v>
      </c>
      <c r="K15" s="153">
        <v>2</v>
      </c>
      <c r="L15" s="153">
        <v>3</v>
      </c>
      <c r="M15" s="153">
        <v>3</v>
      </c>
      <c r="N15" s="153">
        <v>1</v>
      </c>
      <c r="O15" s="153">
        <f t="shared" si="0"/>
        <v>11</v>
      </c>
      <c r="P15" s="153">
        <v>3</v>
      </c>
      <c r="Q15" s="153">
        <v>2</v>
      </c>
      <c r="R15" s="153">
        <v>1</v>
      </c>
      <c r="S15" s="153">
        <f t="shared" si="1"/>
        <v>66</v>
      </c>
      <c r="T15" s="87" t="str">
        <f t="shared" si="2"/>
        <v>IMPACTO MEDIO</v>
      </c>
      <c r="U15" s="153" t="s">
        <v>189</v>
      </c>
      <c r="V15" s="153" t="s">
        <v>42</v>
      </c>
      <c r="W15" s="87" t="s">
        <v>31</v>
      </c>
      <c r="X15" s="87"/>
    </row>
    <row r="16" spans="1:25" ht="95.25" customHeight="1" x14ac:dyDescent="0.2">
      <c r="A16" s="293"/>
      <c r="B16" s="294"/>
      <c r="C16" s="106" t="s">
        <v>47</v>
      </c>
      <c r="D16" s="106" t="s">
        <v>48</v>
      </c>
      <c r="E16" s="294"/>
      <c r="F16" s="153" t="s">
        <v>30</v>
      </c>
      <c r="G16" s="153" t="s">
        <v>31</v>
      </c>
      <c r="H16" s="153"/>
      <c r="I16" s="153" t="s">
        <v>32</v>
      </c>
      <c r="J16" s="153">
        <v>2</v>
      </c>
      <c r="K16" s="153">
        <v>2</v>
      </c>
      <c r="L16" s="153">
        <v>3</v>
      </c>
      <c r="M16" s="153">
        <v>3</v>
      </c>
      <c r="N16" s="153">
        <v>1</v>
      </c>
      <c r="O16" s="153">
        <f t="shared" si="0"/>
        <v>11</v>
      </c>
      <c r="P16" s="153">
        <v>3</v>
      </c>
      <c r="Q16" s="153">
        <v>2</v>
      </c>
      <c r="R16" s="153">
        <v>1</v>
      </c>
      <c r="S16" s="153">
        <f t="shared" si="1"/>
        <v>66</v>
      </c>
      <c r="T16" s="87" t="str">
        <f t="shared" si="2"/>
        <v>IMPACTO MEDIO</v>
      </c>
      <c r="U16" s="153" t="s">
        <v>189</v>
      </c>
      <c r="V16" s="153" t="s">
        <v>42</v>
      </c>
      <c r="W16" s="87" t="s">
        <v>31</v>
      </c>
      <c r="X16" s="87"/>
    </row>
    <row r="17" spans="1:24" ht="86.25" customHeight="1" x14ac:dyDescent="0.2">
      <c r="A17" s="293"/>
      <c r="B17" s="294" t="s">
        <v>49</v>
      </c>
      <c r="C17" s="106" t="s">
        <v>223</v>
      </c>
      <c r="D17" s="106" t="s">
        <v>50</v>
      </c>
      <c r="E17" s="294"/>
      <c r="F17" s="153" t="s">
        <v>264</v>
      </c>
      <c r="G17" s="153" t="s">
        <v>31</v>
      </c>
      <c r="H17" s="153"/>
      <c r="I17" s="153" t="s">
        <v>32</v>
      </c>
      <c r="J17" s="153">
        <v>3</v>
      </c>
      <c r="K17" s="153">
        <v>2</v>
      </c>
      <c r="L17" s="153">
        <v>3</v>
      </c>
      <c r="M17" s="153">
        <v>3</v>
      </c>
      <c r="N17" s="153">
        <v>1</v>
      </c>
      <c r="O17" s="153">
        <f t="shared" si="0"/>
        <v>12</v>
      </c>
      <c r="P17" s="153">
        <v>1</v>
      </c>
      <c r="Q17" s="153">
        <v>3</v>
      </c>
      <c r="R17" s="153">
        <v>1</v>
      </c>
      <c r="S17" s="153">
        <f t="shared" si="1"/>
        <v>36</v>
      </c>
      <c r="T17" s="87" t="str">
        <f t="shared" si="2"/>
        <v>IMPACTO BAJO</v>
      </c>
      <c r="U17" s="153" t="s">
        <v>281</v>
      </c>
      <c r="V17" s="153" t="s">
        <v>280</v>
      </c>
      <c r="W17" s="87"/>
      <c r="X17" s="87" t="s">
        <v>31</v>
      </c>
    </row>
    <row r="18" spans="1:24" ht="63.75" customHeight="1" x14ac:dyDescent="0.2">
      <c r="A18" s="293"/>
      <c r="B18" s="294"/>
      <c r="C18" s="106" t="s">
        <v>224</v>
      </c>
      <c r="D18" s="106" t="s">
        <v>50</v>
      </c>
      <c r="E18" s="294"/>
      <c r="F18" s="153" t="s">
        <v>264</v>
      </c>
      <c r="G18" s="153" t="s">
        <v>31</v>
      </c>
      <c r="H18" s="153"/>
      <c r="I18" s="153" t="s">
        <v>32</v>
      </c>
      <c r="J18" s="153">
        <v>3</v>
      </c>
      <c r="K18" s="153">
        <v>2</v>
      </c>
      <c r="L18" s="153">
        <v>3</v>
      </c>
      <c r="M18" s="153">
        <v>1</v>
      </c>
      <c r="N18" s="153">
        <v>1</v>
      </c>
      <c r="O18" s="153">
        <f t="shared" si="0"/>
        <v>10</v>
      </c>
      <c r="P18" s="153">
        <v>2</v>
      </c>
      <c r="Q18" s="153">
        <v>2</v>
      </c>
      <c r="R18" s="153">
        <v>1</v>
      </c>
      <c r="S18" s="153">
        <f t="shared" si="1"/>
        <v>40</v>
      </c>
      <c r="T18" s="87" t="str">
        <f t="shared" si="2"/>
        <v>IMPACTO BAJO</v>
      </c>
      <c r="U18" s="153" t="s">
        <v>185</v>
      </c>
      <c r="V18" s="153" t="s">
        <v>51</v>
      </c>
      <c r="W18" s="87" t="s">
        <v>31</v>
      </c>
      <c r="X18" s="87"/>
    </row>
    <row r="19" spans="1:24" ht="63.75" customHeight="1" x14ac:dyDescent="0.2">
      <c r="A19" s="293"/>
      <c r="B19" s="106" t="s">
        <v>295</v>
      </c>
      <c r="C19" s="106" t="s">
        <v>296</v>
      </c>
      <c r="D19" s="106" t="s">
        <v>297</v>
      </c>
      <c r="E19" s="294"/>
      <c r="F19" s="153" t="s">
        <v>30</v>
      </c>
      <c r="G19" s="153" t="s">
        <v>31</v>
      </c>
      <c r="H19" s="153"/>
      <c r="I19" s="153" t="s">
        <v>32</v>
      </c>
      <c r="J19" s="153">
        <v>2</v>
      </c>
      <c r="K19" s="153">
        <v>3</v>
      </c>
      <c r="L19" s="153">
        <v>3</v>
      </c>
      <c r="M19" s="153">
        <v>1</v>
      </c>
      <c r="N19" s="153">
        <v>1</v>
      </c>
      <c r="O19" s="153">
        <f t="shared" si="0"/>
        <v>10</v>
      </c>
      <c r="P19" s="153">
        <v>3</v>
      </c>
      <c r="Q19" s="153">
        <v>2</v>
      </c>
      <c r="R19" s="153">
        <v>1</v>
      </c>
      <c r="S19" s="153">
        <f t="shared" si="1"/>
        <v>60</v>
      </c>
      <c r="T19" s="87" t="str">
        <f t="shared" si="2"/>
        <v>IMPACTO MEDIO</v>
      </c>
      <c r="U19" s="153" t="s">
        <v>228</v>
      </c>
      <c r="V19" s="153" t="s">
        <v>289</v>
      </c>
      <c r="W19" s="87"/>
      <c r="X19" s="87" t="s">
        <v>31</v>
      </c>
    </row>
    <row r="20" spans="1:24" ht="38.25" x14ac:dyDescent="0.2">
      <c r="A20" s="293"/>
      <c r="B20" s="106" t="s">
        <v>55</v>
      </c>
      <c r="C20" s="106" t="s">
        <v>225</v>
      </c>
      <c r="D20" s="106" t="s">
        <v>56</v>
      </c>
      <c r="E20" s="294"/>
      <c r="F20" s="153" t="s">
        <v>30</v>
      </c>
      <c r="G20" s="153" t="s">
        <v>31</v>
      </c>
      <c r="H20" s="153"/>
      <c r="I20" s="153" t="s">
        <v>32</v>
      </c>
      <c r="J20" s="153">
        <v>2</v>
      </c>
      <c r="K20" s="153">
        <v>1</v>
      </c>
      <c r="L20" s="153">
        <v>3</v>
      </c>
      <c r="M20" s="153">
        <v>1</v>
      </c>
      <c r="N20" s="153">
        <v>1</v>
      </c>
      <c r="O20" s="153">
        <f t="shared" si="0"/>
        <v>8</v>
      </c>
      <c r="P20" s="153">
        <v>3</v>
      </c>
      <c r="Q20" s="153">
        <v>2</v>
      </c>
      <c r="R20" s="153">
        <v>1</v>
      </c>
      <c r="S20" s="153">
        <f t="shared" si="1"/>
        <v>48</v>
      </c>
      <c r="T20" s="87" t="str">
        <f t="shared" si="2"/>
        <v>IMPACTO BAJO</v>
      </c>
      <c r="U20" s="153" t="s">
        <v>188</v>
      </c>
      <c r="V20" s="153" t="s">
        <v>42</v>
      </c>
      <c r="W20" s="87" t="s">
        <v>31</v>
      </c>
      <c r="X20" s="87"/>
    </row>
    <row r="21" spans="1:24" ht="92.25" customHeight="1" x14ac:dyDescent="0.2">
      <c r="A21" s="293"/>
      <c r="B21" s="106" t="s">
        <v>291</v>
      </c>
      <c r="C21" s="106" t="s">
        <v>58</v>
      </c>
      <c r="D21" s="106" t="s">
        <v>59</v>
      </c>
      <c r="E21" s="294"/>
      <c r="F21" s="153" t="s">
        <v>30</v>
      </c>
      <c r="G21" s="153" t="s">
        <v>31</v>
      </c>
      <c r="H21" s="153"/>
      <c r="I21" s="153" t="s">
        <v>32</v>
      </c>
      <c r="J21" s="153">
        <v>2</v>
      </c>
      <c r="K21" s="153">
        <v>2</v>
      </c>
      <c r="L21" s="153">
        <v>3</v>
      </c>
      <c r="M21" s="153">
        <v>1</v>
      </c>
      <c r="N21" s="153">
        <v>1</v>
      </c>
      <c r="O21" s="153">
        <f t="shared" si="0"/>
        <v>9</v>
      </c>
      <c r="P21" s="153">
        <v>2</v>
      </c>
      <c r="Q21" s="153">
        <v>2</v>
      </c>
      <c r="R21" s="153">
        <v>1</v>
      </c>
      <c r="S21" s="153">
        <f t="shared" si="1"/>
        <v>36</v>
      </c>
      <c r="T21" s="87" t="str">
        <f t="shared" si="2"/>
        <v>IMPACTO BAJO</v>
      </c>
      <c r="U21" s="153" t="s">
        <v>190</v>
      </c>
      <c r="V21" s="153" t="s">
        <v>38</v>
      </c>
      <c r="W21" s="87" t="s">
        <v>31</v>
      </c>
      <c r="X21" s="87"/>
    </row>
    <row r="22" spans="1:24" ht="75.75" customHeight="1" x14ac:dyDescent="0.2">
      <c r="A22" s="293"/>
      <c r="B22" s="106" t="s">
        <v>226</v>
      </c>
      <c r="C22" s="106" t="s">
        <v>290</v>
      </c>
      <c r="D22" s="106" t="s">
        <v>62</v>
      </c>
      <c r="E22" s="294"/>
      <c r="F22" s="153" t="s">
        <v>30</v>
      </c>
      <c r="G22" s="153" t="s">
        <v>31</v>
      </c>
      <c r="H22" s="153"/>
      <c r="I22" s="153" t="s">
        <v>32</v>
      </c>
      <c r="J22" s="153">
        <v>2</v>
      </c>
      <c r="K22" s="153">
        <v>1</v>
      </c>
      <c r="L22" s="153">
        <v>3</v>
      </c>
      <c r="M22" s="153">
        <v>1</v>
      </c>
      <c r="N22" s="153">
        <v>1</v>
      </c>
      <c r="O22" s="153">
        <f t="shared" si="0"/>
        <v>8</v>
      </c>
      <c r="P22" s="153">
        <v>3</v>
      </c>
      <c r="Q22" s="153">
        <v>2</v>
      </c>
      <c r="R22" s="153">
        <v>1</v>
      </c>
      <c r="S22" s="153">
        <f t="shared" si="1"/>
        <v>48</v>
      </c>
      <c r="T22" s="87" t="str">
        <f t="shared" si="2"/>
        <v>IMPACTO BAJO</v>
      </c>
      <c r="U22" s="153" t="s">
        <v>185</v>
      </c>
      <c r="V22" s="153" t="s">
        <v>283</v>
      </c>
      <c r="W22" s="87" t="s">
        <v>31</v>
      </c>
      <c r="X22" s="87"/>
    </row>
    <row r="23" spans="1:24" ht="45" customHeight="1" x14ac:dyDescent="0.2">
      <c r="A23" s="293"/>
      <c r="B23" s="106" t="s">
        <v>68</v>
      </c>
      <c r="C23" s="106" t="s">
        <v>69</v>
      </c>
      <c r="D23" s="106" t="s">
        <v>70</v>
      </c>
      <c r="E23" s="294"/>
      <c r="F23" s="153" t="s">
        <v>30</v>
      </c>
      <c r="G23" s="153" t="s">
        <v>31</v>
      </c>
      <c r="H23" s="153"/>
      <c r="I23" s="153" t="s">
        <v>32</v>
      </c>
      <c r="J23" s="153">
        <v>2</v>
      </c>
      <c r="K23" s="153">
        <v>2</v>
      </c>
      <c r="L23" s="153">
        <v>3</v>
      </c>
      <c r="M23" s="153">
        <v>3</v>
      </c>
      <c r="N23" s="153">
        <v>1</v>
      </c>
      <c r="O23" s="153">
        <f t="shared" si="0"/>
        <v>11</v>
      </c>
      <c r="P23" s="153">
        <v>2</v>
      </c>
      <c r="Q23" s="153">
        <v>2</v>
      </c>
      <c r="R23" s="153">
        <v>1</v>
      </c>
      <c r="S23" s="153">
        <f t="shared" si="1"/>
        <v>44</v>
      </c>
      <c r="T23" s="87" t="str">
        <f t="shared" si="2"/>
        <v>IMPACTO BAJO</v>
      </c>
      <c r="U23" s="153" t="s">
        <v>71</v>
      </c>
      <c r="V23" s="153" t="s">
        <v>282</v>
      </c>
      <c r="W23" s="87"/>
      <c r="X23" s="87" t="s">
        <v>31</v>
      </c>
    </row>
    <row r="24" spans="1:24" ht="66.75" customHeight="1" x14ac:dyDescent="0.2">
      <c r="A24" s="154"/>
      <c r="B24" s="151"/>
      <c r="C24" s="151"/>
      <c r="D24" s="151"/>
      <c r="E24" s="151"/>
      <c r="F24" s="149"/>
      <c r="G24" s="149"/>
      <c r="H24" s="149"/>
      <c r="I24" s="149"/>
      <c r="J24" s="149"/>
      <c r="K24" s="149"/>
      <c r="L24" s="149"/>
      <c r="M24" s="149"/>
      <c r="N24" s="149"/>
      <c r="O24" s="149"/>
      <c r="P24" s="149"/>
      <c r="Q24" s="149"/>
      <c r="R24" s="149"/>
      <c r="S24" s="149"/>
      <c r="T24" s="150"/>
      <c r="U24" s="149"/>
      <c r="V24" s="149"/>
      <c r="W24" s="150"/>
      <c r="X24" s="150"/>
    </row>
    <row r="25" spans="1:24" ht="99.75" customHeight="1" thickBot="1" x14ac:dyDescent="0.25">
      <c r="A25" s="41"/>
      <c r="B25" s="42"/>
      <c r="C25" s="42"/>
      <c r="D25" s="43"/>
      <c r="E25" s="43"/>
      <c r="F25" s="43"/>
      <c r="G25" s="43"/>
      <c r="H25" s="43"/>
      <c r="I25" s="43"/>
      <c r="J25" s="43"/>
      <c r="K25" s="43"/>
      <c r="L25" s="43"/>
      <c r="M25" s="43"/>
      <c r="N25" s="43"/>
      <c r="O25" s="43"/>
      <c r="P25" s="43"/>
      <c r="Q25" s="43"/>
      <c r="R25" s="43"/>
      <c r="S25" s="43"/>
      <c r="T25" s="44"/>
      <c r="U25" s="43"/>
      <c r="V25" s="43"/>
      <c r="W25" s="44"/>
      <c r="X25" s="44"/>
    </row>
    <row r="26" spans="1:24" ht="12.75" customHeight="1" x14ac:dyDescent="0.2">
      <c r="T26" s="3"/>
    </row>
    <row r="27" spans="1:24" ht="27" customHeight="1" x14ac:dyDescent="0.2">
      <c r="A27" s="3"/>
      <c r="B27" s="3"/>
      <c r="C27" s="4" t="s">
        <v>182</v>
      </c>
      <c r="D27" s="223" t="s">
        <v>242</v>
      </c>
      <c r="E27" s="222"/>
      <c r="F27" s="226" t="s">
        <v>243</v>
      </c>
      <c r="G27" s="222"/>
      <c r="H27" s="223" t="s">
        <v>244</v>
      </c>
      <c r="I27" s="222"/>
      <c r="J27" s="3"/>
      <c r="K27" s="3"/>
      <c r="L27" s="3"/>
      <c r="M27" s="2"/>
      <c r="N27" s="2"/>
      <c r="O27" s="5"/>
      <c r="P27" s="5"/>
      <c r="Q27" s="5"/>
      <c r="R27" s="5"/>
      <c r="S27" s="3"/>
      <c r="T27" s="3"/>
      <c r="U27" s="3"/>
      <c r="V27" s="3"/>
      <c r="W27" s="3"/>
      <c r="X27" s="3"/>
    </row>
    <row r="28" spans="1:24" ht="12.75" x14ac:dyDescent="0.2">
      <c r="A28" s="3"/>
      <c r="B28" s="3"/>
      <c r="C28" s="4" t="s">
        <v>183</v>
      </c>
      <c r="D28" s="224" t="s">
        <v>278</v>
      </c>
      <c r="E28" s="222"/>
      <c r="F28" s="225">
        <v>43393</v>
      </c>
      <c r="G28" s="222"/>
      <c r="H28" s="221"/>
      <c r="I28" s="222"/>
      <c r="J28" s="3"/>
      <c r="K28" s="3"/>
      <c r="L28" s="3"/>
      <c r="M28" s="2"/>
      <c r="N28" s="2"/>
      <c r="O28" s="2"/>
      <c r="P28" s="2"/>
      <c r="Q28" s="2"/>
      <c r="R28" s="5"/>
      <c r="S28" s="3"/>
      <c r="T28" s="3"/>
      <c r="U28" s="3"/>
      <c r="V28" s="3"/>
      <c r="W28" s="3"/>
      <c r="X28" s="3"/>
    </row>
    <row r="29" spans="1:24" ht="12.75" customHeight="1" x14ac:dyDescent="0.2">
      <c r="L29" s="1"/>
      <c r="M29" s="1"/>
      <c r="N29" s="1"/>
      <c r="O29" s="1"/>
      <c r="P29" s="1"/>
      <c r="Q29" s="1"/>
      <c r="R29" s="1"/>
      <c r="T29" s="3"/>
    </row>
    <row r="30" spans="1:24" ht="12.75" customHeight="1" x14ac:dyDescent="0.2">
      <c r="T30" s="3"/>
    </row>
    <row r="31" spans="1:24" ht="12.75" customHeight="1" x14ac:dyDescent="0.2">
      <c r="T31" s="3"/>
    </row>
    <row r="32" spans="1:24" ht="12.75" customHeight="1" x14ac:dyDescent="0.2">
      <c r="T32" s="3"/>
    </row>
    <row r="33" spans="20:20" ht="12.75" customHeight="1" x14ac:dyDescent="0.2">
      <c r="T33" s="3"/>
    </row>
    <row r="34" spans="20:20" ht="12.75" customHeight="1" x14ac:dyDescent="0.2">
      <c r="T34" s="3"/>
    </row>
    <row r="35" spans="20:20" ht="12.75" customHeight="1" x14ac:dyDescent="0.2">
      <c r="T35" s="3"/>
    </row>
    <row r="36" spans="20:20" ht="12.75" customHeight="1" x14ac:dyDescent="0.2">
      <c r="T36" s="3"/>
    </row>
    <row r="37" spans="20:20" ht="12.75" customHeight="1" x14ac:dyDescent="0.2">
      <c r="T37" s="3"/>
    </row>
    <row r="38" spans="20:20" ht="12.75" customHeight="1" x14ac:dyDescent="0.2">
      <c r="T38" s="3"/>
    </row>
    <row r="39" spans="20:20" ht="12.75" customHeight="1" x14ac:dyDescent="0.2">
      <c r="T39" s="3"/>
    </row>
    <row r="40" spans="20:20" ht="12.75" customHeight="1" x14ac:dyDescent="0.2">
      <c r="T40" s="3"/>
    </row>
    <row r="41" spans="20:20" ht="12.75" customHeight="1" x14ac:dyDescent="0.2">
      <c r="T41" s="3"/>
    </row>
    <row r="42" spans="20:20" ht="12.75" customHeight="1" x14ac:dyDescent="0.2">
      <c r="T42" s="3"/>
    </row>
    <row r="43" spans="20:20" ht="12.75" customHeight="1" x14ac:dyDescent="0.2">
      <c r="T43" s="3"/>
    </row>
    <row r="44" spans="20:20" ht="12.75" customHeight="1" x14ac:dyDescent="0.2">
      <c r="T44" s="3"/>
    </row>
    <row r="45" spans="20:20" ht="12.75" customHeight="1" x14ac:dyDescent="0.2">
      <c r="T45" s="3"/>
    </row>
    <row r="46" spans="20:20" ht="12.75" customHeight="1" x14ac:dyDescent="0.2">
      <c r="T46" s="3"/>
    </row>
    <row r="47" spans="20:20" ht="12.75" customHeight="1" x14ac:dyDescent="0.2">
      <c r="T47" s="3"/>
    </row>
    <row r="48" spans="20:20" ht="12.75" customHeight="1" x14ac:dyDescent="0.2">
      <c r="T48" s="3"/>
    </row>
    <row r="49" spans="20:20" ht="12.75" customHeight="1" x14ac:dyDescent="0.2">
      <c r="T49" s="3"/>
    </row>
    <row r="50" spans="20:20" ht="12.75" customHeight="1" x14ac:dyDescent="0.2">
      <c r="T50" s="3"/>
    </row>
    <row r="51" spans="20:20" ht="12.75" customHeight="1" x14ac:dyDescent="0.2">
      <c r="T51" s="3"/>
    </row>
    <row r="52" spans="20:20" ht="12.75" customHeight="1" x14ac:dyDescent="0.2">
      <c r="T52" s="3"/>
    </row>
    <row r="53" spans="20:20" ht="12.75" customHeight="1" x14ac:dyDescent="0.2">
      <c r="T53" s="3"/>
    </row>
    <row r="54" spans="20:20" ht="12.75" customHeight="1" x14ac:dyDescent="0.2">
      <c r="T54" s="3"/>
    </row>
    <row r="55" spans="20:20" ht="12.75" customHeight="1" x14ac:dyDescent="0.2">
      <c r="T55" s="3"/>
    </row>
    <row r="56" spans="20:20" ht="12.75" customHeight="1" x14ac:dyDescent="0.2">
      <c r="T56" s="3"/>
    </row>
    <row r="57" spans="20:20" ht="12.75" customHeight="1" x14ac:dyDescent="0.2">
      <c r="T57" s="3"/>
    </row>
    <row r="58" spans="20:20" ht="12.75" customHeight="1" x14ac:dyDescent="0.2">
      <c r="T58" s="3"/>
    </row>
    <row r="59" spans="20:20" ht="12.75" customHeight="1" x14ac:dyDescent="0.2">
      <c r="T59" s="3"/>
    </row>
    <row r="60" spans="20:20" ht="12.75" customHeight="1" x14ac:dyDescent="0.2">
      <c r="T60" s="3"/>
    </row>
    <row r="61" spans="20:20" ht="12.75" customHeight="1" x14ac:dyDescent="0.2">
      <c r="T61" s="3"/>
    </row>
    <row r="62" spans="20:20" ht="12.75" customHeight="1" x14ac:dyDescent="0.2">
      <c r="T62" s="3"/>
    </row>
    <row r="63" spans="20:20" ht="12.75" customHeight="1" x14ac:dyDescent="0.2">
      <c r="T63" s="3"/>
    </row>
    <row r="64" spans="20:20" ht="12.75" customHeight="1" x14ac:dyDescent="0.2">
      <c r="T64" s="3"/>
    </row>
    <row r="65" spans="20:20" ht="12.75" customHeight="1" x14ac:dyDescent="0.2">
      <c r="T65" s="3"/>
    </row>
    <row r="66" spans="20:20" ht="12.75" customHeight="1" x14ac:dyDescent="0.2">
      <c r="T66" s="3"/>
    </row>
    <row r="67" spans="20:20" ht="12.75" customHeight="1" x14ac:dyDescent="0.2">
      <c r="T67" s="3"/>
    </row>
    <row r="68" spans="20:20" ht="12.75" customHeight="1" x14ac:dyDescent="0.2">
      <c r="T68" s="3"/>
    </row>
    <row r="69" spans="20:20" ht="12.75" customHeight="1" x14ac:dyDescent="0.2">
      <c r="T69" s="3"/>
    </row>
    <row r="70" spans="20:20" ht="12.75" customHeight="1" x14ac:dyDescent="0.2">
      <c r="T70" s="3"/>
    </row>
    <row r="71" spans="20:20" ht="12.75" customHeight="1" x14ac:dyDescent="0.2">
      <c r="T71" s="3"/>
    </row>
    <row r="72" spans="20:20" ht="12.75" customHeight="1" x14ac:dyDescent="0.2">
      <c r="T72" s="3"/>
    </row>
    <row r="73" spans="20:20" ht="12.75" customHeight="1" x14ac:dyDescent="0.2">
      <c r="T73" s="3"/>
    </row>
    <row r="74" spans="20:20" ht="12.75" customHeight="1" x14ac:dyDescent="0.2">
      <c r="T74" s="3"/>
    </row>
    <row r="75" spans="20:20" ht="12.75" customHeight="1" x14ac:dyDescent="0.2">
      <c r="T75" s="3"/>
    </row>
    <row r="76" spans="20:20" ht="12.75" customHeight="1" x14ac:dyDescent="0.2">
      <c r="T76" s="3"/>
    </row>
    <row r="77" spans="20:20" ht="12.75" customHeight="1" x14ac:dyDescent="0.2">
      <c r="T77" s="3"/>
    </row>
    <row r="78" spans="20:20" ht="12.75" customHeight="1" x14ac:dyDescent="0.2">
      <c r="T78" s="3"/>
    </row>
    <row r="79" spans="20:20" ht="12.75" customHeight="1" x14ac:dyDescent="0.2">
      <c r="T79" s="3"/>
    </row>
    <row r="80" spans="20:20" ht="12.75" customHeight="1" x14ac:dyDescent="0.2">
      <c r="T80" s="3"/>
    </row>
    <row r="81" spans="20:20" ht="12.75" customHeight="1" x14ac:dyDescent="0.2">
      <c r="T81" s="3"/>
    </row>
    <row r="82" spans="20:20" ht="12.75" customHeight="1" x14ac:dyDescent="0.2">
      <c r="T82" s="3"/>
    </row>
    <row r="83" spans="20:20" ht="12.75" customHeight="1" x14ac:dyDescent="0.2">
      <c r="T83" s="3"/>
    </row>
    <row r="84" spans="20:20" ht="12.75" customHeight="1" x14ac:dyDescent="0.2">
      <c r="T84" s="3"/>
    </row>
    <row r="85" spans="20:20" ht="12.75" customHeight="1" x14ac:dyDescent="0.2">
      <c r="T85" s="3"/>
    </row>
    <row r="86" spans="20:20" ht="12.75" customHeight="1" x14ac:dyDescent="0.2">
      <c r="T86" s="3"/>
    </row>
    <row r="87" spans="20:20" ht="12.75" customHeight="1" x14ac:dyDescent="0.2">
      <c r="T87" s="3"/>
    </row>
    <row r="88" spans="20:20" ht="12.75" customHeight="1" x14ac:dyDescent="0.2">
      <c r="T88" s="3"/>
    </row>
    <row r="89" spans="20:20" ht="12.75" customHeight="1" x14ac:dyDescent="0.2">
      <c r="T89" s="3"/>
    </row>
    <row r="90" spans="20:20" ht="12.75" customHeight="1" x14ac:dyDescent="0.2">
      <c r="T90" s="3"/>
    </row>
    <row r="91" spans="20:20" ht="12.75" customHeight="1" x14ac:dyDescent="0.2">
      <c r="T91" s="3"/>
    </row>
    <row r="92" spans="20:20" ht="12.75" customHeight="1" x14ac:dyDescent="0.2">
      <c r="T92" s="3"/>
    </row>
    <row r="93" spans="20:20" ht="12.75" customHeight="1" x14ac:dyDescent="0.2">
      <c r="T93" s="3"/>
    </row>
    <row r="94" spans="20:20" ht="12.75" customHeight="1" x14ac:dyDescent="0.2">
      <c r="T94" s="3"/>
    </row>
    <row r="95" spans="20:20" ht="12.75" customHeight="1" x14ac:dyDescent="0.2">
      <c r="T95" s="3"/>
    </row>
    <row r="96" spans="20:20" ht="12.75" customHeight="1" x14ac:dyDescent="0.2">
      <c r="T96" s="3"/>
    </row>
    <row r="97" spans="20:20" ht="12.75" customHeight="1" x14ac:dyDescent="0.2">
      <c r="T97" s="3"/>
    </row>
    <row r="98" spans="20:20" ht="12.75" customHeight="1" x14ac:dyDescent="0.2">
      <c r="T98" s="3"/>
    </row>
    <row r="99" spans="20:20" ht="12.75" customHeight="1" x14ac:dyDescent="0.2">
      <c r="T99" s="3"/>
    </row>
    <row r="100" spans="20:20" ht="12.75" customHeight="1" x14ac:dyDescent="0.2">
      <c r="T100" s="3"/>
    </row>
    <row r="101" spans="20:20" ht="12.75" customHeight="1" x14ac:dyDescent="0.2">
      <c r="T101" s="3"/>
    </row>
    <row r="102" spans="20:20" ht="12.75" customHeight="1" x14ac:dyDescent="0.2">
      <c r="T102" s="3"/>
    </row>
    <row r="103" spans="20:20" ht="12.75" customHeight="1" x14ac:dyDescent="0.2">
      <c r="T103" s="3"/>
    </row>
    <row r="104" spans="20:20" ht="12.75" customHeight="1" x14ac:dyDescent="0.2">
      <c r="T104" s="3"/>
    </row>
    <row r="105" spans="20:20" ht="12.75" customHeight="1" x14ac:dyDescent="0.2">
      <c r="T105" s="3"/>
    </row>
    <row r="106" spans="20:20" ht="12.75" customHeight="1" x14ac:dyDescent="0.2">
      <c r="T106" s="3"/>
    </row>
    <row r="107" spans="20:20" ht="12.75" customHeight="1" x14ac:dyDescent="0.2">
      <c r="T107" s="3"/>
    </row>
    <row r="108" spans="20:20" ht="12.75" customHeight="1" x14ac:dyDescent="0.2">
      <c r="T108" s="3"/>
    </row>
    <row r="109" spans="20:20" ht="12.75" customHeight="1" x14ac:dyDescent="0.2">
      <c r="T109" s="3"/>
    </row>
    <row r="110" spans="20:20" ht="12.75" customHeight="1" x14ac:dyDescent="0.2">
      <c r="T110" s="3"/>
    </row>
    <row r="111" spans="20:20" ht="12.75" customHeight="1" x14ac:dyDescent="0.2">
      <c r="T111" s="3"/>
    </row>
    <row r="112" spans="20:20" ht="12.75" customHeight="1" x14ac:dyDescent="0.2">
      <c r="T112" s="3"/>
    </row>
    <row r="113" spans="20:20" ht="12.75" customHeight="1" x14ac:dyDescent="0.2">
      <c r="T113" s="3"/>
    </row>
    <row r="114" spans="20:20" ht="12.75" customHeight="1" x14ac:dyDescent="0.2">
      <c r="T114" s="3"/>
    </row>
    <row r="115" spans="20:20" ht="12.75" customHeight="1" x14ac:dyDescent="0.2">
      <c r="T115" s="3"/>
    </row>
    <row r="116" spans="20:20" ht="12.75" customHeight="1" x14ac:dyDescent="0.2">
      <c r="T116" s="3"/>
    </row>
    <row r="117" spans="20:20" ht="12.75" customHeight="1" x14ac:dyDescent="0.2">
      <c r="T117" s="3"/>
    </row>
    <row r="118" spans="20:20" ht="12.75" customHeight="1" x14ac:dyDescent="0.2">
      <c r="T118" s="3"/>
    </row>
    <row r="119" spans="20:20" ht="12.75" customHeight="1" x14ac:dyDescent="0.2">
      <c r="T119" s="3"/>
    </row>
    <row r="120" spans="20:20" ht="12.75" customHeight="1" x14ac:dyDescent="0.2">
      <c r="T120" s="3"/>
    </row>
    <row r="121" spans="20:20" ht="12.75" customHeight="1" x14ac:dyDescent="0.2">
      <c r="T121" s="3"/>
    </row>
    <row r="122" spans="20:20" ht="12.75" customHeight="1" x14ac:dyDescent="0.2">
      <c r="T122" s="3"/>
    </row>
    <row r="123" spans="20:20" ht="12.75" customHeight="1" x14ac:dyDescent="0.2">
      <c r="T123" s="3"/>
    </row>
    <row r="124" spans="20:20" ht="12.75" customHeight="1" x14ac:dyDescent="0.2">
      <c r="T124" s="3"/>
    </row>
    <row r="125" spans="20:20" ht="12.75" customHeight="1" x14ac:dyDescent="0.2">
      <c r="T125" s="3"/>
    </row>
    <row r="126" spans="20:20" ht="12.75" customHeight="1" x14ac:dyDescent="0.2">
      <c r="T126" s="3"/>
    </row>
    <row r="127" spans="20:20" ht="12.75" customHeight="1" x14ac:dyDescent="0.2">
      <c r="T127" s="3"/>
    </row>
    <row r="128" spans="20:20" ht="12.75" customHeight="1" x14ac:dyDescent="0.2">
      <c r="T128" s="3"/>
    </row>
    <row r="129" spans="20:20" ht="12.75" customHeight="1" x14ac:dyDescent="0.2">
      <c r="T129" s="3"/>
    </row>
    <row r="130" spans="20:20" ht="12.75" customHeight="1" x14ac:dyDescent="0.2">
      <c r="T130" s="3"/>
    </row>
    <row r="131" spans="20:20" ht="12.75" customHeight="1" x14ac:dyDescent="0.2">
      <c r="T131" s="3"/>
    </row>
    <row r="132" spans="20:20" ht="12.75" customHeight="1" x14ac:dyDescent="0.2">
      <c r="T132" s="3"/>
    </row>
    <row r="133" spans="20:20" ht="12.75" customHeight="1" x14ac:dyDescent="0.2">
      <c r="T133" s="3"/>
    </row>
    <row r="134" spans="20:20" ht="12.75" customHeight="1" x14ac:dyDescent="0.2">
      <c r="T134" s="3"/>
    </row>
    <row r="135" spans="20:20" ht="12.75" customHeight="1" x14ac:dyDescent="0.2">
      <c r="T135" s="3"/>
    </row>
    <row r="136" spans="20:20" ht="12.75" customHeight="1" x14ac:dyDescent="0.2">
      <c r="T136" s="3"/>
    </row>
    <row r="137" spans="20:20" ht="12.75" customHeight="1" x14ac:dyDescent="0.2">
      <c r="T137" s="3"/>
    </row>
    <row r="138" spans="20:20" ht="12.75" customHeight="1" x14ac:dyDescent="0.2">
      <c r="T138" s="3"/>
    </row>
    <row r="139" spans="20:20" ht="12.75" customHeight="1" x14ac:dyDescent="0.2">
      <c r="T139" s="3"/>
    </row>
    <row r="140" spans="20:20" ht="12.75" customHeight="1" x14ac:dyDescent="0.2">
      <c r="T140" s="3"/>
    </row>
    <row r="141" spans="20:20" ht="12.75" customHeight="1" x14ac:dyDescent="0.2">
      <c r="T141" s="3"/>
    </row>
    <row r="142" spans="20:20" ht="12.75" customHeight="1" x14ac:dyDescent="0.2">
      <c r="T142" s="3"/>
    </row>
    <row r="143" spans="20:20" ht="12.75" customHeight="1" x14ac:dyDescent="0.2">
      <c r="T143" s="3"/>
    </row>
    <row r="144" spans="20:20" ht="12.75" customHeight="1" x14ac:dyDescent="0.2">
      <c r="T144" s="3"/>
    </row>
    <row r="145" spans="20:20" ht="12.75" customHeight="1" x14ac:dyDescent="0.2">
      <c r="T145" s="3"/>
    </row>
    <row r="146" spans="20:20" ht="12.75" customHeight="1" x14ac:dyDescent="0.2">
      <c r="T146" s="3"/>
    </row>
    <row r="147" spans="20:20" ht="12.75" customHeight="1" x14ac:dyDescent="0.2">
      <c r="T147" s="3"/>
    </row>
    <row r="148" spans="20:20" ht="12.75" customHeight="1" x14ac:dyDescent="0.2">
      <c r="T148" s="3"/>
    </row>
    <row r="149" spans="20:20" ht="12.75" customHeight="1" x14ac:dyDescent="0.2">
      <c r="T149" s="3"/>
    </row>
    <row r="150" spans="20:20" ht="12.75" customHeight="1" x14ac:dyDescent="0.2">
      <c r="T150" s="3"/>
    </row>
    <row r="151" spans="20:20" ht="12.75" customHeight="1" x14ac:dyDescent="0.2">
      <c r="T151" s="3"/>
    </row>
    <row r="152" spans="20:20" ht="12.75" customHeight="1" x14ac:dyDescent="0.2">
      <c r="T152" s="3"/>
    </row>
    <row r="153" spans="20:20" ht="12.75" customHeight="1" x14ac:dyDescent="0.2">
      <c r="T153" s="3"/>
    </row>
    <row r="154" spans="20:20" ht="12.75" customHeight="1" x14ac:dyDescent="0.2">
      <c r="T154" s="3"/>
    </row>
    <row r="155" spans="20:20" ht="12.75" customHeight="1" x14ac:dyDescent="0.2">
      <c r="T155" s="3"/>
    </row>
    <row r="156" spans="20:20" ht="12.75" customHeight="1" x14ac:dyDescent="0.2">
      <c r="T156" s="3"/>
    </row>
    <row r="157" spans="20:20" ht="12.75" customHeight="1" x14ac:dyDescent="0.2">
      <c r="T157" s="3"/>
    </row>
    <row r="158" spans="20:20" ht="12.75" customHeight="1" x14ac:dyDescent="0.2">
      <c r="T158" s="3"/>
    </row>
    <row r="159" spans="20:20" ht="12.75" customHeight="1" x14ac:dyDescent="0.2">
      <c r="T159" s="3"/>
    </row>
    <row r="160" spans="20:20" ht="12.75" customHeight="1" x14ac:dyDescent="0.2">
      <c r="T160" s="3"/>
    </row>
    <row r="161" spans="20:20" ht="12.75" customHeight="1" x14ac:dyDescent="0.2">
      <c r="T161" s="3"/>
    </row>
    <row r="162" spans="20:20" ht="12.75" customHeight="1" x14ac:dyDescent="0.2">
      <c r="T162" s="3"/>
    </row>
    <row r="163" spans="20:20" ht="12.75" customHeight="1" x14ac:dyDescent="0.2">
      <c r="T163" s="3"/>
    </row>
    <row r="164" spans="20:20" ht="12.75" customHeight="1" x14ac:dyDescent="0.2">
      <c r="T164" s="3"/>
    </row>
    <row r="165" spans="20:20" ht="12.75" customHeight="1" x14ac:dyDescent="0.2">
      <c r="T165" s="3"/>
    </row>
    <row r="166" spans="20:20" ht="12.75" customHeight="1" x14ac:dyDescent="0.2">
      <c r="T166" s="3"/>
    </row>
    <row r="167" spans="20:20" ht="12.75" customHeight="1" x14ac:dyDescent="0.2">
      <c r="T167" s="3"/>
    </row>
    <row r="168" spans="20:20" ht="12.75" customHeight="1" x14ac:dyDescent="0.2">
      <c r="T168" s="3"/>
    </row>
    <row r="169" spans="20:20" ht="12.75" customHeight="1" x14ac:dyDescent="0.2">
      <c r="T169" s="3"/>
    </row>
    <row r="170" spans="20:20" ht="12.75" customHeight="1" x14ac:dyDescent="0.2">
      <c r="T170" s="3"/>
    </row>
    <row r="171" spans="20:20" ht="12.75" customHeight="1" x14ac:dyDescent="0.2">
      <c r="T171" s="3"/>
    </row>
    <row r="172" spans="20:20" ht="12.75" customHeight="1" x14ac:dyDescent="0.2">
      <c r="T172" s="3"/>
    </row>
    <row r="173" spans="20:20" ht="12.75" customHeight="1" x14ac:dyDescent="0.2">
      <c r="T173" s="3"/>
    </row>
    <row r="174" spans="20:20" ht="12.75" customHeight="1" x14ac:dyDescent="0.2">
      <c r="T174" s="3"/>
    </row>
    <row r="175" spans="20:20" ht="12.75" customHeight="1" x14ac:dyDescent="0.2">
      <c r="T175" s="3"/>
    </row>
    <row r="176" spans="20:20" ht="12.75" customHeight="1" x14ac:dyDescent="0.2">
      <c r="T176" s="3"/>
    </row>
    <row r="177" spans="20:20" ht="12.75" customHeight="1" x14ac:dyDescent="0.2">
      <c r="T177" s="3"/>
    </row>
    <row r="178" spans="20:20" ht="12.75" customHeight="1" x14ac:dyDescent="0.2">
      <c r="T178" s="3"/>
    </row>
    <row r="179" spans="20:20" ht="12.75" customHeight="1" x14ac:dyDescent="0.2">
      <c r="T179" s="3"/>
    </row>
    <row r="180" spans="20:20" ht="12.75" customHeight="1" x14ac:dyDescent="0.2">
      <c r="T180" s="3"/>
    </row>
    <row r="181" spans="20:20" ht="12.75" customHeight="1" x14ac:dyDescent="0.2">
      <c r="T181" s="3"/>
    </row>
    <row r="182" spans="20:20" ht="12.75" customHeight="1" x14ac:dyDescent="0.2">
      <c r="T182" s="3"/>
    </row>
    <row r="183" spans="20:20" ht="12.75" customHeight="1" x14ac:dyDescent="0.2">
      <c r="T183" s="3"/>
    </row>
    <row r="184" spans="20:20" ht="12.75" customHeight="1" x14ac:dyDescent="0.2">
      <c r="T184" s="3"/>
    </row>
    <row r="185" spans="20:20" ht="12.75" customHeight="1" x14ac:dyDescent="0.2">
      <c r="T185" s="3"/>
    </row>
    <row r="186" spans="20:20" ht="12.75" customHeight="1" x14ac:dyDescent="0.2">
      <c r="T186" s="3"/>
    </row>
    <row r="187" spans="20:20" ht="12.75" customHeight="1" x14ac:dyDescent="0.2">
      <c r="T187" s="3"/>
    </row>
    <row r="188" spans="20:20" ht="12.75" customHeight="1" x14ac:dyDescent="0.2">
      <c r="T188" s="3"/>
    </row>
    <row r="189" spans="20:20" ht="12.75" customHeight="1" x14ac:dyDescent="0.2">
      <c r="T189" s="3"/>
    </row>
    <row r="190" spans="20:20" ht="12.75" customHeight="1" x14ac:dyDescent="0.2">
      <c r="T190" s="3"/>
    </row>
    <row r="191" spans="20:20" ht="12.75" customHeight="1" x14ac:dyDescent="0.2">
      <c r="T191" s="3"/>
    </row>
    <row r="192" spans="20:20" ht="12.75" customHeight="1" x14ac:dyDescent="0.2">
      <c r="T192" s="3"/>
    </row>
    <row r="193" spans="20:20" ht="12.75" customHeight="1" x14ac:dyDescent="0.2">
      <c r="T193" s="3"/>
    </row>
    <row r="194" spans="20:20" ht="12.75" customHeight="1" x14ac:dyDescent="0.2">
      <c r="T194" s="3"/>
    </row>
    <row r="195" spans="20:20" ht="12.75" customHeight="1" x14ac:dyDescent="0.2">
      <c r="T195" s="3"/>
    </row>
    <row r="196" spans="20:20" ht="12.75" customHeight="1" x14ac:dyDescent="0.2">
      <c r="T196" s="3"/>
    </row>
    <row r="197" spans="20:20" ht="12.75" customHeight="1" x14ac:dyDescent="0.2">
      <c r="T197" s="3"/>
    </row>
    <row r="198" spans="20:20" ht="12.75" customHeight="1" x14ac:dyDescent="0.2">
      <c r="T198" s="3"/>
    </row>
    <row r="199" spans="20:20" ht="12.75" customHeight="1" x14ac:dyDescent="0.2">
      <c r="T199" s="3"/>
    </row>
    <row r="200" spans="20:20" ht="12.75" customHeight="1" x14ac:dyDescent="0.2">
      <c r="T200" s="3"/>
    </row>
    <row r="201" spans="20:20" ht="12.75" customHeight="1" x14ac:dyDescent="0.2">
      <c r="T201" s="3"/>
    </row>
    <row r="202" spans="20:20" ht="12.75" customHeight="1" x14ac:dyDescent="0.2">
      <c r="T202" s="3"/>
    </row>
    <row r="203" spans="20:20" ht="12.75" customHeight="1" x14ac:dyDescent="0.2">
      <c r="T203" s="3"/>
    </row>
    <row r="204" spans="20:20" ht="12.75" customHeight="1" x14ac:dyDescent="0.2">
      <c r="T204" s="3"/>
    </row>
    <row r="205" spans="20:20" ht="12.75" customHeight="1" x14ac:dyDescent="0.2">
      <c r="T205" s="3"/>
    </row>
    <row r="206" spans="20:20" ht="12.75" customHeight="1" x14ac:dyDescent="0.2">
      <c r="T206" s="3"/>
    </row>
    <row r="207" spans="20:20" ht="12.75" customHeight="1" x14ac:dyDescent="0.2">
      <c r="T207" s="3"/>
    </row>
    <row r="208" spans="20:20" ht="12.75" customHeight="1" x14ac:dyDescent="0.2">
      <c r="T208" s="3"/>
    </row>
    <row r="209" spans="20:20" ht="12.75" customHeight="1" x14ac:dyDescent="0.2">
      <c r="T209" s="3"/>
    </row>
    <row r="210" spans="20:20" ht="12.75" customHeight="1" x14ac:dyDescent="0.2">
      <c r="T210" s="3"/>
    </row>
    <row r="211" spans="20:20" ht="12.75" customHeight="1" x14ac:dyDescent="0.2">
      <c r="T211" s="3"/>
    </row>
    <row r="212" spans="20:20" ht="12.75" customHeight="1" x14ac:dyDescent="0.2">
      <c r="T212" s="3"/>
    </row>
    <row r="213" spans="20:20" ht="12.75" customHeight="1" x14ac:dyDescent="0.2">
      <c r="T213" s="3"/>
    </row>
    <row r="214" spans="20:20" ht="12.75" customHeight="1" x14ac:dyDescent="0.2">
      <c r="T214" s="3"/>
    </row>
    <row r="215" spans="20:20" ht="12.75" customHeight="1" x14ac:dyDescent="0.2">
      <c r="T215" s="3"/>
    </row>
    <row r="216" spans="20:20" ht="12.75" customHeight="1" x14ac:dyDescent="0.2">
      <c r="T216" s="3"/>
    </row>
    <row r="217" spans="20:20" ht="12.75" customHeight="1" x14ac:dyDescent="0.2">
      <c r="T217" s="3"/>
    </row>
    <row r="218" spans="20:20" ht="12.75" customHeight="1" x14ac:dyDescent="0.2">
      <c r="T218" s="3"/>
    </row>
    <row r="219" spans="20:20" ht="12.75" customHeight="1" x14ac:dyDescent="0.2">
      <c r="T219" s="3"/>
    </row>
    <row r="220" spans="20:20" ht="12.75" customHeight="1" x14ac:dyDescent="0.2">
      <c r="T220" s="3"/>
    </row>
    <row r="221" spans="20:20" ht="12.75" customHeight="1" x14ac:dyDescent="0.2">
      <c r="T221" s="3"/>
    </row>
    <row r="222" spans="20:20" ht="12.75" customHeight="1" x14ac:dyDescent="0.2">
      <c r="T222" s="3"/>
    </row>
    <row r="223" spans="20:20" ht="12.75" customHeight="1" x14ac:dyDescent="0.2">
      <c r="T223" s="3"/>
    </row>
    <row r="224" spans="20:20" ht="12.75" customHeight="1" x14ac:dyDescent="0.2">
      <c r="T224" s="3"/>
    </row>
    <row r="225" spans="20:20" ht="12.75" customHeight="1" x14ac:dyDescent="0.2">
      <c r="T225" s="3"/>
    </row>
    <row r="226" spans="20:20" ht="12.75" customHeight="1" x14ac:dyDescent="0.2">
      <c r="T226" s="3"/>
    </row>
    <row r="227" spans="20:20" ht="12.75" customHeight="1" x14ac:dyDescent="0.2">
      <c r="T227" s="3"/>
    </row>
    <row r="228" spans="20:20" ht="12.75" customHeight="1" x14ac:dyDescent="0.2">
      <c r="T228" s="3"/>
    </row>
    <row r="229" spans="20:20" ht="12.75" customHeight="1" x14ac:dyDescent="0.2">
      <c r="T229" s="3"/>
    </row>
    <row r="230" spans="20:20" ht="12.75" customHeight="1" x14ac:dyDescent="0.2">
      <c r="T230" s="3"/>
    </row>
    <row r="231" spans="20:20" ht="12.75" customHeight="1" x14ac:dyDescent="0.2">
      <c r="T231" s="3"/>
    </row>
    <row r="232" spans="20:20" ht="12.75" customHeight="1" x14ac:dyDescent="0.2">
      <c r="T232" s="3"/>
    </row>
    <row r="233" spans="20:20" ht="12.75" customHeight="1" x14ac:dyDescent="0.2">
      <c r="T233" s="3"/>
    </row>
    <row r="234" spans="20:20" ht="12.75" customHeight="1" x14ac:dyDescent="0.2">
      <c r="T234" s="3"/>
    </row>
    <row r="235" spans="20:20" ht="12.75" customHeight="1" x14ac:dyDescent="0.2">
      <c r="T235" s="3"/>
    </row>
    <row r="236" spans="20:20" ht="12.75" customHeight="1" x14ac:dyDescent="0.2">
      <c r="T236" s="3"/>
    </row>
    <row r="237" spans="20:20" ht="12.75" customHeight="1" x14ac:dyDescent="0.2">
      <c r="T237" s="3"/>
    </row>
    <row r="238" spans="20:20" ht="12.75" customHeight="1" x14ac:dyDescent="0.2">
      <c r="T238" s="3"/>
    </row>
    <row r="239" spans="20:20" ht="12.75" customHeight="1" x14ac:dyDescent="0.2">
      <c r="T239" s="3"/>
    </row>
    <row r="240" spans="20:20" ht="12.75" customHeight="1" x14ac:dyDescent="0.2">
      <c r="T240" s="3"/>
    </row>
    <row r="241" spans="20:20" ht="12.75" customHeight="1" x14ac:dyDescent="0.2">
      <c r="T241" s="3"/>
    </row>
    <row r="242" spans="20:20" ht="12.75" customHeight="1" x14ac:dyDescent="0.2">
      <c r="T242" s="3"/>
    </row>
    <row r="243" spans="20:20" ht="12.75" customHeight="1" x14ac:dyDescent="0.2">
      <c r="T243" s="3"/>
    </row>
    <row r="244" spans="20:20" ht="12.75" customHeight="1" x14ac:dyDescent="0.2">
      <c r="T244" s="3"/>
    </row>
    <row r="245" spans="20:20" ht="12.75" customHeight="1" x14ac:dyDescent="0.2">
      <c r="T245" s="3"/>
    </row>
    <row r="246" spans="20:20" ht="12.75" customHeight="1" x14ac:dyDescent="0.2">
      <c r="T246" s="3"/>
    </row>
    <row r="247" spans="20:20" ht="12.75" customHeight="1" x14ac:dyDescent="0.2">
      <c r="T247" s="3"/>
    </row>
    <row r="248" spans="20:20" ht="12.75" customHeight="1" x14ac:dyDescent="0.2">
      <c r="T248" s="3"/>
    </row>
    <row r="249" spans="20:20" ht="12.75" customHeight="1" x14ac:dyDescent="0.2">
      <c r="T249" s="3"/>
    </row>
    <row r="250" spans="20:20" ht="12.75" customHeight="1" x14ac:dyDescent="0.2">
      <c r="T250" s="3"/>
    </row>
    <row r="251" spans="20:20" ht="12.75" customHeight="1" x14ac:dyDescent="0.2">
      <c r="T251" s="3"/>
    </row>
    <row r="252" spans="20:20" ht="12.75" customHeight="1" x14ac:dyDescent="0.2">
      <c r="T252" s="3"/>
    </row>
    <row r="253" spans="20:20" ht="12.75" customHeight="1" x14ac:dyDescent="0.2">
      <c r="T253" s="3"/>
    </row>
    <row r="254" spans="20:20" ht="12.75" customHeight="1" x14ac:dyDescent="0.2">
      <c r="T254" s="3"/>
    </row>
    <row r="255" spans="20:20" ht="12.75" customHeight="1" x14ac:dyDescent="0.2">
      <c r="T255" s="3"/>
    </row>
    <row r="256" spans="20:20" ht="12.75" customHeight="1" x14ac:dyDescent="0.2">
      <c r="T256" s="3"/>
    </row>
    <row r="257" spans="20:20" ht="12.75" customHeight="1" x14ac:dyDescent="0.2">
      <c r="T257" s="3"/>
    </row>
    <row r="258" spans="20:20" ht="12.75" customHeight="1" x14ac:dyDescent="0.2">
      <c r="T258" s="3"/>
    </row>
    <row r="259" spans="20:20" ht="12.75" customHeight="1" x14ac:dyDescent="0.2">
      <c r="T259" s="3"/>
    </row>
    <row r="260" spans="20:20" ht="12.75" customHeight="1" x14ac:dyDescent="0.2">
      <c r="T260" s="3"/>
    </row>
    <row r="261" spans="20:20" ht="12.75" customHeight="1" x14ac:dyDescent="0.2">
      <c r="T261" s="3"/>
    </row>
    <row r="262" spans="20:20" ht="12.75" customHeight="1" x14ac:dyDescent="0.2">
      <c r="T262" s="3"/>
    </row>
    <row r="263" spans="20:20" ht="12.75" customHeight="1" x14ac:dyDescent="0.2">
      <c r="T263" s="3"/>
    </row>
    <row r="264" spans="20:20" ht="12.75" customHeight="1" x14ac:dyDescent="0.2">
      <c r="T264" s="3"/>
    </row>
    <row r="265" spans="20:20" ht="12.75" customHeight="1" x14ac:dyDescent="0.2">
      <c r="T265" s="3"/>
    </row>
    <row r="266" spans="20:20" ht="12.75" customHeight="1" x14ac:dyDescent="0.2">
      <c r="T266" s="3"/>
    </row>
    <row r="267" spans="20:20" ht="12.75" customHeight="1" x14ac:dyDescent="0.2">
      <c r="T267" s="3"/>
    </row>
    <row r="268" spans="20:20" ht="12.75" customHeight="1" x14ac:dyDescent="0.2">
      <c r="T268" s="3"/>
    </row>
    <row r="269" spans="20:20" ht="12.75" customHeight="1" x14ac:dyDescent="0.2">
      <c r="T269" s="3"/>
    </row>
    <row r="270" spans="20:20" ht="12.75" customHeight="1" x14ac:dyDescent="0.2">
      <c r="T270" s="3"/>
    </row>
    <row r="271" spans="20:20" ht="12.75" customHeight="1" x14ac:dyDescent="0.2">
      <c r="T271" s="3"/>
    </row>
    <row r="272" spans="20:20" ht="12.75" customHeight="1" x14ac:dyDescent="0.2">
      <c r="T272" s="3"/>
    </row>
    <row r="273" spans="20:20" ht="12.75" customHeight="1" x14ac:dyDescent="0.2">
      <c r="T273" s="3"/>
    </row>
    <row r="274" spans="20:20" ht="12.75" customHeight="1" x14ac:dyDescent="0.2">
      <c r="T274" s="3"/>
    </row>
    <row r="275" spans="20:20" ht="12.75" customHeight="1" x14ac:dyDescent="0.2">
      <c r="T275" s="3"/>
    </row>
    <row r="276" spans="20:20" ht="12.75" customHeight="1" x14ac:dyDescent="0.2">
      <c r="T276" s="3"/>
    </row>
    <row r="277" spans="20:20" ht="12.75" customHeight="1" x14ac:dyDescent="0.2">
      <c r="T277" s="3"/>
    </row>
    <row r="278" spans="20:20" ht="12.75" customHeight="1" x14ac:dyDescent="0.2">
      <c r="T278" s="3"/>
    </row>
    <row r="279" spans="20:20" ht="12.75" customHeight="1" x14ac:dyDescent="0.2">
      <c r="T279" s="3"/>
    </row>
    <row r="280" spans="20:20" ht="12.75" customHeight="1" x14ac:dyDescent="0.2">
      <c r="T280" s="3"/>
    </row>
    <row r="281" spans="20:20" ht="12.75" customHeight="1" x14ac:dyDescent="0.2">
      <c r="T281" s="3"/>
    </row>
    <row r="282" spans="20:20" ht="12.75" customHeight="1" x14ac:dyDescent="0.2">
      <c r="T282" s="3"/>
    </row>
    <row r="283" spans="20:20" ht="12.75" customHeight="1" x14ac:dyDescent="0.2">
      <c r="T283" s="3"/>
    </row>
    <row r="284" spans="20:20" ht="12.75" customHeight="1" x14ac:dyDescent="0.2">
      <c r="T284" s="3"/>
    </row>
    <row r="285" spans="20:20" ht="12.75" customHeight="1" x14ac:dyDescent="0.2">
      <c r="T285" s="3"/>
    </row>
    <row r="286" spans="20:20" ht="12.75" customHeight="1" x14ac:dyDescent="0.2">
      <c r="T286" s="3"/>
    </row>
    <row r="287" spans="20:20" ht="12.75" customHeight="1" x14ac:dyDescent="0.2">
      <c r="T287" s="3"/>
    </row>
    <row r="288" spans="20:20" ht="12.75" customHeight="1" x14ac:dyDescent="0.2">
      <c r="T288" s="3"/>
    </row>
    <row r="289" spans="20:20" ht="12.75" customHeight="1" x14ac:dyDescent="0.2">
      <c r="T289" s="3"/>
    </row>
    <row r="290" spans="20:20" ht="12.75" customHeight="1" x14ac:dyDescent="0.2">
      <c r="T290" s="3"/>
    </row>
    <row r="291" spans="20:20" ht="12.75" customHeight="1" x14ac:dyDescent="0.2">
      <c r="T291" s="3"/>
    </row>
    <row r="292" spans="20:20" ht="12.75" customHeight="1" x14ac:dyDescent="0.2">
      <c r="T292" s="3"/>
    </row>
    <row r="293" spans="20:20" ht="12.75" customHeight="1" x14ac:dyDescent="0.2">
      <c r="T293" s="3"/>
    </row>
    <row r="294" spans="20:20" ht="12.75" customHeight="1" x14ac:dyDescent="0.2">
      <c r="T294" s="3"/>
    </row>
    <row r="295" spans="20:20" ht="12.75" customHeight="1" x14ac:dyDescent="0.2">
      <c r="T295" s="3"/>
    </row>
    <row r="296" spans="20:20" ht="12.75" customHeight="1" x14ac:dyDescent="0.2">
      <c r="T296" s="3"/>
    </row>
    <row r="297" spans="20:20" ht="12.75" customHeight="1" x14ac:dyDescent="0.2">
      <c r="T297" s="3"/>
    </row>
    <row r="298" spans="20:20" ht="12.75" customHeight="1" x14ac:dyDescent="0.2">
      <c r="T298" s="3"/>
    </row>
    <row r="299" spans="20:20" ht="12.75" customHeight="1" x14ac:dyDescent="0.2">
      <c r="T299" s="3"/>
    </row>
    <row r="300" spans="20:20" ht="12.75" customHeight="1" x14ac:dyDescent="0.2">
      <c r="T300" s="3"/>
    </row>
    <row r="301" spans="20:20" ht="12.75" customHeight="1" x14ac:dyDescent="0.2">
      <c r="T301" s="3"/>
    </row>
    <row r="302" spans="20:20" ht="12.75" customHeight="1" x14ac:dyDescent="0.2">
      <c r="T302" s="3"/>
    </row>
    <row r="303" spans="20:20" ht="12.75" customHeight="1" x14ac:dyDescent="0.2">
      <c r="T303" s="3"/>
    </row>
    <row r="304" spans="20:20" ht="12.75" customHeight="1" x14ac:dyDescent="0.2">
      <c r="T304" s="3"/>
    </row>
    <row r="305" spans="20:20" ht="12.75" customHeight="1" x14ac:dyDescent="0.2">
      <c r="T305" s="3"/>
    </row>
    <row r="306" spans="20:20" ht="12.75" customHeight="1" x14ac:dyDescent="0.2">
      <c r="T306" s="3"/>
    </row>
    <row r="307" spans="20:20" ht="12.75" customHeight="1" x14ac:dyDescent="0.2">
      <c r="T307" s="3"/>
    </row>
    <row r="308" spans="20:20" ht="12.75" customHeight="1" x14ac:dyDescent="0.2">
      <c r="T308" s="3"/>
    </row>
    <row r="309" spans="20:20" ht="12.75" customHeight="1" x14ac:dyDescent="0.2">
      <c r="T309" s="3"/>
    </row>
    <row r="310" spans="20:20" ht="12.75" customHeight="1" x14ac:dyDescent="0.2">
      <c r="T310" s="3"/>
    </row>
    <row r="311" spans="20:20" ht="12.75" customHeight="1" x14ac:dyDescent="0.2">
      <c r="T311" s="3"/>
    </row>
    <row r="312" spans="20:20" ht="12.75" customHeight="1" x14ac:dyDescent="0.2">
      <c r="T312" s="3"/>
    </row>
    <row r="313" spans="20:20" ht="12.75" customHeight="1" x14ac:dyDescent="0.2">
      <c r="T313" s="3"/>
    </row>
    <row r="314" spans="20:20" ht="12.75" customHeight="1" x14ac:dyDescent="0.2">
      <c r="T314" s="3"/>
    </row>
    <row r="315" spans="20:20" ht="12.75" customHeight="1" x14ac:dyDescent="0.2">
      <c r="T315" s="3"/>
    </row>
    <row r="316" spans="20:20" ht="12.75" customHeight="1" x14ac:dyDescent="0.2">
      <c r="T316" s="3"/>
    </row>
    <row r="317" spans="20:20" ht="12.75" customHeight="1" x14ac:dyDescent="0.2">
      <c r="T317" s="3"/>
    </row>
    <row r="318" spans="20:20" ht="12.75" customHeight="1" x14ac:dyDescent="0.2">
      <c r="T318" s="3"/>
    </row>
    <row r="319" spans="20:20" ht="12.75" customHeight="1" x14ac:dyDescent="0.2">
      <c r="T319" s="3"/>
    </row>
    <row r="320" spans="20:20" ht="12.75" customHeight="1" x14ac:dyDescent="0.2">
      <c r="T320" s="3"/>
    </row>
    <row r="321" spans="20:20" ht="12.75" customHeight="1" x14ac:dyDescent="0.2">
      <c r="T321" s="3"/>
    </row>
    <row r="322" spans="20:20" ht="12.75" customHeight="1" x14ac:dyDescent="0.2">
      <c r="T322" s="3"/>
    </row>
    <row r="323" spans="20:20" ht="12.75" customHeight="1" x14ac:dyDescent="0.2">
      <c r="T323" s="3"/>
    </row>
    <row r="324" spans="20:20" ht="12.75" customHeight="1" x14ac:dyDescent="0.2">
      <c r="T324" s="3"/>
    </row>
    <row r="325" spans="20:20" ht="12.75" customHeight="1" x14ac:dyDescent="0.2">
      <c r="T325" s="3"/>
    </row>
    <row r="326" spans="20:20" ht="12.75" customHeight="1" x14ac:dyDescent="0.2">
      <c r="T326" s="3"/>
    </row>
    <row r="327" spans="20:20" ht="12.75" customHeight="1" x14ac:dyDescent="0.2">
      <c r="T327" s="3"/>
    </row>
    <row r="328" spans="20:20" ht="12.75" customHeight="1" x14ac:dyDescent="0.2">
      <c r="T328" s="3"/>
    </row>
    <row r="329" spans="20:20" ht="12.75" customHeight="1" x14ac:dyDescent="0.2">
      <c r="T329" s="3"/>
    </row>
    <row r="330" spans="20:20" ht="12.75" customHeight="1" x14ac:dyDescent="0.2">
      <c r="T330" s="3"/>
    </row>
    <row r="331" spans="20:20" ht="12.75" customHeight="1" x14ac:dyDescent="0.2">
      <c r="T331" s="3"/>
    </row>
    <row r="332" spans="20:20" ht="12.75" customHeight="1" x14ac:dyDescent="0.2">
      <c r="T332" s="3"/>
    </row>
    <row r="333" spans="20:20" ht="12.75" customHeight="1" x14ac:dyDescent="0.2">
      <c r="T333" s="3"/>
    </row>
    <row r="334" spans="20:20" ht="12.75" customHeight="1" x14ac:dyDescent="0.2">
      <c r="T334" s="3"/>
    </row>
    <row r="335" spans="20:20" ht="12.75" customHeight="1" x14ac:dyDescent="0.2">
      <c r="T335" s="3"/>
    </row>
    <row r="336" spans="20:20" ht="12.75" customHeight="1" x14ac:dyDescent="0.2">
      <c r="T336" s="3"/>
    </row>
    <row r="337" spans="20:20" ht="12.75" customHeight="1" x14ac:dyDescent="0.2">
      <c r="T337" s="3"/>
    </row>
    <row r="338" spans="20:20" ht="12.75" customHeight="1" x14ac:dyDescent="0.2">
      <c r="T338" s="3"/>
    </row>
    <row r="339" spans="20:20" ht="12.75" customHeight="1" x14ac:dyDescent="0.2">
      <c r="T339" s="3"/>
    </row>
    <row r="340" spans="20:20" ht="12.75" customHeight="1" x14ac:dyDescent="0.2">
      <c r="T340" s="3"/>
    </row>
    <row r="341" spans="20:20" ht="12.75" customHeight="1" x14ac:dyDescent="0.2">
      <c r="T341" s="3"/>
    </row>
    <row r="342" spans="20:20" ht="12.75" customHeight="1" x14ac:dyDescent="0.2">
      <c r="T342" s="3"/>
    </row>
    <row r="343" spans="20:20" ht="12.75" customHeight="1" x14ac:dyDescent="0.2">
      <c r="T343" s="3"/>
    </row>
    <row r="344" spans="20:20" ht="12.75" customHeight="1" x14ac:dyDescent="0.2">
      <c r="T344" s="3"/>
    </row>
    <row r="345" spans="20:20" ht="12.75" customHeight="1" x14ac:dyDescent="0.2">
      <c r="T345" s="3"/>
    </row>
    <row r="346" spans="20:20" ht="12.75" customHeight="1" x14ac:dyDescent="0.2">
      <c r="T346" s="3"/>
    </row>
    <row r="347" spans="20:20" ht="12.75" customHeight="1" x14ac:dyDescent="0.2">
      <c r="T347" s="3"/>
    </row>
    <row r="348" spans="20:20" ht="12.75" customHeight="1" x14ac:dyDescent="0.2">
      <c r="T348" s="3"/>
    </row>
    <row r="349" spans="20:20" ht="12.75" customHeight="1" x14ac:dyDescent="0.2">
      <c r="T349" s="3"/>
    </row>
    <row r="350" spans="20:20" ht="12.75" customHeight="1" x14ac:dyDescent="0.2">
      <c r="T350" s="3"/>
    </row>
    <row r="351" spans="20:20" ht="12.75" customHeight="1" x14ac:dyDescent="0.2">
      <c r="T351" s="3"/>
    </row>
    <row r="352" spans="20:20" ht="12.75" customHeight="1" x14ac:dyDescent="0.2">
      <c r="T352" s="3"/>
    </row>
    <row r="353" spans="20:20" ht="12.75" customHeight="1" x14ac:dyDescent="0.2">
      <c r="T353" s="3"/>
    </row>
    <row r="354" spans="20:20" ht="12.75" customHeight="1" x14ac:dyDescent="0.2">
      <c r="T354" s="3"/>
    </row>
    <row r="355" spans="20:20" ht="12.75" customHeight="1" x14ac:dyDescent="0.2">
      <c r="T355" s="3"/>
    </row>
    <row r="356" spans="20:20" ht="12.75" customHeight="1" x14ac:dyDescent="0.2">
      <c r="T356" s="3"/>
    </row>
    <row r="357" spans="20:20" ht="12.75" customHeight="1" x14ac:dyDescent="0.2">
      <c r="T357" s="3"/>
    </row>
    <row r="358" spans="20:20" ht="12.75" customHeight="1" x14ac:dyDescent="0.2">
      <c r="T358" s="3"/>
    </row>
    <row r="359" spans="20:20" ht="12.75" customHeight="1" x14ac:dyDescent="0.2">
      <c r="T359" s="3"/>
    </row>
    <row r="360" spans="20:20" ht="12.75" customHeight="1" x14ac:dyDescent="0.2">
      <c r="T360" s="3"/>
    </row>
    <row r="361" spans="20:20" ht="12.75" customHeight="1" x14ac:dyDescent="0.2">
      <c r="T361" s="3"/>
    </row>
    <row r="362" spans="20:20" ht="12.75" customHeight="1" x14ac:dyDescent="0.2">
      <c r="T362" s="3"/>
    </row>
    <row r="363" spans="20:20" ht="12.75" customHeight="1" x14ac:dyDescent="0.2">
      <c r="T363" s="3"/>
    </row>
    <row r="364" spans="20:20" ht="12.75" customHeight="1" x14ac:dyDescent="0.2">
      <c r="T364" s="3"/>
    </row>
    <row r="365" spans="20:20" ht="12.75" customHeight="1" x14ac:dyDescent="0.2">
      <c r="T365" s="3"/>
    </row>
    <row r="366" spans="20:20" ht="12.75" customHeight="1" x14ac:dyDescent="0.2">
      <c r="T366" s="3"/>
    </row>
    <row r="367" spans="20:20" ht="12.75" customHeight="1" x14ac:dyDescent="0.2">
      <c r="T367" s="3"/>
    </row>
    <row r="368" spans="20:20" ht="12.75" customHeight="1" x14ac:dyDescent="0.2">
      <c r="T368" s="3"/>
    </row>
    <row r="369" spans="20:20" ht="12.75" customHeight="1" x14ac:dyDescent="0.2">
      <c r="T369" s="3"/>
    </row>
    <row r="370" spans="20:20" ht="12.75" customHeight="1" x14ac:dyDescent="0.2">
      <c r="T370" s="3"/>
    </row>
    <row r="371" spans="20:20" ht="12.75" customHeight="1" x14ac:dyDescent="0.2">
      <c r="T371" s="3"/>
    </row>
    <row r="372" spans="20:20" ht="12.75" customHeight="1" x14ac:dyDescent="0.2">
      <c r="T372" s="3"/>
    </row>
    <row r="373" spans="20:20" ht="12.75" customHeight="1" x14ac:dyDescent="0.2">
      <c r="T373" s="3"/>
    </row>
    <row r="374" spans="20:20" ht="12.75" customHeight="1" x14ac:dyDescent="0.2">
      <c r="T374" s="3"/>
    </row>
    <row r="375" spans="20:20" ht="12.75" customHeight="1" x14ac:dyDescent="0.2">
      <c r="T375" s="3"/>
    </row>
    <row r="376" spans="20:20" ht="12.75" customHeight="1" x14ac:dyDescent="0.2">
      <c r="T376" s="3"/>
    </row>
    <row r="377" spans="20:20" ht="12.75" customHeight="1" x14ac:dyDescent="0.2">
      <c r="T377" s="3"/>
    </row>
    <row r="378" spans="20:20" ht="12.75" customHeight="1" x14ac:dyDescent="0.2">
      <c r="T378" s="3"/>
    </row>
    <row r="379" spans="20:20" ht="12.75" customHeight="1" x14ac:dyDescent="0.2">
      <c r="T379" s="3"/>
    </row>
    <row r="380" spans="20:20" ht="12.75" customHeight="1" x14ac:dyDescent="0.2">
      <c r="T380" s="3"/>
    </row>
    <row r="381" spans="20:20" ht="12.75" customHeight="1" x14ac:dyDescent="0.2">
      <c r="T381" s="3"/>
    </row>
    <row r="382" spans="20:20" ht="12.75" customHeight="1" x14ac:dyDescent="0.2">
      <c r="T382" s="3"/>
    </row>
    <row r="383" spans="20:20" ht="12.75" customHeight="1" x14ac:dyDescent="0.2">
      <c r="T383" s="3"/>
    </row>
    <row r="384" spans="20:20" ht="12.75" customHeight="1" x14ac:dyDescent="0.2">
      <c r="T384" s="3"/>
    </row>
    <row r="385" spans="20:20" ht="12.75" customHeight="1" x14ac:dyDescent="0.2">
      <c r="T385" s="3"/>
    </row>
    <row r="386" spans="20:20" ht="12.75" customHeight="1" x14ac:dyDescent="0.2">
      <c r="T386" s="3"/>
    </row>
    <row r="387" spans="20:20" ht="12.75" customHeight="1" x14ac:dyDescent="0.2">
      <c r="T387" s="3"/>
    </row>
    <row r="388" spans="20:20" ht="12.75" customHeight="1" x14ac:dyDescent="0.2">
      <c r="T388" s="3"/>
    </row>
    <row r="389" spans="20:20" ht="12.75" customHeight="1" x14ac:dyDescent="0.2">
      <c r="T389" s="3"/>
    </row>
    <row r="390" spans="20:20" ht="12.75" customHeight="1" x14ac:dyDescent="0.2">
      <c r="T390" s="3"/>
    </row>
    <row r="391" spans="20:20" ht="12.75" customHeight="1" x14ac:dyDescent="0.2">
      <c r="T391" s="3"/>
    </row>
    <row r="392" spans="20:20" ht="12.75" customHeight="1" x14ac:dyDescent="0.2">
      <c r="T392" s="3"/>
    </row>
    <row r="393" spans="20:20" ht="12.75" customHeight="1" x14ac:dyDescent="0.2">
      <c r="T393" s="3"/>
    </row>
    <row r="394" spans="20:20" ht="12.75" customHeight="1" x14ac:dyDescent="0.2">
      <c r="T394" s="3"/>
    </row>
    <row r="395" spans="20:20" ht="12.75" customHeight="1" x14ac:dyDescent="0.2">
      <c r="T395" s="3"/>
    </row>
    <row r="396" spans="20:20" ht="12.75" customHeight="1" x14ac:dyDescent="0.2">
      <c r="T396" s="3"/>
    </row>
    <row r="397" spans="20:20" ht="12.75" customHeight="1" x14ac:dyDescent="0.2">
      <c r="T397" s="3"/>
    </row>
    <row r="398" spans="20:20" ht="12.75" customHeight="1" x14ac:dyDescent="0.2">
      <c r="T398" s="3"/>
    </row>
    <row r="399" spans="20:20" ht="12.75" customHeight="1" x14ac:dyDescent="0.2">
      <c r="T399" s="3"/>
    </row>
    <row r="400" spans="20:20" ht="12.75" customHeight="1" x14ac:dyDescent="0.2">
      <c r="T400" s="3"/>
    </row>
    <row r="401" spans="20:20" ht="12.75" customHeight="1" x14ac:dyDescent="0.2">
      <c r="T401" s="3"/>
    </row>
    <row r="402" spans="20:20" ht="12.75" customHeight="1" x14ac:dyDescent="0.2">
      <c r="T402" s="3"/>
    </row>
    <row r="403" spans="20:20" ht="12.75" customHeight="1" x14ac:dyDescent="0.2">
      <c r="T403" s="3"/>
    </row>
    <row r="404" spans="20:20" ht="12.75" customHeight="1" x14ac:dyDescent="0.2">
      <c r="T404" s="3"/>
    </row>
    <row r="405" spans="20:20" ht="12.75" customHeight="1" x14ac:dyDescent="0.2">
      <c r="T405" s="3"/>
    </row>
    <row r="406" spans="20:20" ht="12.75" customHeight="1" x14ac:dyDescent="0.2">
      <c r="T406" s="3"/>
    </row>
    <row r="407" spans="20:20" ht="12.75" customHeight="1" x14ac:dyDescent="0.2">
      <c r="T407" s="3"/>
    </row>
    <row r="408" spans="20:20" ht="12.75" customHeight="1" x14ac:dyDescent="0.2">
      <c r="T408" s="3"/>
    </row>
    <row r="409" spans="20:20" ht="12.75" customHeight="1" x14ac:dyDescent="0.2">
      <c r="T409" s="3"/>
    </row>
    <row r="410" spans="20:20" ht="12.75" customHeight="1" x14ac:dyDescent="0.2">
      <c r="T410" s="3"/>
    </row>
    <row r="411" spans="20:20" ht="12.75" customHeight="1" x14ac:dyDescent="0.2">
      <c r="T411" s="3"/>
    </row>
    <row r="412" spans="20:20" ht="12.75" customHeight="1" x14ac:dyDescent="0.2">
      <c r="T412" s="3"/>
    </row>
    <row r="413" spans="20:20" ht="12.75" customHeight="1" x14ac:dyDescent="0.2">
      <c r="T413" s="3"/>
    </row>
    <row r="414" spans="20:20" ht="12.75" customHeight="1" x14ac:dyDescent="0.2">
      <c r="T414" s="3"/>
    </row>
    <row r="415" spans="20:20" ht="12.75" customHeight="1" x14ac:dyDescent="0.2">
      <c r="T415" s="3"/>
    </row>
    <row r="416" spans="20:20" ht="12.75" customHeight="1" x14ac:dyDescent="0.2">
      <c r="T416" s="3"/>
    </row>
    <row r="417" spans="20:20" ht="12.75" customHeight="1" x14ac:dyDescent="0.2">
      <c r="T417" s="3"/>
    </row>
    <row r="418" spans="20:20" ht="12.75" customHeight="1" x14ac:dyDescent="0.2">
      <c r="T418" s="3"/>
    </row>
    <row r="419" spans="20:20" ht="12.75" customHeight="1" x14ac:dyDescent="0.2">
      <c r="T419" s="3"/>
    </row>
    <row r="420" spans="20:20" ht="12.75" customHeight="1" x14ac:dyDescent="0.2">
      <c r="T420" s="3"/>
    </row>
    <row r="421" spans="20:20" ht="12.75" customHeight="1" x14ac:dyDescent="0.2">
      <c r="T421" s="3"/>
    </row>
    <row r="422" spans="20:20" ht="12.75" customHeight="1" x14ac:dyDescent="0.2">
      <c r="T422" s="3"/>
    </row>
    <row r="423" spans="20:20" ht="12.75" customHeight="1" x14ac:dyDescent="0.2">
      <c r="T423" s="3"/>
    </row>
    <row r="424" spans="20:20" ht="12.75" customHeight="1" x14ac:dyDescent="0.2">
      <c r="T424" s="3"/>
    </row>
    <row r="425" spans="20:20" ht="12.75" customHeight="1" x14ac:dyDescent="0.2">
      <c r="T425" s="3"/>
    </row>
    <row r="426" spans="20:20" ht="12.75" customHeight="1" x14ac:dyDescent="0.2">
      <c r="T426" s="3"/>
    </row>
    <row r="427" spans="20:20" ht="12.75" customHeight="1" x14ac:dyDescent="0.2">
      <c r="T427" s="3"/>
    </row>
    <row r="428" spans="20:20" ht="12.75" customHeight="1" x14ac:dyDescent="0.2">
      <c r="T428" s="3"/>
    </row>
    <row r="429" spans="20:20" ht="12.75" customHeight="1" x14ac:dyDescent="0.2">
      <c r="T429" s="3"/>
    </row>
    <row r="430" spans="20:20" ht="12.75" customHeight="1" x14ac:dyDescent="0.2">
      <c r="T430" s="3"/>
    </row>
    <row r="431" spans="20:20" ht="12.75" customHeight="1" x14ac:dyDescent="0.2">
      <c r="T431" s="3"/>
    </row>
    <row r="432" spans="20:20" ht="12.75" customHeight="1" x14ac:dyDescent="0.2">
      <c r="T432" s="3"/>
    </row>
    <row r="433" spans="20:20" ht="12.75" customHeight="1" x14ac:dyDescent="0.2">
      <c r="T433" s="3"/>
    </row>
    <row r="434" spans="20:20" ht="12.75" customHeight="1" x14ac:dyDescent="0.2">
      <c r="T434" s="3"/>
    </row>
    <row r="435" spans="20:20" ht="12.75" customHeight="1" x14ac:dyDescent="0.2">
      <c r="T435" s="3"/>
    </row>
    <row r="436" spans="20:20" ht="12.75" customHeight="1" x14ac:dyDescent="0.2">
      <c r="T436" s="3"/>
    </row>
    <row r="437" spans="20:20" ht="12.75" customHeight="1" x14ac:dyDescent="0.2">
      <c r="T437" s="3"/>
    </row>
    <row r="438" spans="20:20" ht="12.75" customHeight="1" x14ac:dyDescent="0.2">
      <c r="T438" s="3"/>
    </row>
    <row r="439" spans="20:20" ht="12.75" customHeight="1" x14ac:dyDescent="0.2">
      <c r="T439" s="3"/>
    </row>
    <row r="440" spans="20:20" ht="12.75" customHeight="1" x14ac:dyDescent="0.2">
      <c r="T440" s="3"/>
    </row>
    <row r="441" spans="20:20" ht="12.75" customHeight="1" x14ac:dyDescent="0.2">
      <c r="T441" s="3"/>
    </row>
    <row r="442" spans="20:20" ht="12.75" customHeight="1" x14ac:dyDescent="0.2">
      <c r="T442" s="3"/>
    </row>
    <row r="443" spans="20:20" ht="12.75" customHeight="1" x14ac:dyDescent="0.2">
      <c r="T443" s="3"/>
    </row>
    <row r="444" spans="20:20" ht="12.75" customHeight="1" x14ac:dyDescent="0.2">
      <c r="T444" s="3"/>
    </row>
    <row r="445" spans="20:20" ht="12.75" customHeight="1" x14ac:dyDescent="0.2">
      <c r="T445" s="3"/>
    </row>
    <row r="446" spans="20:20" ht="12.75" customHeight="1" x14ac:dyDescent="0.2">
      <c r="T446" s="3"/>
    </row>
    <row r="447" spans="20:20" ht="12.75" customHeight="1" x14ac:dyDescent="0.2">
      <c r="T447" s="3"/>
    </row>
    <row r="448" spans="20:20" ht="12.75" customHeight="1" x14ac:dyDescent="0.2">
      <c r="T448" s="3"/>
    </row>
    <row r="449" spans="20:20" ht="12.75" customHeight="1" x14ac:dyDescent="0.2">
      <c r="T449" s="3"/>
    </row>
    <row r="450" spans="20:20" ht="12.75" customHeight="1" x14ac:dyDescent="0.2">
      <c r="T450" s="3"/>
    </row>
    <row r="451" spans="20:20" ht="12.75" customHeight="1" x14ac:dyDescent="0.2">
      <c r="T451" s="3"/>
    </row>
    <row r="452" spans="20:20" ht="12.75" customHeight="1" x14ac:dyDescent="0.2">
      <c r="T452" s="3"/>
    </row>
    <row r="453" spans="20:20" ht="12.75" customHeight="1" x14ac:dyDescent="0.2">
      <c r="T453" s="3"/>
    </row>
    <row r="454" spans="20:20" ht="12.75" customHeight="1" x14ac:dyDescent="0.2">
      <c r="T454" s="3"/>
    </row>
    <row r="455" spans="20:20" ht="12.75" customHeight="1" x14ac:dyDescent="0.2">
      <c r="T455" s="3"/>
    </row>
    <row r="456" spans="20:20" ht="12.75" customHeight="1" x14ac:dyDescent="0.2">
      <c r="T456" s="3"/>
    </row>
    <row r="457" spans="20:20" ht="12.75" customHeight="1" x14ac:dyDescent="0.2">
      <c r="T457" s="3"/>
    </row>
    <row r="458" spans="20:20" ht="12.75" customHeight="1" x14ac:dyDescent="0.2">
      <c r="T458" s="3"/>
    </row>
    <row r="459" spans="20:20" ht="12.75" customHeight="1" x14ac:dyDescent="0.2">
      <c r="T459" s="3"/>
    </row>
    <row r="460" spans="20:20" ht="12.75" customHeight="1" x14ac:dyDescent="0.2">
      <c r="T460" s="3"/>
    </row>
    <row r="461" spans="20:20" ht="12.75" customHeight="1" x14ac:dyDescent="0.2">
      <c r="T461" s="3"/>
    </row>
    <row r="462" spans="20:20" ht="12.75" customHeight="1" x14ac:dyDescent="0.2">
      <c r="T462" s="3"/>
    </row>
    <row r="463" spans="20:20" ht="12.75" customHeight="1" x14ac:dyDescent="0.2">
      <c r="T463" s="3"/>
    </row>
    <row r="464" spans="20:20" ht="12.75" customHeight="1" x14ac:dyDescent="0.2">
      <c r="T464" s="3"/>
    </row>
    <row r="465" spans="20:20" ht="12.75" customHeight="1" x14ac:dyDescent="0.2">
      <c r="T465" s="3"/>
    </row>
    <row r="466" spans="20:20" ht="12.75" customHeight="1" x14ac:dyDescent="0.2">
      <c r="T466" s="3"/>
    </row>
    <row r="467" spans="20:20" ht="12.75" customHeight="1" x14ac:dyDescent="0.2">
      <c r="T467" s="3"/>
    </row>
    <row r="468" spans="20:20" ht="12.75" customHeight="1" x14ac:dyDescent="0.2">
      <c r="T468" s="3"/>
    </row>
    <row r="469" spans="20:20" ht="12.75" customHeight="1" x14ac:dyDescent="0.2">
      <c r="T469" s="3"/>
    </row>
    <row r="470" spans="20:20" ht="12.75" customHeight="1" x14ac:dyDescent="0.2">
      <c r="T470" s="3"/>
    </row>
    <row r="471" spans="20:20" ht="12.75" customHeight="1" x14ac:dyDescent="0.2">
      <c r="T471" s="3"/>
    </row>
    <row r="472" spans="20:20" ht="12.75" customHeight="1" x14ac:dyDescent="0.2">
      <c r="T472" s="3"/>
    </row>
    <row r="473" spans="20:20" ht="12.75" customHeight="1" x14ac:dyDescent="0.2">
      <c r="T473" s="3"/>
    </row>
    <row r="474" spans="20:20" ht="12.75" customHeight="1" x14ac:dyDescent="0.2">
      <c r="T474" s="3"/>
    </row>
    <row r="475" spans="20:20" ht="12.75" customHeight="1" x14ac:dyDescent="0.2">
      <c r="T475" s="3"/>
    </row>
    <row r="476" spans="20:20" ht="12.75" customHeight="1" x14ac:dyDescent="0.2">
      <c r="T476" s="3"/>
    </row>
    <row r="477" spans="20:20" ht="12.75" customHeight="1" x14ac:dyDescent="0.2">
      <c r="T477" s="3"/>
    </row>
    <row r="478" spans="20:20" ht="12.75" customHeight="1" x14ac:dyDescent="0.2">
      <c r="T478" s="3"/>
    </row>
    <row r="479" spans="20:20" ht="12.75" customHeight="1" x14ac:dyDescent="0.2">
      <c r="T479" s="3"/>
    </row>
    <row r="480" spans="20:20" ht="12.75" customHeight="1" x14ac:dyDescent="0.2">
      <c r="T480" s="3"/>
    </row>
    <row r="481" spans="20:20" ht="12.75" customHeight="1" x14ac:dyDescent="0.2">
      <c r="T481" s="3"/>
    </row>
    <row r="482" spans="20:20" ht="12.75" customHeight="1" x14ac:dyDescent="0.2">
      <c r="T482" s="3"/>
    </row>
    <row r="483" spans="20:20" ht="12.75" customHeight="1" x14ac:dyDescent="0.2">
      <c r="T483" s="3"/>
    </row>
    <row r="484" spans="20:20" ht="12.75" customHeight="1" x14ac:dyDescent="0.2">
      <c r="T484" s="3"/>
    </row>
    <row r="485" spans="20:20" ht="12.75" customHeight="1" x14ac:dyDescent="0.2">
      <c r="T485" s="3"/>
    </row>
    <row r="486" spans="20:20" ht="12.75" customHeight="1" x14ac:dyDescent="0.2">
      <c r="T486" s="3"/>
    </row>
    <row r="487" spans="20:20" ht="12.75" customHeight="1" x14ac:dyDescent="0.2">
      <c r="T487" s="3"/>
    </row>
    <row r="488" spans="20:20" ht="12.75" customHeight="1" x14ac:dyDescent="0.2">
      <c r="T488" s="3"/>
    </row>
    <row r="489" spans="20:20" ht="12.75" customHeight="1" x14ac:dyDescent="0.2">
      <c r="T489" s="3"/>
    </row>
    <row r="490" spans="20:20" ht="12.75" customHeight="1" x14ac:dyDescent="0.2">
      <c r="T490" s="3"/>
    </row>
    <row r="491" spans="20:20" ht="12.75" customHeight="1" x14ac:dyDescent="0.2">
      <c r="T491" s="3"/>
    </row>
    <row r="492" spans="20:20" ht="12.75" customHeight="1" x14ac:dyDescent="0.2">
      <c r="T492" s="3"/>
    </row>
    <row r="493" spans="20:20" ht="12.75" customHeight="1" x14ac:dyDescent="0.2">
      <c r="T493" s="3"/>
    </row>
    <row r="494" spans="20:20" ht="12.75" customHeight="1" x14ac:dyDescent="0.2">
      <c r="T494" s="3"/>
    </row>
    <row r="495" spans="20:20" ht="12.75" customHeight="1" x14ac:dyDescent="0.2">
      <c r="T495" s="3"/>
    </row>
    <row r="496" spans="20:20" ht="12.75" customHeight="1" x14ac:dyDescent="0.2">
      <c r="T496" s="3"/>
    </row>
    <row r="497" spans="20:20" ht="12.75" customHeight="1" x14ac:dyDescent="0.2">
      <c r="T497" s="3"/>
    </row>
    <row r="498" spans="20:20" ht="12.75" customHeight="1" x14ac:dyDescent="0.2">
      <c r="T498" s="3"/>
    </row>
    <row r="499" spans="20:20" ht="12.75" customHeight="1" x14ac:dyDescent="0.2">
      <c r="T499" s="3"/>
    </row>
    <row r="500" spans="20:20" ht="12.75" customHeight="1" x14ac:dyDescent="0.2">
      <c r="T500" s="3"/>
    </row>
    <row r="501" spans="20:20" ht="12.75" customHeight="1" x14ac:dyDescent="0.2">
      <c r="T501" s="3"/>
    </row>
    <row r="502" spans="20:20" ht="12.75" customHeight="1" x14ac:dyDescent="0.2">
      <c r="T502" s="3"/>
    </row>
    <row r="503" spans="20:20" ht="12.75" customHeight="1" x14ac:dyDescent="0.2">
      <c r="T503" s="3"/>
    </row>
    <row r="504" spans="20:20" ht="12.75" customHeight="1" x14ac:dyDescent="0.2">
      <c r="T504" s="3"/>
    </row>
    <row r="505" spans="20:20" ht="12.75" customHeight="1" x14ac:dyDescent="0.2">
      <c r="T505" s="3"/>
    </row>
    <row r="506" spans="20:20" ht="12.75" customHeight="1" x14ac:dyDescent="0.2">
      <c r="T506" s="3"/>
    </row>
    <row r="507" spans="20:20" ht="12.75" customHeight="1" x14ac:dyDescent="0.2">
      <c r="T507" s="3"/>
    </row>
    <row r="508" spans="20:20" ht="12.75" customHeight="1" x14ac:dyDescent="0.2">
      <c r="T508" s="3"/>
    </row>
    <row r="509" spans="20:20" ht="12.75" customHeight="1" x14ac:dyDescent="0.2">
      <c r="T509" s="3"/>
    </row>
    <row r="510" spans="20:20" ht="12.75" customHeight="1" x14ac:dyDescent="0.2">
      <c r="T510" s="3"/>
    </row>
    <row r="511" spans="20:20" ht="12.75" customHeight="1" x14ac:dyDescent="0.2">
      <c r="T511" s="3"/>
    </row>
    <row r="512" spans="20:20" ht="12.75" customHeight="1" x14ac:dyDescent="0.2">
      <c r="T512" s="3"/>
    </row>
    <row r="513" spans="20:20" ht="12.75" customHeight="1" x14ac:dyDescent="0.2">
      <c r="T513" s="3"/>
    </row>
    <row r="514" spans="20:20" ht="12.75" customHeight="1" x14ac:dyDescent="0.2">
      <c r="T514" s="3"/>
    </row>
    <row r="515" spans="20:20" ht="12.75" customHeight="1" x14ac:dyDescent="0.2">
      <c r="T515" s="3"/>
    </row>
    <row r="516" spans="20:20" ht="12.75" customHeight="1" x14ac:dyDescent="0.2">
      <c r="T516" s="3"/>
    </row>
    <row r="517" spans="20:20" ht="12.75" customHeight="1" x14ac:dyDescent="0.2">
      <c r="T517" s="3"/>
    </row>
    <row r="518" spans="20:20" ht="12.75" customHeight="1" x14ac:dyDescent="0.2">
      <c r="T518" s="3"/>
    </row>
    <row r="519" spans="20:20" ht="12.75" customHeight="1" x14ac:dyDescent="0.2">
      <c r="T519" s="3"/>
    </row>
    <row r="520" spans="20:20" ht="12.75" customHeight="1" x14ac:dyDescent="0.2">
      <c r="T520" s="3"/>
    </row>
    <row r="521" spans="20:20" ht="12.75" customHeight="1" x14ac:dyDescent="0.2">
      <c r="T521" s="3"/>
    </row>
    <row r="522" spans="20:20" ht="12.75" customHeight="1" x14ac:dyDescent="0.2">
      <c r="T522" s="3"/>
    </row>
    <row r="523" spans="20:20" ht="12.75" customHeight="1" x14ac:dyDescent="0.2">
      <c r="T523" s="3"/>
    </row>
    <row r="524" spans="20:20" ht="12.75" customHeight="1" x14ac:dyDescent="0.2">
      <c r="T524" s="3"/>
    </row>
    <row r="525" spans="20:20" ht="12.75" customHeight="1" x14ac:dyDescent="0.2">
      <c r="T525" s="3"/>
    </row>
    <row r="526" spans="20:20" ht="12.75" customHeight="1" x14ac:dyDescent="0.2">
      <c r="T526" s="3"/>
    </row>
    <row r="527" spans="20:20" ht="12.75" customHeight="1" x14ac:dyDescent="0.2">
      <c r="T527" s="3"/>
    </row>
    <row r="528" spans="20:20" ht="12.75" customHeight="1" x14ac:dyDescent="0.2">
      <c r="T528" s="3"/>
    </row>
    <row r="529" spans="20:20" ht="12.75" customHeight="1" x14ac:dyDescent="0.2">
      <c r="T529" s="3"/>
    </row>
    <row r="530" spans="20:20" ht="12.75" customHeight="1" x14ac:dyDescent="0.2">
      <c r="T530" s="3"/>
    </row>
    <row r="531" spans="20:20" ht="12.75" customHeight="1" x14ac:dyDescent="0.2">
      <c r="T531" s="3"/>
    </row>
    <row r="532" spans="20:20" ht="12.75" customHeight="1" x14ac:dyDescent="0.2">
      <c r="T532" s="3"/>
    </row>
    <row r="533" spans="20:20" ht="12.75" customHeight="1" x14ac:dyDescent="0.2">
      <c r="T533" s="3"/>
    </row>
    <row r="534" spans="20:20" ht="12.75" customHeight="1" x14ac:dyDescent="0.2">
      <c r="T534" s="3"/>
    </row>
    <row r="535" spans="20:20" ht="12.75" customHeight="1" x14ac:dyDescent="0.2">
      <c r="T535" s="3"/>
    </row>
    <row r="536" spans="20:20" ht="12.75" customHeight="1" x14ac:dyDescent="0.2">
      <c r="T536" s="3"/>
    </row>
    <row r="537" spans="20:20" ht="12.75" customHeight="1" x14ac:dyDescent="0.2">
      <c r="T537" s="3"/>
    </row>
    <row r="538" spans="20:20" ht="12.75" customHeight="1" x14ac:dyDescent="0.2">
      <c r="T538" s="3"/>
    </row>
    <row r="539" spans="20:20" ht="12.75" customHeight="1" x14ac:dyDescent="0.2">
      <c r="T539" s="3"/>
    </row>
    <row r="540" spans="20:20" ht="12.75" customHeight="1" x14ac:dyDescent="0.2">
      <c r="T540" s="3"/>
    </row>
    <row r="541" spans="20:20" ht="12.75" customHeight="1" x14ac:dyDescent="0.2">
      <c r="T541" s="3"/>
    </row>
    <row r="542" spans="20:20" ht="12.75" customHeight="1" x14ac:dyDescent="0.2">
      <c r="T542" s="3"/>
    </row>
    <row r="543" spans="20:20" ht="12.75" customHeight="1" x14ac:dyDescent="0.2">
      <c r="T543" s="3"/>
    </row>
    <row r="544" spans="20:20" ht="12.75" customHeight="1" x14ac:dyDescent="0.2">
      <c r="T544" s="3"/>
    </row>
    <row r="545" spans="20:20" ht="12.75" customHeight="1" x14ac:dyDescent="0.2">
      <c r="T545" s="3"/>
    </row>
    <row r="546" spans="20:20" ht="12.75" customHeight="1" x14ac:dyDescent="0.2">
      <c r="T546" s="3"/>
    </row>
    <row r="547" spans="20:20" ht="12.75" customHeight="1" x14ac:dyDescent="0.2">
      <c r="T547" s="3"/>
    </row>
    <row r="548" spans="20:20" ht="12.75" customHeight="1" x14ac:dyDescent="0.2">
      <c r="T548" s="3"/>
    </row>
    <row r="549" spans="20:20" ht="12.75" customHeight="1" x14ac:dyDescent="0.2">
      <c r="T549" s="3"/>
    </row>
    <row r="550" spans="20:20" ht="12.75" customHeight="1" x14ac:dyDescent="0.2">
      <c r="T550" s="3"/>
    </row>
    <row r="551" spans="20:20" ht="12.75" customHeight="1" x14ac:dyDescent="0.2">
      <c r="T551" s="3"/>
    </row>
    <row r="552" spans="20:20" ht="12.75" customHeight="1" x14ac:dyDescent="0.2">
      <c r="T552" s="3"/>
    </row>
    <row r="553" spans="20:20" ht="12.75" customHeight="1" x14ac:dyDescent="0.2">
      <c r="T553" s="3"/>
    </row>
    <row r="554" spans="20:20" ht="12.75" customHeight="1" x14ac:dyDescent="0.2">
      <c r="T554" s="3"/>
    </row>
    <row r="555" spans="20:20" ht="12.75" customHeight="1" x14ac:dyDescent="0.2">
      <c r="T555" s="3"/>
    </row>
    <row r="556" spans="20:20" ht="12.75" customHeight="1" x14ac:dyDescent="0.2">
      <c r="T556" s="3"/>
    </row>
    <row r="557" spans="20:20" ht="12.75" customHeight="1" x14ac:dyDescent="0.2">
      <c r="T557" s="3"/>
    </row>
    <row r="558" spans="20:20" ht="12.75" customHeight="1" x14ac:dyDescent="0.2">
      <c r="T558" s="3"/>
    </row>
    <row r="559" spans="20:20" ht="12.75" customHeight="1" x14ac:dyDescent="0.2">
      <c r="T559" s="3"/>
    </row>
    <row r="560" spans="20:20" ht="12.75" customHeight="1" x14ac:dyDescent="0.2">
      <c r="T560" s="3"/>
    </row>
    <row r="561" spans="20:20" ht="12.75" customHeight="1" x14ac:dyDescent="0.2">
      <c r="T561" s="3"/>
    </row>
    <row r="562" spans="20:20" ht="12.75" customHeight="1" x14ac:dyDescent="0.2">
      <c r="T562" s="3"/>
    </row>
    <row r="563" spans="20:20" ht="12.75" customHeight="1" x14ac:dyDescent="0.2">
      <c r="T563" s="3"/>
    </row>
    <row r="564" spans="20:20" ht="12.75" customHeight="1" x14ac:dyDescent="0.2">
      <c r="T564" s="3"/>
    </row>
    <row r="565" spans="20:20" ht="12.75" customHeight="1" x14ac:dyDescent="0.2">
      <c r="T565" s="3"/>
    </row>
    <row r="566" spans="20:20" ht="12.75" customHeight="1" x14ac:dyDescent="0.2">
      <c r="T566" s="3"/>
    </row>
    <row r="567" spans="20:20" ht="12.75" customHeight="1" x14ac:dyDescent="0.2">
      <c r="T567" s="3"/>
    </row>
    <row r="568" spans="20:20" ht="12.75" customHeight="1" x14ac:dyDescent="0.2">
      <c r="T568" s="3"/>
    </row>
    <row r="569" spans="20:20" ht="12.75" customHeight="1" x14ac:dyDescent="0.2">
      <c r="T569" s="3"/>
    </row>
    <row r="570" spans="20:20" ht="12.75" customHeight="1" x14ac:dyDescent="0.2">
      <c r="T570" s="3"/>
    </row>
    <row r="571" spans="20:20" ht="12.75" customHeight="1" x14ac:dyDescent="0.2">
      <c r="T571" s="3"/>
    </row>
    <row r="572" spans="20:20" ht="12.75" customHeight="1" x14ac:dyDescent="0.2">
      <c r="T572" s="3"/>
    </row>
    <row r="573" spans="20:20" ht="12.75" customHeight="1" x14ac:dyDescent="0.2">
      <c r="T573" s="3"/>
    </row>
    <row r="574" spans="20:20" ht="12.75" customHeight="1" x14ac:dyDescent="0.2">
      <c r="T574" s="3"/>
    </row>
    <row r="575" spans="20:20" ht="12.75" customHeight="1" x14ac:dyDescent="0.2">
      <c r="T575" s="3"/>
    </row>
    <row r="576" spans="20:20" ht="12.75" customHeight="1" x14ac:dyDescent="0.2">
      <c r="T576" s="3"/>
    </row>
    <row r="577" spans="20:20" ht="12.75" customHeight="1" x14ac:dyDescent="0.2">
      <c r="T577" s="3"/>
    </row>
    <row r="578" spans="20:20" ht="12.75" customHeight="1" x14ac:dyDescent="0.2">
      <c r="T578" s="3"/>
    </row>
    <row r="579" spans="20:20" ht="12.75" customHeight="1" x14ac:dyDescent="0.2">
      <c r="T579" s="3"/>
    </row>
    <row r="580" spans="20:20" ht="12.75" customHeight="1" x14ac:dyDescent="0.2">
      <c r="T580" s="3"/>
    </row>
    <row r="581" spans="20:20" ht="12.75" customHeight="1" x14ac:dyDescent="0.2">
      <c r="T581" s="3"/>
    </row>
    <row r="582" spans="20:20" ht="12.75" customHeight="1" x14ac:dyDescent="0.2">
      <c r="T582" s="3"/>
    </row>
    <row r="583" spans="20:20" ht="12.75" customHeight="1" x14ac:dyDescent="0.2">
      <c r="T583" s="3"/>
    </row>
    <row r="584" spans="20:20" ht="12.75" customHeight="1" x14ac:dyDescent="0.2">
      <c r="T584" s="3"/>
    </row>
    <row r="585" spans="20:20" ht="12.75" customHeight="1" x14ac:dyDescent="0.2">
      <c r="T585" s="3"/>
    </row>
    <row r="586" spans="20:20" ht="12.75" customHeight="1" x14ac:dyDescent="0.2">
      <c r="T586" s="3"/>
    </row>
    <row r="587" spans="20:20" ht="12.75" customHeight="1" x14ac:dyDescent="0.2">
      <c r="T587" s="3"/>
    </row>
    <row r="588" spans="20:20" ht="12.75" customHeight="1" x14ac:dyDescent="0.2">
      <c r="T588" s="3"/>
    </row>
    <row r="589" spans="20:20" ht="12.75" customHeight="1" x14ac:dyDescent="0.2">
      <c r="T589" s="3"/>
    </row>
    <row r="590" spans="20:20" ht="12.75" customHeight="1" x14ac:dyDescent="0.2">
      <c r="T590" s="3"/>
    </row>
    <row r="591" spans="20:20" ht="12.75" customHeight="1" x14ac:dyDescent="0.2">
      <c r="T591" s="3"/>
    </row>
    <row r="592" spans="20:20" ht="12.75" customHeight="1" x14ac:dyDescent="0.2">
      <c r="T592" s="3"/>
    </row>
    <row r="593" spans="20:20" ht="12.75" customHeight="1" x14ac:dyDescent="0.2">
      <c r="T593" s="3"/>
    </row>
    <row r="594" spans="20:20" ht="12.75" customHeight="1" x14ac:dyDescent="0.2">
      <c r="T594" s="3"/>
    </row>
    <row r="595" spans="20:20" ht="12.75" customHeight="1" x14ac:dyDescent="0.2">
      <c r="T595" s="3"/>
    </row>
    <row r="596" spans="20:20" ht="12.75" customHeight="1" x14ac:dyDescent="0.2">
      <c r="T596" s="3"/>
    </row>
    <row r="597" spans="20:20" ht="12.75" customHeight="1" x14ac:dyDescent="0.2">
      <c r="T597" s="3"/>
    </row>
    <row r="598" spans="20:20" ht="12.75" customHeight="1" x14ac:dyDescent="0.2">
      <c r="T598" s="3"/>
    </row>
    <row r="599" spans="20:20" ht="12.75" customHeight="1" x14ac:dyDescent="0.2">
      <c r="T599" s="3"/>
    </row>
    <row r="600" spans="20:20" ht="12.75" customHeight="1" x14ac:dyDescent="0.2">
      <c r="T600" s="3"/>
    </row>
    <row r="601" spans="20:20" ht="12.75" customHeight="1" x14ac:dyDescent="0.2">
      <c r="T601" s="3"/>
    </row>
    <row r="602" spans="20:20" ht="12.75" customHeight="1" x14ac:dyDescent="0.2">
      <c r="T602" s="3"/>
    </row>
    <row r="603" spans="20:20" ht="12.75" customHeight="1" x14ac:dyDescent="0.2">
      <c r="T603" s="3"/>
    </row>
    <row r="604" spans="20:20" ht="12.75" customHeight="1" x14ac:dyDescent="0.2">
      <c r="T604" s="3"/>
    </row>
    <row r="605" spans="20:20" ht="12.75" customHeight="1" x14ac:dyDescent="0.2">
      <c r="T605" s="3"/>
    </row>
    <row r="606" spans="20:20" ht="12.75" customHeight="1" x14ac:dyDescent="0.2">
      <c r="T606" s="3"/>
    </row>
    <row r="607" spans="20:20" ht="12.75" customHeight="1" x14ac:dyDescent="0.2">
      <c r="T607" s="3"/>
    </row>
    <row r="608" spans="20:20" ht="12.75" customHeight="1" x14ac:dyDescent="0.2">
      <c r="T608" s="3"/>
    </row>
    <row r="609" spans="20:20" ht="12.75" customHeight="1" x14ac:dyDescent="0.2">
      <c r="T609" s="3"/>
    </row>
    <row r="610" spans="20:20" ht="12.75" customHeight="1" x14ac:dyDescent="0.2">
      <c r="T610" s="3"/>
    </row>
    <row r="611" spans="20:20" ht="12.75" customHeight="1" x14ac:dyDescent="0.2">
      <c r="T611" s="3"/>
    </row>
    <row r="612" spans="20:20" ht="12.75" customHeight="1" x14ac:dyDescent="0.2">
      <c r="T612" s="3"/>
    </row>
    <row r="613" spans="20:20" ht="12.75" customHeight="1" x14ac:dyDescent="0.2">
      <c r="T613" s="3"/>
    </row>
    <row r="614" spans="20:20" ht="12.75" customHeight="1" x14ac:dyDescent="0.2">
      <c r="T614" s="3"/>
    </row>
    <row r="615" spans="20:20" ht="12.75" customHeight="1" x14ac:dyDescent="0.2">
      <c r="T615" s="3"/>
    </row>
    <row r="616" spans="20:20" ht="12.75" customHeight="1" x14ac:dyDescent="0.2">
      <c r="T616" s="3"/>
    </row>
    <row r="617" spans="20:20" ht="12.75" customHeight="1" x14ac:dyDescent="0.2">
      <c r="T617" s="3"/>
    </row>
    <row r="618" spans="20:20" ht="12.75" customHeight="1" x14ac:dyDescent="0.2">
      <c r="T618" s="3"/>
    </row>
    <row r="619" spans="20:20" ht="12.75" customHeight="1" x14ac:dyDescent="0.2">
      <c r="T619" s="3"/>
    </row>
    <row r="620" spans="20:20" ht="12.75" customHeight="1" x14ac:dyDescent="0.2">
      <c r="T620" s="3"/>
    </row>
    <row r="621" spans="20:20" ht="12.75" customHeight="1" x14ac:dyDescent="0.2">
      <c r="T621" s="3"/>
    </row>
    <row r="622" spans="20:20" ht="12.75" customHeight="1" x14ac:dyDescent="0.2">
      <c r="T622" s="3"/>
    </row>
    <row r="623" spans="20:20" ht="12.75" customHeight="1" x14ac:dyDescent="0.2">
      <c r="T623" s="3"/>
    </row>
    <row r="624" spans="20:20" ht="12.75" customHeight="1" x14ac:dyDescent="0.2">
      <c r="T624" s="3"/>
    </row>
    <row r="625" spans="20:20" ht="12.75" customHeight="1" x14ac:dyDescent="0.2">
      <c r="T625" s="3"/>
    </row>
    <row r="626" spans="20:20" ht="12.75" customHeight="1" x14ac:dyDescent="0.2">
      <c r="T626" s="3"/>
    </row>
    <row r="627" spans="20:20" ht="12.75" customHeight="1" x14ac:dyDescent="0.2">
      <c r="T627" s="3"/>
    </row>
    <row r="628" spans="20:20" ht="12.75" customHeight="1" x14ac:dyDescent="0.2">
      <c r="T628" s="3"/>
    </row>
    <row r="629" spans="20:20" ht="12.75" customHeight="1" x14ac:dyDescent="0.2">
      <c r="T629" s="3"/>
    </row>
    <row r="630" spans="20:20" ht="12.75" customHeight="1" x14ac:dyDescent="0.2">
      <c r="T630" s="3"/>
    </row>
    <row r="631" spans="20:20" ht="12.75" customHeight="1" x14ac:dyDescent="0.2">
      <c r="T631" s="3"/>
    </row>
    <row r="632" spans="20:20" ht="12.75" customHeight="1" x14ac:dyDescent="0.2">
      <c r="T632" s="3"/>
    </row>
    <row r="633" spans="20:20" ht="12.75" customHeight="1" x14ac:dyDescent="0.2">
      <c r="T633" s="3"/>
    </row>
    <row r="634" spans="20:20" ht="12.75" customHeight="1" x14ac:dyDescent="0.2">
      <c r="T634" s="3"/>
    </row>
    <row r="635" spans="20:20" ht="12.75" customHeight="1" x14ac:dyDescent="0.2">
      <c r="T635" s="3"/>
    </row>
    <row r="636" spans="20:20" ht="12.75" customHeight="1" x14ac:dyDescent="0.2">
      <c r="T636" s="3"/>
    </row>
    <row r="637" spans="20:20" ht="12.75" customHeight="1" x14ac:dyDescent="0.2">
      <c r="T637" s="3"/>
    </row>
    <row r="638" spans="20:20" ht="12.75" customHeight="1" x14ac:dyDescent="0.2">
      <c r="T638" s="3"/>
    </row>
    <row r="639" spans="20:20" ht="12.75" customHeight="1" x14ac:dyDescent="0.2">
      <c r="T639" s="3"/>
    </row>
    <row r="640" spans="20:20" ht="12.75" customHeight="1" x14ac:dyDescent="0.2">
      <c r="T640" s="3"/>
    </row>
    <row r="641" spans="20:20" ht="12.75" customHeight="1" x14ac:dyDescent="0.2">
      <c r="T641" s="3"/>
    </row>
    <row r="642" spans="20:20" ht="12.75" customHeight="1" x14ac:dyDescent="0.2">
      <c r="T642" s="3"/>
    </row>
    <row r="643" spans="20:20" ht="12.75" customHeight="1" x14ac:dyDescent="0.2">
      <c r="T643" s="3"/>
    </row>
    <row r="644" spans="20:20" ht="12.75" customHeight="1" x14ac:dyDescent="0.2">
      <c r="T644" s="3"/>
    </row>
    <row r="645" spans="20:20" ht="12.75" customHeight="1" x14ac:dyDescent="0.2">
      <c r="T645" s="3"/>
    </row>
    <row r="646" spans="20:20" ht="12.75" customHeight="1" x14ac:dyDescent="0.2">
      <c r="T646" s="3"/>
    </row>
    <row r="647" spans="20:20" ht="12.75" customHeight="1" x14ac:dyDescent="0.2">
      <c r="T647" s="3"/>
    </row>
    <row r="648" spans="20:20" ht="12.75" customHeight="1" x14ac:dyDescent="0.2">
      <c r="T648" s="3"/>
    </row>
    <row r="649" spans="20:20" ht="12.75" customHeight="1" x14ac:dyDescent="0.2">
      <c r="T649" s="3"/>
    </row>
    <row r="650" spans="20:20" ht="12.75" customHeight="1" x14ac:dyDescent="0.2">
      <c r="T650" s="3"/>
    </row>
    <row r="651" spans="20:20" ht="12.75" customHeight="1" x14ac:dyDescent="0.2">
      <c r="T651" s="3"/>
    </row>
    <row r="652" spans="20:20" ht="12.75" customHeight="1" x14ac:dyDescent="0.2">
      <c r="T652" s="3"/>
    </row>
    <row r="653" spans="20:20" ht="12.75" customHeight="1" x14ac:dyDescent="0.2">
      <c r="T653" s="3"/>
    </row>
    <row r="654" spans="20:20" ht="12.75" customHeight="1" x14ac:dyDescent="0.2">
      <c r="T654" s="3"/>
    </row>
    <row r="655" spans="20:20" ht="12.75" customHeight="1" x14ac:dyDescent="0.2">
      <c r="T655" s="3"/>
    </row>
    <row r="656" spans="20:20" ht="12.75" customHeight="1" x14ac:dyDescent="0.2">
      <c r="T656" s="3"/>
    </row>
    <row r="657" spans="20:20" ht="12.75" customHeight="1" x14ac:dyDescent="0.2">
      <c r="T657" s="3"/>
    </row>
    <row r="658" spans="20:20" ht="12.75" customHeight="1" x14ac:dyDescent="0.2">
      <c r="T658" s="3"/>
    </row>
    <row r="659" spans="20:20" ht="12.75" customHeight="1" x14ac:dyDescent="0.2">
      <c r="T659" s="3"/>
    </row>
    <row r="660" spans="20:20" ht="12.75" customHeight="1" x14ac:dyDescent="0.2">
      <c r="T660" s="3"/>
    </row>
    <row r="661" spans="20:20" ht="12.75" customHeight="1" x14ac:dyDescent="0.2">
      <c r="T661" s="3"/>
    </row>
    <row r="662" spans="20:20" ht="12.75" customHeight="1" x14ac:dyDescent="0.2">
      <c r="T662" s="3"/>
    </row>
    <row r="663" spans="20:20" ht="12.75" customHeight="1" x14ac:dyDescent="0.2">
      <c r="T663" s="3"/>
    </row>
    <row r="664" spans="20:20" ht="12.75" customHeight="1" x14ac:dyDescent="0.2">
      <c r="T664" s="3"/>
    </row>
    <row r="665" spans="20:20" ht="12.75" customHeight="1" x14ac:dyDescent="0.2">
      <c r="T665" s="3"/>
    </row>
    <row r="666" spans="20:20" ht="12.75" customHeight="1" x14ac:dyDescent="0.2">
      <c r="T666" s="3"/>
    </row>
    <row r="667" spans="20:20" ht="12.75" customHeight="1" x14ac:dyDescent="0.2">
      <c r="T667" s="3"/>
    </row>
    <row r="668" spans="20:20" ht="12.75" customHeight="1" x14ac:dyDescent="0.2">
      <c r="T668" s="3"/>
    </row>
    <row r="669" spans="20:20" ht="12.75" customHeight="1" x14ac:dyDescent="0.2">
      <c r="T669" s="3"/>
    </row>
    <row r="670" spans="20:20" ht="12.75" customHeight="1" x14ac:dyDescent="0.2">
      <c r="T670" s="3"/>
    </row>
    <row r="671" spans="20:20" ht="12.75" customHeight="1" x14ac:dyDescent="0.2">
      <c r="T671" s="3"/>
    </row>
    <row r="672" spans="20:20" ht="12.75" customHeight="1" x14ac:dyDescent="0.2">
      <c r="T672" s="3"/>
    </row>
    <row r="673" spans="20:20" ht="12.75" customHeight="1" x14ac:dyDescent="0.2">
      <c r="T673" s="3"/>
    </row>
    <row r="674" spans="20:20" ht="12.75" customHeight="1" x14ac:dyDescent="0.2">
      <c r="T674" s="3"/>
    </row>
    <row r="675" spans="20:20" ht="12.75" customHeight="1" x14ac:dyDescent="0.2">
      <c r="T675" s="3"/>
    </row>
    <row r="676" spans="20:20" ht="12.75" customHeight="1" x14ac:dyDescent="0.2">
      <c r="T676" s="3"/>
    </row>
    <row r="677" spans="20:20" ht="12.75" customHeight="1" x14ac:dyDescent="0.2">
      <c r="T677" s="3"/>
    </row>
    <row r="678" spans="20:20" ht="12.75" customHeight="1" x14ac:dyDescent="0.2">
      <c r="T678" s="3"/>
    </row>
    <row r="679" spans="20:20" ht="12.75" customHeight="1" x14ac:dyDescent="0.2">
      <c r="T679" s="3"/>
    </row>
    <row r="680" spans="20:20" ht="12.75" customHeight="1" x14ac:dyDescent="0.2">
      <c r="T680" s="3"/>
    </row>
    <row r="681" spans="20:20" ht="12.75" customHeight="1" x14ac:dyDescent="0.2">
      <c r="T681" s="3"/>
    </row>
    <row r="682" spans="20:20" ht="12.75" customHeight="1" x14ac:dyDescent="0.2">
      <c r="T682" s="3"/>
    </row>
    <row r="683" spans="20:20" ht="12.75" customHeight="1" x14ac:dyDescent="0.2">
      <c r="T683" s="3"/>
    </row>
    <row r="684" spans="20:20" ht="12.75" customHeight="1" x14ac:dyDescent="0.2">
      <c r="T684" s="3"/>
    </row>
    <row r="685" spans="20:20" ht="12.75" customHeight="1" x14ac:dyDescent="0.2">
      <c r="T685" s="3"/>
    </row>
    <row r="686" spans="20:20" ht="12.75" customHeight="1" x14ac:dyDescent="0.2">
      <c r="T686" s="3"/>
    </row>
    <row r="687" spans="20:20" ht="12.75" customHeight="1" x14ac:dyDescent="0.2">
      <c r="T687" s="3"/>
    </row>
    <row r="688" spans="20:20" ht="12.75" customHeight="1" x14ac:dyDescent="0.2">
      <c r="T688" s="3"/>
    </row>
    <row r="689" spans="20:20" ht="12.75" customHeight="1" x14ac:dyDescent="0.2">
      <c r="T689" s="3"/>
    </row>
    <row r="690" spans="20:20" ht="12.75" customHeight="1" x14ac:dyDescent="0.2">
      <c r="T690" s="3"/>
    </row>
    <row r="691" spans="20:20" ht="12.75" customHeight="1" x14ac:dyDescent="0.2">
      <c r="T691" s="3"/>
    </row>
    <row r="692" spans="20:20" ht="12.75" customHeight="1" x14ac:dyDescent="0.2">
      <c r="T692" s="3"/>
    </row>
    <row r="693" spans="20:20" ht="12.75" customHeight="1" x14ac:dyDescent="0.2">
      <c r="T693" s="3"/>
    </row>
    <row r="694" spans="20:20" ht="12.75" customHeight="1" x14ac:dyDescent="0.2">
      <c r="T694" s="3"/>
    </row>
    <row r="695" spans="20:20" ht="12.75" customHeight="1" x14ac:dyDescent="0.2">
      <c r="T695" s="3"/>
    </row>
    <row r="696" spans="20:20" ht="12.75" customHeight="1" x14ac:dyDescent="0.2">
      <c r="T696" s="3"/>
    </row>
    <row r="697" spans="20:20" ht="12.75" customHeight="1" x14ac:dyDescent="0.2">
      <c r="T697" s="3"/>
    </row>
    <row r="698" spans="20:20" ht="12.75" customHeight="1" x14ac:dyDescent="0.2">
      <c r="T698" s="3"/>
    </row>
    <row r="699" spans="20:20" ht="12.75" customHeight="1" x14ac:dyDescent="0.2">
      <c r="T699" s="3"/>
    </row>
    <row r="700" spans="20:20" ht="12.75" customHeight="1" x14ac:dyDescent="0.2">
      <c r="T700" s="3"/>
    </row>
    <row r="701" spans="20:20" ht="12.75" customHeight="1" x14ac:dyDescent="0.2">
      <c r="T701" s="3"/>
    </row>
    <row r="702" spans="20:20" ht="12.75" customHeight="1" x14ac:dyDescent="0.2">
      <c r="T702" s="3"/>
    </row>
    <row r="703" spans="20:20" ht="12.75" customHeight="1" x14ac:dyDescent="0.2">
      <c r="T703" s="3"/>
    </row>
    <row r="704" spans="20:20" ht="12.75" customHeight="1" x14ac:dyDescent="0.2">
      <c r="T704" s="3"/>
    </row>
    <row r="705" spans="20:20" ht="12.75" customHeight="1" x14ac:dyDescent="0.2">
      <c r="T705" s="3"/>
    </row>
    <row r="706" spans="20:20" ht="12.75" customHeight="1" x14ac:dyDescent="0.2">
      <c r="T706" s="3"/>
    </row>
    <row r="707" spans="20:20" ht="12.75" customHeight="1" x14ac:dyDescent="0.2">
      <c r="T707" s="3"/>
    </row>
    <row r="708" spans="20:20" ht="12.75" customHeight="1" x14ac:dyDescent="0.2">
      <c r="T708" s="3"/>
    </row>
    <row r="709" spans="20:20" ht="12.75" customHeight="1" x14ac:dyDescent="0.2">
      <c r="T709" s="3"/>
    </row>
    <row r="710" spans="20:20" ht="12.75" customHeight="1" x14ac:dyDescent="0.2">
      <c r="T710" s="3"/>
    </row>
    <row r="711" spans="20:20" ht="12.75" customHeight="1" x14ac:dyDescent="0.2">
      <c r="T711" s="3"/>
    </row>
    <row r="712" spans="20:20" ht="12.75" customHeight="1" x14ac:dyDescent="0.2">
      <c r="T712" s="3"/>
    </row>
    <row r="713" spans="20:20" ht="12.75" customHeight="1" x14ac:dyDescent="0.2">
      <c r="T713" s="3"/>
    </row>
    <row r="714" spans="20:20" ht="12.75" customHeight="1" x14ac:dyDescent="0.2">
      <c r="T714" s="3"/>
    </row>
    <row r="715" spans="20:20" ht="12.75" customHeight="1" x14ac:dyDescent="0.2">
      <c r="T715" s="3"/>
    </row>
    <row r="716" spans="20:20" ht="12.75" customHeight="1" x14ac:dyDescent="0.2">
      <c r="T716" s="3"/>
    </row>
    <row r="717" spans="20:20" ht="12.75" customHeight="1" x14ac:dyDescent="0.2">
      <c r="T717" s="3"/>
    </row>
    <row r="718" spans="20:20" ht="12.75" customHeight="1" x14ac:dyDescent="0.2">
      <c r="T718" s="3"/>
    </row>
    <row r="719" spans="20:20" ht="12.75" customHeight="1" x14ac:dyDescent="0.2">
      <c r="T719" s="3"/>
    </row>
    <row r="720" spans="20:20" ht="12.75" customHeight="1" x14ac:dyDescent="0.2">
      <c r="T720" s="3"/>
    </row>
    <row r="721" spans="20:20" ht="12.75" customHeight="1" x14ac:dyDescent="0.2">
      <c r="T721" s="3"/>
    </row>
    <row r="722" spans="20:20" ht="12.75" customHeight="1" x14ac:dyDescent="0.2">
      <c r="T722" s="3"/>
    </row>
    <row r="723" spans="20:20" ht="12.75" customHeight="1" x14ac:dyDescent="0.2">
      <c r="T723" s="3"/>
    </row>
    <row r="724" spans="20:20" ht="12.75" customHeight="1" x14ac:dyDescent="0.2">
      <c r="T724" s="3"/>
    </row>
    <row r="725" spans="20:20" ht="12.75" customHeight="1" x14ac:dyDescent="0.2">
      <c r="T725" s="3"/>
    </row>
    <row r="726" spans="20:20" ht="12.75" customHeight="1" x14ac:dyDescent="0.2">
      <c r="T726" s="3"/>
    </row>
    <row r="727" spans="20:20" ht="12.75" customHeight="1" x14ac:dyDescent="0.2">
      <c r="T727" s="3"/>
    </row>
    <row r="728" spans="20:20" ht="12.75" customHeight="1" x14ac:dyDescent="0.2">
      <c r="T728" s="3"/>
    </row>
    <row r="729" spans="20:20" ht="12.75" customHeight="1" x14ac:dyDescent="0.2">
      <c r="T729" s="3"/>
    </row>
    <row r="730" spans="20:20" ht="12.75" customHeight="1" x14ac:dyDescent="0.2">
      <c r="T730" s="3"/>
    </row>
    <row r="731" spans="20:20" ht="12.75" customHeight="1" x14ac:dyDescent="0.2">
      <c r="T731" s="3"/>
    </row>
    <row r="732" spans="20:20" ht="12.75" customHeight="1" x14ac:dyDescent="0.2">
      <c r="T732" s="3"/>
    </row>
    <row r="733" spans="20:20" ht="12.75" customHeight="1" x14ac:dyDescent="0.2">
      <c r="T733" s="3"/>
    </row>
    <row r="734" spans="20:20" ht="12.75" customHeight="1" x14ac:dyDescent="0.2">
      <c r="T734" s="3"/>
    </row>
    <row r="735" spans="20:20" ht="12.75" customHeight="1" x14ac:dyDescent="0.2">
      <c r="T735" s="3"/>
    </row>
    <row r="736" spans="20:20" ht="12.75" customHeight="1" x14ac:dyDescent="0.2">
      <c r="T736" s="3"/>
    </row>
    <row r="737" spans="20:20" ht="12.75" customHeight="1" x14ac:dyDescent="0.2">
      <c r="T737" s="3"/>
    </row>
    <row r="738" spans="20:20" ht="12.75" customHeight="1" x14ac:dyDescent="0.2">
      <c r="T738" s="3"/>
    </row>
    <row r="739" spans="20:20" ht="12.75" customHeight="1" x14ac:dyDescent="0.2">
      <c r="T739" s="3"/>
    </row>
    <row r="740" spans="20:20" ht="12.75" customHeight="1" x14ac:dyDescent="0.2">
      <c r="T740" s="3"/>
    </row>
    <row r="741" spans="20:20" ht="12.75" customHeight="1" x14ac:dyDescent="0.2">
      <c r="T741" s="3"/>
    </row>
    <row r="742" spans="20:20" ht="12.75" customHeight="1" x14ac:dyDescent="0.2">
      <c r="T742" s="3"/>
    </row>
    <row r="743" spans="20:20" ht="12.75" customHeight="1" x14ac:dyDescent="0.2">
      <c r="T743" s="3"/>
    </row>
    <row r="744" spans="20:20" ht="12.75" customHeight="1" x14ac:dyDescent="0.2">
      <c r="T744" s="3"/>
    </row>
    <row r="745" spans="20:20" ht="12.75" customHeight="1" x14ac:dyDescent="0.2">
      <c r="T745" s="3"/>
    </row>
    <row r="746" spans="20:20" ht="12.75" customHeight="1" x14ac:dyDescent="0.2">
      <c r="T746" s="3"/>
    </row>
    <row r="747" spans="20:20" ht="12.75" customHeight="1" x14ac:dyDescent="0.2">
      <c r="T747" s="3"/>
    </row>
    <row r="748" spans="20:20" ht="12.75" customHeight="1" x14ac:dyDescent="0.2">
      <c r="T748" s="3"/>
    </row>
    <row r="749" spans="20:20" ht="12.75" customHeight="1" x14ac:dyDescent="0.2">
      <c r="T749" s="3"/>
    </row>
    <row r="750" spans="20:20" ht="12.75" customHeight="1" x14ac:dyDescent="0.2">
      <c r="T750" s="3"/>
    </row>
    <row r="751" spans="20:20" ht="12.75" customHeight="1" x14ac:dyDescent="0.2">
      <c r="T751" s="3"/>
    </row>
    <row r="752" spans="20:20" ht="12.75" customHeight="1" x14ac:dyDescent="0.2">
      <c r="T752" s="3"/>
    </row>
    <row r="753" spans="20:20" ht="12.75" customHeight="1" x14ac:dyDescent="0.2">
      <c r="T753" s="3"/>
    </row>
    <row r="754" spans="20:20" ht="12.75" customHeight="1" x14ac:dyDescent="0.2">
      <c r="T754" s="3"/>
    </row>
    <row r="755" spans="20:20" ht="12.75" customHeight="1" x14ac:dyDescent="0.2">
      <c r="T755" s="3"/>
    </row>
    <row r="756" spans="20:20" ht="12.75" customHeight="1" x14ac:dyDescent="0.2">
      <c r="T756" s="3"/>
    </row>
    <row r="757" spans="20:20" ht="12.75" customHeight="1" x14ac:dyDescent="0.2">
      <c r="T757" s="3"/>
    </row>
    <row r="758" spans="20:20" ht="12.75" customHeight="1" x14ac:dyDescent="0.2">
      <c r="T758" s="3"/>
    </row>
    <row r="759" spans="20:20" ht="12.75" customHeight="1" x14ac:dyDescent="0.2">
      <c r="T759" s="3"/>
    </row>
    <row r="760" spans="20:20" ht="12.75" customHeight="1" x14ac:dyDescent="0.2">
      <c r="T760" s="3"/>
    </row>
    <row r="761" spans="20:20" ht="12.75" customHeight="1" x14ac:dyDescent="0.2">
      <c r="T761" s="3"/>
    </row>
    <row r="762" spans="20:20" ht="12.75" customHeight="1" x14ac:dyDescent="0.2">
      <c r="T762" s="3"/>
    </row>
    <row r="763" spans="20:20" ht="12.75" customHeight="1" x14ac:dyDescent="0.2">
      <c r="T763" s="3"/>
    </row>
    <row r="764" spans="20:20" ht="12.75" customHeight="1" x14ac:dyDescent="0.2">
      <c r="T764" s="3"/>
    </row>
    <row r="765" spans="20:20" ht="12.75" customHeight="1" x14ac:dyDescent="0.2">
      <c r="T765" s="3"/>
    </row>
    <row r="766" spans="20:20" ht="12.75" customHeight="1" x14ac:dyDescent="0.2">
      <c r="T766" s="3"/>
    </row>
    <row r="767" spans="20:20" ht="12.75" customHeight="1" x14ac:dyDescent="0.2">
      <c r="T767" s="3"/>
    </row>
    <row r="768" spans="20:20" ht="12.75" customHeight="1" x14ac:dyDescent="0.2">
      <c r="T768" s="3"/>
    </row>
    <row r="769" spans="20:20" ht="12.75" customHeight="1" x14ac:dyDescent="0.2">
      <c r="T769" s="3"/>
    </row>
    <row r="770" spans="20:20" ht="12.75" customHeight="1" x14ac:dyDescent="0.2">
      <c r="T770" s="3"/>
    </row>
    <row r="771" spans="20:20" ht="12.75" customHeight="1" x14ac:dyDescent="0.2">
      <c r="T771" s="3"/>
    </row>
    <row r="772" spans="20:20" ht="12.75" customHeight="1" x14ac:dyDescent="0.2">
      <c r="T772" s="3"/>
    </row>
    <row r="773" spans="20:20" ht="12.75" customHeight="1" x14ac:dyDescent="0.2">
      <c r="T773" s="3"/>
    </row>
    <row r="774" spans="20:20" ht="12.75" customHeight="1" x14ac:dyDescent="0.2">
      <c r="T774" s="3"/>
    </row>
    <row r="775" spans="20:20" ht="12.75" customHeight="1" x14ac:dyDescent="0.2">
      <c r="T775" s="3"/>
    </row>
    <row r="776" spans="20:20" ht="12.75" customHeight="1" x14ac:dyDescent="0.2">
      <c r="T776" s="3"/>
    </row>
    <row r="777" spans="20:20" ht="12.75" customHeight="1" x14ac:dyDescent="0.2">
      <c r="T777" s="3"/>
    </row>
    <row r="778" spans="20:20" ht="12.75" customHeight="1" x14ac:dyDescent="0.2">
      <c r="T778" s="3"/>
    </row>
    <row r="779" spans="20:20" ht="12.75" customHeight="1" x14ac:dyDescent="0.2">
      <c r="T779" s="3"/>
    </row>
    <row r="780" spans="20:20" ht="12.75" customHeight="1" x14ac:dyDescent="0.2">
      <c r="T780" s="3"/>
    </row>
    <row r="781" spans="20:20" ht="12.75" customHeight="1" x14ac:dyDescent="0.2">
      <c r="T781" s="3"/>
    </row>
    <row r="782" spans="20:20" ht="12.75" customHeight="1" x14ac:dyDescent="0.2">
      <c r="T782" s="3"/>
    </row>
    <row r="783" spans="20:20" ht="12.75" customHeight="1" x14ac:dyDescent="0.2">
      <c r="T783" s="3"/>
    </row>
    <row r="784" spans="20:20" ht="12.75" customHeight="1" x14ac:dyDescent="0.2">
      <c r="T784" s="3"/>
    </row>
    <row r="785" spans="20:20" ht="12.75" customHeight="1" x14ac:dyDescent="0.2">
      <c r="T785" s="3"/>
    </row>
    <row r="786" spans="20:20" ht="12.75" customHeight="1" x14ac:dyDescent="0.2">
      <c r="T786" s="3"/>
    </row>
    <row r="787" spans="20:20" ht="12.75" customHeight="1" x14ac:dyDescent="0.2">
      <c r="T787" s="3"/>
    </row>
    <row r="788" spans="20:20" ht="12.75" customHeight="1" x14ac:dyDescent="0.2">
      <c r="T788" s="3"/>
    </row>
    <row r="789" spans="20:20" ht="12.75" customHeight="1" x14ac:dyDescent="0.2">
      <c r="T789" s="3"/>
    </row>
    <row r="790" spans="20:20" ht="12.75" customHeight="1" x14ac:dyDescent="0.2">
      <c r="T790" s="3"/>
    </row>
    <row r="791" spans="20:20" ht="12.75" customHeight="1" x14ac:dyDescent="0.2">
      <c r="T791" s="3"/>
    </row>
    <row r="792" spans="20:20" ht="12.75" customHeight="1" x14ac:dyDescent="0.2">
      <c r="T792" s="3"/>
    </row>
    <row r="793" spans="20:20" ht="12.75" customHeight="1" x14ac:dyDescent="0.2">
      <c r="T793" s="3"/>
    </row>
    <row r="794" spans="20:20" ht="12.75" customHeight="1" x14ac:dyDescent="0.2">
      <c r="T794" s="3"/>
    </row>
    <row r="795" spans="20:20" ht="12.75" customHeight="1" x14ac:dyDescent="0.2">
      <c r="T795" s="3"/>
    </row>
    <row r="796" spans="20:20" ht="12.75" customHeight="1" x14ac:dyDescent="0.2">
      <c r="T796" s="3"/>
    </row>
    <row r="797" spans="20:20" ht="12.75" customHeight="1" x14ac:dyDescent="0.2">
      <c r="T797" s="3"/>
    </row>
    <row r="798" spans="20:20" ht="12.75" customHeight="1" x14ac:dyDescent="0.2">
      <c r="T798" s="3"/>
    </row>
    <row r="799" spans="20:20" ht="12.75" customHeight="1" x14ac:dyDescent="0.2">
      <c r="T799" s="3"/>
    </row>
    <row r="800" spans="20:20" ht="12.75" customHeight="1" x14ac:dyDescent="0.2">
      <c r="T800" s="3"/>
    </row>
    <row r="801" spans="20:20" ht="12.75" customHeight="1" x14ac:dyDescent="0.2">
      <c r="T801" s="3"/>
    </row>
    <row r="802" spans="20:20" ht="12.75" customHeight="1" x14ac:dyDescent="0.2">
      <c r="T802" s="3"/>
    </row>
    <row r="803" spans="20:20" ht="12.75" customHeight="1" x14ac:dyDescent="0.2">
      <c r="T803" s="3"/>
    </row>
    <row r="804" spans="20:20" ht="12.75" customHeight="1" x14ac:dyDescent="0.2">
      <c r="T804" s="3"/>
    </row>
    <row r="805" spans="20:20" ht="12.75" customHeight="1" x14ac:dyDescent="0.2">
      <c r="T805" s="3"/>
    </row>
    <row r="806" spans="20:20" ht="12.75" customHeight="1" x14ac:dyDescent="0.2">
      <c r="T806" s="3"/>
    </row>
    <row r="807" spans="20:20" ht="12.75" customHeight="1" x14ac:dyDescent="0.2">
      <c r="T807" s="3"/>
    </row>
    <row r="808" spans="20:20" ht="12.75" customHeight="1" x14ac:dyDescent="0.2">
      <c r="T808" s="3"/>
    </row>
    <row r="809" spans="20:20" ht="12.75" customHeight="1" x14ac:dyDescent="0.2">
      <c r="T809" s="3"/>
    </row>
    <row r="810" spans="20:20" ht="12.75" customHeight="1" x14ac:dyDescent="0.2">
      <c r="T810" s="3"/>
    </row>
    <row r="811" spans="20:20" ht="12.75" customHeight="1" x14ac:dyDescent="0.2">
      <c r="T811" s="3"/>
    </row>
    <row r="812" spans="20:20" ht="12.75" customHeight="1" x14ac:dyDescent="0.2">
      <c r="T812" s="3"/>
    </row>
    <row r="813" spans="20:20" ht="12.75" customHeight="1" x14ac:dyDescent="0.2">
      <c r="T813" s="3"/>
    </row>
    <row r="814" spans="20:20" ht="12.75" customHeight="1" x14ac:dyDescent="0.2">
      <c r="T814" s="3"/>
    </row>
    <row r="815" spans="20:20" ht="12.75" customHeight="1" x14ac:dyDescent="0.2">
      <c r="T815" s="3"/>
    </row>
    <row r="816" spans="20:20" ht="12.75" customHeight="1" x14ac:dyDescent="0.2">
      <c r="T816" s="3"/>
    </row>
    <row r="817" spans="20:20" ht="12.75" customHeight="1" x14ac:dyDescent="0.2">
      <c r="T817" s="3"/>
    </row>
    <row r="818" spans="20:20" ht="12.75" customHeight="1" x14ac:dyDescent="0.2">
      <c r="T818" s="3"/>
    </row>
    <row r="819" spans="20:20" ht="12.75" customHeight="1" x14ac:dyDescent="0.2">
      <c r="T819" s="3"/>
    </row>
    <row r="820" spans="20:20" ht="12.75" customHeight="1" x14ac:dyDescent="0.2">
      <c r="T820" s="3"/>
    </row>
    <row r="821" spans="20:20" ht="12.75" customHeight="1" x14ac:dyDescent="0.2">
      <c r="T821" s="3"/>
    </row>
    <row r="822" spans="20:20" ht="12.75" customHeight="1" x14ac:dyDescent="0.2">
      <c r="T822" s="3"/>
    </row>
    <row r="823" spans="20:20" ht="12.75" customHeight="1" x14ac:dyDescent="0.2">
      <c r="T823" s="3"/>
    </row>
    <row r="824" spans="20:20" ht="12.75" customHeight="1" x14ac:dyDescent="0.2">
      <c r="T824" s="3"/>
    </row>
    <row r="825" spans="20:20" ht="12.75" customHeight="1" x14ac:dyDescent="0.2">
      <c r="T825" s="3"/>
    </row>
    <row r="826" spans="20:20" ht="12.75" customHeight="1" x14ac:dyDescent="0.2">
      <c r="T826" s="3"/>
    </row>
    <row r="827" spans="20:20" ht="12.75" customHeight="1" x14ac:dyDescent="0.2">
      <c r="T827" s="3"/>
    </row>
    <row r="828" spans="20:20" ht="12.75" customHeight="1" x14ac:dyDescent="0.2">
      <c r="T828" s="3"/>
    </row>
    <row r="829" spans="20:20" ht="12.75" customHeight="1" x14ac:dyDescent="0.2">
      <c r="T829" s="3"/>
    </row>
    <row r="830" spans="20:20" ht="12.75" customHeight="1" x14ac:dyDescent="0.2">
      <c r="T830" s="3"/>
    </row>
    <row r="831" spans="20:20" ht="12.75" customHeight="1" x14ac:dyDescent="0.2">
      <c r="T831" s="3"/>
    </row>
    <row r="832" spans="20:20" ht="12.75" customHeight="1" x14ac:dyDescent="0.2">
      <c r="T832" s="3"/>
    </row>
    <row r="833" spans="20:20" ht="12.75" customHeight="1" x14ac:dyDescent="0.2">
      <c r="T833" s="3"/>
    </row>
    <row r="834" spans="20:20" ht="12.75" customHeight="1" x14ac:dyDescent="0.2">
      <c r="T834" s="3"/>
    </row>
    <row r="835" spans="20:20" ht="12.75" customHeight="1" x14ac:dyDescent="0.2">
      <c r="T835" s="3"/>
    </row>
    <row r="836" spans="20:20" ht="12.75" customHeight="1" x14ac:dyDescent="0.2">
      <c r="T836" s="3"/>
    </row>
    <row r="837" spans="20:20" ht="12.75" customHeight="1" x14ac:dyDescent="0.2">
      <c r="T837" s="3"/>
    </row>
    <row r="838" spans="20:20" ht="12.75" customHeight="1" x14ac:dyDescent="0.2">
      <c r="T838" s="3"/>
    </row>
    <row r="839" spans="20:20" ht="12.75" customHeight="1" x14ac:dyDescent="0.2">
      <c r="T839" s="3"/>
    </row>
    <row r="840" spans="20:20" ht="12.75" customHeight="1" x14ac:dyDescent="0.2">
      <c r="T840" s="3"/>
    </row>
    <row r="841" spans="20:20" ht="12.75" customHeight="1" x14ac:dyDescent="0.2">
      <c r="T841" s="3"/>
    </row>
    <row r="842" spans="20:20" ht="12.75" customHeight="1" x14ac:dyDescent="0.2">
      <c r="T842" s="3"/>
    </row>
    <row r="843" spans="20:20" ht="12.75" customHeight="1" x14ac:dyDescent="0.2">
      <c r="T843" s="3"/>
    </row>
    <row r="844" spans="20:20" ht="12.75" customHeight="1" x14ac:dyDescent="0.2">
      <c r="T844" s="3"/>
    </row>
    <row r="845" spans="20:20" ht="12.75" customHeight="1" x14ac:dyDescent="0.2">
      <c r="T845" s="3"/>
    </row>
    <row r="846" spans="20:20" ht="12.75" customHeight="1" x14ac:dyDescent="0.2">
      <c r="T846" s="3"/>
    </row>
    <row r="847" spans="20:20" ht="12.75" customHeight="1" x14ac:dyDescent="0.2">
      <c r="T847" s="3"/>
    </row>
    <row r="848" spans="20:20" ht="12.75" customHeight="1" x14ac:dyDescent="0.2">
      <c r="T848" s="3"/>
    </row>
    <row r="849" spans="20:20" ht="12.75" customHeight="1" x14ac:dyDescent="0.2">
      <c r="T849" s="3"/>
    </row>
    <row r="850" spans="20:20" ht="12.75" customHeight="1" x14ac:dyDescent="0.2">
      <c r="T850" s="3"/>
    </row>
    <row r="851" spans="20:20" ht="12.75" customHeight="1" x14ac:dyDescent="0.2">
      <c r="T851" s="3"/>
    </row>
    <row r="852" spans="20:20" ht="12.75" customHeight="1" x14ac:dyDescent="0.2">
      <c r="T852" s="3"/>
    </row>
    <row r="853" spans="20:20" ht="12.75" customHeight="1" x14ac:dyDescent="0.2">
      <c r="T853" s="3"/>
    </row>
    <row r="854" spans="20:20" ht="12.75" customHeight="1" x14ac:dyDescent="0.2">
      <c r="T854" s="3"/>
    </row>
    <row r="855" spans="20:20" ht="12.75" customHeight="1" x14ac:dyDescent="0.2">
      <c r="T855" s="3"/>
    </row>
    <row r="856" spans="20:20" ht="12.75" customHeight="1" x14ac:dyDescent="0.2">
      <c r="T856" s="3"/>
    </row>
    <row r="857" spans="20:20" ht="12.75" customHeight="1" x14ac:dyDescent="0.2">
      <c r="T857" s="3"/>
    </row>
    <row r="858" spans="20:20" ht="12.75" customHeight="1" x14ac:dyDescent="0.2">
      <c r="T858" s="3"/>
    </row>
    <row r="859" spans="20:20" ht="12.75" customHeight="1" x14ac:dyDescent="0.2">
      <c r="T859" s="3"/>
    </row>
    <row r="860" spans="20:20" ht="12.75" customHeight="1" x14ac:dyDescent="0.2">
      <c r="T860" s="3"/>
    </row>
    <row r="861" spans="20:20" ht="12.75" customHeight="1" x14ac:dyDescent="0.2">
      <c r="T861" s="3"/>
    </row>
    <row r="862" spans="20:20" ht="12.75" customHeight="1" x14ac:dyDescent="0.2">
      <c r="T862" s="3"/>
    </row>
    <row r="863" spans="20:20" ht="12.75" customHeight="1" x14ac:dyDescent="0.2">
      <c r="T863" s="3"/>
    </row>
    <row r="864" spans="20:20" ht="12.75" customHeight="1" x14ac:dyDescent="0.2">
      <c r="T864" s="3"/>
    </row>
    <row r="865" spans="20:20" ht="12.75" customHeight="1" x14ac:dyDescent="0.2">
      <c r="T865" s="3"/>
    </row>
    <row r="866" spans="20:20" ht="12.75" customHeight="1" x14ac:dyDescent="0.2">
      <c r="T866" s="3"/>
    </row>
    <row r="867" spans="20:20" ht="12.75" customHeight="1" x14ac:dyDescent="0.2">
      <c r="T867" s="3"/>
    </row>
    <row r="868" spans="20:20" ht="12.75" customHeight="1" x14ac:dyDescent="0.2">
      <c r="T868" s="3"/>
    </row>
    <row r="869" spans="20:20" ht="12.75" customHeight="1" x14ac:dyDescent="0.2">
      <c r="T869" s="3"/>
    </row>
    <row r="870" spans="20:20" ht="12.75" customHeight="1" x14ac:dyDescent="0.2">
      <c r="T870" s="3"/>
    </row>
    <row r="871" spans="20:20" ht="12.75" customHeight="1" x14ac:dyDescent="0.2">
      <c r="T871" s="3"/>
    </row>
    <row r="872" spans="20:20" ht="12.75" customHeight="1" x14ac:dyDescent="0.2">
      <c r="T872" s="3"/>
    </row>
    <row r="873" spans="20:20" ht="12.75" customHeight="1" x14ac:dyDescent="0.2">
      <c r="T873" s="3"/>
    </row>
    <row r="874" spans="20:20" ht="12.75" customHeight="1" x14ac:dyDescent="0.2">
      <c r="T874" s="3"/>
    </row>
    <row r="875" spans="20:20" ht="12.75" customHeight="1" x14ac:dyDescent="0.2">
      <c r="T875" s="3"/>
    </row>
    <row r="876" spans="20:20" ht="12.75" customHeight="1" x14ac:dyDescent="0.2">
      <c r="T876" s="3"/>
    </row>
    <row r="877" spans="20:20" ht="12.75" customHeight="1" x14ac:dyDescent="0.2">
      <c r="T877" s="3"/>
    </row>
    <row r="878" spans="20:20" ht="12.75" customHeight="1" x14ac:dyDescent="0.2">
      <c r="T878" s="3"/>
    </row>
    <row r="879" spans="20:20" ht="12.75" customHeight="1" x14ac:dyDescent="0.2">
      <c r="T879" s="3"/>
    </row>
    <row r="880" spans="20:20" ht="12.75" customHeight="1" x14ac:dyDescent="0.2">
      <c r="T880" s="3"/>
    </row>
    <row r="881" spans="20:20" ht="12.75" customHeight="1" x14ac:dyDescent="0.2">
      <c r="T881" s="3"/>
    </row>
    <row r="882" spans="20:20" ht="12.75" customHeight="1" x14ac:dyDescent="0.2">
      <c r="T882" s="3"/>
    </row>
    <row r="883" spans="20:20" ht="12.75" customHeight="1" x14ac:dyDescent="0.2">
      <c r="T883" s="3"/>
    </row>
    <row r="884" spans="20:20" ht="12.75" customHeight="1" x14ac:dyDescent="0.2">
      <c r="T884" s="3"/>
    </row>
    <row r="885" spans="20:20" ht="12.75" customHeight="1" x14ac:dyDescent="0.2">
      <c r="T885" s="3"/>
    </row>
    <row r="886" spans="20:20" ht="12.75" customHeight="1" x14ac:dyDescent="0.2">
      <c r="T886" s="3"/>
    </row>
    <row r="887" spans="20:20" ht="12.75" customHeight="1" x14ac:dyDescent="0.2">
      <c r="T887" s="3"/>
    </row>
    <row r="888" spans="20:20" ht="12.75" customHeight="1" x14ac:dyDescent="0.2">
      <c r="T888" s="3"/>
    </row>
    <row r="889" spans="20:20" ht="12.75" customHeight="1" x14ac:dyDescent="0.2">
      <c r="T889" s="3"/>
    </row>
    <row r="890" spans="20:20" ht="12.75" customHeight="1" x14ac:dyDescent="0.2">
      <c r="T890" s="3"/>
    </row>
    <row r="891" spans="20:20" ht="12.75" customHeight="1" x14ac:dyDescent="0.2">
      <c r="T891" s="3"/>
    </row>
    <row r="892" spans="20:20" ht="12.75" customHeight="1" x14ac:dyDescent="0.2">
      <c r="T892" s="3"/>
    </row>
    <row r="893" spans="20:20" ht="12.75" customHeight="1" x14ac:dyDescent="0.2">
      <c r="T893" s="3"/>
    </row>
    <row r="894" spans="20:20" ht="12.75" customHeight="1" x14ac:dyDescent="0.2">
      <c r="T894" s="3"/>
    </row>
    <row r="895" spans="20:20" ht="12.75" customHeight="1" x14ac:dyDescent="0.2">
      <c r="T895" s="3"/>
    </row>
    <row r="896" spans="20:20" ht="12.75" customHeight="1" x14ac:dyDescent="0.2">
      <c r="T896" s="3"/>
    </row>
    <row r="897" spans="20:20" ht="12.75" customHeight="1" x14ac:dyDescent="0.2">
      <c r="T897" s="3"/>
    </row>
    <row r="898" spans="20:20" ht="12.75" customHeight="1" x14ac:dyDescent="0.2">
      <c r="T898" s="3"/>
    </row>
    <row r="899" spans="20:20" ht="12.75" customHeight="1" x14ac:dyDescent="0.2">
      <c r="T899" s="3"/>
    </row>
    <row r="900" spans="20:20" ht="12.75" customHeight="1" x14ac:dyDescent="0.2">
      <c r="T900" s="3"/>
    </row>
    <row r="901" spans="20:20" ht="12.75" customHeight="1" x14ac:dyDescent="0.2">
      <c r="T901" s="3"/>
    </row>
    <row r="902" spans="20:20" ht="12.75" customHeight="1" x14ac:dyDescent="0.2">
      <c r="T902" s="3"/>
    </row>
    <row r="903" spans="20:20" ht="12.75" customHeight="1" x14ac:dyDescent="0.2">
      <c r="T903" s="3"/>
    </row>
    <row r="904" spans="20:20" ht="12.75" customHeight="1" x14ac:dyDescent="0.2">
      <c r="T904" s="3"/>
    </row>
    <row r="905" spans="20:20" ht="12.75" customHeight="1" x14ac:dyDescent="0.2">
      <c r="T905" s="3"/>
    </row>
    <row r="906" spans="20:20" ht="12.75" customHeight="1" x14ac:dyDescent="0.2">
      <c r="T906" s="3"/>
    </row>
    <row r="907" spans="20:20" ht="12.75" customHeight="1" x14ac:dyDescent="0.2">
      <c r="T907" s="3"/>
    </row>
    <row r="908" spans="20:20" ht="12.75" customHeight="1" x14ac:dyDescent="0.2">
      <c r="T908" s="3"/>
    </row>
    <row r="909" spans="20:20" ht="12.75" customHeight="1" x14ac:dyDescent="0.2">
      <c r="T909" s="3"/>
    </row>
    <row r="910" spans="20:20" ht="12.75" customHeight="1" x14ac:dyDescent="0.2">
      <c r="T910" s="3"/>
    </row>
    <row r="911" spans="20:20" ht="12.75" customHeight="1" x14ac:dyDescent="0.2">
      <c r="T911" s="3"/>
    </row>
    <row r="912" spans="20:20" ht="12.75" customHeight="1" x14ac:dyDescent="0.2">
      <c r="T912" s="3"/>
    </row>
    <row r="913" spans="20:20" ht="12.75" customHeight="1" x14ac:dyDescent="0.2">
      <c r="T913" s="3"/>
    </row>
    <row r="914" spans="20:20" ht="12.75" customHeight="1" x14ac:dyDescent="0.2">
      <c r="T914" s="3"/>
    </row>
    <row r="915" spans="20:20" ht="12.75" customHeight="1" x14ac:dyDescent="0.2">
      <c r="T915" s="3"/>
    </row>
    <row r="916" spans="20:20" ht="12.75" customHeight="1" x14ac:dyDescent="0.2">
      <c r="T916" s="3"/>
    </row>
    <row r="917" spans="20:20" ht="12.75" customHeight="1" x14ac:dyDescent="0.2">
      <c r="T917" s="3"/>
    </row>
    <row r="918" spans="20:20" ht="12.75" customHeight="1" x14ac:dyDescent="0.2">
      <c r="T918" s="3"/>
    </row>
    <row r="919" spans="20:20" ht="12.75" customHeight="1" x14ac:dyDescent="0.2">
      <c r="T919" s="3"/>
    </row>
    <row r="920" spans="20:20" ht="12.75" customHeight="1" x14ac:dyDescent="0.2">
      <c r="T920" s="3"/>
    </row>
    <row r="921" spans="20:20" ht="12.75" customHeight="1" x14ac:dyDescent="0.2">
      <c r="T921" s="3"/>
    </row>
    <row r="922" spans="20:20" ht="12.75" customHeight="1" x14ac:dyDescent="0.2">
      <c r="T922" s="3"/>
    </row>
    <row r="923" spans="20:20" ht="12.75" customHeight="1" x14ac:dyDescent="0.2">
      <c r="T923" s="3"/>
    </row>
    <row r="924" spans="20:20" ht="12.75" customHeight="1" x14ac:dyDescent="0.2">
      <c r="T924" s="3"/>
    </row>
    <row r="925" spans="20:20" ht="12.75" customHeight="1" x14ac:dyDescent="0.2">
      <c r="T925" s="3"/>
    </row>
    <row r="926" spans="20:20" ht="12.75" customHeight="1" x14ac:dyDescent="0.2">
      <c r="T926" s="3"/>
    </row>
    <row r="927" spans="20:20" ht="12.75" customHeight="1" x14ac:dyDescent="0.2">
      <c r="T927" s="3"/>
    </row>
  </sheetData>
  <autoFilter ref="S1:S927" xr:uid="{00000000-0009-0000-0000-000000000000}"/>
  <mergeCells count="33">
    <mergeCell ref="D27:E27"/>
    <mergeCell ref="F27:G27"/>
    <mergeCell ref="H27:I27"/>
    <mergeCell ref="D28:E28"/>
    <mergeCell ref="F28:G28"/>
    <mergeCell ref="H28:I28"/>
    <mergeCell ref="R8:R9"/>
    <mergeCell ref="S8:S9"/>
    <mergeCell ref="T8:T9"/>
    <mergeCell ref="U8:V8"/>
    <mergeCell ref="W8:X8"/>
    <mergeCell ref="A10:A23"/>
    <mergeCell ref="E10:E23"/>
    <mergeCell ref="B11:B12"/>
    <mergeCell ref="B13:B14"/>
    <mergeCell ref="B15:B16"/>
    <mergeCell ref="B17:B18"/>
    <mergeCell ref="Q8:Q9"/>
    <mergeCell ref="B8:B9"/>
    <mergeCell ref="C8:C9"/>
    <mergeCell ref="D8:D9"/>
    <mergeCell ref="E8:E9"/>
    <mergeCell ref="F8:F9"/>
    <mergeCell ref="G8:G9"/>
    <mergeCell ref="H8:H9"/>
    <mergeCell ref="I8:I9"/>
    <mergeCell ref="J8:N8"/>
    <mergeCell ref="O8:O9"/>
    <mergeCell ref="P8:P9"/>
    <mergeCell ref="A1:B5"/>
    <mergeCell ref="C1:T5"/>
    <mergeCell ref="U1:X5"/>
    <mergeCell ref="A6:X6"/>
  </mergeCells>
  <conditionalFormatting sqref="T10:T15 T20:T25">
    <cfRule type="cellIs" dxfId="515" priority="20" operator="equal">
      <formula>"IMPACTO ALTO"</formula>
    </cfRule>
  </conditionalFormatting>
  <conditionalFormatting sqref="T10:T15 T20:T25">
    <cfRule type="cellIs" dxfId="514" priority="21" operator="equal">
      <formula>"IMPACTO MEDIO"</formula>
    </cfRule>
  </conditionalFormatting>
  <conditionalFormatting sqref="T10:T15 T20:T25">
    <cfRule type="cellIs" dxfId="513" priority="22" operator="equal">
      <formula>"IMPACTO BAJO"</formula>
    </cfRule>
  </conditionalFormatting>
  <conditionalFormatting sqref="T10:T15 T20:T25">
    <cfRule type="cellIs" dxfId="512" priority="23" stopIfTrue="1" operator="equal">
      <formula>"IMPACTO BAJO"</formula>
    </cfRule>
  </conditionalFormatting>
  <conditionalFormatting sqref="T10:T15 T20:T25">
    <cfRule type="cellIs" dxfId="511" priority="24" stopIfTrue="1" operator="equal">
      <formula>"IMPACTO MEDIO"</formula>
    </cfRule>
  </conditionalFormatting>
  <conditionalFormatting sqref="T10:T15 T20:T25">
    <cfRule type="cellIs" dxfId="510" priority="25" stopIfTrue="1" operator="equal">
      <formula>"IMPACTO ALTO"</formula>
    </cfRule>
  </conditionalFormatting>
  <conditionalFormatting sqref="T18">
    <cfRule type="cellIs" dxfId="509" priority="14" operator="equal">
      <formula>"IMPACTO ALTO"</formula>
    </cfRule>
  </conditionalFormatting>
  <conditionalFormatting sqref="T18">
    <cfRule type="cellIs" dxfId="508" priority="15" operator="equal">
      <formula>"IMPACTO MEDIO"</formula>
    </cfRule>
  </conditionalFormatting>
  <conditionalFormatting sqref="T18">
    <cfRule type="cellIs" dxfId="507" priority="16" operator="equal">
      <formula>"IMPACTO BAJO"</formula>
    </cfRule>
  </conditionalFormatting>
  <conditionalFormatting sqref="T18">
    <cfRule type="cellIs" dxfId="506" priority="17" stopIfTrue="1" operator="equal">
      <formula>"IMPACTO BAJO"</formula>
    </cfRule>
  </conditionalFormatting>
  <conditionalFormatting sqref="T18">
    <cfRule type="cellIs" dxfId="505" priority="18" stopIfTrue="1" operator="equal">
      <formula>"IMPACTO MEDIO"</formula>
    </cfRule>
  </conditionalFormatting>
  <conditionalFormatting sqref="T18">
    <cfRule type="cellIs" dxfId="504" priority="19" stopIfTrue="1" operator="equal">
      <formula>"IMPACTO ALTO"</formula>
    </cfRule>
  </conditionalFormatting>
  <conditionalFormatting sqref="T16:T17">
    <cfRule type="cellIs" dxfId="503" priority="7" operator="equal">
      <formula>"IMPACTO ALTO"</formula>
    </cfRule>
  </conditionalFormatting>
  <conditionalFormatting sqref="T16:T17">
    <cfRule type="cellIs" dxfId="502" priority="8" operator="equal">
      <formula>"IMPACTO MEDIO"</formula>
    </cfRule>
  </conditionalFormatting>
  <conditionalFormatting sqref="T16:T17">
    <cfRule type="cellIs" dxfId="501" priority="9" operator="equal">
      <formula>"IMPACTO BAJO"</formula>
    </cfRule>
  </conditionalFormatting>
  <conditionalFormatting sqref="T16:T17">
    <cfRule type="cellIs" dxfId="500" priority="10" stopIfTrue="1" operator="equal">
      <formula>"IMPACTO BAJO"</formula>
    </cfRule>
  </conditionalFormatting>
  <conditionalFormatting sqref="T16:T17">
    <cfRule type="cellIs" dxfId="499" priority="11" stopIfTrue="1" operator="equal">
      <formula>"IMPACTO MEDIO"</formula>
    </cfRule>
  </conditionalFormatting>
  <conditionalFormatting sqref="T16:T17">
    <cfRule type="cellIs" dxfId="498" priority="12" stopIfTrue="1" operator="equal">
      <formula>"IMPACTO ALTO"</formula>
    </cfRule>
  </conditionalFormatting>
  <conditionalFormatting sqref="T10">
    <cfRule type="colorScale" priority="13">
      <colorScale>
        <cfvo type="min"/>
        <cfvo type="percentile" val="50"/>
        <cfvo type="max"/>
        <color rgb="FF63BE7B"/>
        <color rgb="FFFFEB84"/>
        <color rgb="FFF8696B"/>
      </colorScale>
    </cfRule>
  </conditionalFormatting>
  <conditionalFormatting sqref="T19">
    <cfRule type="cellIs" dxfId="497" priority="1" operator="equal">
      <formula>"IMPACTO ALTO"</formula>
    </cfRule>
  </conditionalFormatting>
  <conditionalFormatting sqref="T19">
    <cfRule type="cellIs" dxfId="496" priority="2" operator="equal">
      <formula>"IMPACTO MEDIO"</formula>
    </cfRule>
  </conditionalFormatting>
  <conditionalFormatting sqref="T19">
    <cfRule type="cellIs" dxfId="495" priority="3" operator="equal">
      <formula>"IMPACTO BAJO"</formula>
    </cfRule>
  </conditionalFormatting>
  <conditionalFormatting sqref="T19">
    <cfRule type="cellIs" dxfId="494" priority="4" stopIfTrue="1" operator="equal">
      <formula>"IMPACTO BAJO"</formula>
    </cfRule>
  </conditionalFormatting>
  <conditionalFormatting sqref="T19">
    <cfRule type="cellIs" dxfId="493" priority="5" stopIfTrue="1" operator="equal">
      <formula>"IMPACTO MEDIO"</formula>
    </cfRule>
  </conditionalFormatting>
  <conditionalFormatting sqref="T19">
    <cfRule type="cellIs" dxfId="492" priority="6" stopIfTrue="1" operator="equal">
      <formula>"IMPACTO ALTO"</formula>
    </cfRule>
  </conditionalFormatting>
  <pageMargins left="0.70866141732283472" right="0.70866141732283472" top="0.86614173228346458" bottom="0.74803149606299213" header="0" footer="0"/>
  <pageSetup orientation="portrait" r:id="rId1"/>
  <colBreaks count="1" manualBreakCount="1">
    <brk id="1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SOCIMÉDICOS S.A.S</vt:lpstr>
      <vt:lpstr>ESPECIFICACIONES </vt:lpstr>
      <vt:lpstr>Gerencia</vt:lpstr>
      <vt:lpstr>Dirección científica y médica</vt:lpstr>
      <vt:lpstr>Dirección Adm</vt:lpstr>
      <vt:lpstr>Mercadeo</vt:lpstr>
      <vt:lpstr>Gestión humana</vt:lpstr>
      <vt:lpstr>Financiera</vt:lpstr>
      <vt:lpstr>Calidad</vt:lpstr>
      <vt:lpstr>Oncología </vt:lpstr>
      <vt:lpstr>Hospitalización</vt:lpstr>
      <vt:lpstr>UCI</vt:lpstr>
      <vt:lpstr>Cirugía</vt:lpstr>
      <vt:lpstr>Central de esterilización </vt:lpstr>
      <vt:lpstr>Laboratorio </vt:lpstr>
      <vt:lpstr>Servicio transfucional</vt:lpstr>
      <vt:lpstr>Terapia física</vt:lpstr>
      <vt:lpstr>Cardiología</vt:lpstr>
      <vt:lpstr>Patología</vt:lpstr>
      <vt:lpstr>Consulta externa</vt:lpstr>
      <vt:lpstr>Urgencias</vt:lpstr>
      <vt:lpstr>Partos y neonatos</vt:lpstr>
      <vt:lpstr>Radiólogos </vt:lpstr>
      <vt:lpstr>Farmacia</vt:lpstr>
      <vt:lpstr>Biotecnología</vt:lpstr>
      <vt:lpstr>Sistemas</vt:lpstr>
      <vt:lpstr>Gastronomía</vt:lpstr>
      <vt:lpstr>Mantenimiento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Cadavid</dc:creator>
  <cp:lastModifiedBy>MACLCALIDAD</cp:lastModifiedBy>
  <cp:lastPrinted>2018-08-08T14:16:39Z</cp:lastPrinted>
  <dcterms:created xsi:type="dcterms:W3CDTF">2018-10-03T12:31:57Z</dcterms:created>
  <dcterms:modified xsi:type="dcterms:W3CDTF">2019-10-24T14:24:15Z</dcterms:modified>
</cp:coreProperties>
</file>