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10095" windowHeight="4170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52511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<sst xmlns="http://schemas.openxmlformats.org/spreadsheetml/2006/main" count="61" uniqueCount="57">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</sst>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33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0" fontId="0" fillId="0" borderId="0" xfId="0" applyAlignment="1" applyProtection="1"/>
    <xf numFmtId="0" fontId="0" fillId="17" borderId="32" xfId="0" applyFill="1" applyBorder="1" applyAlignment="1" applyProtection="1">
      <alignment horizontal="center"/>
      <protection locked="0"/>
    </xf>
    <xf numFmtId="1" fontId="0" fillId="13" borderId="32" xfId="0" applyNumberFormat="1" applyFill="1" applyBorder="1" applyAlignment="1" applyProtection="1">
      <alignment horizontal="center"/>
      <protection locked="0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0" fontId="15" fillId="5" borderId="38" xfId="0" applyFont="1" applyFill="1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0" fillId="0" borderId="24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0" fillId="0" borderId="25" xfId="0" applyBorder="1" applyAlignment="1" applyProtection="1">
      <alignment horizontal="left" vertical="center" wrapText="1"/>
      <protection locked="0"/>
    </xf>
    <xf numFmtId="0" fontId="19" fillId="7" borderId="12" xfId="0" applyFont="1" applyFill="1" applyBorder="1" applyAlignment="1" applyProtection="1">
      <alignment horizontal="center" vertical="center" wrapText="1"/>
    </xf>
    <xf numFmtId="0" fontId="19" fillId="7" borderId="13" xfId="0" applyFont="1" applyFill="1" applyBorder="1" applyAlignment="1" applyProtection="1">
      <alignment horizontal="center" vertical="center" wrapText="1"/>
    </xf>
    <xf numFmtId="0" fontId="19" fillId="7" borderId="55" xfId="0" applyFont="1" applyFill="1" applyBorder="1" applyAlignment="1" applyProtection="1">
      <alignment horizontal="center" vertical="center" wrapText="1"/>
    </xf>
    <xf numFmtId="0" fontId="19" fillId="7" borderId="40" xfId="0" applyFont="1" applyFill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left" vertical="center"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</xf>
    <xf numFmtId="0" fontId="10" fillId="6" borderId="11" xfId="0" applyFont="1" applyFill="1" applyBorder="1" applyAlignment="1" applyProtection="1">
      <alignment horizontal="center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hidden="1"/>
    </xf>
    <xf numFmtId="0" fontId="0" fillId="0" borderId="48" xfId="0" applyBorder="1" applyAlignment="1" applyProtection="1">
      <alignment horizontal="center"/>
      <protection hidden="1"/>
    </xf>
    <xf numFmtId="0" fontId="0" fillId="0" borderId="49" xfId="0" applyBorder="1" applyAlignment="1" applyProtection="1">
      <alignment horizontal="center"/>
      <protection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  <xf numFmtId="0" fontId="0" fillId="0" borderId="29" xfId="0" applyNumberFormat="1" applyBorder="1" applyProtection="1">
      <protection locked="0"/>
    </xf>
    <xf numFmtId="0" fontId="0" fillId="0" borderId="30" xfId="0" applyNumberFormat="1" applyBorder="1" applyProtection="1">
      <protection locked="0"/>
    </xf>
    <xf numFmtId="0" fontId="0" fillId="0" borderId="40" xfId="0" applyNumberFormat="1" applyBorder="1" applyProtection="1">
      <protection locked="0"/>
    </xf>
    <xf numFmtId="0" fontId="0" fillId="0" borderId="42" xfId="0" applyNumberFormat="1" applyBorder="1" applyProtection="1">
      <protection locked="0"/>
    </xf>
    <xf numFmtId="0" fontId="0" fillId="0" borderId="31" xfId="0" applyNumberFormat="1" applyBorder="1" applyProtection="1">
      <protection locked="0"/>
    </xf>
    <xf numFmtId="1" fontId="0" fillId="0" borderId="29" xfId="0" applyNumberFormat="1" applyBorder="1" applyAlignment="1" applyProtection="1">
      <alignment horizontal="center"/>
      <protection locked="0"/>
    </xf>
    <xf numFmtId="1" fontId="0" fillId="0" borderId="30" xfId="0" applyNumberFormat="1" applyBorder="1" applyAlignment="1" applyProtection="1">
      <alignment horizontal="center"/>
      <protection locked="0"/>
    </xf>
    <xf numFmtId="1" fontId="0" fillId="0" borderId="17" xfId="0" applyNumberFormat="1" applyBorder="1" applyAlignment="1" applyProtection="1">
      <alignment horizontal="center"/>
      <protection locked="0"/>
    </xf>
    <xf numFmtId="1" fontId="0" fillId="0" borderId="32" xfId="0" applyNumberFormat="1" applyBorder="1" applyAlignment="1" applyProtection="1">
      <alignment horizontal="center"/>
      <protection locked="0"/>
    </xf>
    <xf numFmtId="1" fontId="0" fillId="0" borderId="19" xfId="0" applyNumberFormat="1" applyBorder="1" applyAlignment="1" applyProtection="1">
      <alignment horizontal="center"/>
      <protection locked="0"/>
    </xf>
    <xf numFmtId="1" fontId="0" fillId="0" borderId="31" xfId="0" applyNumberFormat="1" applyBorder="1" applyAlignment="1" applyProtection="1">
      <alignment horizontal="center"/>
      <protection locked="0"/>
    </xf>
  </cellXfs>
  <cellStyles count="5">
    <cellStyle name="Hipervínculo 2" xfId="1"/>
    <cellStyle name="Hipervínculo 2 2" xfId="2"/>
    <cellStyle name="Normal" xfId="0" builtinId="0"/>
    <cellStyle name="Normal 2" xfId="3"/>
    <cellStyle name="Normal 2 2" xfId="4"/>
  </cellStyles>
  <dxfs count="5"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1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=""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209551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2</xdr:col>
      <xdr:colOff>361155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109818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T219"/>
  <sheetViews>
    <sheetView showGridLines="0" tabSelected="1" zoomScale="90" zoomScaleNormal="90" zoomScaleSheetLayoutView="100" workbookViewId="0">
      <selection activeCell="C50" sqref="C50"/>
    </sheetView>
  </sheetViews>
  <sheetFormatPr baseColWidth="10" defaultRowHeight="15" x14ac:dyDescent="0.25"/>
  <cols>
    <col min="1" max="1" width="4.42578125" style="7" bestFit="1" customWidth="1"/>
    <col min="2" max="2" width="29.42578125" style="7" customWidth="1"/>
    <col min="3" max="3" width="16.42578125" style="8" customWidth="1"/>
    <col min="4" max="9" width="4.28515625" style="7" customWidth="1"/>
    <col min="10" max="10" width="5" style="7" bestFit="1" customWidth="1"/>
    <col min="11" max="11" width="4.85546875" style="7" customWidth="1"/>
    <col min="12" max="16" width="4.28515625" style="7" customWidth="1"/>
    <col min="17" max="17" width="5" style="7" bestFit="1" customWidth="1"/>
    <col min="18" max="18" width="3.85546875" style="7" bestFit="1" customWidth="1"/>
    <col min="19" max="23" width="4.28515625" style="7" customWidth="1"/>
    <col min="24" max="24" width="5" style="7" bestFit="1" customWidth="1"/>
    <col min="25" max="30" width="4.28515625" style="7" customWidth="1"/>
    <col min="31" max="31" width="5" style="7" bestFit="1" customWidth="1"/>
    <col min="32" max="32" width="3.85546875" style="7" bestFit="1" customWidth="1"/>
    <col min="33" max="34" width="4.28515625" style="7" customWidth="1"/>
    <col min="35" max="35" width="5.140625" style="7" customWidth="1"/>
    <col min="36" max="36" width="4.28515625" style="7" customWidth="1"/>
    <col min="37" max="37" width="4.5703125" style="7" customWidth="1"/>
    <col min="38" max="38" width="4.85546875" style="7" customWidth="1"/>
    <col min="39" max="39" width="5" style="7" customWidth="1"/>
    <col min="40" max="40" width="5.140625" style="7" bestFit="1" customWidth="1"/>
    <col min="41" max="41" width="4.85546875" style="7" customWidth="1"/>
    <col min="42" max="42" width="4.5703125" style="7" bestFit="1" customWidth="1"/>
    <col min="43" max="43" width="4.7109375" style="7" customWidth="1"/>
    <col min="44" max="45" width="4.28515625" style="7" customWidth="1"/>
    <col min="46" max="46" width="11.42578125" style="9" customWidth="1"/>
    <col min="47" max="47" width="13.7109375" style="8" customWidth="1"/>
    <col min="48" max="48" width="10.5703125" style="7" customWidth="1"/>
    <col min="49" max="49" width="11.42578125" style="7"/>
    <col min="50" max="50" width="13.42578125" style="7" customWidth="1"/>
    <col min="51" max="16384" width="11.42578125" style="7"/>
  </cols>
  <sheetData>
    <row r="1" spans="2:43" ht="15.75" thickBot="1" x14ac:dyDescent="0.3">
      <c r="L1" s="135" t="s">
        <v>50</v>
      </c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</row>
    <row r="2" spans="2:43" ht="15" customHeight="1" thickBot="1" x14ac:dyDescent="0.3">
      <c r="B2" s="128"/>
      <c r="C2" s="129"/>
      <c r="D2" s="129"/>
      <c r="E2" s="137" t="s">
        <v>45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9"/>
      <c r="R2" s="165" t="s">
        <v>51</v>
      </c>
      <c r="S2" s="166"/>
      <c r="T2" s="166"/>
      <c r="U2" s="167"/>
      <c r="V2" s="128"/>
      <c r="W2" s="129"/>
      <c r="X2" s="129"/>
      <c r="Y2" s="129"/>
      <c r="Z2" s="129"/>
      <c r="AA2" s="129"/>
      <c r="AB2" s="129"/>
      <c r="AC2" s="130"/>
      <c r="AE2" s="105" t="s">
        <v>28</v>
      </c>
      <c r="AF2" s="106"/>
      <c r="AG2" s="106"/>
      <c r="AH2" s="106"/>
      <c r="AI2" s="107"/>
      <c r="AJ2" s="162" t="s">
        <v>24</v>
      </c>
      <c r="AK2" s="163"/>
      <c r="AL2" s="163"/>
      <c r="AM2" s="164"/>
      <c r="AN2" s="111" t="s">
        <v>27</v>
      </c>
      <c r="AO2" s="112"/>
      <c r="AP2" s="112"/>
      <c r="AQ2" s="113"/>
    </row>
    <row r="3" spans="2:43" ht="15.75" customHeight="1" thickBot="1" x14ac:dyDescent="0.3">
      <c r="B3" s="131"/>
      <c r="C3" s="132"/>
      <c r="D3" s="132"/>
      <c r="E3" s="140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2"/>
      <c r="R3" s="168"/>
      <c r="S3" s="169"/>
      <c r="T3" s="169"/>
      <c r="U3" s="170"/>
      <c r="V3" s="131"/>
      <c r="W3" s="132"/>
      <c r="X3" s="132"/>
      <c r="Y3" s="132"/>
      <c r="Z3" s="132"/>
      <c r="AA3" s="132"/>
      <c r="AB3" s="132"/>
      <c r="AC3" s="133"/>
      <c r="AE3" s="122" t="s">
        <v>7</v>
      </c>
      <c r="AF3" s="123"/>
      <c r="AG3" s="123"/>
      <c r="AH3" s="123"/>
      <c r="AI3" s="45" t="s">
        <v>30</v>
      </c>
      <c r="AJ3" s="109" t="s">
        <v>8</v>
      </c>
      <c r="AK3" s="110"/>
      <c r="AL3" s="108" t="s">
        <v>10</v>
      </c>
      <c r="AM3" s="109"/>
      <c r="AN3" s="108" t="s">
        <v>26</v>
      </c>
      <c r="AO3" s="109"/>
      <c r="AP3" s="109" t="s">
        <v>25</v>
      </c>
      <c r="AQ3" s="110"/>
    </row>
    <row r="4" spans="2:43" ht="15.75" thickBot="1" x14ac:dyDescent="0.3">
      <c r="B4" s="131"/>
      <c r="C4" s="132"/>
      <c r="D4" s="132"/>
      <c r="E4" s="143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5"/>
      <c r="R4" s="171" t="s">
        <v>46</v>
      </c>
      <c r="S4" s="172"/>
      <c r="T4" s="172"/>
      <c r="U4" s="173"/>
      <c r="V4" s="131"/>
      <c r="W4" s="132"/>
      <c r="X4" s="132"/>
      <c r="Y4" s="132"/>
      <c r="Z4" s="132"/>
      <c r="AA4" s="132"/>
      <c r="AB4" s="132"/>
      <c r="AC4" s="133"/>
      <c r="AE4" s="119" t="s">
        <v>32</v>
      </c>
      <c r="AF4" s="120"/>
      <c r="AG4" s="120"/>
      <c r="AH4" s="121"/>
      <c r="AI4" s="74" t="s">
        <v>0</v>
      </c>
      <c r="AJ4" s="190">
        <v>8</v>
      </c>
      <c r="AK4" s="191"/>
      <c r="AL4" s="194">
        <v>30</v>
      </c>
      <c r="AM4" s="191"/>
      <c r="AN4" s="114" t="s">
        <v>52</v>
      </c>
      <c r="AO4" s="115"/>
      <c r="AP4" s="114" t="s">
        <v>53</v>
      </c>
      <c r="AQ4" s="115"/>
    </row>
    <row r="5" spans="2:43" ht="15.75" customHeight="1" thickBot="1" x14ac:dyDescent="0.3">
      <c r="B5" s="131"/>
      <c r="C5" s="132"/>
      <c r="D5" s="132"/>
      <c r="E5" s="137" t="s">
        <v>43</v>
      </c>
      <c r="F5" s="138"/>
      <c r="G5" s="138"/>
      <c r="H5" s="138"/>
      <c r="I5" s="138"/>
      <c r="J5" s="138"/>
      <c r="K5" s="139"/>
      <c r="L5" s="183" t="s">
        <v>44</v>
      </c>
      <c r="M5" s="184"/>
      <c r="N5" s="184"/>
      <c r="O5" s="184"/>
      <c r="P5" s="184"/>
      <c r="Q5" s="185"/>
      <c r="R5" s="174"/>
      <c r="S5" s="175"/>
      <c r="T5" s="175"/>
      <c r="U5" s="176"/>
      <c r="V5" s="131"/>
      <c r="W5" s="132"/>
      <c r="X5" s="132"/>
      <c r="Y5" s="132"/>
      <c r="Z5" s="132"/>
      <c r="AA5" s="132"/>
      <c r="AB5" s="132"/>
      <c r="AC5" s="133"/>
      <c r="AE5" s="96" t="s">
        <v>31</v>
      </c>
      <c r="AF5" s="97"/>
      <c r="AG5" s="97"/>
      <c r="AH5" s="98"/>
      <c r="AI5" s="74" t="s">
        <v>33</v>
      </c>
      <c r="AJ5" s="192">
        <v>8</v>
      </c>
      <c r="AK5" s="193"/>
      <c r="AL5" s="195">
        <v>30</v>
      </c>
      <c r="AM5" s="196"/>
      <c r="AN5" s="94" t="s">
        <v>54</v>
      </c>
      <c r="AO5" s="95"/>
      <c r="AP5" s="94" t="s">
        <v>55</v>
      </c>
      <c r="AQ5" s="95"/>
    </row>
    <row r="6" spans="2:43" ht="16.5" customHeight="1" x14ac:dyDescent="0.25">
      <c r="B6" s="131"/>
      <c r="C6" s="132"/>
      <c r="D6" s="132"/>
      <c r="E6" s="140"/>
      <c r="F6" s="141"/>
      <c r="G6" s="141"/>
      <c r="H6" s="141"/>
      <c r="I6" s="141"/>
      <c r="J6" s="141"/>
      <c r="K6" s="142"/>
      <c r="L6" s="186"/>
      <c r="M6" s="187"/>
      <c r="N6" s="187"/>
      <c r="O6" s="187"/>
      <c r="P6" s="187"/>
      <c r="Q6" s="188"/>
      <c r="R6" s="177" t="s">
        <v>42</v>
      </c>
      <c r="S6" s="178"/>
      <c r="T6" s="178"/>
      <c r="U6" s="179"/>
      <c r="V6" s="131"/>
      <c r="W6" s="132"/>
      <c r="X6" s="132"/>
      <c r="Y6" s="132"/>
      <c r="Z6" s="132"/>
      <c r="AA6" s="132"/>
      <c r="AB6" s="132"/>
      <c r="AC6" s="133"/>
      <c r="AE6" s="96" t="s">
        <v>22</v>
      </c>
      <c r="AF6" s="97"/>
      <c r="AG6" s="97"/>
      <c r="AH6" s="98"/>
      <c r="AI6" s="74" t="s">
        <v>1</v>
      </c>
      <c r="AJ6" s="192">
        <v>8</v>
      </c>
      <c r="AK6" s="193"/>
      <c r="AL6" s="195"/>
      <c r="AM6" s="196"/>
      <c r="AN6" s="94"/>
      <c r="AO6" s="95"/>
      <c r="AP6" s="94"/>
      <c r="AQ6" s="95"/>
    </row>
    <row r="7" spans="2:43" ht="15.75" thickBot="1" x14ac:dyDescent="0.3">
      <c r="B7" s="134"/>
      <c r="C7" s="135"/>
      <c r="D7" s="135"/>
      <c r="E7" s="143"/>
      <c r="F7" s="144"/>
      <c r="G7" s="144"/>
      <c r="H7" s="144"/>
      <c r="I7" s="144"/>
      <c r="J7" s="144"/>
      <c r="K7" s="145"/>
      <c r="L7" s="168"/>
      <c r="M7" s="169"/>
      <c r="N7" s="169"/>
      <c r="O7" s="169"/>
      <c r="P7" s="169"/>
      <c r="Q7" s="189"/>
      <c r="R7" s="180"/>
      <c r="S7" s="181"/>
      <c r="T7" s="181"/>
      <c r="U7" s="182"/>
      <c r="V7" s="134"/>
      <c r="W7" s="135"/>
      <c r="X7" s="135"/>
      <c r="Y7" s="135"/>
      <c r="Z7" s="135"/>
      <c r="AA7" s="135"/>
      <c r="AB7" s="135"/>
      <c r="AC7" s="136"/>
      <c r="AE7" s="96" t="s">
        <v>34</v>
      </c>
      <c r="AF7" s="97"/>
      <c r="AG7" s="97"/>
      <c r="AH7" s="98"/>
      <c r="AI7" s="74" t="s">
        <v>36</v>
      </c>
      <c r="AJ7" s="192">
        <v>8</v>
      </c>
      <c r="AK7" s="193"/>
      <c r="AL7" s="195"/>
      <c r="AM7" s="196">
        <v>0</v>
      </c>
      <c r="AN7" s="94"/>
      <c r="AO7" s="95"/>
      <c r="AP7" s="94"/>
      <c r="AQ7" s="95"/>
    </row>
    <row r="8" spans="2:43" x14ac:dyDescent="0.25">
      <c r="B8" s="63"/>
      <c r="C8" s="63"/>
      <c r="D8" s="63"/>
      <c r="E8" s="64"/>
      <c r="F8" s="64"/>
      <c r="G8" s="64"/>
      <c r="H8" s="64"/>
      <c r="I8" s="64"/>
      <c r="J8" s="64"/>
      <c r="K8" s="64"/>
      <c r="L8" s="72"/>
      <c r="M8" s="72"/>
      <c r="N8" s="72"/>
      <c r="O8" s="72"/>
      <c r="P8" s="72"/>
      <c r="Q8" s="72"/>
      <c r="R8" s="73"/>
      <c r="S8" s="73"/>
      <c r="T8" s="73"/>
      <c r="U8" s="73"/>
      <c r="V8" s="66"/>
      <c r="W8" s="67"/>
      <c r="X8" s="67"/>
      <c r="Y8" s="67"/>
      <c r="Z8" s="67"/>
      <c r="AA8" s="67"/>
      <c r="AB8" s="67"/>
      <c r="AC8" s="68"/>
      <c r="AE8" s="96" t="s">
        <v>35</v>
      </c>
      <c r="AF8" s="97"/>
      <c r="AG8" s="97"/>
      <c r="AH8" s="98"/>
      <c r="AI8" s="74" t="s">
        <v>37</v>
      </c>
      <c r="AJ8" s="99">
        <v>8</v>
      </c>
      <c r="AK8" s="100"/>
      <c r="AL8" s="99"/>
      <c r="AM8" s="100"/>
      <c r="AN8" s="94"/>
      <c r="AO8" s="95"/>
      <c r="AP8" s="94"/>
      <c r="AQ8" s="95"/>
    </row>
    <row r="9" spans="2:43" ht="15.75" thickBot="1" x14ac:dyDescent="0.3">
      <c r="B9" s="63"/>
      <c r="C9" s="63"/>
      <c r="D9" s="63"/>
      <c r="E9" s="64"/>
      <c r="F9" s="64"/>
      <c r="G9" s="64"/>
      <c r="H9" s="64"/>
      <c r="I9" s="64"/>
      <c r="J9" s="64"/>
      <c r="K9" s="64"/>
      <c r="L9" s="72"/>
      <c r="M9" s="72"/>
      <c r="N9" s="72"/>
      <c r="O9" s="72"/>
      <c r="P9" s="72"/>
      <c r="Q9" s="72"/>
      <c r="R9" s="73"/>
      <c r="S9" s="73"/>
      <c r="T9" s="73"/>
      <c r="U9" s="73"/>
      <c r="V9" s="69"/>
      <c r="W9" s="65"/>
      <c r="X9" s="65"/>
      <c r="Y9" s="65"/>
      <c r="Z9" s="65"/>
      <c r="AA9" s="65"/>
      <c r="AB9" s="65"/>
      <c r="AC9" s="70"/>
      <c r="AE9" s="96" t="s">
        <v>21</v>
      </c>
      <c r="AF9" s="97"/>
      <c r="AG9" s="97"/>
      <c r="AH9" s="98"/>
      <c r="AI9" s="74" t="s">
        <v>16</v>
      </c>
      <c r="AJ9" s="99">
        <v>8</v>
      </c>
      <c r="AK9" s="100"/>
      <c r="AL9" s="99"/>
      <c r="AM9" s="100"/>
      <c r="AN9" s="94"/>
      <c r="AO9" s="95"/>
      <c r="AP9" s="94"/>
      <c r="AQ9" s="95"/>
    </row>
    <row r="10" spans="2:43" x14ac:dyDescent="0.25">
      <c r="B10" s="63"/>
      <c r="C10" s="63"/>
      <c r="D10" s="63"/>
      <c r="E10" s="64"/>
      <c r="F10" s="64"/>
      <c r="G10" s="64"/>
      <c r="H10" s="64"/>
      <c r="I10" s="64"/>
      <c r="J10" s="64"/>
      <c r="K10" s="64"/>
      <c r="L10" s="72"/>
      <c r="M10" s="72"/>
      <c r="N10" s="72"/>
      <c r="O10" s="72"/>
      <c r="P10" s="72"/>
      <c r="Q10" s="72"/>
      <c r="R10" s="73"/>
      <c r="S10" s="73"/>
      <c r="T10" s="73"/>
      <c r="U10" s="73"/>
      <c r="V10" s="63"/>
      <c r="W10" s="63"/>
      <c r="X10" s="63"/>
      <c r="Y10" s="63"/>
      <c r="Z10" s="63"/>
      <c r="AA10" s="63"/>
      <c r="AB10" s="63"/>
      <c r="AC10" s="63"/>
      <c r="AE10" s="96" t="s">
        <v>38</v>
      </c>
      <c r="AF10" s="97"/>
      <c r="AG10" s="97"/>
      <c r="AH10" s="98"/>
      <c r="AI10" s="74" t="s">
        <v>41</v>
      </c>
      <c r="AJ10" s="99">
        <v>0</v>
      </c>
      <c r="AK10" s="100"/>
      <c r="AL10" s="99"/>
      <c r="AM10" s="100"/>
      <c r="AN10" s="94"/>
      <c r="AO10" s="95"/>
      <c r="AP10" s="94"/>
      <c r="AQ10" s="95"/>
    </row>
    <row r="11" spans="2:43" x14ac:dyDescent="0.25">
      <c r="B11" s="63"/>
      <c r="C11" s="63"/>
      <c r="D11" s="63"/>
      <c r="E11" s="64"/>
      <c r="F11" s="64"/>
      <c r="G11" s="64"/>
      <c r="H11" s="64"/>
      <c r="I11" s="64"/>
      <c r="J11" s="64"/>
      <c r="K11" s="64"/>
      <c r="L11" s="72"/>
      <c r="M11" s="72"/>
      <c r="N11" s="72"/>
      <c r="O11" s="72"/>
      <c r="P11" s="72"/>
      <c r="Q11" s="72"/>
      <c r="R11" s="73"/>
      <c r="S11" s="73"/>
      <c r="T11" s="73"/>
      <c r="U11" s="73"/>
      <c r="V11" s="63"/>
      <c r="W11" s="63"/>
      <c r="X11" s="63"/>
      <c r="Y11" s="63"/>
      <c r="Z11" s="63"/>
      <c r="AA11" s="63"/>
      <c r="AB11" s="63"/>
      <c r="AC11" s="63"/>
      <c r="AE11" s="96" t="s">
        <v>39</v>
      </c>
      <c r="AF11" s="97"/>
      <c r="AG11" s="97"/>
      <c r="AH11" s="98"/>
      <c r="AI11" s="75" t="s">
        <v>17</v>
      </c>
      <c r="AJ11" s="99">
        <v>0</v>
      </c>
      <c r="AK11" s="100"/>
      <c r="AL11" s="99"/>
      <c r="AM11" s="100"/>
      <c r="AN11" s="94"/>
      <c r="AO11" s="95"/>
      <c r="AP11" s="94"/>
      <c r="AQ11" s="95"/>
    </row>
    <row r="12" spans="2:43" x14ac:dyDescent="0.25">
      <c r="B12" s="63"/>
      <c r="C12" s="63"/>
      <c r="D12" s="63"/>
      <c r="E12" s="64"/>
      <c r="F12" s="64"/>
      <c r="G12" s="64"/>
      <c r="H12" s="64"/>
      <c r="I12" s="64"/>
      <c r="J12" s="64"/>
      <c r="K12" s="64"/>
      <c r="L12" s="72"/>
      <c r="M12" s="72"/>
      <c r="N12" s="72"/>
      <c r="O12" s="72"/>
      <c r="P12" s="72"/>
      <c r="Q12" s="72"/>
      <c r="R12" s="73"/>
      <c r="S12" s="73"/>
      <c r="T12" s="73"/>
      <c r="U12" s="73"/>
      <c r="V12" s="63"/>
      <c r="W12" s="63"/>
      <c r="X12" s="63"/>
      <c r="Y12" s="63"/>
      <c r="Z12" s="63"/>
      <c r="AA12" s="63"/>
      <c r="AB12" s="63"/>
      <c r="AC12" s="63"/>
      <c r="AE12" s="96" t="s">
        <v>40</v>
      </c>
      <c r="AF12" s="97"/>
      <c r="AG12" s="97"/>
      <c r="AH12" s="98"/>
      <c r="AI12" s="75" t="s">
        <v>18</v>
      </c>
      <c r="AJ12" s="99">
        <v>0</v>
      </c>
      <c r="AK12" s="100"/>
      <c r="AL12" s="99"/>
      <c r="AM12" s="100"/>
      <c r="AN12" s="94"/>
      <c r="AO12" s="95"/>
      <c r="AP12" s="94"/>
      <c r="AQ12" s="95"/>
    </row>
    <row r="13" spans="2:43" x14ac:dyDescent="0.25">
      <c r="B13" s="63"/>
      <c r="C13" s="63"/>
      <c r="D13" s="63"/>
      <c r="E13" s="64"/>
      <c r="F13" s="64"/>
      <c r="G13" s="64"/>
      <c r="H13" s="64"/>
      <c r="I13" s="64"/>
      <c r="J13" s="64"/>
      <c r="K13" s="64"/>
      <c r="L13" s="72"/>
      <c r="M13" s="72"/>
      <c r="N13" s="72"/>
      <c r="O13" s="72"/>
      <c r="P13" s="72"/>
      <c r="Q13" s="72"/>
      <c r="R13" s="73"/>
      <c r="S13" s="73"/>
      <c r="T13" s="73"/>
      <c r="U13" s="73"/>
      <c r="V13" s="63"/>
      <c r="W13" s="63"/>
      <c r="X13" s="63"/>
      <c r="Y13" s="63"/>
      <c r="Z13" s="63"/>
      <c r="AA13" s="63"/>
      <c r="AB13" s="63"/>
      <c r="AC13" s="63"/>
      <c r="AE13" s="96"/>
      <c r="AF13" s="97"/>
      <c r="AG13" s="97"/>
      <c r="AH13" s="98"/>
      <c r="AI13" s="74"/>
      <c r="AJ13" s="99"/>
      <c r="AK13" s="100"/>
      <c r="AL13" s="99"/>
      <c r="AM13" s="100"/>
      <c r="AN13" s="94"/>
      <c r="AO13" s="95"/>
      <c r="AP13" s="94"/>
      <c r="AQ13" s="95"/>
    </row>
    <row r="14" spans="2:43" x14ac:dyDescent="0.25">
      <c r="B14" s="63"/>
      <c r="C14" s="63"/>
      <c r="D14" s="63"/>
      <c r="E14" s="64"/>
      <c r="F14" s="64"/>
      <c r="G14" s="64"/>
      <c r="H14" s="64"/>
      <c r="I14" s="64"/>
      <c r="J14" s="64"/>
      <c r="K14" s="64"/>
      <c r="L14" s="72"/>
      <c r="M14" s="72"/>
      <c r="N14" s="72"/>
      <c r="O14" s="72"/>
      <c r="P14" s="72"/>
      <c r="Q14" s="72"/>
      <c r="R14" s="73"/>
      <c r="S14" s="73"/>
      <c r="T14" s="73"/>
      <c r="U14" s="73"/>
      <c r="V14" s="63"/>
      <c r="W14" s="63"/>
      <c r="X14" s="63"/>
      <c r="Y14" s="63"/>
      <c r="Z14" s="63"/>
      <c r="AA14" s="63"/>
      <c r="AB14" s="63"/>
      <c r="AC14" s="63"/>
      <c r="AE14" s="96"/>
      <c r="AF14" s="97"/>
      <c r="AG14" s="97"/>
      <c r="AH14" s="98"/>
      <c r="AI14" s="74"/>
      <c r="AJ14" s="99"/>
      <c r="AK14" s="100"/>
      <c r="AL14" s="99"/>
      <c r="AM14" s="100"/>
      <c r="AN14" s="94"/>
      <c r="AO14" s="95"/>
      <c r="AP14" s="94"/>
      <c r="AQ14" s="95"/>
    </row>
    <row r="15" spans="2:43" x14ac:dyDescent="0.25">
      <c r="B15" s="63"/>
      <c r="C15" s="63"/>
      <c r="D15" s="63"/>
      <c r="E15" s="64"/>
      <c r="F15" s="64"/>
      <c r="G15" s="64"/>
      <c r="H15" s="64"/>
      <c r="I15" s="64"/>
      <c r="J15" s="64"/>
      <c r="K15" s="64"/>
      <c r="L15" s="72"/>
      <c r="M15" s="72"/>
      <c r="N15" s="72"/>
      <c r="O15" s="72"/>
      <c r="P15" s="72"/>
      <c r="Q15" s="72"/>
      <c r="R15" s="73"/>
      <c r="S15" s="73"/>
      <c r="T15" s="73"/>
      <c r="U15" s="73"/>
      <c r="V15" s="63"/>
      <c r="W15" s="63"/>
      <c r="X15" s="63"/>
      <c r="Y15" s="63"/>
      <c r="Z15" s="63"/>
      <c r="AA15" s="63"/>
      <c r="AB15" s="63"/>
      <c r="AC15" s="63"/>
      <c r="AE15" s="96"/>
      <c r="AF15" s="97"/>
      <c r="AG15" s="97"/>
      <c r="AH15" s="98"/>
      <c r="AI15" s="74"/>
      <c r="AJ15" s="99"/>
      <c r="AK15" s="100"/>
      <c r="AL15" s="99"/>
      <c r="AM15" s="100"/>
      <c r="AN15" s="94"/>
      <c r="AO15" s="95"/>
      <c r="AP15" s="94"/>
      <c r="AQ15" s="95"/>
    </row>
    <row r="16" spans="2:43" x14ac:dyDescent="0.25">
      <c r="B16" s="63"/>
      <c r="C16" s="63"/>
      <c r="D16" s="63"/>
      <c r="E16" s="64"/>
      <c r="F16" s="64"/>
      <c r="G16" s="64"/>
      <c r="H16" s="64"/>
      <c r="I16" s="64"/>
      <c r="J16" s="64"/>
      <c r="K16" s="64"/>
      <c r="L16" s="72"/>
      <c r="M16" s="72"/>
      <c r="N16" s="72"/>
      <c r="O16" s="72"/>
      <c r="P16" s="72"/>
      <c r="Q16" s="72"/>
      <c r="R16" s="73"/>
      <c r="S16" s="73"/>
      <c r="T16" s="73"/>
      <c r="U16" s="73"/>
      <c r="V16" s="63"/>
      <c r="W16" s="63"/>
      <c r="X16" s="63"/>
      <c r="Y16" s="63"/>
      <c r="Z16" s="63"/>
      <c r="AA16" s="63"/>
      <c r="AB16" s="63"/>
      <c r="AC16" s="63"/>
      <c r="AE16" s="96"/>
      <c r="AF16" s="97"/>
      <c r="AG16" s="97"/>
      <c r="AH16" s="98"/>
      <c r="AI16" s="74"/>
      <c r="AJ16" s="99"/>
      <c r="AK16" s="100"/>
      <c r="AL16" s="99"/>
      <c r="AM16" s="100"/>
      <c r="AN16" s="94"/>
      <c r="AO16" s="95"/>
      <c r="AP16" s="94"/>
      <c r="AQ16" s="95"/>
    </row>
    <row r="17" spans="1:72" x14ac:dyDescent="0.25">
      <c r="B17" s="63"/>
      <c r="C17" s="63"/>
      <c r="D17" s="63"/>
      <c r="E17" s="64"/>
      <c r="F17" s="64"/>
      <c r="G17" s="64"/>
      <c r="H17" s="64"/>
      <c r="I17" s="64"/>
      <c r="J17" s="64"/>
      <c r="K17" s="64"/>
      <c r="L17" s="72"/>
      <c r="M17" s="72"/>
      <c r="N17" s="72"/>
      <c r="O17" s="72"/>
      <c r="P17" s="72"/>
      <c r="Q17" s="72"/>
      <c r="R17" s="73"/>
      <c r="S17" s="73"/>
      <c r="T17" s="73"/>
      <c r="U17" s="73"/>
      <c r="V17" s="63"/>
      <c r="W17" s="63"/>
      <c r="X17" s="63"/>
      <c r="Y17" s="63"/>
      <c r="Z17" s="63"/>
      <c r="AA17" s="63"/>
      <c r="AB17" s="63"/>
      <c r="AC17" s="63"/>
      <c r="AE17" s="96"/>
      <c r="AF17" s="97"/>
      <c r="AG17" s="97"/>
      <c r="AH17" s="98"/>
      <c r="AI17" s="74"/>
      <c r="AJ17" s="99"/>
      <c r="AK17" s="100"/>
      <c r="AL17" s="99"/>
      <c r="AM17" s="100"/>
      <c r="AN17" s="94"/>
      <c r="AO17" s="95"/>
      <c r="AP17" s="94"/>
      <c r="AQ17" s="95"/>
    </row>
    <row r="18" spans="1:72" x14ac:dyDescent="0.25">
      <c r="Z18" s="15"/>
      <c r="AA18" s="15"/>
      <c r="AB18" s="15"/>
      <c r="AE18" s="96"/>
      <c r="AF18" s="97"/>
      <c r="AG18" s="97"/>
      <c r="AH18" s="98"/>
      <c r="AI18" s="74"/>
      <c r="AJ18" s="192"/>
      <c r="AK18" s="193"/>
      <c r="AL18" s="195"/>
      <c r="AM18" s="196">
        <v>0</v>
      </c>
      <c r="AN18" s="94"/>
      <c r="AO18" s="95"/>
      <c r="AP18" s="94"/>
      <c r="AQ18" s="95"/>
    </row>
    <row r="19" spans="1:72" ht="15" customHeight="1" thickBot="1" x14ac:dyDescent="0.3">
      <c r="AE19" s="96"/>
      <c r="AF19" s="97"/>
      <c r="AG19" s="97"/>
      <c r="AH19" s="98"/>
      <c r="AI19" s="74"/>
      <c r="AJ19" s="192"/>
      <c r="AK19" s="193"/>
      <c r="AL19" s="195"/>
      <c r="AM19" s="196">
        <v>0</v>
      </c>
      <c r="AN19" s="94"/>
      <c r="AO19" s="95"/>
      <c r="AP19" s="94"/>
      <c r="AQ19" s="95"/>
    </row>
    <row r="20" spans="1:72" ht="15.75" thickBot="1" x14ac:dyDescent="0.3">
      <c r="B20" s="58" t="s">
        <v>47</v>
      </c>
      <c r="C20" s="196"/>
      <c r="D20" s="221"/>
      <c r="E20" s="221"/>
      <c r="F20" s="221"/>
      <c r="G20" s="195"/>
      <c r="W20" s="146" t="s">
        <v>12</v>
      </c>
      <c r="X20" s="147"/>
      <c r="Y20" s="147"/>
      <c r="Z20" s="147"/>
      <c r="AA20" s="147"/>
      <c r="AB20" s="148"/>
      <c r="AE20" s="96"/>
      <c r="AF20" s="97"/>
      <c r="AG20" s="97"/>
      <c r="AH20" s="98"/>
      <c r="AI20" s="74"/>
      <c r="AJ20" s="192"/>
      <c r="AK20" s="193"/>
      <c r="AL20" s="195"/>
      <c r="AM20" s="196">
        <v>0</v>
      </c>
      <c r="AN20" s="94"/>
      <c r="AO20" s="95"/>
      <c r="AP20" s="94"/>
      <c r="AQ20" s="95"/>
    </row>
    <row r="21" spans="1:72" ht="15.75" customHeight="1" x14ac:dyDescent="0.25">
      <c r="W21" s="48" t="s">
        <v>3</v>
      </c>
      <c r="X21" s="184" t="s">
        <v>4</v>
      </c>
      <c r="Y21" s="184"/>
      <c r="Z21" s="184"/>
      <c r="AA21" s="184"/>
      <c r="AB21" s="184"/>
      <c r="AE21" s="96"/>
      <c r="AF21" s="97"/>
      <c r="AG21" s="97"/>
      <c r="AH21" s="98"/>
      <c r="AI21" s="75"/>
      <c r="AJ21" s="192"/>
      <c r="AK21" s="193"/>
      <c r="AL21" s="195"/>
      <c r="AM21" s="196">
        <v>0</v>
      </c>
      <c r="AN21" s="94"/>
      <c r="AO21" s="95"/>
      <c r="AP21" s="94"/>
      <c r="AQ21" s="95"/>
      <c r="AZ21" s="15"/>
    </row>
    <row r="22" spans="1:72" ht="15.75" customHeight="1" x14ac:dyDescent="0.25">
      <c r="B22" s="58" t="s">
        <v>48</v>
      </c>
      <c r="C22" s="196"/>
      <c r="D22" s="221"/>
      <c r="E22" s="221"/>
      <c r="F22" s="221"/>
      <c r="G22" s="195"/>
      <c r="W22" s="47" t="s">
        <v>3</v>
      </c>
      <c r="X22" s="187" t="s">
        <v>2</v>
      </c>
      <c r="Y22" s="187"/>
      <c r="Z22" s="187"/>
      <c r="AA22" s="187"/>
      <c r="AB22" s="187"/>
      <c r="AE22" s="96"/>
      <c r="AF22" s="97"/>
      <c r="AG22" s="97"/>
      <c r="AH22" s="98"/>
      <c r="AI22" s="75"/>
      <c r="AJ22" s="192"/>
      <c r="AK22" s="193"/>
      <c r="AL22" s="195"/>
      <c r="AM22" s="196">
        <v>0</v>
      </c>
      <c r="AN22" s="94"/>
      <c r="AO22" s="95"/>
      <c r="AP22" s="94"/>
      <c r="AQ22" s="95"/>
      <c r="AZ22" s="15"/>
    </row>
    <row r="23" spans="1:72" ht="15.75" thickBot="1" x14ac:dyDescent="0.3">
      <c r="AE23" s="125"/>
      <c r="AF23" s="126"/>
      <c r="AG23" s="126"/>
      <c r="AH23" s="127"/>
      <c r="AI23" s="46"/>
      <c r="AJ23" s="202"/>
      <c r="AK23" s="203"/>
      <c r="AL23" s="200"/>
      <c r="AM23" s="201"/>
      <c r="AN23" s="204"/>
      <c r="AO23" s="205"/>
      <c r="AP23" s="204"/>
      <c r="AQ23" s="205"/>
    </row>
    <row r="24" spans="1:72" ht="16.5" customHeight="1" thickBot="1" x14ac:dyDescent="0.3"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P24" s="12"/>
      <c r="Q24" s="1"/>
      <c r="Y24" s="9"/>
      <c r="Z24" s="8"/>
      <c r="AE24" s="197"/>
      <c r="AF24" s="197"/>
      <c r="AG24" s="197"/>
      <c r="AH24" s="197"/>
      <c r="AI24" s="71"/>
      <c r="AJ24" s="197"/>
      <c r="AK24" s="197"/>
      <c r="AL24" s="197"/>
      <c r="AM24" s="197"/>
      <c r="AN24" s="198"/>
      <c r="AO24" s="198"/>
      <c r="AP24" s="199"/>
      <c r="AQ24" s="199"/>
    </row>
    <row r="25" spans="1:72" ht="15" customHeight="1" thickBot="1" x14ac:dyDescent="0.3">
      <c r="D25" s="209" t="s">
        <v>23</v>
      </c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1"/>
      <c r="W25" s="212" t="s">
        <v>29</v>
      </c>
      <c r="X25" s="213"/>
      <c r="Y25" s="213"/>
      <c r="Z25" s="213"/>
      <c r="AA25" s="213"/>
      <c r="AB25" s="214"/>
      <c r="AE25" s="197"/>
      <c r="AF25" s="197"/>
      <c r="AG25" s="197"/>
      <c r="AH25" s="197"/>
      <c r="AI25" s="71"/>
      <c r="AJ25" s="197"/>
      <c r="AK25" s="197"/>
      <c r="AL25" s="197"/>
      <c r="AM25" s="197"/>
      <c r="AN25" s="198"/>
      <c r="AO25" s="198"/>
      <c r="AP25" s="199"/>
      <c r="AQ25" s="199"/>
      <c r="AV25" s="76"/>
      <c r="AW25" s="76"/>
      <c r="AX25" s="76"/>
      <c r="AY25" s="76"/>
    </row>
    <row r="26" spans="1:72" ht="16.5" customHeight="1" thickBot="1" x14ac:dyDescent="0.3"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3"/>
      <c r="P26" s="61"/>
      <c r="Q26" s="62"/>
      <c r="R26" s="3"/>
      <c r="S26" s="3"/>
      <c r="T26" s="3"/>
      <c r="U26" s="3"/>
      <c r="V26" s="3"/>
      <c r="W26" s="215"/>
      <c r="X26" s="216"/>
      <c r="Y26" s="216"/>
      <c r="Z26" s="216"/>
      <c r="AA26" s="216"/>
      <c r="AB26" s="217"/>
      <c r="AE26" s="197"/>
      <c r="AF26" s="197"/>
      <c r="AG26" s="197"/>
      <c r="AH26" s="197"/>
      <c r="AI26" s="71"/>
      <c r="AJ26" s="197"/>
      <c r="AK26" s="197"/>
      <c r="AL26" s="197"/>
      <c r="AM26" s="197"/>
      <c r="AN26" s="198"/>
      <c r="AO26" s="198"/>
      <c r="AP26" s="199"/>
      <c r="AQ26" s="199"/>
      <c r="AV26" s="76"/>
      <c r="AW26" s="76"/>
      <c r="AX26" s="76"/>
      <c r="AY26" s="76"/>
    </row>
    <row r="27" spans="1:72" ht="16.5" thickTop="1" thickBot="1" x14ac:dyDescent="0.3">
      <c r="D27" s="149" t="s">
        <v>5</v>
      </c>
      <c r="E27" s="150"/>
      <c r="F27" s="150"/>
      <c r="G27" s="151"/>
      <c r="H27" s="13"/>
      <c r="I27" s="13"/>
      <c r="J27" s="13"/>
      <c r="K27" s="13"/>
      <c r="L27" s="13"/>
      <c r="M27" s="13"/>
      <c r="O27" s="152" t="s">
        <v>6</v>
      </c>
      <c r="P27" s="153"/>
      <c r="Q27" s="153"/>
      <c r="R27" s="153"/>
      <c r="T27" s="76"/>
      <c r="U27" s="76"/>
      <c r="V27" s="76"/>
      <c r="W27" s="218"/>
      <c r="X27" s="219"/>
      <c r="Y27" s="219"/>
      <c r="Z27" s="219"/>
      <c r="AA27" s="219"/>
      <c r="AB27" s="220"/>
      <c r="AE27" s="197"/>
      <c r="AF27" s="197"/>
      <c r="AG27" s="197"/>
      <c r="AH27" s="197"/>
      <c r="AI27" s="71"/>
      <c r="AJ27" s="197"/>
      <c r="AK27" s="197"/>
      <c r="AL27" s="197"/>
      <c r="AM27" s="197"/>
      <c r="AN27" s="198"/>
      <c r="AO27" s="198"/>
      <c r="AP27" s="199"/>
      <c r="AQ27" s="199"/>
      <c r="AV27" s="76"/>
      <c r="AW27" s="76"/>
      <c r="AX27" s="76"/>
      <c r="AY27" s="76"/>
    </row>
    <row r="28" spans="1:72" ht="17.25" customHeight="1" thickTop="1" thickBot="1" x14ac:dyDescent="0.3">
      <c r="D28" s="154"/>
      <c r="E28" s="155"/>
      <c r="F28" s="155"/>
      <c r="G28" s="155"/>
      <c r="H28" s="156">
        <v>2018</v>
      </c>
      <c r="I28" s="157"/>
      <c r="J28" s="157"/>
      <c r="K28" s="157"/>
      <c r="L28" s="158"/>
      <c r="M28" s="35"/>
      <c r="N28" s="36"/>
      <c r="O28" s="79">
        <v>11</v>
      </c>
      <c r="P28" s="80"/>
      <c r="Q28" s="80"/>
      <c r="R28" s="80"/>
      <c r="S28" s="159">
        <f>DATE(H28,O28,1)</f>
        <v>43405</v>
      </c>
      <c r="T28" s="160"/>
      <c r="U28" s="160"/>
      <c r="V28" s="161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T28" s="14"/>
      <c r="AU28" s="14"/>
      <c r="AV28" s="14"/>
      <c r="AW28" s="14"/>
      <c r="AY28" s="14"/>
      <c r="AZ28" s="13"/>
      <c r="BG28" s="9"/>
    </row>
    <row r="29" spans="1:72" ht="12" customHeight="1" thickBot="1" x14ac:dyDescent="0.3">
      <c r="C29" s="37"/>
      <c r="D29" s="40">
        <f>D30</f>
        <v>43402</v>
      </c>
      <c r="E29" s="39">
        <f t="shared" ref="E29:AR29" si="0">E30</f>
        <v>43403</v>
      </c>
      <c r="F29" s="39">
        <f t="shared" si="0"/>
        <v>43404</v>
      </c>
      <c r="G29" s="39">
        <f t="shared" si="0"/>
        <v>43405</v>
      </c>
      <c r="H29" s="39">
        <f t="shared" si="0"/>
        <v>43406</v>
      </c>
      <c r="I29" s="39">
        <f t="shared" si="0"/>
        <v>43407</v>
      </c>
      <c r="J29" s="39">
        <f t="shared" si="0"/>
        <v>43408</v>
      </c>
      <c r="K29" s="39">
        <f t="shared" si="0"/>
        <v>43409</v>
      </c>
      <c r="L29" s="39">
        <f t="shared" si="0"/>
        <v>43410</v>
      </c>
      <c r="M29" s="41">
        <f t="shared" si="0"/>
        <v>43411</v>
      </c>
      <c r="N29" s="39">
        <f t="shared" si="0"/>
        <v>43412</v>
      </c>
      <c r="O29" s="39">
        <f t="shared" si="0"/>
        <v>43413</v>
      </c>
      <c r="P29" s="39">
        <f t="shared" si="0"/>
        <v>43414</v>
      </c>
      <c r="Q29" s="41">
        <f t="shared" si="0"/>
        <v>43415</v>
      </c>
      <c r="R29" s="39">
        <f t="shared" si="0"/>
        <v>43416</v>
      </c>
      <c r="S29" s="39">
        <f t="shared" si="0"/>
        <v>43417</v>
      </c>
      <c r="T29" s="39">
        <f t="shared" si="0"/>
        <v>43418</v>
      </c>
      <c r="U29" s="39">
        <f t="shared" si="0"/>
        <v>43419</v>
      </c>
      <c r="V29" s="39">
        <f t="shared" si="0"/>
        <v>43420</v>
      </c>
      <c r="W29" s="39">
        <f t="shared" si="0"/>
        <v>43421</v>
      </c>
      <c r="X29" s="39">
        <f t="shared" si="0"/>
        <v>43422</v>
      </c>
      <c r="Y29" s="39">
        <f t="shared" si="0"/>
        <v>43423</v>
      </c>
      <c r="Z29" s="39">
        <f t="shared" si="0"/>
        <v>43424</v>
      </c>
      <c r="AA29" s="39">
        <f t="shared" si="0"/>
        <v>43425</v>
      </c>
      <c r="AB29" s="39">
        <f t="shared" si="0"/>
        <v>43426</v>
      </c>
      <c r="AC29" s="39">
        <f t="shared" si="0"/>
        <v>43427</v>
      </c>
      <c r="AD29" s="39">
        <f t="shared" si="0"/>
        <v>43428</v>
      </c>
      <c r="AE29" s="39">
        <f t="shared" si="0"/>
        <v>43429</v>
      </c>
      <c r="AF29" s="39">
        <f t="shared" si="0"/>
        <v>43430</v>
      </c>
      <c r="AG29" s="39">
        <f t="shared" si="0"/>
        <v>43431</v>
      </c>
      <c r="AH29" s="39">
        <f t="shared" si="0"/>
        <v>43432</v>
      </c>
      <c r="AI29" s="41">
        <f t="shared" si="0"/>
        <v>43433</v>
      </c>
      <c r="AJ29" s="39">
        <f t="shared" si="0"/>
        <v>43434</v>
      </c>
      <c r="AK29" s="39">
        <f t="shared" si="0"/>
        <v>43435</v>
      </c>
      <c r="AL29" s="40">
        <f t="shared" si="0"/>
        <v>43436</v>
      </c>
      <c r="AM29" s="40">
        <f t="shared" si="0"/>
        <v>43437</v>
      </c>
      <c r="AN29" s="40">
        <f t="shared" si="0"/>
        <v>43438</v>
      </c>
      <c r="AO29" s="39">
        <f t="shared" si="0"/>
        <v>43439</v>
      </c>
      <c r="AP29" s="39">
        <f t="shared" si="0"/>
        <v>43440</v>
      </c>
      <c r="AQ29" s="39">
        <f t="shared" si="0"/>
        <v>43441</v>
      </c>
      <c r="AR29" s="38">
        <f t="shared" si="0"/>
        <v>43442</v>
      </c>
      <c r="AS29" s="124"/>
      <c r="AT29" s="101" t="s">
        <v>9</v>
      </c>
      <c r="AU29" s="103" t="s">
        <v>11</v>
      </c>
      <c r="AV29" s="206" t="s">
        <v>19</v>
      </c>
      <c r="AW29" s="206"/>
      <c r="AX29" s="207" t="s">
        <v>20</v>
      </c>
      <c r="AY29" s="59" t="s">
        <v>2</v>
      </c>
    </row>
    <row r="30" spans="1:72" ht="15.75" thickBot="1" x14ac:dyDescent="0.3">
      <c r="C30" s="16" t="s">
        <v>13</v>
      </c>
      <c r="D30" s="44">
        <f>($S$28-WEEKDAY($S$28,3))</f>
        <v>43402</v>
      </c>
      <c r="E30" s="42">
        <f>D30+1</f>
        <v>43403</v>
      </c>
      <c r="F30" s="42">
        <f t="shared" ref="F30:AR30" si="1">E30+1</f>
        <v>43404</v>
      </c>
      <c r="G30" s="42">
        <f t="shared" si="1"/>
        <v>43405</v>
      </c>
      <c r="H30" s="42">
        <f t="shared" si="1"/>
        <v>43406</v>
      </c>
      <c r="I30" s="42">
        <f t="shared" si="1"/>
        <v>43407</v>
      </c>
      <c r="J30" s="42">
        <f t="shared" si="1"/>
        <v>43408</v>
      </c>
      <c r="K30" s="42">
        <f t="shared" si="1"/>
        <v>43409</v>
      </c>
      <c r="L30" s="42">
        <f t="shared" si="1"/>
        <v>43410</v>
      </c>
      <c r="M30" s="42">
        <f t="shared" si="1"/>
        <v>43411</v>
      </c>
      <c r="N30" s="42">
        <f t="shared" si="1"/>
        <v>43412</v>
      </c>
      <c r="O30" s="42">
        <f>N30+1</f>
        <v>43413</v>
      </c>
      <c r="P30" s="42">
        <f t="shared" si="1"/>
        <v>43414</v>
      </c>
      <c r="Q30" s="44">
        <f>P30+1</f>
        <v>43415</v>
      </c>
      <c r="R30" s="42">
        <f>Q30+1</f>
        <v>43416</v>
      </c>
      <c r="S30" s="42">
        <f t="shared" si="1"/>
        <v>43417</v>
      </c>
      <c r="T30" s="42">
        <f t="shared" si="1"/>
        <v>43418</v>
      </c>
      <c r="U30" s="42">
        <f t="shared" si="1"/>
        <v>43419</v>
      </c>
      <c r="V30" s="42">
        <f t="shared" si="1"/>
        <v>43420</v>
      </c>
      <c r="W30" s="42">
        <f t="shared" si="1"/>
        <v>43421</v>
      </c>
      <c r="X30" s="42">
        <f t="shared" si="1"/>
        <v>43422</v>
      </c>
      <c r="Y30" s="42">
        <f t="shared" si="1"/>
        <v>43423</v>
      </c>
      <c r="Z30" s="42">
        <f t="shared" si="1"/>
        <v>43424</v>
      </c>
      <c r="AA30" s="42">
        <f t="shared" si="1"/>
        <v>43425</v>
      </c>
      <c r="AB30" s="42">
        <f t="shared" si="1"/>
        <v>43426</v>
      </c>
      <c r="AC30" s="42">
        <f t="shared" si="1"/>
        <v>43427</v>
      </c>
      <c r="AD30" s="42">
        <f t="shared" si="1"/>
        <v>43428</v>
      </c>
      <c r="AE30" s="42">
        <f t="shared" si="1"/>
        <v>43429</v>
      </c>
      <c r="AF30" s="42">
        <f>AE30+1</f>
        <v>43430</v>
      </c>
      <c r="AG30" s="43">
        <f t="shared" si="1"/>
        <v>43431</v>
      </c>
      <c r="AH30" s="42">
        <f t="shared" si="1"/>
        <v>43432</v>
      </c>
      <c r="AI30" s="42">
        <f t="shared" si="1"/>
        <v>43433</v>
      </c>
      <c r="AJ30" s="42">
        <f t="shared" si="1"/>
        <v>43434</v>
      </c>
      <c r="AK30" s="42">
        <f t="shared" si="1"/>
        <v>43435</v>
      </c>
      <c r="AL30" s="42">
        <f>AK30+1</f>
        <v>43436</v>
      </c>
      <c r="AM30" s="42">
        <f t="shared" si="1"/>
        <v>43437</v>
      </c>
      <c r="AN30" s="42">
        <f t="shared" si="1"/>
        <v>43438</v>
      </c>
      <c r="AO30" s="42">
        <f t="shared" si="1"/>
        <v>43439</v>
      </c>
      <c r="AP30" s="42">
        <f t="shared" si="1"/>
        <v>43440</v>
      </c>
      <c r="AQ30" s="42">
        <f t="shared" si="1"/>
        <v>43441</v>
      </c>
      <c r="AR30" s="42">
        <f t="shared" si="1"/>
        <v>43442</v>
      </c>
      <c r="AS30" s="124"/>
      <c r="AT30" s="102"/>
      <c r="AU30" s="104"/>
      <c r="AV30" s="56" t="s">
        <v>21</v>
      </c>
      <c r="AW30" s="57" t="s">
        <v>22</v>
      </c>
      <c r="AX30" s="208"/>
      <c r="AY30" s="60">
        <f>DATE($H$28,1,1)</f>
        <v>43101</v>
      </c>
      <c r="BA30" s="87" t="s">
        <v>56</v>
      </c>
      <c r="BB30" s="88"/>
    </row>
    <row r="31" spans="1:72" ht="15.75" thickBot="1" x14ac:dyDescent="0.3">
      <c r="A31" s="49" t="s">
        <v>49</v>
      </c>
      <c r="B31" s="17" t="s">
        <v>14</v>
      </c>
      <c r="C31" s="18" t="s">
        <v>15</v>
      </c>
      <c r="D31" s="116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8"/>
      <c r="AS31" s="124"/>
      <c r="AT31" s="52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53" t="str">
        <f>CONCATENATE(INT(AT31)," hs. ",(MOD(INT(AT31*60),60))," min.")</f>
        <v>0 hs. 0 min.</v>
      </c>
      <c r="AV31" s="77"/>
      <c r="AW31" s="78"/>
      <c r="AX31" s="54">
        <f>SUM(AT31,AU31,AV31,AW31)</f>
        <v>0</v>
      </c>
      <c r="AY31" s="55">
        <f>DATE($H$28,1,8)</f>
        <v>43108</v>
      </c>
      <c r="BA31" s="89"/>
      <c r="BB31" s="90"/>
    </row>
    <row r="32" spans="1:72" x14ac:dyDescent="0.25">
      <c r="A32" s="10">
        <v>1</v>
      </c>
      <c r="B32" s="222"/>
      <c r="C32" s="227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33"/>
      <c r="AS32" s="124"/>
      <c r="AT32" s="2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50" t="str">
        <f t="shared" ref="AU32:AU58" si="2">CONCATENATE(INT(AT32)," hs. ",(MOD(INT(AT32*60),60))," min.")</f>
        <v>0 hs. 0 min.</v>
      </c>
      <c r="AV32" s="28"/>
      <c r="AW32" s="5"/>
      <c r="AX32" s="26">
        <f t="shared" ref="AX32:AX58" si="3">SUM(AT32,AU32,AV32,AW32)</f>
        <v>0</v>
      </c>
      <c r="AY32" s="19">
        <f>DATE($H$28,3,19)</f>
        <v>43178</v>
      </c>
      <c r="BA32" s="91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92"/>
      <c r="BO32" s="92"/>
      <c r="BP32" s="92"/>
      <c r="BQ32" s="92"/>
      <c r="BR32" s="92"/>
      <c r="BS32" s="92"/>
      <c r="BT32" s="93"/>
    </row>
    <row r="33" spans="1:72" x14ac:dyDescent="0.25">
      <c r="A33" s="10">
        <v>2</v>
      </c>
      <c r="B33" s="223"/>
      <c r="C33" s="22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33"/>
      <c r="AS33" s="124"/>
      <c r="AT33" s="2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50" t="str">
        <f t="shared" si="2"/>
        <v>0 hs. 0 min.</v>
      </c>
      <c r="AV33" s="28"/>
      <c r="AW33" s="5"/>
      <c r="AX33" s="26">
        <f t="shared" si="3"/>
        <v>0</v>
      </c>
      <c r="AY33" s="19">
        <f>DATE($H$28,3,29)</f>
        <v>43188</v>
      </c>
      <c r="BA33" s="81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3"/>
    </row>
    <row r="34" spans="1:72" x14ac:dyDescent="0.25">
      <c r="A34" s="10">
        <v>3</v>
      </c>
      <c r="B34" s="223"/>
      <c r="C34" s="22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33"/>
      <c r="AS34" s="124"/>
      <c r="AT34" s="24">
        <f t="shared" si="4"/>
        <v>0</v>
      </c>
      <c r="AU34" s="50" t="str">
        <f t="shared" si="2"/>
        <v>0 hs. 0 min.</v>
      </c>
      <c r="AV34" s="28"/>
      <c r="AW34" s="5"/>
      <c r="AX34" s="26">
        <f t="shared" si="3"/>
        <v>0</v>
      </c>
      <c r="AY34" s="19">
        <f>DATE($H$28,3,30)</f>
        <v>43189</v>
      </c>
      <c r="BA34" s="81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3"/>
    </row>
    <row r="35" spans="1:72" x14ac:dyDescent="0.25">
      <c r="A35" s="10">
        <v>4</v>
      </c>
      <c r="B35" s="223"/>
      <c r="C35" s="22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33"/>
      <c r="AS35" s="124"/>
      <c r="AT35" s="24">
        <f t="shared" si="4"/>
        <v>0</v>
      </c>
      <c r="AU35" s="50" t="str">
        <f t="shared" si="2"/>
        <v>0 hs. 0 min.</v>
      </c>
      <c r="AV35" s="28"/>
      <c r="AW35" s="5"/>
      <c r="AX35" s="26">
        <f t="shared" si="3"/>
        <v>0</v>
      </c>
      <c r="AY35" s="19">
        <f>DATE($H$28,5,1)</f>
        <v>43221</v>
      </c>
      <c r="BA35" s="81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3"/>
    </row>
    <row r="36" spans="1:72" x14ac:dyDescent="0.25">
      <c r="A36" s="10">
        <v>5</v>
      </c>
      <c r="B36" s="223"/>
      <c r="C36" s="22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33"/>
      <c r="AS36" s="124"/>
      <c r="AT36" s="24">
        <f t="shared" si="4"/>
        <v>0</v>
      </c>
      <c r="AU36" s="50" t="str">
        <f t="shared" si="2"/>
        <v>0 hs. 0 min.</v>
      </c>
      <c r="AV36" s="28"/>
      <c r="AW36" s="5"/>
      <c r="AX36" s="26">
        <f t="shared" si="3"/>
        <v>0</v>
      </c>
      <c r="AY36" s="19">
        <f>DATE($H$28,5,14)</f>
        <v>43234</v>
      </c>
      <c r="BA36" s="81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BR36" s="82"/>
      <c r="BS36" s="82"/>
      <c r="BT36" s="83"/>
    </row>
    <row r="37" spans="1:72" x14ac:dyDescent="0.25">
      <c r="A37" s="10">
        <v>6</v>
      </c>
      <c r="B37" s="223"/>
      <c r="C37" s="22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33"/>
      <c r="AS37" s="124"/>
      <c r="AT37" s="24">
        <f t="shared" si="4"/>
        <v>0</v>
      </c>
      <c r="AU37" s="50" t="str">
        <f t="shared" si="2"/>
        <v>0 hs. 0 min.</v>
      </c>
      <c r="AV37" s="28"/>
      <c r="AW37" s="5"/>
      <c r="AX37" s="26">
        <f t="shared" si="3"/>
        <v>0</v>
      </c>
      <c r="AY37" s="19">
        <f>DATE($H$28,6,4)</f>
        <v>43255</v>
      </c>
      <c r="BA37" s="81"/>
      <c r="BB37" s="82"/>
      <c r="BC37" s="82"/>
      <c r="BD37" s="82"/>
      <c r="BE37" s="82"/>
      <c r="BF37" s="82"/>
      <c r="BG37" s="82"/>
      <c r="BH37" s="82"/>
      <c r="BI37" s="82"/>
      <c r="BJ37" s="82"/>
      <c r="BK37" s="82"/>
      <c r="BL37" s="82"/>
      <c r="BM37" s="82"/>
      <c r="BN37" s="82"/>
      <c r="BO37" s="82"/>
      <c r="BP37" s="82"/>
      <c r="BQ37" s="82"/>
      <c r="BR37" s="82"/>
      <c r="BS37" s="82"/>
      <c r="BT37" s="83"/>
    </row>
    <row r="38" spans="1:72" x14ac:dyDescent="0.25">
      <c r="A38" s="10">
        <v>7</v>
      </c>
      <c r="B38" s="223"/>
      <c r="C38" s="22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33"/>
      <c r="AS38" s="124"/>
      <c r="AT38" s="24">
        <f t="shared" si="4"/>
        <v>0</v>
      </c>
      <c r="AU38" s="50" t="str">
        <f t="shared" si="2"/>
        <v>0 hs. 0 min.</v>
      </c>
      <c r="AV38" s="28"/>
      <c r="AW38" s="5"/>
      <c r="AX38" s="26">
        <f t="shared" si="3"/>
        <v>0</v>
      </c>
      <c r="AY38" s="19">
        <f>DATE($H$28,6,11)</f>
        <v>43262</v>
      </c>
      <c r="BA38" s="81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  <c r="BO38" s="82"/>
      <c r="BP38" s="82"/>
      <c r="BQ38" s="82"/>
      <c r="BR38" s="82"/>
      <c r="BS38" s="82"/>
      <c r="BT38" s="83"/>
    </row>
    <row r="39" spans="1:72" x14ac:dyDescent="0.25">
      <c r="A39" s="10">
        <v>8</v>
      </c>
      <c r="B39" s="223"/>
      <c r="C39" s="22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33"/>
      <c r="AS39" s="124"/>
      <c r="AT39" s="24">
        <f t="shared" si="4"/>
        <v>0</v>
      </c>
      <c r="AU39" s="50" t="str">
        <f t="shared" si="2"/>
        <v>0 hs. 0 min.</v>
      </c>
      <c r="AV39" s="28"/>
      <c r="AW39" s="5"/>
      <c r="AX39" s="26">
        <f t="shared" si="3"/>
        <v>0</v>
      </c>
      <c r="AY39" s="19">
        <f>DATE($H$28,7,2)</f>
        <v>43283</v>
      </c>
      <c r="BA39" s="81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  <c r="BM39" s="82"/>
      <c r="BN39" s="82"/>
      <c r="BO39" s="82"/>
      <c r="BP39" s="82"/>
      <c r="BQ39" s="82"/>
      <c r="BR39" s="82"/>
      <c r="BS39" s="82"/>
      <c r="BT39" s="83"/>
    </row>
    <row r="40" spans="1:72" x14ac:dyDescent="0.25">
      <c r="A40" s="10">
        <v>9</v>
      </c>
      <c r="B40" s="223"/>
      <c r="C40" s="22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33"/>
      <c r="AS40" s="124"/>
      <c r="AT40" s="24">
        <f t="shared" si="4"/>
        <v>0</v>
      </c>
      <c r="AU40" s="50" t="str">
        <f t="shared" si="2"/>
        <v>0 hs. 0 min.</v>
      </c>
      <c r="AV40" s="28"/>
      <c r="AW40" s="5"/>
      <c r="AX40" s="26">
        <f t="shared" si="3"/>
        <v>0</v>
      </c>
      <c r="AY40" s="19">
        <f>DATE($H$28,7,20)</f>
        <v>43301</v>
      </c>
      <c r="BA40" s="81"/>
      <c r="BB40" s="82"/>
      <c r="BC40" s="82"/>
      <c r="BD40" s="82"/>
      <c r="BE40" s="82"/>
      <c r="BF40" s="82"/>
      <c r="BG40" s="82"/>
      <c r="BH40" s="82"/>
      <c r="BI40" s="82"/>
      <c r="BJ40" s="82"/>
      <c r="BK40" s="82"/>
      <c r="BL40" s="82"/>
      <c r="BM40" s="82"/>
      <c r="BN40" s="82"/>
      <c r="BO40" s="82"/>
      <c r="BP40" s="82"/>
      <c r="BQ40" s="82"/>
      <c r="BR40" s="82"/>
      <c r="BS40" s="82"/>
      <c r="BT40" s="83"/>
    </row>
    <row r="41" spans="1:72" x14ac:dyDescent="0.25">
      <c r="A41" s="10">
        <v>10</v>
      </c>
      <c r="B41" s="223"/>
      <c r="C41" s="22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33"/>
      <c r="AS41" s="124"/>
      <c r="AT41" s="24">
        <f t="shared" si="4"/>
        <v>0</v>
      </c>
      <c r="AU41" s="50" t="str">
        <f t="shared" si="2"/>
        <v>0 hs. 0 min.</v>
      </c>
      <c r="AV41" s="28"/>
      <c r="AW41" s="5"/>
      <c r="AX41" s="26">
        <f t="shared" si="3"/>
        <v>0</v>
      </c>
      <c r="AY41" s="19">
        <f>DATE($H$28,8,7)</f>
        <v>43319</v>
      </c>
      <c r="BA41" s="81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3"/>
    </row>
    <row r="42" spans="1:72" x14ac:dyDescent="0.25">
      <c r="A42" s="10">
        <v>11</v>
      </c>
      <c r="B42" s="223"/>
      <c r="C42" s="22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33"/>
      <c r="AS42" s="124"/>
      <c r="AT42" s="24">
        <f t="shared" si="4"/>
        <v>0</v>
      </c>
      <c r="AU42" s="50" t="str">
        <f t="shared" si="2"/>
        <v>0 hs. 0 min.</v>
      </c>
      <c r="AV42" s="28"/>
      <c r="AW42" s="5"/>
      <c r="AX42" s="26">
        <f t="shared" si="3"/>
        <v>0</v>
      </c>
      <c r="AY42" s="19">
        <f>DATE($H$28,8,20)</f>
        <v>43332</v>
      </c>
      <c r="BA42" s="81"/>
      <c r="BB42" s="82"/>
      <c r="BC42" s="82"/>
      <c r="BD42" s="82"/>
      <c r="BE42" s="82"/>
      <c r="BF42" s="82"/>
      <c r="BG42" s="82"/>
      <c r="BH42" s="82"/>
      <c r="BI42" s="82"/>
      <c r="BJ42" s="82"/>
      <c r="BK42" s="82"/>
      <c r="BL42" s="82"/>
      <c r="BM42" s="82"/>
      <c r="BN42" s="82"/>
      <c r="BO42" s="82"/>
      <c r="BP42" s="82"/>
      <c r="BQ42" s="82"/>
      <c r="BR42" s="82"/>
      <c r="BS42" s="82"/>
      <c r="BT42" s="83"/>
    </row>
    <row r="43" spans="1:72" x14ac:dyDescent="0.25">
      <c r="A43" s="10">
        <v>12</v>
      </c>
      <c r="B43" s="223"/>
      <c r="C43" s="22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33"/>
      <c r="AS43" s="124"/>
      <c r="AT43" s="24">
        <f t="shared" si="4"/>
        <v>0</v>
      </c>
      <c r="AU43" s="50" t="str">
        <f t="shared" si="2"/>
        <v>0 hs. 0 min.</v>
      </c>
      <c r="AV43" s="28"/>
      <c r="AW43" s="5"/>
      <c r="AX43" s="26">
        <f t="shared" si="3"/>
        <v>0</v>
      </c>
      <c r="AY43" s="19">
        <f>DATE($H$28,10,15)</f>
        <v>43388</v>
      </c>
      <c r="BA43" s="81"/>
      <c r="BB43" s="82"/>
      <c r="BC43" s="82"/>
      <c r="BD43" s="82"/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3"/>
    </row>
    <row r="44" spans="1:72" x14ac:dyDescent="0.25">
      <c r="A44" s="10">
        <v>13</v>
      </c>
      <c r="B44" s="223"/>
      <c r="C44" s="22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33"/>
      <c r="AS44" s="124"/>
      <c r="AT44" s="24">
        <f t="shared" si="4"/>
        <v>0</v>
      </c>
      <c r="AU44" s="50" t="str">
        <f t="shared" si="2"/>
        <v>0 hs. 0 min.</v>
      </c>
      <c r="AV44" s="28"/>
      <c r="AW44" s="5"/>
      <c r="AX44" s="26">
        <f t="shared" si="3"/>
        <v>0</v>
      </c>
      <c r="AY44" s="19">
        <f>DATE($H$28,11,5)</f>
        <v>43409</v>
      </c>
      <c r="BA44" s="81"/>
      <c r="BB44" s="82"/>
      <c r="BC44" s="82"/>
      <c r="BD44" s="82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3"/>
    </row>
    <row r="45" spans="1:72" x14ac:dyDescent="0.25">
      <c r="A45" s="10">
        <v>14</v>
      </c>
      <c r="B45" s="223"/>
      <c r="C45" s="22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33"/>
      <c r="AS45" s="124"/>
      <c r="AT45" s="24">
        <f t="shared" si="4"/>
        <v>0</v>
      </c>
      <c r="AU45" s="50" t="str">
        <f t="shared" si="2"/>
        <v>0 hs. 0 min.</v>
      </c>
      <c r="AV45" s="28"/>
      <c r="AW45" s="5"/>
      <c r="AX45" s="26">
        <f t="shared" si="3"/>
        <v>0</v>
      </c>
      <c r="AY45" s="19">
        <f>DATE($H$28,11,12)</f>
        <v>43416</v>
      </c>
      <c r="BA45" s="81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3"/>
    </row>
    <row r="46" spans="1:72" x14ac:dyDescent="0.25">
      <c r="A46" s="10">
        <v>15</v>
      </c>
      <c r="B46" s="223"/>
      <c r="C46" s="22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33"/>
      <c r="AS46" s="124"/>
      <c r="AT46" s="24">
        <f t="shared" si="4"/>
        <v>0</v>
      </c>
      <c r="AU46" s="50" t="str">
        <f t="shared" si="2"/>
        <v>0 hs. 0 min.</v>
      </c>
      <c r="AV46" s="28"/>
      <c r="AW46" s="5"/>
      <c r="AX46" s="26">
        <f t="shared" si="3"/>
        <v>0</v>
      </c>
      <c r="AY46" s="19">
        <f>DATE($H$28,12,8)</f>
        <v>43442</v>
      </c>
      <c r="BA46" s="81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3"/>
    </row>
    <row r="47" spans="1:72" ht="15.75" thickBot="1" x14ac:dyDescent="0.3">
      <c r="A47" s="10">
        <v>16</v>
      </c>
      <c r="B47" s="223"/>
      <c r="C47" s="22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33"/>
      <c r="AS47" s="124"/>
      <c r="AT47" s="24">
        <f t="shared" si="4"/>
        <v>0</v>
      </c>
      <c r="AU47" s="50" t="str">
        <f t="shared" si="2"/>
        <v>0 hs. 0 min.</v>
      </c>
      <c r="AV47" s="28"/>
      <c r="AW47" s="5"/>
      <c r="AX47" s="26">
        <f t="shared" si="3"/>
        <v>0</v>
      </c>
      <c r="AY47" s="20">
        <f>DATE($H$28,12,25)</f>
        <v>43459</v>
      </c>
      <c r="BA47" s="81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82"/>
      <c r="BN47" s="82"/>
      <c r="BO47" s="82"/>
      <c r="BP47" s="82"/>
      <c r="BQ47" s="82"/>
      <c r="BR47" s="82"/>
      <c r="BS47" s="82"/>
      <c r="BT47" s="83"/>
    </row>
    <row r="48" spans="1:72" x14ac:dyDescent="0.25">
      <c r="A48" s="10">
        <v>17</v>
      </c>
      <c r="B48" s="223"/>
      <c r="C48" s="22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33"/>
      <c r="AS48" s="124"/>
      <c r="AT48" s="24">
        <f t="shared" si="4"/>
        <v>0</v>
      </c>
      <c r="AU48" s="50" t="str">
        <f t="shared" si="2"/>
        <v>0 hs. 0 min.</v>
      </c>
      <c r="AV48" s="28"/>
      <c r="AW48" s="5"/>
      <c r="AX48" s="26">
        <f t="shared" si="3"/>
        <v>0</v>
      </c>
      <c r="AY48" s="21"/>
      <c r="BA48" s="81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2"/>
      <c r="BQ48" s="82"/>
      <c r="BR48" s="82"/>
      <c r="BS48" s="82"/>
      <c r="BT48" s="83"/>
    </row>
    <row r="49" spans="1:72" x14ac:dyDescent="0.25">
      <c r="A49" s="10">
        <v>18</v>
      </c>
      <c r="B49" s="223"/>
      <c r="C49" s="22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33"/>
      <c r="AS49" s="124"/>
      <c r="AT49" s="24">
        <f t="shared" si="4"/>
        <v>0</v>
      </c>
      <c r="AU49" s="50" t="str">
        <f t="shared" si="2"/>
        <v>0 hs. 0 min.</v>
      </c>
      <c r="AV49" s="28"/>
      <c r="AW49" s="5"/>
      <c r="AX49" s="26">
        <f t="shared" si="3"/>
        <v>0</v>
      </c>
      <c r="AY49" s="22"/>
      <c r="BA49" s="81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2"/>
      <c r="BR49" s="82"/>
      <c r="BS49" s="82"/>
      <c r="BT49" s="83"/>
    </row>
    <row r="50" spans="1:72" x14ac:dyDescent="0.25">
      <c r="A50" s="10">
        <v>19</v>
      </c>
      <c r="B50" s="223"/>
      <c r="C50" s="22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33"/>
      <c r="AS50" s="124"/>
      <c r="AT50" s="24">
        <f t="shared" si="4"/>
        <v>0</v>
      </c>
      <c r="AU50" s="50" t="str">
        <f t="shared" si="2"/>
        <v>0 hs. 0 min.</v>
      </c>
      <c r="AV50" s="28"/>
      <c r="AW50" s="5"/>
      <c r="AX50" s="26">
        <f t="shared" si="3"/>
        <v>0</v>
      </c>
      <c r="AY50" s="21"/>
      <c r="BA50" s="81"/>
      <c r="BB50" s="82"/>
      <c r="BC50" s="82"/>
      <c r="BD50" s="82"/>
      <c r="BE50" s="82"/>
      <c r="BF50" s="82"/>
      <c r="BG50" s="82"/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3"/>
    </row>
    <row r="51" spans="1:72" x14ac:dyDescent="0.25">
      <c r="A51" s="10">
        <v>20</v>
      </c>
      <c r="B51" s="223"/>
      <c r="C51" s="22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33"/>
      <c r="AS51" s="124"/>
      <c r="AT51" s="24">
        <f t="shared" si="4"/>
        <v>0</v>
      </c>
      <c r="AU51" s="50" t="str">
        <f t="shared" si="2"/>
        <v>0 hs. 0 min.</v>
      </c>
      <c r="AV51" s="28"/>
      <c r="AW51" s="5"/>
      <c r="AX51" s="26">
        <f t="shared" si="3"/>
        <v>0</v>
      </c>
      <c r="AY51" s="21"/>
      <c r="BA51" s="81"/>
      <c r="BB51" s="82"/>
      <c r="BC51" s="82"/>
      <c r="BD51" s="82"/>
      <c r="BE51" s="82"/>
      <c r="BF51" s="82"/>
      <c r="BG51" s="82"/>
      <c r="BH51" s="82"/>
      <c r="BI51" s="82"/>
      <c r="BJ51" s="82"/>
      <c r="BK51" s="82"/>
      <c r="BL51" s="82"/>
      <c r="BM51" s="82"/>
      <c r="BN51" s="82"/>
      <c r="BO51" s="82"/>
      <c r="BP51" s="82"/>
      <c r="BQ51" s="82"/>
      <c r="BR51" s="82"/>
      <c r="BS51" s="82"/>
      <c r="BT51" s="83"/>
    </row>
    <row r="52" spans="1:72" x14ac:dyDescent="0.25">
      <c r="A52" s="10">
        <v>21</v>
      </c>
      <c r="B52" s="223"/>
      <c r="C52" s="22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33"/>
      <c r="AS52" s="124"/>
      <c r="AT52" s="24">
        <f t="shared" si="4"/>
        <v>0</v>
      </c>
      <c r="AU52" s="50" t="str">
        <f t="shared" si="2"/>
        <v>0 hs. 0 min.</v>
      </c>
      <c r="AV52" s="28"/>
      <c r="AW52" s="5"/>
      <c r="AX52" s="26">
        <f t="shared" si="3"/>
        <v>0</v>
      </c>
      <c r="AY52" s="21"/>
      <c r="BA52" s="81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  <c r="BM52" s="82"/>
      <c r="BN52" s="82"/>
      <c r="BO52" s="82"/>
      <c r="BP52" s="82"/>
      <c r="BQ52" s="82"/>
      <c r="BR52" s="82"/>
      <c r="BS52" s="82"/>
      <c r="BT52" s="83"/>
    </row>
    <row r="53" spans="1:72" x14ac:dyDescent="0.25">
      <c r="A53" s="10">
        <v>22</v>
      </c>
      <c r="B53" s="223"/>
      <c r="C53" s="22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33"/>
      <c r="AS53" s="124"/>
      <c r="AT53" s="24">
        <f t="shared" si="4"/>
        <v>0</v>
      </c>
      <c r="AU53" s="50" t="str">
        <f t="shared" si="2"/>
        <v>0 hs. 0 min.</v>
      </c>
      <c r="AV53" s="28"/>
      <c r="AW53" s="5"/>
      <c r="AX53" s="26">
        <f t="shared" si="3"/>
        <v>0</v>
      </c>
      <c r="AY53" s="21"/>
      <c r="BA53" s="81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  <c r="BM53" s="82"/>
      <c r="BN53" s="82"/>
      <c r="BO53" s="82"/>
      <c r="BP53" s="82"/>
      <c r="BQ53" s="82"/>
      <c r="BR53" s="82"/>
      <c r="BS53" s="82"/>
      <c r="BT53" s="83"/>
    </row>
    <row r="54" spans="1:72" x14ac:dyDescent="0.25">
      <c r="A54" s="10">
        <v>23</v>
      </c>
      <c r="B54" s="223"/>
      <c r="C54" s="22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33"/>
      <c r="AS54" s="124"/>
      <c r="AT54" s="24">
        <f t="shared" si="4"/>
        <v>0</v>
      </c>
      <c r="AU54" s="50" t="str">
        <f t="shared" si="2"/>
        <v>0 hs. 0 min.</v>
      </c>
      <c r="AV54" s="28"/>
      <c r="AW54" s="5"/>
      <c r="AX54" s="26">
        <f t="shared" si="3"/>
        <v>0</v>
      </c>
      <c r="AY54" s="21"/>
      <c r="BA54" s="81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  <c r="BM54" s="82"/>
      <c r="BN54" s="82"/>
      <c r="BO54" s="82"/>
      <c r="BP54" s="82"/>
      <c r="BQ54" s="82"/>
      <c r="BR54" s="82"/>
      <c r="BS54" s="82"/>
      <c r="BT54" s="83"/>
    </row>
    <row r="55" spans="1:72" x14ac:dyDescent="0.25">
      <c r="A55" s="10">
        <v>24</v>
      </c>
      <c r="B55" s="223"/>
      <c r="C55" s="22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33"/>
      <c r="AS55" s="124"/>
      <c r="AT55" s="24">
        <f t="shared" si="4"/>
        <v>0</v>
      </c>
      <c r="AU55" s="50" t="str">
        <f t="shared" si="2"/>
        <v>0 hs. 0 min.</v>
      </c>
      <c r="AV55" s="28"/>
      <c r="AW55" s="5"/>
      <c r="AX55" s="26">
        <f t="shared" si="3"/>
        <v>0</v>
      </c>
      <c r="AY55" s="21"/>
      <c r="BA55" s="81"/>
      <c r="BB55" s="82"/>
      <c r="BC55" s="82"/>
      <c r="BD55" s="82"/>
      <c r="BE55" s="82"/>
      <c r="BF55" s="82"/>
      <c r="BG55" s="82"/>
      <c r="BH55" s="82"/>
      <c r="BI55" s="82"/>
      <c r="BJ55" s="82"/>
      <c r="BK55" s="82"/>
      <c r="BL55" s="82"/>
      <c r="BM55" s="82"/>
      <c r="BN55" s="82"/>
      <c r="BO55" s="82"/>
      <c r="BP55" s="82"/>
      <c r="BQ55" s="82"/>
      <c r="BR55" s="82"/>
      <c r="BS55" s="82"/>
      <c r="BT55" s="83"/>
    </row>
    <row r="56" spans="1:72" x14ac:dyDescent="0.25">
      <c r="A56" s="10">
        <v>25</v>
      </c>
      <c r="B56" s="223"/>
      <c r="C56" s="22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33"/>
      <c r="AS56" s="124"/>
      <c r="AT56" s="24">
        <f t="shared" si="4"/>
        <v>0</v>
      </c>
      <c r="AU56" s="50" t="str">
        <f t="shared" si="2"/>
        <v>0 hs. 0 min.</v>
      </c>
      <c r="AV56" s="28"/>
      <c r="AW56" s="5"/>
      <c r="AX56" s="26">
        <f t="shared" si="3"/>
        <v>0</v>
      </c>
      <c r="AY56" s="25"/>
      <c r="BA56" s="81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2"/>
      <c r="BR56" s="82"/>
      <c r="BS56" s="82"/>
      <c r="BT56" s="83"/>
    </row>
    <row r="57" spans="1:72" x14ac:dyDescent="0.25">
      <c r="A57" s="10">
        <v>26</v>
      </c>
      <c r="B57" s="223"/>
      <c r="C57" s="22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33"/>
      <c r="AS57" s="124"/>
      <c r="AT57" s="24">
        <f t="shared" si="4"/>
        <v>0</v>
      </c>
      <c r="AU57" s="50" t="str">
        <f t="shared" si="2"/>
        <v>0 hs. 0 min.</v>
      </c>
      <c r="AV57" s="28"/>
      <c r="AW57" s="5"/>
      <c r="AX57" s="26">
        <f t="shared" si="3"/>
        <v>0</v>
      </c>
      <c r="AY57" s="25"/>
      <c r="BA57" s="81"/>
      <c r="BB57" s="82"/>
      <c r="BC57" s="82"/>
      <c r="BD57" s="82"/>
      <c r="BE57" s="82"/>
      <c r="BF57" s="82"/>
      <c r="BG57" s="82"/>
      <c r="BH57" s="82"/>
      <c r="BI57" s="82"/>
      <c r="BJ57" s="82"/>
      <c r="BK57" s="82"/>
      <c r="BL57" s="82"/>
      <c r="BM57" s="82"/>
      <c r="BN57" s="82"/>
      <c r="BO57" s="82"/>
      <c r="BP57" s="82"/>
      <c r="BQ57" s="82"/>
      <c r="BR57" s="82"/>
      <c r="BS57" s="82"/>
      <c r="BT57" s="83"/>
    </row>
    <row r="58" spans="1:72" x14ac:dyDescent="0.25">
      <c r="A58" s="10">
        <v>27</v>
      </c>
      <c r="B58" s="223"/>
      <c r="C58" s="2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33"/>
      <c r="AS58" s="124"/>
      <c r="AT58" s="24">
        <f t="shared" si="4"/>
        <v>0</v>
      </c>
      <c r="AU58" s="50" t="str">
        <f t="shared" si="2"/>
        <v>0 hs. 0 min.</v>
      </c>
      <c r="AV58" s="28"/>
      <c r="AW58" s="5"/>
      <c r="AX58" s="26">
        <f t="shared" si="3"/>
        <v>0</v>
      </c>
      <c r="AY58" s="25"/>
      <c r="BA58" s="81"/>
      <c r="BB58" s="82"/>
      <c r="BC58" s="82"/>
      <c r="BD58" s="82"/>
      <c r="BE58" s="82"/>
      <c r="BF58" s="82"/>
      <c r="BG58" s="82"/>
      <c r="BH58" s="82"/>
      <c r="BI58" s="82"/>
      <c r="BJ58" s="82"/>
      <c r="BK58" s="82"/>
      <c r="BL58" s="82"/>
      <c r="BM58" s="82"/>
      <c r="BN58" s="82"/>
      <c r="BO58" s="82"/>
      <c r="BP58" s="82"/>
      <c r="BQ58" s="82"/>
      <c r="BR58" s="82"/>
      <c r="BS58" s="82"/>
      <c r="BT58" s="83"/>
    </row>
    <row r="59" spans="1:72" x14ac:dyDescent="0.25">
      <c r="A59" s="10">
        <v>28</v>
      </c>
      <c r="B59" s="222"/>
      <c r="C59" s="2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33"/>
      <c r="AS59" s="124"/>
      <c r="AT59" s="24">
        <f t="shared" si="4"/>
        <v>0</v>
      </c>
      <c r="AU59" s="50" t="str">
        <f t="shared" ref="AU59:AU122" si="5">CONCATENATE(INT(AT59)," hs. ",(MOD(INT(AT59*60),60))," min.")</f>
        <v>0 hs. 0 min.</v>
      </c>
      <c r="AV59" s="28"/>
      <c r="AW59" s="5"/>
      <c r="AX59" s="26">
        <f t="shared" ref="AX59:AX122" si="6">SUM(AT59,AU59,AV59,AW59)</f>
        <v>0</v>
      </c>
      <c r="BA59" s="81"/>
      <c r="BB59" s="82"/>
      <c r="BC59" s="82"/>
      <c r="BD59" s="82"/>
      <c r="BE59" s="82"/>
      <c r="BF59" s="82"/>
      <c r="BG59" s="82"/>
      <c r="BH59" s="82"/>
      <c r="BI59" s="82"/>
      <c r="BJ59" s="82"/>
      <c r="BK59" s="82"/>
      <c r="BL59" s="82"/>
      <c r="BM59" s="82"/>
      <c r="BN59" s="82"/>
      <c r="BO59" s="82"/>
      <c r="BP59" s="82"/>
      <c r="BQ59" s="82"/>
      <c r="BR59" s="82"/>
      <c r="BS59" s="82"/>
      <c r="BT59" s="83"/>
    </row>
    <row r="60" spans="1:72" x14ac:dyDescent="0.25">
      <c r="A60" s="10">
        <v>29</v>
      </c>
      <c r="B60" s="223"/>
      <c r="C60" s="229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33"/>
      <c r="AS60" s="124"/>
      <c r="AT60" s="24">
        <f t="shared" si="4"/>
        <v>0</v>
      </c>
      <c r="AU60" s="50" t="str">
        <f t="shared" si="5"/>
        <v>0 hs. 0 min.</v>
      </c>
      <c r="AV60" s="28"/>
      <c r="AW60" s="5"/>
      <c r="AX60" s="26">
        <f t="shared" si="6"/>
        <v>0</v>
      </c>
      <c r="BA60" s="81"/>
      <c r="BB60" s="82"/>
      <c r="BC60" s="82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3"/>
    </row>
    <row r="61" spans="1:72" x14ac:dyDescent="0.25">
      <c r="A61" s="10">
        <v>30</v>
      </c>
      <c r="B61" s="223"/>
      <c r="C61" s="229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33"/>
      <c r="AS61" s="124"/>
      <c r="AT61" s="24">
        <f t="shared" si="4"/>
        <v>0</v>
      </c>
      <c r="AU61" s="50" t="str">
        <f t="shared" si="5"/>
        <v>0 hs. 0 min.</v>
      </c>
      <c r="AV61" s="28"/>
      <c r="AW61" s="5"/>
      <c r="AX61" s="26">
        <f t="shared" si="6"/>
        <v>0</v>
      </c>
      <c r="BA61" s="81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3"/>
    </row>
    <row r="62" spans="1:72" x14ac:dyDescent="0.25">
      <c r="A62" s="10">
        <v>31</v>
      </c>
      <c r="B62" s="223"/>
      <c r="C62" s="229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33"/>
      <c r="AS62" s="124"/>
      <c r="AT62" s="24">
        <f t="shared" si="4"/>
        <v>0</v>
      </c>
      <c r="AU62" s="50" t="str">
        <f t="shared" si="5"/>
        <v>0 hs. 0 min.</v>
      </c>
      <c r="AV62" s="28"/>
      <c r="AW62" s="5"/>
      <c r="AX62" s="26">
        <f t="shared" si="6"/>
        <v>0</v>
      </c>
      <c r="BA62" s="81"/>
      <c r="BB62" s="82"/>
      <c r="BC62" s="82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83"/>
    </row>
    <row r="63" spans="1:72" x14ac:dyDescent="0.25">
      <c r="A63" s="10">
        <v>32</v>
      </c>
      <c r="B63" s="223"/>
      <c r="C63" s="229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33"/>
      <c r="AS63" s="124"/>
      <c r="AT63" s="24">
        <f t="shared" si="4"/>
        <v>0</v>
      </c>
      <c r="AU63" s="50" t="str">
        <f t="shared" si="5"/>
        <v>0 hs. 0 min.</v>
      </c>
      <c r="AV63" s="28"/>
      <c r="AW63" s="5"/>
      <c r="AX63" s="26">
        <f t="shared" si="6"/>
        <v>0</v>
      </c>
      <c r="BA63" s="81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82"/>
      <c r="BN63" s="82"/>
      <c r="BO63" s="82"/>
      <c r="BP63" s="82"/>
      <c r="BQ63" s="82"/>
      <c r="BR63" s="82"/>
      <c r="BS63" s="82"/>
      <c r="BT63" s="83"/>
    </row>
    <row r="64" spans="1:72" x14ac:dyDescent="0.25">
      <c r="A64" s="10">
        <v>33</v>
      </c>
      <c r="B64" s="223"/>
      <c r="C64" s="229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33"/>
      <c r="AS64" s="124"/>
      <c r="AT64" s="24">
        <f t="shared" si="4"/>
        <v>0</v>
      </c>
      <c r="AU64" s="50" t="str">
        <f t="shared" si="5"/>
        <v>0 hs. 0 min.</v>
      </c>
      <c r="AV64" s="28"/>
      <c r="AW64" s="5"/>
      <c r="AX64" s="26">
        <f t="shared" si="6"/>
        <v>0</v>
      </c>
      <c r="BA64" s="81"/>
      <c r="BB64" s="82"/>
      <c r="BC64" s="82"/>
      <c r="BD64" s="82"/>
      <c r="BE64" s="82"/>
      <c r="BF64" s="82"/>
      <c r="BG64" s="82"/>
      <c r="BH64" s="82"/>
      <c r="BI64" s="82"/>
      <c r="BJ64" s="82"/>
      <c r="BK64" s="82"/>
      <c r="BL64" s="82"/>
      <c r="BM64" s="82"/>
      <c r="BN64" s="82"/>
      <c r="BO64" s="82"/>
      <c r="BP64" s="82"/>
      <c r="BQ64" s="82"/>
      <c r="BR64" s="82"/>
      <c r="BS64" s="82"/>
      <c r="BT64" s="83"/>
    </row>
    <row r="65" spans="1:72" x14ac:dyDescent="0.25">
      <c r="A65" s="10">
        <v>34</v>
      </c>
      <c r="B65" s="223"/>
      <c r="C65" s="229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33"/>
      <c r="AS65" s="124"/>
      <c r="AT65" s="24">
        <f t="shared" si="4"/>
        <v>0</v>
      </c>
      <c r="AU65" s="50" t="str">
        <f t="shared" si="5"/>
        <v>0 hs. 0 min.</v>
      </c>
      <c r="AV65" s="28"/>
      <c r="AW65" s="5"/>
      <c r="AX65" s="26">
        <f t="shared" si="6"/>
        <v>0</v>
      </c>
      <c r="BA65" s="81"/>
      <c r="BB65" s="82"/>
      <c r="BC65" s="82"/>
      <c r="BD65" s="82"/>
      <c r="BE65" s="82"/>
      <c r="BF65" s="82"/>
      <c r="BG65" s="82"/>
      <c r="BH65" s="82"/>
      <c r="BI65" s="82"/>
      <c r="BJ65" s="82"/>
      <c r="BK65" s="82"/>
      <c r="BL65" s="82"/>
      <c r="BM65" s="82"/>
      <c r="BN65" s="82"/>
      <c r="BO65" s="82"/>
      <c r="BP65" s="82"/>
      <c r="BQ65" s="82"/>
      <c r="BR65" s="82"/>
      <c r="BS65" s="82"/>
      <c r="BT65" s="83"/>
    </row>
    <row r="66" spans="1:72" x14ac:dyDescent="0.25">
      <c r="A66" s="10">
        <v>35</v>
      </c>
      <c r="B66" s="223"/>
      <c r="C66" s="229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33"/>
      <c r="AS66" s="124"/>
      <c r="AT66" s="24">
        <f t="shared" si="4"/>
        <v>0</v>
      </c>
      <c r="AU66" s="50" t="str">
        <f t="shared" si="5"/>
        <v>0 hs. 0 min.</v>
      </c>
      <c r="AV66" s="28"/>
      <c r="AW66" s="5"/>
      <c r="AX66" s="26">
        <f t="shared" si="6"/>
        <v>0</v>
      </c>
      <c r="BA66" s="81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3"/>
    </row>
    <row r="67" spans="1:72" x14ac:dyDescent="0.25">
      <c r="A67" s="10">
        <v>36</v>
      </c>
      <c r="B67" s="223"/>
      <c r="C67" s="229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33"/>
      <c r="AS67" s="124"/>
      <c r="AT67" s="24">
        <f t="shared" si="4"/>
        <v>0</v>
      </c>
      <c r="AU67" s="50" t="str">
        <f t="shared" si="5"/>
        <v>0 hs. 0 min.</v>
      </c>
      <c r="AV67" s="28"/>
      <c r="AW67" s="5"/>
      <c r="AX67" s="26">
        <f t="shared" si="6"/>
        <v>0</v>
      </c>
      <c r="BA67" s="81"/>
      <c r="BB67" s="82"/>
      <c r="BC67" s="82"/>
      <c r="BD67" s="82"/>
      <c r="BE67" s="82"/>
      <c r="BF67" s="82"/>
      <c r="BG67" s="82"/>
      <c r="BH67" s="82"/>
      <c r="BI67" s="82"/>
      <c r="BJ67" s="82"/>
      <c r="BK67" s="82"/>
      <c r="BL67" s="82"/>
      <c r="BM67" s="82"/>
      <c r="BN67" s="82"/>
      <c r="BO67" s="82"/>
      <c r="BP67" s="82"/>
      <c r="BQ67" s="82"/>
      <c r="BR67" s="82"/>
      <c r="BS67" s="82"/>
      <c r="BT67" s="83"/>
    </row>
    <row r="68" spans="1:72" x14ac:dyDescent="0.25">
      <c r="A68" s="10">
        <v>37</v>
      </c>
      <c r="B68" s="223"/>
      <c r="C68" s="229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33"/>
      <c r="AS68" s="124"/>
      <c r="AT68" s="24">
        <f t="shared" si="4"/>
        <v>0</v>
      </c>
      <c r="AU68" s="50" t="str">
        <f t="shared" si="5"/>
        <v>0 hs. 0 min.</v>
      </c>
      <c r="AV68" s="28"/>
      <c r="AW68" s="5"/>
      <c r="AX68" s="26">
        <f t="shared" si="6"/>
        <v>0</v>
      </c>
      <c r="BA68" s="81"/>
      <c r="BB68" s="82"/>
      <c r="BC68" s="82"/>
      <c r="BD68" s="82"/>
      <c r="BE68" s="82"/>
      <c r="BF68" s="82"/>
      <c r="BG68" s="82"/>
      <c r="BH68" s="82"/>
      <c r="BI68" s="82"/>
      <c r="BJ68" s="82"/>
      <c r="BK68" s="82"/>
      <c r="BL68" s="82"/>
      <c r="BM68" s="82"/>
      <c r="BN68" s="82"/>
      <c r="BO68" s="82"/>
      <c r="BP68" s="82"/>
      <c r="BQ68" s="82"/>
      <c r="BR68" s="82"/>
      <c r="BS68" s="82"/>
      <c r="BT68" s="83"/>
    </row>
    <row r="69" spans="1:72" x14ac:dyDescent="0.25">
      <c r="A69" s="10">
        <v>38</v>
      </c>
      <c r="B69" s="223"/>
      <c r="C69" s="229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33"/>
      <c r="AS69" s="124"/>
      <c r="AT69" s="24">
        <f t="shared" si="4"/>
        <v>0</v>
      </c>
      <c r="AU69" s="50" t="str">
        <f t="shared" si="5"/>
        <v>0 hs. 0 min.</v>
      </c>
      <c r="AV69" s="28"/>
      <c r="AW69" s="5"/>
      <c r="AX69" s="26">
        <f t="shared" si="6"/>
        <v>0</v>
      </c>
      <c r="BA69" s="81"/>
      <c r="BB69" s="82"/>
      <c r="BC69" s="82"/>
      <c r="BD69" s="82"/>
      <c r="BE69" s="82"/>
      <c r="BF69" s="82"/>
      <c r="BG69" s="82"/>
      <c r="BH69" s="82"/>
      <c r="BI69" s="82"/>
      <c r="BJ69" s="82"/>
      <c r="BK69" s="82"/>
      <c r="BL69" s="82"/>
      <c r="BM69" s="82"/>
      <c r="BN69" s="82"/>
      <c r="BO69" s="82"/>
      <c r="BP69" s="82"/>
      <c r="BQ69" s="82"/>
      <c r="BR69" s="82"/>
      <c r="BS69" s="82"/>
      <c r="BT69" s="83"/>
    </row>
    <row r="70" spans="1:72" x14ac:dyDescent="0.25">
      <c r="A70" s="10">
        <v>39</v>
      </c>
      <c r="B70" s="223"/>
      <c r="C70" s="229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33"/>
      <c r="AS70" s="124"/>
      <c r="AT70" s="24">
        <f t="shared" si="4"/>
        <v>0</v>
      </c>
      <c r="AU70" s="50" t="str">
        <f t="shared" si="5"/>
        <v>0 hs. 0 min.</v>
      </c>
      <c r="AV70" s="28"/>
      <c r="AW70" s="5"/>
      <c r="AX70" s="26">
        <f t="shared" si="6"/>
        <v>0</v>
      </c>
      <c r="BA70" s="81"/>
      <c r="BB70" s="82"/>
      <c r="BC70" s="82"/>
      <c r="BD70" s="82"/>
      <c r="BE70" s="82"/>
      <c r="BF70" s="82"/>
      <c r="BG70" s="82"/>
      <c r="BH70" s="82"/>
      <c r="BI70" s="82"/>
      <c r="BJ70" s="82"/>
      <c r="BK70" s="82"/>
      <c r="BL70" s="82"/>
      <c r="BM70" s="82"/>
      <c r="BN70" s="82"/>
      <c r="BO70" s="82"/>
      <c r="BP70" s="82"/>
      <c r="BQ70" s="82"/>
      <c r="BR70" s="82"/>
      <c r="BS70" s="82"/>
      <c r="BT70" s="83"/>
    </row>
    <row r="71" spans="1:72" x14ac:dyDescent="0.25">
      <c r="A71" s="10">
        <v>40</v>
      </c>
      <c r="B71" s="223"/>
      <c r="C71" s="229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33"/>
      <c r="AS71" s="124"/>
      <c r="AT71" s="24">
        <f t="shared" si="4"/>
        <v>0</v>
      </c>
      <c r="AU71" s="50" t="str">
        <f t="shared" si="5"/>
        <v>0 hs. 0 min.</v>
      </c>
      <c r="AV71" s="28"/>
      <c r="AW71" s="5"/>
      <c r="AX71" s="26">
        <f t="shared" si="6"/>
        <v>0</v>
      </c>
      <c r="BA71" s="81"/>
      <c r="BB71" s="82"/>
      <c r="BC71" s="82"/>
      <c r="BD71" s="82"/>
      <c r="BE71" s="82"/>
      <c r="BF71" s="82"/>
      <c r="BG71" s="82"/>
      <c r="BH71" s="82"/>
      <c r="BI71" s="82"/>
      <c r="BJ71" s="82"/>
      <c r="BK71" s="82"/>
      <c r="BL71" s="82"/>
      <c r="BM71" s="82"/>
      <c r="BN71" s="82"/>
      <c r="BO71" s="82"/>
      <c r="BP71" s="82"/>
      <c r="BQ71" s="82"/>
      <c r="BR71" s="82"/>
      <c r="BS71" s="82"/>
      <c r="BT71" s="83"/>
    </row>
    <row r="72" spans="1:72" x14ac:dyDescent="0.25">
      <c r="A72" s="10">
        <v>41</v>
      </c>
      <c r="B72" s="223"/>
      <c r="C72" s="229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33"/>
      <c r="AS72" s="124"/>
      <c r="AT72" s="24">
        <f t="shared" si="4"/>
        <v>0</v>
      </c>
      <c r="AU72" s="50" t="str">
        <f t="shared" si="5"/>
        <v>0 hs. 0 min.</v>
      </c>
      <c r="AV72" s="28"/>
      <c r="AW72" s="5"/>
      <c r="AX72" s="26">
        <f t="shared" si="6"/>
        <v>0</v>
      </c>
      <c r="BA72" s="81"/>
      <c r="BB72" s="82"/>
      <c r="BC72" s="82"/>
      <c r="BD72" s="82"/>
      <c r="BE72" s="82"/>
      <c r="BF72" s="82"/>
      <c r="BG72" s="82"/>
      <c r="BH72" s="82"/>
      <c r="BI72" s="82"/>
      <c r="BJ72" s="82"/>
      <c r="BK72" s="82"/>
      <c r="BL72" s="82"/>
      <c r="BM72" s="82"/>
      <c r="BN72" s="82"/>
      <c r="BO72" s="82"/>
      <c r="BP72" s="82"/>
      <c r="BQ72" s="82"/>
      <c r="BR72" s="82"/>
      <c r="BS72" s="82"/>
      <c r="BT72" s="83"/>
    </row>
    <row r="73" spans="1:72" x14ac:dyDescent="0.25">
      <c r="A73" s="10">
        <v>42</v>
      </c>
      <c r="B73" s="223"/>
      <c r="C73" s="229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33"/>
      <c r="AS73" s="124"/>
      <c r="AT73" s="24">
        <f t="shared" si="4"/>
        <v>0</v>
      </c>
      <c r="AU73" s="50" t="str">
        <f t="shared" si="5"/>
        <v>0 hs. 0 min.</v>
      </c>
      <c r="AV73" s="28"/>
      <c r="AW73" s="5"/>
      <c r="AX73" s="26">
        <f t="shared" si="6"/>
        <v>0</v>
      </c>
      <c r="BA73" s="81"/>
      <c r="BB73" s="82"/>
      <c r="BC73" s="82"/>
      <c r="BD73" s="82"/>
      <c r="BE73" s="82"/>
      <c r="BF73" s="82"/>
      <c r="BG73" s="82"/>
      <c r="BH73" s="82"/>
      <c r="BI73" s="82"/>
      <c r="BJ73" s="82"/>
      <c r="BK73" s="82"/>
      <c r="BL73" s="82"/>
      <c r="BM73" s="82"/>
      <c r="BN73" s="82"/>
      <c r="BO73" s="82"/>
      <c r="BP73" s="82"/>
      <c r="BQ73" s="82"/>
      <c r="BR73" s="82"/>
      <c r="BS73" s="82"/>
      <c r="BT73" s="83"/>
    </row>
    <row r="74" spans="1:72" x14ac:dyDescent="0.25">
      <c r="A74" s="10">
        <v>43</v>
      </c>
      <c r="B74" s="223"/>
      <c r="C74" s="229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33"/>
      <c r="AS74" s="124"/>
      <c r="AT74" s="24">
        <f t="shared" si="4"/>
        <v>0</v>
      </c>
      <c r="AU74" s="50" t="str">
        <f t="shared" si="5"/>
        <v>0 hs. 0 min.</v>
      </c>
      <c r="AV74" s="28"/>
      <c r="AW74" s="5"/>
      <c r="AX74" s="26">
        <f t="shared" si="6"/>
        <v>0</v>
      </c>
      <c r="BA74" s="81"/>
      <c r="BB74" s="82"/>
      <c r="BC74" s="82"/>
      <c r="BD74" s="82"/>
      <c r="BE74" s="82"/>
      <c r="BF74" s="82"/>
      <c r="BG74" s="82"/>
      <c r="BH74" s="82"/>
      <c r="BI74" s="82"/>
      <c r="BJ74" s="82"/>
      <c r="BK74" s="82"/>
      <c r="BL74" s="82"/>
      <c r="BM74" s="82"/>
      <c r="BN74" s="82"/>
      <c r="BO74" s="82"/>
      <c r="BP74" s="82"/>
      <c r="BQ74" s="82"/>
      <c r="BR74" s="82"/>
      <c r="BS74" s="82"/>
      <c r="BT74" s="83"/>
    </row>
    <row r="75" spans="1:72" x14ac:dyDescent="0.25">
      <c r="A75" s="10">
        <v>44</v>
      </c>
      <c r="B75" s="223"/>
      <c r="C75" s="229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33"/>
      <c r="AS75" s="124"/>
      <c r="AT75" s="24">
        <f t="shared" si="4"/>
        <v>0</v>
      </c>
      <c r="AU75" s="50" t="str">
        <f t="shared" si="5"/>
        <v>0 hs. 0 min.</v>
      </c>
      <c r="AV75" s="28"/>
      <c r="AW75" s="5"/>
      <c r="AX75" s="26">
        <f t="shared" si="6"/>
        <v>0</v>
      </c>
      <c r="BA75" s="81"/>
      <c r="BB75" s="82"/>
      <c r="BC75" s="82"/>
      <c r="BD75" s="82"/>
      <c r="BE75" s="82"/>
      <c r="BF75" s="82"/>
      <c r="BG75" s="82"/>
      <c r="BH75" s="82"/>
      <c r="BI75" s="82"/>
      <c r="BJ75" s="82"/>
      <c r="BK75" s="82"/>
      <c r="BL75" s="82"/>
      <c r="BM75" s="82"/>
      <c r="BN75" s="82"/>
      <c r="BO75" s="82"/>
      <c r="BP75" s="82"/>
      <c r="BQ75" s="82"/>
      <c r="BR75" s="82"/>
      <c r="BS75" s="82"/>
      <c r="BT75" s="83"/>
    </row>
    <row r="76" spans="1:72" x14ac:dyDescent="0.25">
      <c r="A76" s="10">
        <v>45</v>
      </c>
      <c r="B76" s="223"/>
      <c r="C76" s="229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33"/>
      <c r="AS76" s="124"/>
      <c r="AT76" s="24">
        <f t="shared" si="4"/>
        <v>0</v>
      </c>
      <c r="AU76" s="50" t="str">
        <f t="shared" si="5"/>
        <v>0 hs. 0 min.</v>
      </c>
      <c r="AV76" s="28"/>
      <c r="AW76" s="5"/>
      <c r="AX76" s="26">
        <f t="shared" si="6"/>
        <v>0</v>
      </c>
      <c r="BA76" s="81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  <c r="BM76" s="82"/>
      <c r="BN76" s="82"/>
      <c r="BO76" s="82"/>
      <c r="BP76" s="82"/>
      <c r="BQ76" s="82"/>
      <c r="BR76" s="82"/>
      <c r="BS76" s="82"/>
      <c r="BT76" s="83"/>
    </row>
    <row r="77" spans="1:72" x14ac:dyDescent="0.25">
      <c r="A77" s="10">
        <v>46</v>
      </c>
      <c r="B77" s="223"/>
      <c r="C77" s="229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33"/>
      <c r="AS77" s="124"/>
      <c r="AT77" s="24">
        <f t="shared" si="4"/>
        <v>0</v>
      </c>
      <c r="AU77" s="50" t="str">
        <f t="shared" si="5"/>
        <v>0 hs. 0 min.</v>
      </c>
      <c r="AV77" s="28"/>
      <c r="AW77" s="5"/>
      <c r="AX77" s="26">
        <f t="shared" si="6"/>
        <v>0</v>
      </c>
      <c r="BA77" s="81"/>
      <c r="BB77" s="82"/>
      <c r="BC77" s="82"/>
      <c r="BD77" s="82"/>
      <c r="BE77" s="82"/>
      <c r="BF77" s="82"/>
      <c r="BG77" s="82"/>
      <c r="BH77" s="82"/>
      <c r="BI77" s="82"/>
      <c r="BJ77" s="82"/>
      <c r="BK77" s="82"/>
      <c r="BL77" s="82"/>
      <c r="BM77" s="82"/>
      <c r="BN77" s="82"/>
      <c r="BO77" s="82"/>
      <c r="BP77" s="82"/>
      <c r="BQ77" s="82"/>
      <c r="BR77" s="82"/>
      <c r="BS77" s="82"/>
      <c r="BT77" s="83"/>
    </row>
    <row r="78" spans="1:72" x14ac:dyDescent="0.25">
      <c r="A78" s="10">
        <v>47</v>
      </c>
      <c r="B78" s="223"/>
      <c r="C78" s="229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33"/>
      <c r="AS78" s="124"/>
      <c r="AT78" s="24">
        <f t="shared" si="4"/>
        <v>0</v>
      </c>
      <c r="AU78" s="50" t="str">
        <f t="shared" si="5"/>
        <v>0 hs. 0 min.</v>
      </c>
      <c r="AV78" s="28"/>
      <c r="AW78" s="5"/>
      <c r="AX78" s="26">
        <f t="shared" si="6"/>
        <v>0</v>
      </c>
      <c r="BA78" s="81"/>
      <c r="BB78" s="82"/>
      <c r="BC78" s="82"/>
      <c r="BD78" s="82"/>
      <c r="BE78" s="82"/>
      <c r="BF78" s="82"/>
      <c r="BG78" s="82"/>
      <c r="BH78" s="82"/>
      <c r="BI78" s="82"/>
      <c r="BJ78" s="82"/>
      <c r="BK78" s="82"/>
      <c r="BL78" s="82"/>
      <c r="BM78" s="82"/>
      <c r="BN78" s="82"/>
      <c r="BO78" s="82"/>
      <c r="BP78" s="82"/>
      <c r="BQ78" s="82"/>
      <c r="BR78" s="82"/>
      <c r="BS78" s="82"/>
      <c r="BT78" s="83"/>
    </row>
    <row r="79" spans="1:72" x14ac:dyDescent="0.25">
      <c r="A79" s="10">
        <v>48</v>
      </c>
      <c r="B79" s="223"/>
      <c r="C79" s="229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33"/>
      <c r="AS79" s="124"/>
      <c r="AT79" s="24">
        <f t="shared" si="4"/>
        <v>0</v>
      </c>
      <c r="AU79" s="50" t="str">
        <f t="shared" si="5"/>
        <v>0 hs. 0 min.</v>
      </c>
      <c r="AV79" s="28"/>
      <c r="AW79" s="5"/>
      <c r="AX79" s="26">
        <f t="shared" si="6"/>
        <v>0</v>
      </c>
      <c r="BA79" s="81"/>
      <c r="BB79" s="82"/>
      <c r="BC79" s="82"/>
      <c r="BD79" s="82"/>
      <c r="BE79" s="82"/>
      <c r="BF79" s="82"/>
      <c r="BG79" s="82"/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3"/>
    </row>
    <row r="80" spans="1:72" x14ac:dyDescent="0.25">
      <c r="A80" s="10">
        <v>49</v>
      </c>
      <c r="B80" s="223"/>
      <c r="C80" s="229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33"/>
      <c r="AS80" s="124"/>
      <c r="AT80" s="24">
        <f t="shared" si="4"/>
        <v>0</v>
      </c>
      <c r="AU80" s="50" t="str">
        <f t="shared" si="5"/>
        <v>0 hs. 0 min.</v>
      </c>
      <c r="AV80" s="28"/>
      <c r="AW80" s="5"/>
      <c r="AX80" s="26">
        <f t="shared" si="6"/>
        <v>0</v>
      </c>
      <c r="BA80" s="81"/>
      <c r="BB80" s="82"/>
      <c r="BC80" s="82"/>
      <c r="BD80" s="82"/>
      <c r="BE80" s="82"/>
      <c r="BF80" s="82"/>
      <c r="BG80" s="82"/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3"/>
    </row>
    <row r="81" spans="1:72" x14ac:dyDescent="0.25">
      <c r="A81" s="10">
        <v>50</v>
      </c>
      <c r="B81" s="223"/>
      <c r="C81" s="229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33"/>
      <c r="AS81" s="124"/>
      <c r="AT81" s="24">
        <f t="shared" si="4"/>
        <v>0</v>
      </c>
      <c r="AU81" s="50" t="str">
        <f t="shared" si="5"/>
        <v>0 hs. 0 min.</v>
      </c>
      <c r="AV81" s="28"/>
      <c r="AW81" s="5"/>
      <c r="AX81" s="26">
        <f t="shared" si="6"/>
        <v>0</v>
      </c>
      <c r="BA81" s="81"/>
      <c r="BB81" s="82"/>
      <c r="BC81" s="82"/>
      <c r="BD81" s="82"/>
      <c r="BE81" s="82"/>
      <c r="BF81" s="82"/>
      <c r="BG81" s="82"/>
      <c r="BH81" s="82"/>
      <c r="BI81" s="82"/>
      <c r="BJ81" s="82"/>
      <c r="BK81" s="82"/>
      <c r="BL81" s="82"/>
      <c r="BM81" s="82"/>
      <c r="BN81" s="82"/>
      <c r="BO81" s="82"/>
      <c r="BP81" s="82"/>
      <c r="BQ81" s="82"/>
      <c r="BR81" s="82"/>
      <c r="BS81" s="82"/>
      <c r="BT81" s="83"/>
    </row>
    <row r="82" spans="1:72" x14ac:dyDescent="0.25">
      <c r="A82" s="10">
        <v>51</v>
      </c>
      <c r="B82" s="223"/>
      <c r="C82" s="229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33"/>
      <c r="AS82" s="124"/>
      <c r="AT82" s="24">
        <f t="shared" si="4"/>
        <v>0</v>
      </c>
      <c r="AU82" s="50" t="str">
        <f t="shared" si="5"/>
        <v>0 hs. 0 min.</v>
      </c>
      <c r="AV82" s="28"/>
      <c r="AW82" s="5"/>
      <c r="AX82" s="26">
        <f t="shared" si="6"/>
        <v>0</v>
      </c>
      <c r="BA82" s="81"/>
      <c r="BB82" s="82"/>
      <c r="BC82" s="82"/>
      <c r="BD82" s="82"/>
      <c r="BE82" s="82"/>
      <c r="BF82" s="82"/>
      <c r="BG82" s="82"/>
      <c r="BH82" s="82"/>
      <c r="BI82" s="82"/>
      <c r="BJ82" s="82"/>
      <c r="BK82" s="82"/>
      <c r="BL82" s="82"/>
      <c r="BM82" s="82"/>
      <c r="BN82" s="82"/>
      <c r="BO82" s="82"/>
      <c r="BP82" s="82"/>
      <c r="BQ82" s="82"/>
      <c r="BR82" s="82"/>
      <c r="BS82" s="82"/>
      <c r="BT82" s="83"/>
    </row>
    <row r="83" spans="1:72" x14ac:dyDescent="0.25">
      <c r="A83" s="10">
        <v>52</v>
      </c>
      <c r="B83" s="223"/>
      <c r="C83" s="229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33"/>
      <c r="AS83" s="124"/>
      <c r="AT83" s="24">
        <f t="shared" si="4"/>
        <v>0</v>
      </c>
      <c r="AU83" s="50" t="str">
        <f t="shared" si="5"/>
        <v>0 hs. 0 min.</v>
      </c>
      <c r="AV83" s="28"/>
      <c r="AW83" s="5"/>
      <c r="AX83" s="26">
        <f t="shared" si="6"/>
        <v>0</v>
      </c>
      <c r="BA83" s="81"/>
      <c r="BB83" s="82"/>
      <c r="BC83" s="82"/>
      <c r="BD83" s="82"/>
      <c r="BE83" s="82"/>
      <c r="BF83" s="82"/>
      <c r="BG83" s="82"/>
      <c r="BH83" s="82"/>
      <c r="BI83" s="82"/>
      <c r="BJ83" s="82"/>
      <c r="BK83" s="82"/>
      <c r="BL83" s="82"/>
      <c r="BM83" s="82"/>
      <c r="BN83" s="82"/>
      <c r="BO83" s="82"/>
      <c r="BP83" s="82"/>
      <c r="BQ83" s="82"/>
      <c r="BR83" s="82"/>
      <c r="BS83" s="82"/>
      <c r="BT83" s="83"/>
    </row>
    <row r="84" spans="1:72" x14ac:dyDescent="0.25">
      <c r="A84" s="10">
        <v>53</v>
      </c>
      <c r="B84" s="223"/>
      <c r="C84" s="229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33"/>
      <c r="AS84" s="124"/>
      <c r="AT84" s="24">
        <f t="shared" si="4"/>
        <v>0</v>
      </c>
      <c r="AU84" s="50" t="str">
        <f t="shared" si="5"/>
        <v>0 hs. 0 min.</v>
      </c>
      <c r="AV84" s="28"/>
      <c r="AW84" s="5"/>
      <c r="AX84" s="26">
        <f t="shared" si="6"/>
        <v>0</v>
      </c>
      <c r="BA84" s="81"/>
      <c r="BB84" s="82"/>
      <c r="BC84" s="82"/>
      <c r="BD84" s="82"/>
      <c r="BE84" s="82"/>
      <c r="BF84" s="82"/>
      <c r="BG84" s="82"/>
      <c r="BH84" s="82"/>
      <c r="BI84" s="82"/>
      <c r="BJ84" s="82"/>
      <c r="BK84" s="82"/>
      <c r="BL84" s="82"/>
      <c r="BM84" s="82"/>
      <c r="BN84" s="82"/>
      <c r="BO84" s="82"/>
      <c r="BP84" s="82"/>
      <c r="BQ84" s="82"/>
      <c r="BR84" s="82"/>
      <c r="BS84" s="82"/>
      <c r="BT84" s="83"/>
    </row>
    <row r="85" spans="1:72" x14ac:dyDescent="0.25">
      <c r="A85" s="10">
        <v>54</v>
      </c>
      <c r="B85" s="223"/>
      <c r="C85" s="229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33"/>
      <c r="AS85" s="124"/>
      <c r="AT85" s="24">
        <f t="shared" si="4"/>
        <v>0</v>
      </c>
      <c r="AU85" s="50" t="str">
        <f t="shared" si="5"/>
        <v>0 hs. 0 min.</v>
      </c>
      <c r="AV85" s="28"/>
      <c r="AW85" s="5"/>
      <c r="AX85" s="26">
        <f t="shared" si="6"/>
        <v>0</v>
      </c>
      <c r="BA85" s="81"/>
      <c r="BB85" s="82"/>
      <c r="BC85" s="82"/>
      <c r="BD85" s="82"/>
      <c r="BE85" s="82"/>
      <c r="BF85" s="82"/>
      <c r="BG85" s="82"/>
      <c r="BH85" s="82"/>
      <c r="BI85" s="82"/>
      <c r="BJ85" s="82"/>
      <c r="BK85" s="82"/>
      <c r="BL85" s="82"/>
      <c r="BM85" s="82"/>
      <c r="BN85" s="82"/>
      <c r="BO85" s="82"/>
      <c r="BP85" s="82"/>
      <c r="BQ85" s="82"/>
      <c r="BR85" s="82"/>
      <c r="BS85" s="82"/>
      <c r="BT85" s="83"/>
    </row>
    <row r="86" spans="1:72" x14ac:dyDescent="0.25">
      <c r="A86" s="10">
        <v>55</v>
      </c>
      <c r="B86" s="223"/>
      <c r="C86" s="229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33"/>
      <c r="AS86" s="124"/>
      <c r="AT86" s="24">
        <f t="shared" si="4"/>
        <v>0</v>
      </c>
      <c r="AU86" s="50" t="str">
        <f t="shared" si="5"/>
        <v>0 hs. 0 min.</v>
      </c>
      <c r="AV86" s="28"/>
      <c r="AW86" s="5"/>
      <c r="AX86" s="26">
        <f t="shared" si="6"/>
        <v>0</v>
      </c>
      <c r="BA86" s="81"/>
      <c r="BB86" s="82"/>
      <c r="BC86" s="82"/>
      <c r="BD86" s="82"/>
      <c r="BE86" s="82"/>
      <c r="BF86" s="82"/>
      <c r="BG86" s="82"/>
      <c r="BH86" s="82"/>
      <c r="BI86" s="82"/>
      <c r="BJ86" s="82"/>
      <c r="BK86" s="82"/>
      <c r="BL86" s="82"/>
      <c r="BM86" s="82"/>
      <c r="BN86" s="82"/>
      <c r="BO86" s="82"/>
      <c r="BP86" s="82"/>
      <c r="BQ86" s="82"/>
      <c r="BR86" s="82"/>
      <c r="BS86" s="82"/>
      <c r="BT86" s="83"/>
    </row>
    <row r="87" spans="1:72" x14ac:dyDescent="0.25">
      <c r="A87" s="10">
        <v>56</v>
      </c>
      <c r="B87" s="223"/>
      <c r="C87" s="229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33"/>
      <c r="AS87" s="124"/>
      <c r="AT87" s="24">
        <f t="shared" si="4"/>
        <v>0</v>
      </c>
      <c r="AU87" s="50" t="str">
        <f t="shared" si="5"/>
        <v>0 hs. 0 min.</v>
      </c>
      <c r="AV87" s="28"/>
      <c r="AW87" s="5"/>
      <c r="AX87" s="26">
        <f t="shared" si="6"/>
        <v>0</v>
      </c>
      <c r="BA87" s="81"/>
      <c r="BB87" s="82"/>
      <c r="BC87" s="82"/>
      <c r="BD87" s="82"/>
      <c r="BE87" s="82"/>
      <c r="BF87" s="82"/>
      <c r="BG87" s="82"/>
      <c r="BH87" s="82"/>
      <c r="BI87" s="82"/>
      <c r="BJ87" s="82"/>
      <c r="BK87" s="82"/>
      <c r="BL87" s="82"/>
      <c r="BM87" s="82"/>
      <c r="BN87" s="82"/>
      <c r="BO87" s="82"/>
      <c r="BP87" s="82"/>
      <c r="BQ87" s="82"/>
      <c r="BR87" s="82"/>
      <c r="BS87" s="82"/>
      <c r="BT87" s="83"/>
    </row>
    <row r="88" spans="1:72" x14ac:dyDescent="0.25">
      <c r="A88" s="10">
        <v>57</v>
      </c>
      <c r="B88" s="223"/>
      <c r="C88" s="229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33"/>
      <c r="AS88" s="124"/>
      <c r="AT88" s="24">
        <f t="shared" si="4"/>
        <v>0</v>
      </c>
      <c r="AU88" s="50" t="str">
        <f t="shared" si="5"/>
        <v>0 hs. 0 min.</v>
      </c>
      <c r="AV88" s="28"/>
      <c r="AW88" s="5"/>
      <c r="AX88" s="26">
        <f t="shared" si="6"/>
        <v>0</v>
      </c>
      <c r="BA88" s="81"/>
      <c r="BB88" s="82"/>
      <c r="BC88" s="82"/>
      <c r="BD88" s="82"/>
      <c r="BE88" s="82"/>
      <c r="BF88" s="82"/>
      <c r="BG88" s="82"/>
      <c r="BH88" s="82"/>
      <c r="BI88" s="82"/>
      <c r="BJ88" s="82"/>
      <c r="BK88" s="82"/>
      <c r="BL88" s="82"/>
      <c r="BM88" s="82"/>
      <c r="BN88" s="82"/>
      <c r="BO88" s="82"/>
      <c r="BP88" s="82"/>
      <c r="BQ88" s="82"/>
      <c r="BR88" s="82"/>
      <c r="BS88" s="82"/>
      <c r="BT88" s="83"/>
    </row>
    <row r="89" spans="1:72" x14ac:dyDescent="0.25">
      <c r="A89" s="10">
        <v>58</v>
      </c>
      <c r="B89" s="223"/>
      <c r="C89" s="229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33"/>
      <c r="AS89" s="124"/>
      <c r="AT89" s="24">
        <f t="shared" si="4"/>
        <v>0</v>
      </c>
      <c r="AU89" s="50" t="str">
        <f t="shared" si="5"/>
        <v>0 hs. 0 min.</v>
      </c>
      <c r="AV89" s="28"/>
      <c r="AW89" s="5"/>
      <c r="AX89" s="26">
        <f t="shared" si="6"/>
        <v>0</v>
      </c>
      <c r="BA89" s="81"/>
      <c r="BB89" s="82"/>
      <c r="BC89" s="82"/>
      <c r="BD89" s="82"/>
      <c r="BE89" s="82"/>
      <c r="BF89" s="82"/>
      <c r="BG89" s="82"/>
      <c r="BH89" s="82"/>
      <c r="BI89" s="82"/>
      <c r="BJ89" s="82"/>
      <c r="BK89" s="82"/>
      <c r="BL89" s="82"/>
      <c r="BM89" s="82"/>
      <c r="BN89" s="82"/>
      <c r="BO89" s="82"/>
      <c r="BP89" s="82"/>
      <c r="BQ89" s="82"/>
      <c r="BR89" s="82"/>
      <c r="BS89" s="82"/>
      <c r="BT89" s="83"/>
    </row>
    <row r="90" spans="1:72" x14ac:dyDescent="0.25">
      <c r="A90" s="10">
        <v>59</v>
      </c>
      <c r="B90" s="223"/>
      <c r="C90" s="229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33"/>
      <c r="AS90" s="124"/>
      <c r="AT90" s="24">
        <f t="shared" si="4"/>
        <v>0</v>
      </c>
      <c r="AU90" s="50" t="str">
        <f t="shared" si="5"/>
        <v>0 hs. 0 min.</v>
      </c>
      <c r="AV90" s="28"/>
      <c r="AW90" s="5"/>
      <c r="AX90" s="26">
        <f t="shared" si="6"/>
        <v>0</v>
      </c>
      <c r="BA90" s="81"/>
      <c r="BB90" s="82"/>
      <c r="BC90" s="82"/>
      <c r="BD90" s="82"/>
      <c r="BE90" s="82"/>
      <c r="BF90" s="82"/>
      <c r="BG90" s="82"/>
      <c r="BH90" s="82"/>
      <c r="BI90" s="82"/>
      <c r="BJ90" s="82"/>
      <c r="BK90" s="82"/>
      <c r="BL90" s="82"/>
      <c r="BM90" s="82"/>
      <c r="BN90" s="82"/>
      <c r="BO90" s="82"/>
      <c r="BP90" s="82"/>
      <c r="BQ90" s="82"/>
      <c r="BR90" s="82"/>
      <c r="BS90" s="82"/>
      <c r="BT90" s="83"/>
    </row>
    <row r="91" spans="1:72" x14ac:dyDescent="0.25">
      <c r="A91" s="10">
        <v>60</v>
      </c>
      <c r="B91" s="223"/>
      <c r="C91" s="229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33"/>
      <c r="AS91" s="124"/>
      <c r="AT91" s="24">
        <f t="shared" si="4"/>
        <v>0</v>
      </c>
      <c r="AU91" s="50" t="str">
        <f t="shared" si="5"/>
        <v>0 hs. 0 min.</v>
      </c>
      <c r="AV91" s="28"/>
      <c r="AW91" s="5"/>
      <c r="AX91" s="26">
        <f t="shared" si="6"/>
        <v>0</v>
      </c>
      <c r="BA91" s="81"/>
      <c r="BB91" s="82"/>
      <c r="BC91" s="82"/>
      <c r="BD91" s="82"/>
      <c r="BE91" s="82"/>
      <c r="BF91" s="82"/>
      <c r="BG91" s="82"/>
      <c r="BH91" s="82"/>
      <c r="BI91" s="82"/>
      <c r="BJ91" s="82"/>
      <c r="BK91" s="82"/>
      <c r="BL91" s="82"/>
      <c r="BM91" s="82"/>
      <c r="BN91" s="82"/>
      <c r="BO91" s="82"/>
      <c r="BP91" s="82"/>
      <c r="BQ91" s="82"/>
      <c r="BR91" s="82"/>
      <c r="BS91" s="82"/>
      <c r="BT91" s="83"/>
    </row>
    <row r="92" spans="1:72" x14ac:dyDescent="0.25">
      <c r="A92" s="10">
        <v>61</v>
      </c>
      <c r="B92" s="223"/>
      <c r="C92" s="229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33"/>
      <c r="AS92" s="124"/>
      <c r="AT92" s="24">
        <f t="shared" si="4"/>
        <v>0</v>
      </c>
      <c r="AU92" s="50" t="str">
        <f t="shared" si="5"/>
        <v>0 hs. 0 min.</v>
      </c>
      <c r="AV92" s="28"/>
      <c r="AW92" s="5"/>
      <c r="AX92" s="26">
        <f t="shared" si="6"/>
        <v>0</v>
      </c>
      <c r="BA92" s="81"/>
      <c r="BB92" s="82"/>
      <c r="BC92" s="82"/>
      <c r="BD92" s="82"/>
      <c r="BE92" s="82"/>
      <c r="BF92" s="82"/>
      <c r="BG92" s="82"/>
      <c r="BH92" s="82"/>
      <c r="BI92" s="82"/>
      <c r="BJ92" s="82"/>
      <c r="BK92" s="82"/>
      <c r="BL92" s="82"/>
      <c r="BM92" s="82"/>
      <c r="BN92" s="82"/>
      <c r="BO92" s="82"/>
      <c r="BP92" s="82"/>
      <c r="BQ92" s="82"/>
      <c r="BR92" s="82"/>
      <c r="BS92" s="82"/>
      <c r="BT92" s="83"/>
    </row>
    <row r="93" spans="1:72" x14ac:dyDescent="0.25">
      <c r="A93" s="10">
        <v>62</v>
      </c>
      <c r="B93" s="223"/>
      <c r="C93" s="229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33"/>
      <c r="AS93" s="124"/>
      <c r="AT93" s="24">
        <f t="shared" si="4"/>
        <v>0</v>
      </c>
      <c r="AU93" s="50" t="str">
        <f t="shared" si="5"/>
        <v>0 hs. 0 min.</v>
      </c>
      <c r="AV93" s="28"/>
      <c r="AW93" s="5"/>
      <c r="AX93" s="26">
        <f t="shared" si="6"/>
        <v>0</v>
      </c>
      <c r="BA93" s="81"/>
      <c r="BB93" s="82"/>
      <c r="BC93" s="82"/>
      <c r="BD93" s="82"/>
      <c r="BE93" s="82"/>
      <c r="BF93" s="82"/>
      <c r="BG93" s="82"/>
      <c r="BH93" s="82"/>
      <c r="BI93" s="82"/>
      <c r="BJ93" s="82"/>
      <c r="BK93" s="82"/>
      <c r="BL93" s="82"/>
      <c r="BM93" s="82"/>
      <c r="BN93" s="82"/>
      <c r="BO93" s="82"/>
      <c r="BP93" s="82"/>
      <c r="BQ93" s="82"/>
      <c r="BR93" s="82"/>
      <c r="BS93" s="82"/>
      <c r="BT93" s="83"/>
    </row>
    <row r="94" spans="1:72" x14ac:dyDescent="0.25">
      <c r="A94" s="10">
        <v>63</v>
      </c>
      <c r="B94" s="223"/>
      <c r="C94" s="229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33"/>
      <c r="AS94" s="124"/>
      <c r="AT94" s="24">
        <f t="shared" si="4"/>
        <v>0</v>
      </c>
      <c r="AU94" s="50" t="str">
        <f t="shared" si="5"/>
        <v>0 hs. 0 min.</v>
      </c>
      <c r="AV94" s="28"/>
      <c r="AW94" s="5"/>
      <c r="AX94" s="26">
        <f t="shared" si="6"/>
        <v>0</v>
      </c>
      <c r="BA94" s="81"/>
      <c r="BB94" s="82"/>
      <c r="BC94" s="82"/>
      <c r="BD94" s="82"/>
      <c r="BE94" s="82"/>
      <c r="BF94" s="82"/>
      <c r="BG94" s="82"/>
      <c r="BH94" s="82"/>
      <c r="BI94" s="82"/>
      <c r="BJ94" s="82"/>
      <c r="BK94" s="82"/>
      <c r="BL94" s="82"/>
      <c r="BM94" s="82"/>
      <c r="BN94" s="82"/>
      <c r="BO94" s="82"/>
      <c r="BP94" s="82"/>
      <c r="BQ94" s="82"/>
      <c r="BR94" s="82"/>
      <c r="BS94" s="82"/>
      <c r="BT94" s="83"/>
    </row>
    <row r="95" spans="1:72" x14ac:dyDescent="0.25">
      <c r="A95" s="10">
        <v>64</v>
      </c>
      <c r="B95" s="223"/>
      <c r="C95" s="229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33"/>
      <c r="AS95" s="124"/>
      <c r="AT95" s="24">
        <f t="shared" si="4"/>
        <v>0</v>
      </c>
      <c r="AU95" s="50" t="str">
        <f t="shared" si="5"/>
        <v>0 hs. 0 min.</v>
      </c>
      <c r="AV95" s="28"/>
      <c r="AW95" s="5"/>
      <c r="AX95" s="26">
        <f t="shared" si="6"/>
        <v>0</v>
      </c>
      <c r="BA95" s="81"/>
      <c r="BB95" s="82"/>
      <c r="BC95" s="82"/>
      <c r="BD95" s="82"/>
      <c r="BE95" s="82"/>
      <c r="BF95" s="82"/>
      <c r="BG95" s="82"/>
      <c r="BH95" s="82"/>
      <c r="BI95" s="82"/>
      <c r="BJ95" s="82"/>
      <c r="BK95" s="82"/>
      <c r="BL95" s="82"/>
      <c r="BM95" s="82"/>
      <c r="BN95" s="82"/>
      <c r="BO95" s="82"/>
      <c r="BP95" s="82"/>
      <c r="BQ95" s="82"/>
      <c r="BR95" s="82"/>
      <c r="BS95" s="82"/>
      <c r="BT95" s="83"/>
    </row>
    <row r="96" spans="1:72" x14ac:dyDescent="0.25">
      <c r="A96" s="10">
        <v>65</v>
      </c>
      <c r="B96" s="223"/>
      <c r="C96" s="229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33"/>
      <c r="AS96" s="124"/>
      <c r="AT96" s="24">
        <f t="shared" si="4"/>
        <v>0</v>
      </c>
      <c r="AU96" s="50" t="str">
        <f t="shared" si="5"/>
        <v>0 hs. 0 min.</v>
      </c>
      <c r="AV96" s="28"/>
      <c r="AW96" s="5"/>
      <c r="AX96" s="26">
        <f t="shared" si="6"/>
        <v>0</v>
      </c>
      <c r="BA96" s="81"/>
      <c r="BB96" s="82"/>
      <c r="BC96" s="82"/>
      <c r="BD96" s="82"/>
      <c r="BE96" s="82"/>
      <c r="BF96" s="82"/>
      <c r="BG96" s="82"/>
      <c r="BH96" s="82"/>
      <c r="BI96" s="82"/>
      <c r="BJ96" s="82"/>
      <c r="BK96" s="82"/>
      <c r="BL96" s="82"/>
      <c r="BM96" s="82"/>
      <c r="BN96" s="82"/>
      <c r="BO96" s="82"/>
      <c r="BP96" s="82"/>
      <c r="BQ96" s="82"/>
      <c r="BR96" s="82"/>
      <c r="BS96" s="82"/>
      <c r="BT96" s="83"/>
    </row>
    <row r="97" spans="1:72" x14ac:dyDescent="0.25">
      <c r="A97" s="10">
        <v>66</v>
      </c>
      <c r="B97" s="223"/>
      <c r="C97" s="229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33"/>
      <c r="AS97" s="124"/>
      <c r="AT97" s="2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50" t="str">
        <f t="shared" si="5"/>
        <v>0 hs. 0 min.</v>
      </c>
      <c r="AV97" s="28"/>
      <c r="AW97" s="5"/>
      <c r="AX97" s="26">
        <f t="shared" si="6"/>
        <v>0</v>
      </c>
      <c r="BA97" s="81"/>
      <c r="BB97" s="82"/>
      <c r="BC97" s="82"/>
      <c r="BD97" s="82"/>
      <c r="BE97" s="82"/>
      <c r="BF97" s="82"/>
      <c r="BG97" s="82"/>
      <c r="BH97" s="82"/>
      <c r="BI97" s="82"/>
      <c r="BJ97" s="82"/>
      <c r="BK97" s="82"/>
      <c r="BL97" s="82"/>
      <c r="BM97" s="82"/>
      <c r="BN97" s="82"/>
      <c r="BO97" s="82"/>
      <c r="BP97" s="82"/>
      <c r="BQ97" s="82"/>
      <c r="BR97" s="82"/>
      <c r="BS97" s="82"/>
      <c r="BT97" s="83"/>
    </row>
    <row r="98" spans="1:72" x14ac:dyDescent="0.25">
      <c r="A98" s="10">
        <v>67</v>
      </c>
      <c r="B98" s="223"/>
      <c r="C98" s="229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33"/>
      <c r="AS98" s="124"/>
      <c r="AT98" s="24">
        <f t="shared" si="7"/>
        <v>0</v>
      </c>
      <c r="AU98" s="50" t="str">
        <f t="shared" si="5"/>
        <v>0 hs. 0 min.</v>
      </c>
      <c r="AV98" s="28"/>
      <c r="AW98" s="5"/>
      <c r="AX98" s="26">
        <f t="shared" si="6"/>
        <v>0</v>
      </c>
      <c r="BA98" s="81"/>
      <c r="BB98" s="82"/>
      <c r="BC98" s="82"/>
      <c r="BD98" s="82"/>
      <c r="BE98" s="82"/>
      <c r="BF98" s="82"/>
      <c r="BG98" s="82"/>
      <c r="BH98" s="82"/>
      <c r="BI98" s="82"/>
      <c r="BJ98" s="82"/>
      <c r="BK98" s="82"/>
      <c r="BL98" s="82"/>
      <c r="BM98" s="82"/>
      <c r="BN98" s="82"/>
      <c r="BO98" s="82"/>
      <c r="BP98" s="82"/>
      <c r="BQ98" s="82"/>
      <c r="BR98" s="82"/>
      <c r="BS98" s="82"/>
      <c r="BT98" s="83"/>
    </row>
    <row r="99" spans="1:72" x14ac:dyDescent="0.25">
      <c r="A99" s="10">
        <v>68</v>
      </c>
      <c r="B99" s="223"/>
      <c r="C99" s="229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33"/>
      <c r="AS99" s="124"/>
      <c r="AT99" s="24">
        <f t="shared" si="7"/>
        <v>0</v>
      </c>
      <c r="AU99" s="50" t="str">
        <f t="shared" si="5"/>
        <v>0 hs. 0 min.</v>
      </c>
      <c r="AV99" s="28"/>
      <c r="AW99" s="5"/>
      <c r="AX99" s="26">
        <f t="shared" si="6"/>
        <v>0</v>
      </c>
      <c r="BA99" s="81"/>
      <c r="BB99" s="82"/>
      <c r="BC99" s="82"/>
      <c r="BD99" s="82"/>
      <c r="BE99" s="82"/>
      <c r="BF99" s="82"/>
      <c r="BG99" s="82"/>
      <c r="BH99" s="82"/>
      <c r="BI99" s="82"/>
      <c r="BJ99" s="82"/>
      <c r="BK99" s="82"/>
      <c r="BL99" s="82"/>
      <c r="BM99" s="82"/>
      <c r="BN99" s="82"/>
      <c r="BO99" s="82"/>
      <c r="BP99" s="82"/>
      <c r="BQ99" s="82"/>
      <c r="BR99" s="82"/>
      <c r="BS99" s="82"/>
      <c r="BT99" s="83"/>
    </row>
    <row r="100" spans="1:72" x14ac:dyDescent="0.25">
      <c r="A100" s="10">
        <v>69</v>
      </c>
      <c r="B100" s="223"/>
      <c r="C100" s="229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33"/>
      <c r="AS100" s="124"/>
      <c r="AT100" s="24">
        <f t="shared" si="7"/>
        <v>0</v>
      </c>
      <c r="AU100" s="50" t="str">
        <f t="shared" si="5"/>
        <v>0 hs. 0 min.</v>
      </c>
      <c r="AV100" s="28"/>
      <c r="AW100" s="5"/>
      <c r="AX100" s="26">
        <f t="shared" si="6"/>
        <v>0</v>
      </c>
      <c r="BA100" s="81"/>
      <c r="BB100" s="82"/>
      <c r="BC100" s="82"/>
      <c r="BD100" s="82"/>
      <c r="BE100" s="82"/>
      <c r="BF100" s="82"/>
      <c r="BG100" s="82"/>
      <c r="BH100" s="82"/>
      <c r="BI100" s="82"/>
      <c r="BJ100" s="82"/>
      <c r="BK100" s="82"/>
      <c r="BL100" s="82"/>
      <c r="BM100" s="82"/>
      <c r="BN100" s="82"/>
      <c r="BO100" s="82"/>
      <c r="BP100" s="82"/>
      <c r="BQ100" s="82"/>
      <c r="BR100" s="82"/>
      <c r="BS100" s="82"/>
      <c r="BT100" s="83"/>
    </row>
    <row r="101" spans="1:72" x14ac:dyDescent="0.25">
      <c r="A101" s="10">
        <v>70</v>
      </c>
      <c r="B101" s="223"/>
      <c r="C101" s="229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33"/>
      <c r="AS101" s="124"/>
      <c r="AT101" s="24">
        <f t="shared" si="7"/>
        <v>0</v>
      </c>
      <c r="AU101" s="50" t="str">
        <f t="shared" si="5"/>
        <v>0 hs. 0 min.</v>
      </c>
      <c r="AV101" s="28"/>
      <c r="AW101" s="5"/>
      <c r="AX101" s="26">
        <f t="shared" si="6"/>
        <v>0</v>
      </c>
      <c r="BA101" s="81"/>
      <c r="BB101" s="82"/>
      <c r="BC101" s="82"/>
      <c r="BD101" s="82"/>
      <c r="BE101" s="82"/>
      <c r="BF101" s="82"/>
      <c r="BG101" s="82"/>
      <c r="BH101" s="82"/>
      <c r="BI101" s="82"/>
      <c r="BJ101" s="82"/>
      <c r="BK101" s="82"/>
      <c r="BL101" s="82"/>
      <c r="BM101" s="82"/>
      <c r="BN101" s="82"/>
      <c r="BO101" s="82"/>
      <c r="BP101" s="82"/>
      <c r="BQ101" s="82"/>
      <c r="BR101" s="82"/>
      <c r="BS101" s="82"/>
      <c r="BT101" s="83"/>
    </row>
    <row r="102" spans="1:72" x14ac:dyDescent="0.25">
      <c r="A102" s="10">
        <v>71</v>
      </c>
      <c r="B102" s="223"/>
      <c r="C102" s="229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33"/>
      <c r="AS102" s="124"/>
      <c r="AT102" s="24">
        <f t="shared" si="7"/>
        <v>0</v>
      </c>
      <c r="AU102" s="50" t="str">
        <f t="shared" si="5"/>
        <v>0 hs. 0 min.</v>
      </c>
      <c r="AV102" s="28"/>
      <c r="AW102" s="5"/>
      <c r="AX102" s="26">
        <f t="shared" si="6"/>
        <v>0</v>
      </c>
      <c r="BA102" s="81"/>
      <c r="BB102" s="82"/>
      <c r="BC102" s="82"/>
      <c r="BD102" s="82"/>
      <c r="BE102" s="82"/>
      <c r="BF102" s="82"/>
      <c r="BG102" s="82"/>
      <c r="BH102" s="82"/>
      <c r="BI102" s="82"/>
      <c r="BJ102" s="82"/>
      <c r="BK102" s="82"/>
      <c r="BL102" s="82"/>
      <c r="BM102" s="82"/>
      <c r="BN102" s="82"/>
      <c r="BO102" s="82"/>
      <c r="BP102" s="82"/>
      <c r="BQ102" s="82"/>
      <c r="BR102" s="82"/>
      <c r="BS102" s="82"/>
      <c r="BT102" s="83"/>
    </row>
    <row r="103" spans="1:72" x14ac:dyDescent="0.25">
      <c r="A103" s="10">
        <v>72</v>
      </c>
      <c r="B103" s="223"/>
      <c r="C103" s="229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33"/>
      <c r="AS103" s="124"/>
      <c r="AT103" s="24">
        <f t="shared" si="7"/>
        <v>0</v>
      </c>
      <c r="AU103" s="50" t="str">
        <f t="shared" si="5"/>
        <v>0 hs. 0 min.</v>
      </c>
      <c r="AV103" s="28"/>
      <c r="AW103" s="5"/>
      <c r="AX103" s="26">
        <f t="shared" si="6"/>
        <v>0</v>
      </c>
      <c r="BA103" s="81"/>
      <c r="BB103" s="82"/>
      <c r="BC103" s="82"/>
      <c r="BD103" s="82"/>
      <c r="BE103" s="82"/>
      <c r="BF103" s="82"/>
      <c r="BG103" s="82"/>
      <c r="BH103" s="82"/>
      <c r="BI103" s="82"/>
      <c r="BJ103" s="82"/>
      <c r="BK103" s="82"/>
      <c r="BL103" s="82"/>
      <c r="BM103" s="82"/>
      <c r="BN103" s="82"/>
      <c r="BO103" s="82"/>
      <c r="BP103" s="82"/>
      <c r="BQ103" s="82"/>
      <c r="BR103" s="82"/>
      <c r="BS103" s="82"/>
      <c r="BT103" s="83"/>
    </row>
    <row r="104" spans="1:72" x14ac:dyDescent="0.25">
      <c r="A104" s="10">
        <v>73</v>
      </c>
      <c r="B104" s="223"/>
      <c r="C104" s="229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33"/>
      <c r="AS104" s="124"/>
      <c r="AT104" s="24">
        <f t="shared" si="7"/>
        <v>0</v>
      </c>
      <c r="AU104" s="50" t="str">
        <f t="shared" si="5"/>
        <v>0 hs. 0 min.</v>
      </c>
      <c r="AV104" s="28"/>
      <c r="AW104" s="5"/>
      <c r="AX104" s="26">
        <f t="shared" si="6"/>
        <v>0</v>
      </c>
      <c r="BA104" s="81"/>
      <c r="BB104" s="82"/>
      <c r="BC104" s="82"/>
      <c r="BD104" s="82"/>
      <c r="BE104" s="82"/>
      <c r="BF104" s="82"/>
      <c r="BG104" s="82"/>
      <c r="BH104" s="82"/>
      <c r="BI104" s="82"/>
      <c r="BJ104" s="82"/>
      <c r="BK104" s="82"/>
      <c r="BL104" s="82"/>
      <c r="BM104" s="82"/>
      <c r="BN104" s="82"/>
      <c r="BO104" s="82"/>
      <c r="BP104" s="82"/>
      <c r="BQ104" s="82"/>
      <c r="BR104" s="82"/>
      <c r="BS104" s="82"/>
      <c r="BT104" s="83"/>
    </row>
    <row r="105" spans="1:72" x14ac:dyDescent="0.25">
      <c r="A105" s="10">
        <v>74</v>
      </c>
      <c r="B105" s="223"/>
      <c r="C105" s="229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33"/>
      <c r="AS105" s="124"/>
      <c r="AT105" s="24">
        <f t="shared" si="7"/>
        <v>0</v>
      </c>
      <c r="AU105" s="50" t="str">
        <f t="shared" si="5"/>
        <v>0 hs. 0 min.</v>
      </c>
      <c r="AV105" s="28"/>
      <c r="AW105" s="5"/>
      <c r="AX105" s="26">
        <f t="shared" si="6"/>
        <v>0</v>
      </c>
      <c r="BA105" s="81"/>
      <c r="BB105" s="82"/>
      <c r="BC105" s="82"/>
      <c r="BD105" s="82"/>
      <c r="BE105" s="82"/>
      <c r="BF105" s="82"/>
      <c r="BG105" s="82"/>
      <c r="BH105" s="82"/>
      <c r="BI105" s="82"/>
      <c r="BJ105" s="82"/>
      <c r="BK105" s="82"/>
      <c r="BL105" s="82"/>
      <c r="BM105" s="82"/>
      <c r="BN105" s="82"/>
      <c r="BO105" s="82"/>
      <c r="BP105" s="82"/>
      <c r="BQ105" s="82"/>
      <c r="BR105" s="82"/>
      <c r="BS105" s="82"/>
      <c r="BT105" s="83"/>
    </row>
    <row r="106" spans="1:72" x14ac:dyDescent="0.25">
      <c r="A106" s="10">
        <v>75</v>
      </c>
      <c r="B106" s="223"/>
      <c r="C106" s="229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33"/>
      <c r="AS106" s="124"/>
      <c r="AT106" s="24">
        <f t="shared" si="7"/>
        <v>0</v>
      </c>
      <c r="AU106" s="50" t="str">
        <f t="shared" si="5"/>
        <v>0 hs. 0 min.</v>
      </c>
      <c r="AV106" s="28"/>
      <c r="AW106" s="5"/>
      <c r="AX106" s="26">
        <f t="shared" si="6"/>
        <v>0</v>
      </c>
      <c r="BA106" s="81"/>
      <c r="BB106" s="82"/>
      <c r="BC106" s="82"/>
      <c r="BD106" s="82"/>
      <c r="BE106" s="82"/>
      <c r="BF106" s="82"/>
      <c r="BG106" s="82"/>
      <c r="BH106" s="82"/>
      <c r="BI106" s="82"/>
      <c r="BJ106" s="82"/>
      <c r="BK106" s="82"/>
      <c r="BL106" s="82"/>
      <c r="BM106" s="82"/>
      <c r="BN106" s="82"/>
      <c r="BO106" s="82"/>
      <c r="BP106" s="82"/>
      <c r="BQ106" s="82"/>
      <c r="BR106" s="82"/>
      <c r="BS106" s="82"/>
      <c r="BT106" s="83"/>
    </row>
    <row r="107" spans="1:72" x14ac:dyDescent="0.25">
      <c r="A107" s="10">
        <v>76</v>
      </c>
      <c r="B107" s="223"/>
      <c r="C107" s="229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33"/>
      <c r="AS107" s="124"/>
      <c r="AT107" s="24">
        <f t="shared" si="7"/>
        <v>0</v>
      </c>
      <c r="AU107" s="50" t="str">
        <f t="shared" si="5"/>
        <v>0 hs. 0 min.</v>
      </c>
      <c r="AV107" s="28"/>
      <c r="AW107" s="5"/>
      <c r="AX107" s="26">
        <f t="shared" si="6"/>
        <v>0</v>
      </c>
      <c r="BA107" s="81"/>
      <c r="BB107" s="82"/>
      <c r="BC107" s="82"/>
      <c r="BD107" s="82"/>
      <c r="BE107" s="82"/>
      <c r="BF107" s="82"/>
      <c r="BG107" s="82"/>
      <c r="BH107" s="82"/>
      <c r="BI107" s="82"/>
      <c r="BJ107" s="82"/>
      <c r="BK107" s="82"/>
      <c r="BL107" s="82"/>
      <c r="BM107" s="82"/>
      <c r="BN107" s="82"/>
      <c r="BO107" s="82"/>
      <c r="BP107" s="82"/>
      <c r="BQ107" s="82"/>
      <c r="BR107" s="82"/>
      <c r="BS107" s="82"/>
      <c r="BT107" s="83"/>
    </row>
    <row r="108" spans="1:72" x14ac:dyDescent="0.25">
      <c r="A108" s="10">
        <v>77</v>
      </c>
      <c r="B108" s="223"/>
      <c r="C108" s="229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33"/>
      <c r="AS108" s="124"/>
      <c r="AT108" s="24">
        <f t="shared" si="7"/>
        <v>0</v>
      </c>
      <c r="AU108" s="50" t="str">
        <f t="shared" si="5"/>
        <v>0 hs. 0 min.</v>
      </c>
      <c r="AV108" s="28"/>
      <c r="AW108" s="5"/>
      <c r="AX108" s="26">
        <f t="shared" si="6"/>
        <v>0</v>
      </c>
      <c r="BA108" s="81"/>
      <c r="BB108" s="82"/>
      <c r="BC108" s="82"/>
      <c r="BD108" s="82"/>
      <c r="BE108" s="82"/>
      <c r="BF108" s="82"/>
      <c r="BG108" s="82"/>
      <c r="BH108" s="82"/>
      <c r="BI108" s="82"/>
      <c r="BJ108" s="82"/>
      <c r="BK108" s="82"/>
      <c r="BL108" s="82"/>
      <c r="BM108" s="82"/>
      <c r="BN108" s="82"/>
      <c r="BO108" s="82"/>
      <c r="BP108" s="82"/>
      <c r="BQ108" s="82"/>
      <c r="BR108" s="82"/>
      <c r="BS108" s="82"/>
      <c r="BT108" s="83"/>
    </row>
    <row r="109" spans="1:72" x14ac:dyDescent="0.25">
      <c r="A109" s="10">
        <v>78</v>
      </c>
      <c r="B109" s="223"/>
      <c r="C109" s="229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33"/>
      <c r="AS109" s="124"/>
      <c r="AT109" s="24">
        <f t="shared" si="7"/>
        <v>0</v>
      </c>
      <c r="AU109" s="50" t="str">
        <f t="shared" si="5"/>
        <v>0 hs. 0 min.</v>
      </c>
      <c r="AV109" s="28"/>
      <c r="AW109" s="5"/>
      <c r="AX109" s="26">
        <f t="shared" si="6"/>
        <v>0</v>
      </c>
      <c r="BA109" s="81"/>
      <c r="BB109" s="82"/>
      <c r="BC109" s="82"/>
      <c r="BD109" s="82"/>
      <c r="BE109" s="82"/>
      <c r="BF109" s="82"/>
      <c r="BG109" s="82"/>
      <c r="BH109" s="82"/>
      <c r="BI109" s="82"/>
      <c r="BJ109" s="82"/>
      <c r="BK109" s="82"/>
      <c r="BL109" s="82"/>
      <c r="BM109" s="82"/>
      <c r="BN109" s="82"/>
      <c r="BO109" s="82"/>
      <c r="BP109" s="82"/>
      <c r="BQ109" s="82"/>
      <c r="BR109" s="82"/>
      <c r="BS109" s="82"/>
      <c r="BT109" s="83"/>
    </row>
    <row r="110" spans="1:72" x14ac:dyDescent="0.25">
      <c r="A110" s="10">
        <v>79</v>
      </c>
      <c r="B110" s="223"/>
      <c r="C110" s="229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33"/>
      <c r="AS110" s="124"/>
      <c r="AT110" s="24">
        <f t="shared" si="7"/>
        <v>0</v>
      </c>
      <c r="AU110" s="50" t="str">
        <f t="shared" si="5"/>
        <v>0 hs. 0 min.</v>
      </c>
      <c r="AV110" s="28"/>
      <c r="AW110" s="5"/>
      <c r="AX110" s="26">
        <f t="shared" si="6"/>
        <v>0</v>
      </c>
      <c r="BA110" s="81"/>
      <c r="BB110" s="82"/>
      <c r="BC110" s="82"/>
      <c r="BD110" s="82"/>
      <c r="BE110" s="82"/>
      <c r="BF110" s="82"/>
      <c r="BG110" s="82"/>
      <c r="BH110" s="82"/>
      <c r="BI110" s="82"/>
      <c r="BJ110" s="82"/>
      <c r="BK110" s="82"/>
      <c r="BL110" s="82"/>
      <c r="BM110" s="82"/>
      <c r="BN110" s="82"/>
      <c r="BO110" s="82"/>
      <c r="BP110" s="82"/>
      <c r="BQ110" s="82"/>
      <c r="BR110" s="82"/>
      <c r="BS110" s="82"/>
      <c r="BT110" s="83"/>
    </row>
    <row r="111" spans="1:72" x14ac:dyDescent="0.25">
      <c r="A111" s="10">
        <v>80</v>
      </c>
      <c r="B111" s="223"/>
      <c r="C111" s="229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33"/>
      <c r="AS111" s="124"/>
      <c r="AT111" s="24">
        <f t="shared" si="7"/>
        <v>0</v>
      </c>
      <c r="AU111" s="50" t="str">
        <f t="shared" si="5"/>
        <v>0 hs. 0 min.</v>
      </c>
      <c r="AV111" s="28"/>
      <c r="AW111" s="5"/>
      <c r="AX111" s="26">
        <f t="shared" si="6"/>
        <v>0</v>
      </c>
      <c r="BA111" s="81"/>
      <c r="BB111" s="82"/>
      <c r="BC111" s="82"/>
      <c r="BD111" s="82"/>
      <c r="BE111" s="82"/>
      <c r="BF111" s="82"/>
      <c r="BG111" s="82"/>
      <c r="BH111" s="82"/>
      <c r="BI111" s="82"/>
      <c r="BJ111" s="82"/>
      <c r="BK111" s="82"/>
      <c r="BL111" s="82"/>
      <c r="BM111" s="82"/>
      <c r="BN111" s="82"/>
      <c r="BO111" s="82"/>
      <c r="BP111" s="82"/>
      <c r="BQ111" s="82"/>
      <c r="BR111" s="82"/>
      <c r="BS111" s="82"/>
      <c r="BT111" s="83"/>
    </row>
    <row r="112" spans="1:72" x14ac:dyDescent="0.25">
      <c r="A112" s="10">
        <v>81</v>
      </c>
      <c r="B112" s="223"/>
      <c r="C112" s="229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33"/>
      <c r="AS112" s="124"/>
      <c r="AT112" s="24">
        <f t="shared" si="7"/>
        <v>0</v>
      </c>
      <c r="AU112" s="50" t="str">
        <f t="shared" si="5"/>
        <v>0 hs. 0 min.</v>
      </c>
      <c r="AV112" s="28"/>
      <c r="AW112" s="5"/>
      <c r="AX112" s="26">
        <f t="shared" si="6"/>
        <v>0</v>
      </c>
      <c r="BA112" s="81"/>
      <c r="BB112" s="82"/>
      <c r="BC112" s="82"/>
      <c r="BD112" s="82"/>
      <c r="BE112" s="82"/>
      <c r="BF112" s="82"/>
      <c r="BG112" s="82"/>
      <c r="BH112" s="82"/>
      <c r="BI112" s="82"/>
      <c r="BJ112" s="82"/>
      <c r="BK112" s="82"/>
      <c r="BL112" s="82"/>
      <c r="BM112" s="82"/>
      <c r="BN112" s="82"/>
      <c r="BO112" s="82"/>
      <c r="BP112" s="82"/>
      <c r="BQ112" s="82"/>
      <c r="BR112" s="82"/>
      <c r="BS112" s="82"/>
      <c r="BT112" s="83"/>
    </row>
    <row r="113" spans="1:72" x14ac:dyDescent="0.25">
      <c r="A113" s="10">
        <v>82</v>
      </c>
      <c r="B113" s="223"/>
      <c r="C113" s="229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33"/>
      <c r="AS113" s="124"/>
      <c r="AT113" s="24">
        <f t="shared" si="7"/>
        <v>0</v>
      </c>
      <c r="AU113" s="50" t="str">
        <f t="shared" si="5"/>
        <v>0 hs. 0 min.</v>
      </c>
      <c r="AV113" s="28"/>
      <c r="AW113" s="5"/>
      <c r="AX113" s="26">
        <f t="shared" si="6"/>
        <v>0</v>
      </c>
      <c r="BA113" s="81"/>
      <c r="BB113" s="82"/>
      <c r="BC113" s="82"/>
      <c r="BD113" s="82"/>
      <c r="BE113" s="82"/>
      <c r="BF113" s="82"/>
      <c r="BG113" s="82"/>
      <c r="BH113" s="82"/>
      <c r="BI113" s="82"/>
      <c r="BJ113" s="82"/>
      <c r="BK113" s="82"/>
      <c r="BL113" s="82"/>
      <c r="BM113" s="82"/>
      <c r="BN113" s="82"/>
      <c r="BO113" s="82"/>
      <c r="BP113" s="82"/>
      <c r="BQ113" s="82"/>
      <c r="BR113" s="82"/>
      <c r="BS113" s="82"/>
      <c r="BT113" s="83"/>
    </row>
    <row r="114" spans="1:72" x14ac:dyDescent="0.25">
      <c r="A114" s="10">
        <v>83</v>
      </c>
      <c r="B114" s="223"/>
      <c r="C114" s="229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33"/>
      <c r="AS114" s="124"/>
      <c r="AT114" s="24">
        <f t="shared" si="7"/>
        <v>0</v>
      </c>
      <c r="AU114" s="50" t="str">
        <f t="shared" si="5"/>
        <v>0 hs. 0 min.</v>
      </c>
      <c r="AV114" s="28"/>
      <c r="AW114" s="5"/>
      <c r="AX114" s="26">
        <f t="shared" si="6"/>
        <v>0</v>
      </c>
      <c r="BA114" s="81"/>
      <c r="BB114" s="82"/>
      <c r="BC114" s="82"/>
      <c r="BD114" s="82"/>
      <c r="BE114" s="82"/>
      <c r="BF114" s="82"/>
      <c r="BG114" s="82"/>
      <c r="BH114" s="82"/>
      <c r="BI114" s="82"/>
      <c r="BJ114" s="82"/>
      <c r="BK114" s="82"/>
      <c r="BL114" s="82"/>
      <c r="BM114" s="82"/>
      <c r="BN114" s="82"/>
      <c r="BO114" s="82"/>
      <c r="BP114" s="82"/>
      <c r="BQ114" s="82"/>
      <c r="BR114" s="82"/>
      <c r="BS114" s="82"/>
      <c r="BT114" s="83"/>
    </row>
    <row r="115" spans="1:72" x14ac:dyDescent="0.25">
      <c r="A115" s="10">
        <v>84</v>
      </c>
      <c r="B115" s="223"/>
      <c r="C115" s="2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33"/>
      <c r="AS115" s="124"/>
      <c r="AT115" s="24">
        <f t="shared" si="7"/>
        <v>0</v>
      </c>
      <c r="AU115" s="50" t="str">
        <f t="shared" si="5"/>
        <v>0 hs. 0 min.</v>
      </c>
      <c r="AV115" s="28"/>
      <c r="AW115" s="5"/>
      <c r="AX115" s="26">
        <f t="shared" si="6"/>
        <v>0</v>
      </c>
      <c r="BA115" s="81"/>
      <c r="BB115" s="82"/>
      <c r="BC115" s="82"/>
      <c r="BD115" s="82"/>
      <c r="BE115" s="82"/>
      <c r="BF115" s="82"/>
      <c r="BG115" s="82"/>
      <c r="BH115" s="82"/>
      <c r="BI115" s="82"/>
      <c r="BJ115" s="82"/>
      <c r="BK115" s="82"/>
      <c r="BL115" s="82"/>
      <c r="BM115" s="82"/>
      <c r="BN115" s="82"/>
      <c r="BO115" s="82"/>
      <c r="BP115" s="82"/>
      <c r="BQ115" s="82"/>
      <c r="BR115" s="82"/>
      <c r="BS115" s="82"/>
      <c r="BT115" s="83"/>
    </row>
    <row r="116" spans="1:72" x14ac:dyDescent="0.25">
      <c r="A116" s="10">
        <v>85</v>
      </c>
      <c r="B116" s="224"/>
      <c r="C116" s="228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33"/>
      <c r="AS116" s="124"/>
      <c r="AT116" s="24">
        <f t="shared" si="7"/>
        <v>0</v>
      </c>
      <c r="AU116" s="50" t="str">
        <f t="shared" si="5"/>
        <v>0 hs. 0 min.</v>
      </c>
      <c r="AV116" s="28"/>
      <c r="AW116" s="5"/>
      <c r="AX116" s="26">
        <f t="shared" si="6"/>
        <v>0</v>
      </c>
      <c r="BA116" s="81"/>
      <c r="BB116" s="82"/>
      <c r="BC116" s="82"/>
      <c r="BD116" s="82"/>
      <c r="BE116" s="82"/>
      <c r="BF116" s="82"/>
      <c r="BG116" s="82"/>
      <c r="BH116" s="82"/>
      <c r="BI116" s="82"/>
      <c r="BJ116" s="82"/>
      <c r="BK116" s="82"/>
      <c r="BL116" s="82"/>
      <c r="BM116" s="82"/>
      <c r="BN116" s="82"/>
      <c r="BO116" s="82"/>
      <c r="BP116" s="82"/>
      <c r="BQ116" s="82"/>
      <c r="BR116" s="82"/>
      <c r="BS116" s="82"/>
      <c r="BT116" s="83"/>
    </row>
    <row r="117" spans="1:72" x14ac:dyDescent="0.25">
      <c r="A117" s="10">
        <v>86</v>
      </c>
      <c r="B117" s="223"/>
      <c r="C117" s="228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33"/>
      <c r="AS117" s="124"/>
      <c r="AT117" s="24">
        <f t="shared" si="7"/>
        <v>0</v>
      </c>
      <c r="AU117" s="50" t="str">
        <f t="shared" si="5"/>
        <v>0 hs. 0 min.</v>
      </c>
      <c r="AV117" s="28"/>
      <c r="AW117" s="5"/>
      <c r="AX117" s="26">
        <f t="shared" si="6"/>
        <v>0</v>
      </c>
      <c r="BA117" s="81"/>
      <c r="BB117" s="82"/>
      <c r="BC117" s="82"/>
      <c r="BD117" s="82"/>
      <c r="BE117" s="82"/>
      <c r="BF117" s="82"/>
      <c r="BG117" s="82"/>
      <c r="BH117" s="82"/>
      <c r="BI117" s="82"/>
      <c r="BJ117" s="82"/>
      <c r="BK117" s="82"/>
      <c r="BL117" s="82"/>
      <c r="BM117" s="82"/>
      <c r="BN117" s="82"/>
      <c r="BO117" s="82"/>
      <c r="BP117" s="82"/>
      <c r="BQ117" s="82"/>
      <c r="BR117" s="82"/>
      <c r="BS117" s="82"/>
      <c r="BT117" s="83"/>
    </row>
    <row r="118" spans="1:72" x14ac:dyDescent="0.25">
      <c r="A118" s="10">
        <v>87</v>
      </c>
      <c r="B118" s="224"/>
      <c r="C118" s="228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33"/>
      <c r="AS118" s="124"/>
      <c r="AT118" s="24">
        <f t="shared" si="7"/>
        <v>0</v>
      </c>
      <c r="AU118" s="50" t="str">
        <f t="shared" si="5"/>
        <v>0 hs. 0 min.</v>
      </c>
      <c r="AV118" s="28"/>
      <c r="AW118" s="5"/>
      <c r="AX118" s="26">
        <f t="shared" si="6"/>
        <v>0</v>
      </c>
      <c r="BA118" s="81"/>
      <c r="BB118" s="82"/>
      <c r="BC118" s="82"/>
      <c r="BD118" s="82"/>
      <c r="BE118" s="82"/>
      <c r="BF118" s="82"/>
      <c r="BG118" s="82"/>
      <c r="BH118" s="82"/>
      <c r="BI118" s="82"/>
      <c r="BJ118" s="82"/>
      <c r="BK118" s="82"/>
      <c r="BL118" s="82"/>
      <c r="BM118" s="82"/>
      <c r="BN118" s="82"/>
      <c r="BO118" s="82"/>
      <c r="BP118" s="82"/>
      <c r="BQ118" s="82"/>
      <c r="BR118" s="82"/>
      <c r="BS118" s="82"/>
      <c r="BT118" s="83"/>
    </row>
    <row r="119" spans="1:72" x14ac:dyDescent="0.25">
      <c r="A119" s="10">
        <v>88</v>
      </c>
      <c r="B119" s="223"/>
      <c r="C119" s="228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33"/>
      <c r="AS119" s="124"/>
      <c r="AT119" s="24">
        <f t="shared" si="7"/>
        <v>0</v>
      </c>
      <c r="AU119" s="50" t="str">
        <f t="shared" si="5"/>
        <v>0 hs. 0 min.</v>
      </c>
      <c r="AV119" s="28"/>
      <c r="AW119" s="5"/>
      <c r="AX119" s="26">
        <f t="shared" si="6"/>
        <v>0</v>
      </c>
      <c r="BA119" s="81"/>
      <c r="BB119" s="82"/>
      <c r="BC119" s="82"/>
      <c r="BD119" s="82"/>
      <c r="BE119" s="82"/>
      <c r="BF119" s="82"/>
      <c r="BG119" s="82"/>
      <c r="BH119" s="82"/>
      <c r="BI119" s="82"/>
      <c r="BJ119" s="82"/>
      <c r="BK119" s="82"/>
      <c r="BL119" s="82"/>
      <c r="BM119" s="82"/>
      <c r="BN119" s="82"/>
      <c r="BO119" s="82"/>
      <c r="BP119" s="82"/>
      <c r="BQ119" s="82"/>
      <c r="BR119" s="82"/>
      <c r="BS119" s="82"/>
      <c r="BT119" s="83"/>
    </row>
    <row r="120" spans="1:72" x14ac:dyDescent="0.25">
      <c r="A120" s="10">
        <v>89</v>
      </c>
      <c r="B120" s="224"/>
      <c r="C120" s="228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33"/>
      <c r="AS120" s="124"/>
      <c r="AT120" s="24">
        <f t="shared" si="7"/>
        <v>0</v>
      </c>
      <c r="AU120" s="50" t="str">
        <f t="shared" si="5"/>
        <v>0 hs. 0 min.</v>
      </c>
      <c r="AV120" s="28"/>
      <c r="AW120" s="5"/>
      <c r="AX120" s="26">
        <f t="shared" si="6"/>
        <v>0</v>
      </c>
      <c r="BA120" s="81"/>
      <c r="BB120" s="82"/>
      <c r="BC120" s="82"/>
      <c r="BD120" s="82"/>
      <c r="BE120" s="82"/>
      <c r="BF120" s="82"/>
      <c r="BG120" s="82"/>
      <c r="BH120" s="82"/>
      <c r="BI120" s="82"/>
      <c r="BJ120" s="82"/>
      <c r="BK120" s="82"/>
      <c r="BL120" s="82"/>
      <c r="BM120" s="82"/>
      <c r="BN120" s="82"/>
      <c r="BO120" s="82"/>
      <c r="BP120" s="82"/>
      <c r="BQ120" s="82"/>
      <c r="BR120" s="82"/>
      <c r="BS120" s="82"/>
      <c r="BT120" s="83"/>
    </row>
    <row r="121" spans="1:72" x14ac:dyDescent="0.25">
      <c r="A121" s="10">
        <v>90</v>
      </c>
      <c r="B121" s="225"/>
      <c r="C121" s="228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33"/>
      <c r="AS121" s="124"/>
      <c r="AT121" s="24">
        <f t="shared" si="7"/>
        <v>0</v>
      </c>
      <c r="AU121" s="50" t="str">
        <f t="shared" si="5"/>
        <v>0 hs. 0 min.</v>
      </c>
      <c r="AV121" s="28"/>
      <c r="AW121" s="5"/>
      <c r="AX121" s="26">
        <f t="shared" si="6"/>
        <v>0</v>
      </c>
      <c r="BA121" s="81"/>
      <c r="BB121" s="82"/>
      <c r="BC121" s="82"/>
      <c r="BD121" s="82"/>
      <c r="BE121" s="82"/>
      <c r="BF121" s="82"/>
      <c r="BG121" s="82"/>
      <c r="BH121" s="82"/>
      <c r="BI121" s="82"/>
      <c r="BJ121" s="82"/>
      <c r="BK121" s="82"/>
      <c r="BL121" s="82"/>
      <c r="BM121" s="82"/>
      <c r="BN121" s="82"/>
      <c r="BO121" s="82"/>
      <c r="BP121" s="82"/>
      <c r="BQ121" s="82"/>
      <c r="BR121" s="82"/>
      <c r="BS121" s="82"/>
      <c r="BT121" s="83"/>
    </row>
    <row r="122" spans="1:72" x14ac:dyDescent="0.25">
      <c r="A122" s="10">
        <v>91</v>
      </c>
      <c r="B122" s="223"/>
      <c r="C122" s="228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33"/>
      <c r="AS122" s="124"/>
      <c r="AT122" s="24">
        <f t="shared" si="7"/>
        <v>0</v>
      </c>
      <c r="AU122" s="50" t="str">
        <f t="shared" si="5"/>
        <v>0 hs. 0 min.</v>
      </c>
      <c r="AV122" s="28"/>
      <c r="AW122" s="5"/>
      <c r="AX122" s="26">
        <f t="shared" si="6"/>
        <v>0</v>
      </c>
      <c r="BA122" s="81"/>
      <c r="BB122" s="82"/>
      <c r="BC122" s="82"/>
      <c r="BD122" s="82"/>
      <c r="BE122" s="82"/>
      <c r="BF122" s="82"/>
      <c r="BG122" s="82"/>
      <c r="BH122" s="82"/>
      <c r="BI122" s="82"/>
      <c r="BJ122" s="82"/>
      <c r="BK122" s="82"/>
      <c r="BL122" s="82"/>
      <c r="BM122" s="82"/>
      <c r="BN122" s="82"/>
      <c r="BO122" s="82"/>
      <c r="BP122" s="82"/>
      <c r="BQ122" s="82"/>
      <c r="BR122" s="82"/>
      <c r="BS122" s="82"/>
      <c r="BT122" s="83"/>
    </row>
    <row r="123" spans="1:72" x14ac:dyDescent="0.25">
      <c r="A123" s="10">
        <v>92</v>
      </c>
      <c r="B123" s="223"/>
      <c r="C123" s="228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33"/>
      <c r="AS123" s="124"/>
      <c r="AT123" s="24">
        <f t="shared" si="7"/>
        <v>0</v>
      </c>
      <c r="AU123" s="50" t="str">
        <f t="shared" ref="AU123:AU131" si="8">CONCATENATE(INT(AT123)," hs. ",(MOD(INT(AT123*60),60))," min.")</f>
        <v>0 hs. 0 min.</v>
      </c>
      <c r="AV123" s="28"/>
      <c r="AW123" s="5"/>
      <c r="AX123" s="26">
        <f t="shared" ref="AX123:AX131" si="9">SUM(AT123,AU123,AV123,AW123)</f>
        <v>0</v>
      </c>
      <c r="BA123" s="81"/>
      <c r="BB123" s="82"/>
      <c r="BC123" s="82"/>
      <c r="BD123" s="82"/>
      <c r="BE123" s="82"/>
      <c r="BF123" s="82"/>
      <c r="BG123" s="82"/>
      <c r="BH123" s="82"/>
      <c r="BI123" s="82"/>
      <c r="BJ123" s="82"/>
      <c r="BK123" s="82"/>
      <c r="BL123" s="82"/>
      <c r="BM123" s="82"/>
      <c r="BN123" s="82"/>
      <c r="BO123" s="82"/>
      <c r="BP123" s="82"/>
      <c r="BQ123" s="82"/>
      <c r="BR123" s="82"/>
      <c r="BS123" s="82"/>
      <c r="BT123" s="83"/>
    </row>
    <row r="124" spans="1:72" x14ac:dyDescent="0.25">
      <c r="A124" s="10">
        <v>93</v>
      </c>
      <c r="B124" s="223"/>
      <c r="C124" s="228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33"/>
      <c r="AS124" s="124"/>
      <c r="AT124" s="24">
        <f t="shared" si="7"/>
        <v>0</v>
      </c>
      <c r="AU124" s="50" t="str">
        <f t="shared" si="8"/>
        <v>0 hs. 0 min.</v>
      </c>
      <c r="AV124" s="28"/>
      <c r="AW124" s="5"/>
      <c r="AX124" s="26">
        <f t="shared" si="9"/>
        <v>0</v>
      </c>
      <c r="BA124" s="81"/>
      <c r="BB124" s="82"/>
      <c r="BC124" s="82"/>
      <c r="BD124" s="82"/>
      <c r="BE124" s="82"/>
      <c r="BF124" s="82"/>
      <c r="BG124" s="82"/>
      <c r="BH124" s="82"/>
      <c r="BI124" s="82"/>
      <c r="BJ124" s="82"/>
      <c r="BK124" s="82"/>
      <c r="BL124" s="82"/>
      <c r="BM124" s="82"/>
      <c r="BN124" s="82"/>
      <c r="BO124" s="82"/>
      <c r="BP124" s="82"/>
      <c r="BQ124" s="82"/>
      <c r="BR124" s="82"/>
      <c r="BS124" s="82"/>
      <c r="BT124" s="83"/>
    </row>
    <row r="125" spans="1:72" x14ac:dyDescent="0.25">
      <c r="A125" s="10">
        <v>94</v>
      </c>
      <c r="B125" s="223"/>
      <c r="C125" s="228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33"/>
      <c r="AS125" s="124"/>
      <c r="AT125" s="24">
        <f t="shared" si="7"/>
        <v>0</v>
      </c>
      <c r="AU125" s="50" t="str">
        <f t="shared" si="8"/>
        <v>0 hs. 0 min.</v>
      </c>
      <c r="AV125" s="28"/>
      <c r="AW125" s="5"/>
      <c r="AX125" s="26">
        <f t="shared" si="9"/>
        <v>0</v>
      </c>
      <c r="BA125" s="81"/>
      <c r="BB125" s="82"/>
      <c r="BC125" s="82"/>
      <c r="BD125" s="82"/>
      <c r="BE125" s="82"/>
      <c r="BF125" s="82"/>
      <c r="BG125" s="82"/>
      <c r="BH125" s="82"/>
      <c r="BI125" s="82"/>
      <c r="BJ125" s="82"/>
      <c r="BK125" s="82"/>
      <c r="BL125" s="82"/>
      <c r="BM125" s="82"/>
      <c r="BN125" s="82"/>
      <c r="BO125" s="82"/>
      <c r="BP125" s="82"/>
      <c r="BQ125" s="82"/>
      <c r="BR125" s="82"/>
      <c r="BS125" s="82"/>
      <c r="BT125" s="83"/>
    </row>
    <row r="126" spans="1:72" x14ac:dyDescent="0.25">
      <c r="A126" s="10">
        <v>95</v>
      </c>
      <c r="B126" s="223"/>
      <c r="C126" s="228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33"/>
      <c r="AS126" s="124"/>
      <c r="AT126" s="24">
        <f t="shared" si="7"/>
        <v>0</v>
      </c>
      <c r="AU126" s="50" t="str">
        <f t="shared" si="8"/>
        <v>0 hs. 0 min.</v>
      </c>
      <c r="AV126" s="28"/>
      <c r="AW126" s="5"/>
      <c r="AX126" s="26">
        <f t="shared" si="9"/>
        <v>0</v>
      </c>
      <c r="BA126" s="81"/>
      <c r="BB126" s="82"/>
      <c r="BC126" s="82"/>
      <c r="BD126" s="82"/>
      <c r="BE126" s="82"/>
      <c r="BF126" s="82"/>
      <c r="BG126" s="82"/>
      <c r="BH126" s="82"/>
      <c r="BI126" s="82"/>
      <c r="BJ126" s="82"/>
      <c r="BK126" s="82"/>
      <c r="BL126" s="82"/>
      <c r="BM126" s="82"/>
      <c r="BN126" s="82"/>
      <c r="BO126" s="82"/>
      <c r="BP126" s="82"/>
      <c r="BQ126" s="82"/>
      <c r="BR126" s="82"/>
      <c r="BS126" s="82"/>
      <c r="BT126" s="83"/>
    </row>
    <row r="127" spans="1:72" x14ac:dyDescent="0.25">
      <c r="A127" s="10">
        <v>96</v>
      </c>
      <c r="B127" s="223"/>
      <c r="C127" s="228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33"/>
      <c r="AS127" s="124"/>
      <c r="AT127" s="24">
        <f t="shared" si="7"/>
        <v>0</v>
      </c>
      <c r="AU127" s="50" t="str">
        <f t="shared" si="8"/>
        <v>0 hs. 0 min.</v>
      </c>
      <c r="AV127" s="28"/>
      <c r="AW127" s="5"/>
      <c r="AX127" s="26">
        <f t="shared" si="9"/>
        <v>0</v>
      </c>
      <c r="BA127" s="81"/>
      <c r="BB127" s="82"/>
      <c r="BC127" s="82"/>
      <c r="BD127" s="82"/>
      <c r="BE127" s="82"/>
      <c r="BF127" s="82"/>
      <c r="BG127" s="82"/>
      <c r="BH127" s="82"/>
      <c r="BI127" s="82"/>
      <c r="BJ127" s="82"/>
      <c r="BK127" s="82"/>
      <c r="BL127" s="82"/>
      <c r="BM127" s="82"/>
      <c r="BN127" s="82"/>
      <c r="BO127" s="82"/>
      <c r="BP127" s="82"/>
      <c r="BQ127" s="82"/>
      <c r="BR127" s="82"/>
      <c r="BS127" s="82"/>
      <c r="BT127" s="83"/>
    </row>
    <row r="128" spans="1:72" x14ac:dyDescent="0.25">
      <c r="A128" s="10">
        <v>97</v>
      </c>
      <c r="B128" s="223"/>
      <c r="C128" s="228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33"/>
      <c r="AS128" s="124"/>
      <c r="AT128" s="24">
        <f t="shared" si="7"/>
        <v>0</v>
      </c>
      <c r="AU128" s="50" t="str">
        <f t="shared" si="8"/>
        <v>0 hs. 0 min.</v>
      </c>
      <c r="AV128" s="28"/>
      <c r="AW128" s="5"/>
      <c r="AX128" s="26">
        <f t="shared" si="9"/>
        <v>0</v>
      </c>
      <c r="BA128" s="81"/>
      <c r="BB128" s="82"/>
      <c r="BC128" s="82"/>
      <c r="BD128" s="82"/>
      <c r="BE128" s="82"/>
      <c r="BF128" s="82"/>
      <c r="BG128" s="82"/>
      <c r="BH128" s="82"/>
      <c r="BI128" s="82"/>
      <c r="BJ128" s="82"/>
      <c r="BK128" s="82"/>
      <c r="BL128" s="82"/>
      <c r="BM128" s="82"/>
      <c r="BN128" s="82"/>
      <c r="BO128" s="82"/>
      <c r="BP128" s="82"/>
      <c r="BQ128" s="82"/>
      <c r="BR128" s="82"/>
      <c r="BS128" s="82"/>
      <c r="BT128" s="83"/>
    </row>
    <row r="129" spans="1:72" x14ac:dyDescent="0.25">
      <c r="A129" s="10">
        <v>98</v>
      </c>
      <c r="B129" s="223"/>
      <c r="C129" s="228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33"/>
      <c r="AS129" s="124"/>
      <c r="AT129" s="24">
        <f t="shared" si="7"/>
        <v>0</v>
      </c>
      <c r="AU129" s="50" t="str">
        <f t="shared" si="8"/>
        <v>0 hs. 0 min.</v>
      </c>
      <c r="AV129" s="28"/>
      <c r="AW129" s="5"/>
      <c r="AX129" s="26">
        <f t="shared" si="9"/>
        <v>0</v>
      </c>
      <c r="BA129" s="81"/>
      <c r="BB129" s="82"/>
      <c r="BC129" s="82"/>
      <c r="BD129" s="82"/>
      <c r="BE129" s="82"/>
      <c r="BF129" s="82"/>
      <c r="BG129" s="82"/>
      <c r="BH129" s="82"/>
      <c r="BI129" s="82"/>
      <c r="BJ129" s="82"/>
      <c r="BK129" s="82"/>
      <c r="BL129" s="82"/>
      <c r="BM129" s="82"/>
      <c r="BN129" s="82"/>
      <c r="BO129" s="82"/>
      <c r="BP129" s="82"/>
      <c r="BQ129" s="82"/>
      <c r="BR129" s="82"/>
      <c r="BS129" s="82"/>
      <c r="BT129" s="83"/>
    </row>
    <row r="130" spans="1:72" x14ac:dyDescent="0.25">
      <c r="A130" s="10">
        <v>99</v>
      </c>
      <c r="B130" s="223"/>
      <c r="C130" s="228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33"/>
      <c r="AS130" s="124"/>
      <c r="AT130" s="24">
        <f t="shared" si="7"/>
        <v>0</v>
      </c>
      <c r="AU130" s="50" t="str">
        <f t="shared" si="8"/>
        <v>0 hs. 0 min.</v>
      </c>
      <c r="AV130" s="28"/>
      <c r="AW130" s="5"/>
      <c r="AX130" s="26">
        <f t="shared" si="9"/>
        <v>0</v>
      </c>
      <c r="BA130" s="81"/>
      <c r="BB130" s="82"/>
      <c r="BC130" s="82"/>
      <c r="BD130" s="82"/>
      <c r="BE130" s="82"/>
      <c r="BF130" s="82"/>
      <c r="BG130" s="82"/>
      <c r="BH130" s="82"/>
      <c r="BI130" s="82"/>
      <c r="BJ130" s="82"/>
      <c r="BK130" s="82"/>
      <c r="BL130" s="82"/>
      <c r="BM130" s="82"/>
      <c r="BN130" s="82"/>
      <c r="BO130" s="82"/>
      <c r="BP130" s="82"/>
      <c r="BQ130" s="82"/>
      <c r="BR130" s="82"/>
      <c r="BS130" s="82"/>
      <c r="BT130" s="83"/>
    </row>
    <row r="131" spans="1:72" ht="15.75" thickBot="1" x14ac:dyDescent="0.3">
      <c r="A131" s="10">
        <v>100</v>
      </c>
      <c r="B131" s="226"/>
      <c r="C131" s="232"/>
      <c r="D131" s="31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4"/>
      <c r="AS131" s="124"/>
      <c r="AT131" s="24">
        <f t="shared" si="7"/>
        <v>0</v>
      </c>
      <c r="AU131" s="51" t="str">
        <f t="shared" si="8"/>
        <v>0 hs. 0 min.</v>
      </c>
      <c r="AV131" s="29"/>
      <c r="AW131" s="6"/>
      <c r="AX131" s="27">
        <f t="shared" si="9"/>
        <v>0</v>
      </c>
      <c r="BA131" s="81"/>
      <c r="BB131" s="82"/>
      <c r="BC131" s="82"/>
      <c r="BD131" s="82"/>
      <c r="BE131" s="82"/>
      <c r="BF131" s="82"/>
      <c r="BG131" s="82"/>
      <c r="BH131" s="82"/>
      <c r="BI131" s="82"/>
      <c r="BJ131" s="82"/>
      <c r="BK131" s="82"/>
      <c r="BL131" s="82"/>
      <c r="BM131" s="82"/>
      <c r="BN131" s="82"/>
      <c r="BO131" s="82"/>
      <c r="BP131" s="82"/>
      <c r="BQ131" s="82"/>
      <c r="BR131" s="82"/>
      <c r="BS131" s="82"/>
      <c r="BT131" s="83"/>
    </row>
    <row r="132" spans="1:72" ht="15.75" thickBot="1" x14ac:dyDescent="0.3">
      <c r="B132" s="3"/>
      <c r="C132" s="4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V132" s="23"/>
      <c r="AW132" s="3"/>
      <c r="BA132" s="84"/>
      <c r="BB132" s="85"/>
      <c r="BC132" s="85"/>
      <c r="BD132" s="85"/>
      <c r="BE132" s="85"/>
      <c r="BF132" s="85"/>
      <c r="BG132" s="85"/>
      <c r="BH132" s="85"/>
      <c r="BI132" s="85"/>
      <c r="BJ132" s="85"/>
      <c r="BK132" s="85"/>
      <c r="BL132" s="85"/>
      <c r="BM132" s="85"/>
      <c r="BN132" s="85"/>
      <c r="BO132" s="85"/>
      <c r="BP132" s="85"/>
      <c r="BQ132" s="85"/>
      <c r="BR132" s="85"/>
      <c r="BS132" s="85"/>
      <c r="BT132" s="86"/>
    </row>
    <row r="133" spans="1:72" x14ac:dyDescent="0.25">
      <c r="B133" s="3"/>
      <c r="C133" s="4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V133" s="3"/>
      <c r="AW133" s="3"/>
    </row>
    <row r="134" spans="1:72" x14ac:dyDescent="0.25">
      <c r="B134" s="3"/>
      <c r="C134" s="4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V134" s="3"/>
      <c r="AW134" s="3"/>
    </row>
    <row r="135" spans="1:72" x14ac:dyDescent="0.25">
      <c r="B135" s="3"/>
      <c r="C135" s="4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V135" s="3"/>
      <c r="AW135" s="3"/>
    </row>
    <row r="136" spans="1:72" x14ac:dyDescent="0.25">
      <c r="B136" s="3"/>
      <c r="C136" s="4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V136" s="3"/>
      <c r="AW136" s="3"/>
    </row>
    <row r="137" spans="1:72" x14ac:dyDescent="0.25">
      <c r="B137" s="3"/>
      <c r="C137" s="4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V137" s="3"/>
      <c r="AW137" s="3"/>
    </row>
    <row r="138" spans="1:72" x14ac:dyDescent="0.25">
      <c r="B138" s="3"/>
      <c r="C138" s="4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V138" s="3"/>
      <c r="AW138" s="3"/>
    </row>
    <row r="139" spans="1:72" x14ac:dyDescent="0.25">
      <c r="B139" s="3"/>
      <c r="C139" s="4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V139" s="3"/>
      <c r="AW139" s="3"/>
    </row>
    <row r="140" spans="1:72" x14ac:dyDescent="0.25">
      <c r="B140" s="3"/>
      <c r="C140" s="4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V140" s="3"/>
      <c r="AW140" s="3"/>
    </row>
    <row r="141" spans="1:72" x14ac:dyDescent="0.25">
      <c r="B141" s="3"/>
      <c r="C141" s="4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V141" s="3"/>
      <c r="AW141" s="3"/>
    </row>
    <row r="142" spans="1:72" x14ac:dyDescent="0.25">
      <c r="B142" s="3"/>
      <c r="C142" s="4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V142" s="3"/>
      <c r="AW142" s="3"/>
    </row>
    <row r="143" spans="1:72" x14ac:dyDescent="0.25">
      <c r="B143" s="3"/>
      <c r="C143" s="4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V143" s="3"/>
      <c r="AW143" s="3"/>
    </row>
    <row r="144" spans="1:72" x14ac:dyDescent="0.25">
      <c r="B144" s="3"/>
      <c r="C144" s="4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V144" s="3"/>
      <c r="AW144" s="3"/>
    </row>
    <row r="145" spans="2:49" x14ac:dyDescent="0.25">
      <c r="B145" s="3"/>
      <c r="C145" s="4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V145" s="3"/>
      <c r="AW145" s="3"/>
    </row>
    <row r="146" spans="2:49" x14ac:dyDescent="0.25">
      <c r="B146" s="3"/>
      <c r="C146" s="4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V146" s="3"/>
      <c r="AW146" s="3"/>
    </row>
    <row r="147" spans="2:49" x14ac:dyDescent="0.25">
      <c r="B147" s="3"/>
      <c r="C147" s="4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V147" s="3"/>
      <c r="AW147" s="3"/>
    </row>
    <row r="148" spans="2:49" x14ac:dyDescent="0.25">
      <c r="B148" s="3"/>
      <c r="C148" s="4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V148" s="3"/>
      <c r="AW148" s="3"/>
    </row>
    <row r="149" spans="2:49" x14ac:dyDescent="0.25">
      <c r="B149" s="3"/>
      <c r="C149" s="4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V149" s="3"/>
      <c r="AW149" s="3"/>
    </row>
    <row r="150" spans="2:49" x14ac:dyDescent="0.25">
      <c r="B150" s="3"/>
      <c r="C150" s="4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V150" s="3"/>
      <c r="AW150" s="3"/>
    </row>
    <row r="151" spans="2:49" x14ac:dyDescent="0.25">
      <c r="B151" s="3"/>
      <c r="C151" s="4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V151" s="3"/>
      <c r="AW151" s="3"/>
    </row>
    <row r="152" spans="2:49" x14ac:dyDescent="0.25">
      <c r="B152" s="3"/>
      <c r="C152" s="4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V152" s="3"/>
      <c r="AW152" s="3"/>
    </row>
    <row r="153" spans="2:49" x14ac:dyDescent="0.25">
      <c r="B153" s="3"/>
      <c r="C153" s="4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V153" s="3"/>
      <c r="AW153" s="3"/>
    </row>
    <row r="154" spans="2:49" x14ac:dyDescent="0.25">
      <c r="B154" s="3"/>
      <c r="C154" s="4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V154" s="3"/>
      <c r="AW154" s="3"/>
    </row>
    <row r="155" spans="2:49" x14ac:dyDescent="0.25">
      <c r="B155" s="3"/>
      <c r="C155" s="4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V155" s="3"/>
      <c r="AW155" s="3"/>
    </row>
    <row r="156" spans="2:49" x14ac:dyDescent="0.25">
      <c r="B156" s="3"/>
      <c r="C156" s="4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V156" s="3"/>
      <c r="AW156" s="3"/>
    </row>
    <row r="157" spans="2:49" x14ac:dyDescent="0.25">
      <c r="B157" s="3"/>
      <c r="C157" s="4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V157" s="3"/>
      <c r="AW157" s="3"/>
    </row>
    <row r="158" spans="2:49" x14ac:dyDescent="0.25">
      <c r="B158" s="3"/>
      <c r="C158" s="4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V158" s="3"/>
      <c r="AW158" s="3"/>
    </row>
    <row r="159" spans="2:49" x14ac:dyDescent="0.25">
      <c r="B159" s="3"/>
      <c r="C159" s="4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V159" s="3"/>
      <c r="AW159" s="3"/>
    </row>
    <row r="160" spans="2:49" x14ac:dyDescent="0.25">
      <c r="B160" s="3"/>
      <c r="C160" s="4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V160" s="3"/>
      <c r="AW160" s="3"/>
    </row>
    <row r="161" spans="2:49" x14ac:dyDescent="0.25">
      <c r="B161" s="3"/>
      <c r="C161" s="4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V161" s="3"/>
      <c r="AW161" s="3"/>
    </row>
    <row r="162" spans="2:49" x14ac:dyDescent="0.25">
      <c r="B162" s="3"/>
      <c r="C162" s="4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V162" s="3"/>
      <c r="AW162" s="3"/>
    </row>
    <row r="163" spans="2:49" x14ac:dyDescent="0.25">
      <c r="AV163" s="3"/>
      <c r="AW163" s="3"/>
    </row>
    <row r="164" spans="2:49" x14ac:dyDescent="0.25">
      <c r="AV164" s="3"/>
      <c r="AW164" s="3"/>
    </row>
    <row r="165" spans="2:49" x14ac:dyDescent="0.25">
      <c r="AV165" s="3"/>
      <c r="AW165" s="3"/>
    </row>
    <row r="166" spans="2:49" x14ac:dyDescent="0.25">
      <c r="AV166" s="3"/>
      <c r="AW166" s="3"/>
    </row>
    <row r="167" spans="2:49" x14ac:dyDescent="0.25">
      <c r="AV167" s="3"/>
      <c r="AW167" s="3"/>
    </row>
    <row r="168" spans="2:49" x14ac:dyDescent="0.25">
      <c r="AV168" s="3"/>
      <c r="AW168" s="3"/>
    </row>
    <row r="169" spans="2:49" x14ac:dyDescent="0.25">
      <c r="AV169" s="3"/>
      <c r="AW169" s="3"/>
    </row>
    <row r="170" spans="2:49" x14ac:dyDescent="0.25">
      <c r="AV170" s="3"/>
      <c r="AW170" s="3"/>
    </row>
    <row r="171" spans="2:49" x14ac:dyDescent="0.25">
      <c r="AV171" s="3"/>
      <c r="AW171" s="3"/>
    </row>
    <row r="172" spans="2:49" x14ac:dyDescent="0.25">
      <c r="AV172" s="3"/>
      <c r="AW172" s="3"/>
    </row>
    <row r="173" spans="2:49" x14ac:dyDescent="0.25">
      <c r="AV173" s="3"/>
      <c r="AW173" s="3"/>
    </row>
    <row r="174" spans="2:49" x14ac:dyDescent="0.25">
      <c r="AV174" s="3"/>
      <c r="AW174" s="3"/>
    </row>
    <row r="175" spans="2:49" x14ac:dyDescent="0.25">
      <c r="AV175" s="3"/>
      <c r="AW175" s="3"/>
    </row>
    <row r="176" spans="2:49" x14ac:dyDescent="0.25">
      <c r="AV176" s="3"/>
      <c r="AW176" s="3"/>
    </row>
    <row r="177" spans="48:49" x14ac:dyDescent="0.25">
      <c r="AV177" s="3"/>
      <c r="AW177" s="3"/>
    </row>
    <row r="178" spans="48:49" x14ac:dyDescent="0.25">
      <c r="AV178" s="3"/>
      <c r="AW178" s="3"/>
    </row>
    <row r="179" spans="48:49" x14ac:dyDescent="0.25">
      <c r="AV179" s="3"/>
      <c r="AW179" s="3"/>
    </row>
    <row r="180" spans="48:49" x14ac:dyDescent="0.25">
      <c r="AV180" s="3"/>
      <c r="AW180" s="3"/>
    </row>
    <row r="181" spans="48:49" x14ac:dyDescent="0.25">
      <c r="AV181" s="3"/>
      <c r="AW181" s="3"/>
    </row>
    <row r="182" spans="48:49" x14ac:dyDescent="0.25">
      <c r="AV182" s="3"/>
      <c r="AW182" s="3"/>
    </row>
    <row r="183" spans="48:49" x14ac:dyDescent="0.25">
      <c r="AV183" s="3"/>
      <c r="AW183" s="3"/>
    </row>
    <row r="184" spans="48:49" x14ac:dyDescent="0.25">
      <c r="AV184" s="3"/>
      <c r="AW184" s="3"/>
    </row>
    <row r="185" spans="48:49" x14ac:dyDescent="0.25">
      <c r="AV185" s="3"/>
      <c r="AW185" s="3"/>
    </row>
    <row r="186" spans="48:49" x14ac:dyDescent="0.25">
      <c r="AV186" s="3"/>
      <c r="AW186" s="3"/>
    </row>
    <row r="187" spans="48:49" x14ac:dyDescent="0.25">
      <c r="AV187" s="3"/>
      <c r="AW187" s="3"/>
    </row>
    <row r="188" spans="48:49" x14ac:dyDescent="0.25">
      <c r="AV188" s="3"/>
      <c r="AW188" s="3"/>
    </row>
    <row r="189" spans="48:49" x14ac:dyDescent="0.25">
      <c r="AV189" s="3"/>
      <c r="AW189" s="3"/>
    </row>
    <row r="190" spans="48:49" x14ac:dyDescent="0.25">
      <c r="AV190" s="3"/>
      <c r="AW190" s="3"/>
    </row>
    <row r="191" spans="48:49" x14ac:dyDescent="0.25">
      <c r="AV191" s="3"/>
      <c r="AW191" s="3"/>
    </row>
    <row r="192" spans="48:49" x14ac:dyDescent="0.25">
      <c r="AV192" s="3"/>
      <c r="AW192" s="3"/>
    </row>
    <row r="193" spans="48:49" x14ac:dyDescent="0.25">
      <c r="AV193" s="3"/>
      <c r="AW193" s="3"/>
    </row>
    <row r="194" spans="48:49" x14ac:dyDescent="0.25">
      <c r="AV194" s="3"/>
      <c r="AW194" s="3"/>
    </row>
    <row r="195" spans="48:49" x14ac:dyDescent="0.25">
      <c r="AV195" s="3"/>
      <c r="AW195" s="3"/>
    </row>
    <row r="196" spans="48:49" x14ac:dyDescent="0.25">
      <c r="AV196" s="3"/>
      <c r="AW196" s="3"/>
    </row>
    <row r="197" spans="48:49" x14ac:dyDescent="0.25">
      <c r="AV197" s="3"/>
      <c r="AW197" s="3"/>
    </row>
    <row r="198" spans="48:49" x14ac:dyDescent="0.25">
      <c r="AV198" s="3"/>
      <c r="AW198" s="3"/>
    </row>
    <row r="199" spans="48:49" x14ac:dyDescent="0.25">
      <c r="AV199" s="3"/>
      <c r="AW199" s="3"/>
    </row>
    <row r="200" spans="48:49" x14ac:dyDescent="0.25">
      <c r="AV200" s="3"/>
      <c r="AW200" s="3"/>
    </row>
    <row r="201" spans="48:49" x14ac:dyDescent="0.25">
      <c r="AV201" s="3"/>
      <c r="AW201" s="3"/>
    </row>
    <row r="202" spans="48:49" x14ac:dyDescent="0.25">
      <c r="AV202" s="3"/>
      <c r="AW202" s="3"/>
    </row>
    <row r="203" spans="48:49" x14ac:dyDescent="0.25">
      <c r="AV203" s="3"/>
      <c r="AW203" s="3"/>
    </row>
    <row r="204" spans="48:49" x14ac:dyDescent="0.25">
      <c r="AV204" s="3"/>
      <c r="AW204" s="3"/>
    </row>
    <row r="205" spans="48:49" x14ac:dyDescent="0.25">
      <c r="AV205" s="3"/>
      <c r="AW205" s="3"/>
    </row>
    <row r="206" spans="48:49" x14ac:dyDescent="0.25">
      <c r="AV206" s="3"/>
      <c r="AW206" s="3"/>
    </row>
    <row r="207" spans="48:49" x14ac:dyDescent="0.25">
      <c r="AV207" s="3"/>
      <c r="AW207" s="3"/>
    </row>
    <row r="208" spans="48:49" x14ac:dyDescent="0.25">
      <c r="AV208" s="3"/>
      <c r="AW208" s="3"/>
    </row>
    <row r="209" spans="48:49" x14ac:dyDescent="0.25">
      <c r="AV209" s="3"/>
      <c r="AW209" s="3"/>
    </row>
    <row r="210" spans="48:49" x14ac:dyDescent="0.25">
      <c r="AV210" s="3"/>
      <c r="AW210" s="3"/>
    </row>
    <row r="211" spans="48:49" x14ac:dyDescent="0.25">
      <c r="AV211" s="3"/>
      <c r="AW211" s="3"/>
    </row>
    <row r="212" spans="48:49" x14ac:dyDescent="0.25">
      <c r="AV212" s="3"/>
      <c r="AW212" s="3"/>
    </row>
    <row r="213" spans="48:49" x14ac:dyDescent="0.25">
      <c r="AV213" s="3"/>
      <c r="AW213" s="3"/>
    </row>
    <row r="214" spans="48:49" x14ac:dyDescent="0.25">
      <c r="AV214" s="3"/>
      <c r="AW214" s="3"/>
    </row>
    <row r="215" spans="48:49" x14ac:dyDescent="0.25">
      <c r="AV215" s="3"/>
      <c r="AW215" s="3"/>
    </row>
    <row r="216" spans="48:49" x14ac:dyDescent="0.25">
      <c r="AV216" s="3"/>
      <c r="AW216" s="3"/>
    </row>
    <row r="217" spans="48:49" x14ac:dyDescent="0.25">
      <c r="AV217" s="3"/>
      <c r="AW217" s="3"/>
    </row>
    <row r="218" spans="48:49" x14ac:dyDescent="0.25">
      <c r="AV218" s="3"/>
      <c r="AW218" s="3"/>
    </row>
    <row r="219" spans="48:49" x14ac:dyDescent="0.25">
      <c r="AV219" s="3"/>
      <c r="AW219" s="3"/>
    </row>
  </sheetData>
  <sheetProtection algorithmName="SHA-512" hashValue="jx4zAYhZsOGsVMFQc778LyQbLIZQSvLkpaQ3LujVBJLBOjxhV3RC3uy4tC40syDSysSRszdcFkEFMfsxJPVURw==" saltValue="Yl6fjsQA4+BLI5Oddg/4SA==" spinCount="100000" sheet="1" objects="1" scenarios="1"/>
  <mergeCells count="257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5:AM15"/>
    <mergeCell ref="AL16:AM16"/>
    <mergeCell ref="AL17:AM17"/>
    <mergeCell ref="AE24:AH24"/>
    <mergeCell ref="AJ24:AK24"/>
    <mergeCell ref="AL24:AM24"/>
    <mergeCell ref="AE14:AH14"/>
    <mergeCell ref="AE15:AH15"/>
    <mergeCell ref="AE16:AH16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L12:AM12"/>
    <mergeCell ref="AL13:AM13"/>
    <mergeCell ref="AL14:AM14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  <mergeCell ref="AN8:AO8"/>
    <mergeCell ref="AN9:AO9"/>
    <mergeCell ref="AN10:AO10"/>
    <mergeCell ref="BA30:BB31"/>
    <mergeCell ref="BA32:BT32"/>
    <mergeCell ref="BA33:BT33"/>
    <mergeCell ref="BA34:BT34"/>
    <mergeCell ref="BA35:BT35"/>
    <mergeCell ref="BA36:BT36"/>
    <mergeCell ref="BA37:BT37"/>
    <mergeCell ref="BA38:BT38"/>
    <mergeCell ref="BA39:BT39"/>
    <mergeCell ref="BA40:BT40"/>
    <mergeCell ref="BA41:BT41"/>
    <mergeCell ref="BA42:BT42"/>
    <mergeCell ref="BA43:BT43"/>
    <mergeCell ref="BA44:BT44"/>
    <mergeCell ref="BA45:BT45"/>
    <mergeCell ref="BA46:BT46"/>
    <mergeCell ref="BA47:BT47"/>
    <mergeCell ref="BA48:BT48"/>
    <mergeCell ref="BA49:BT49"/>
    <mergeCell ref="BA50:BT50"/>
    <mergeCell ref="BA51:BT51"/>
    <mergeCell ref="BA52:BT52"/>
    <mergeCell ref="BA53:BT53"/>
    <mergeCell ref="BA54:BT54"/>
    <mergeCell ref="BA55:BT55"/>
    <mergeCell ref="BA56:BT56"/>
    <mergeCell ref="BA57:BT57"/>
    <mergeCell ref="BA58:BT58"/>
    <mergeCell ref="BA59:BT59"/>
    <mergeCell ref="BA60:BT60"/>
    <mergeCell ref="BA61:BT61"/>
    <mergeCell ref="BA62:BT62"/>
    <mergeCell ref="BA63:BT63"/>
    <mergeCell ref="BA64:BT64"/>
    <mergeCell ref="BA65:BT65"/>
    <mergeCell ref="BA66:BT66"/>
    <mergeCell ref="BA67:BT67"/>
    <mergeCell ref="BA68:BT68"/>
    <mergeCell ref="BA69:BT69"/>
    <mergeCell ref="BA70:BT70"/>
    <mergeCell ref="BA71:BT71"/>
    <mergeCell ref="BA72:BT72"/>
    <mergeCell ref="BA73:BT73"/>
    <mergeCell ref="BA74:BT74"/>
    <mergeCell ref="BA75:BT75"/>
    <mergeCell ref="BA76:BT76"/>
    <mergeCell ref="BA77:BT77"/>
    <mergeCell ref="BA78:BT78"/>
    <mergeCell ref="BA79:BT79"/>
    <mergeCell ref="BA80:BT80"/>
    <mergeCell ref="BA81:BT81"/>
    <mergeCell ref="BA82:BT82"/>
    <mergeCell ref="BA83:BT83"/>
    <mergeCell ref="BA84:BT84"/>
    <mergeCell ref="BA85:BT85"/>
    <mergeCell ref="BA86:BT86"/>
    <mergeCell ref="BA87:BT87"/>
    <mergeCell ref="BA88:BT88"/>
    <mergeCell ref="BA89:BT89"/>
    <mergeCell ref="BA90:BT90"/>
    <mergeCell ref="BA91:BT91"/>
    <mergeCell ref="BA92:BT92"/>
    <mergeCell ref="BA93:BT93"/>
    <mergeCell ref="BA94:BT94"/>
    <mergeCell ref="BA95:BT95"/>
    <mergeCell ref="BA96:BT96"/>
    <mergeCell ref="BA97:BT97"/>
    <mergeCell ref="BA98:BT98"/>
    <mergeCell ref="BA99:BT99"/>
    <mergeCell ref="BA100:BT100"/>
    <mergeCell ref="BA101:BT101"/>
    <mergeCell ref="BA102:BT102"/>
    <mergeCell ref="BA103:BT103"/>
    <mergeCell ref="BA104:BT104"/>
    <mergeCell ref="BA105:BT105"/>
    <mergeCell ref="BA106:BT106"/>
    <mergeCell ref="BA107:BT107"/>
    <mergeCell ref="BA108:BT108"/>
    <mergeCell ref="BA109:BT109"/>
    <mergeCell ref="BA110:BT110"/>
    <mergeCell ref="BA111:BT111"/>
    <mergeCell ref="BA112:BT112"/>
    <mergeCell ref="BA113:BT113"/>
    <mergeCell ref="BA114:BT114"/>
    <mergeCell ref="BA115:BT115"/>
    <mergeCell ref="BA116:BT116"/>
    <mergeCell ref="BA117:BT117"/>
    <mergeCell ref="BA118:BT118"/>
    <mergeCell ref="BA119:BT119"/>
    <mergeCell ref="BA120:BT120"/>
    <mergeCell ref="BA130:BT130"/>
    <mergeCell ref="BA131:BT131"/>
    <mergeCell ref="BA132:BT132"/>
    <mergeCell ref="BA121:BT121"/>
    <mergeCell ref="BA122:BT122"/>
    <mergeCell ref="BA123:BT123"/>
    <mergeCell ref="BA124:BT124"/>
    <mergeCell ref="BA125:BT125"/>
    <mergeCell ref="BA126:BT126"/>
    <mergeCell ref="BA127:BT127"/>
    <mergeCell ref="BA128:BT128"/>
    <mergeCell ref="BA129:BT129"/>
  </mergeCells>
  <conditionalFormatting sqref="AY30">
    <cfRule type="containsText" dxfId="4" priority="8" stopIfTrue="1" operator="containsText" text="domingo">
      <formula>NOT(ISERROR(SEARCH("domingo",AY30)))</formula>
    </cfRule>
  </conditionalFormatting>
  <conditionalFormatting sqref="D30:AR30">
    <cfRule type="expression" dxfId="3" priority="9" stopIfTrue="1">
      <formula>NOT(MONTH(D30)=$O$28)</formula>
    </cfRule>
    <cfRule type="expression" dxfId="2" priority="10" stopIfTrue="1">
      <formula>COUNTIF(Festivos,D30)&gt;0.9</formula>
    </cfRule>
    <cfRule type="expression" dxfId="1" priority="11" stopIfTrue="1">
      <formula>IF(WEEKDAY(D30)=1,TRUE,FALSE)</formula>
    </cfRule>
  </conditionalFormatting>
  <conditionalFormatting sqref="D29:AS29">
    <cfRule type="expression" dxfId="0" priority="12" stopIfTrue="1">
      <formula>NOT(MONTH(D29)=$O$28)</formula>
    </cfRule>
  </conditionalFormatting>
  <dataValidations count="6">
    <dataValidation operator="equal" allowBlank="1" showInputMessage="1" showErrorMessage="1" sqref="S28 AZ28"/>
    <dataValidation type="whole" operator="equal" allowBlank="1" showInputMessage="1" showErrorMessage="1" sqref="Q24 Q26">
      <formula1>4444</formula1>
    </dataValidation>
    <dataValidation errorStyle="information" allowBlank="1" showInputMessage="1" showErrorMessage="1" sqref="D28 H28"/>
    <dataValidation type="whole" operator="lessThanOrEqual" allowBlank="1" showInputMessage="1" showErrorMessage="1" error="Introducir el número del mes:_x000a_desde el mes 1 hasta el 12_x000a_(Enero a Diciembre)_x000a_" sqref="O28:R28">
      <formula1>12</formula1>
    </dataValidation>
    <dataValidation type="list" allowBlank="1" showInputMessage="1" showErrorMessage="1" sqref="D31">
      <formula1>$AT$22:$AT$28</formula1>
    </dataValidation>
    <dataValidation type="list" allowBlank="1" showInputMessage="1" showErrorMessage="1" sqref="D32:AR131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2018-05-04T20:03:40Z</dcterms:modified>
</cp:coreProperties>
</file>