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5180" windowHeight="8115" activeTab="1"/>
  </bookViews>
  <sheets>
    <sheet name="CUADRE DE CAJA 3 y 4 dic 2011" sheetId="1" r:id="rId1"/>
    <sheet name="CUADRE DE CAJA  5-6-7 dic 2011" sheetId="2" r:id="rId2"/>
    <sheet name="Hoja1" sheetId="3" r:id="rId3"/>
  </sheets>
  <calcPr calcId="124519"/>
</workbook>
</file>

<file path=xl/calcChain.xml><?xml version="1.0" encoding="utf-8"?>
<calcChain xmlns="http://schemas.openxmlformats.org/spreadsheetml/2006/main">
  <c r="E12" i="2"/>
  <c r="E36"/>
  <c r="E12" i="1"/>
  <c r="E25"/>
  <c r="E46"/>
</calcChain>
</file>

<file path=xl/comments1.xml><?xml version="1.0" encoding="utf-8"?>
<comments xmlns="http://schemas.openxmlformats.org/spreadsheetml/2006/main">
  <authors>
    <author>@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RELACION PRIMERA Y ULTIMA FACTURA DEL CUADRE, SOBRANTES O BAUCHER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 xml:space="preserve">VALOR TOMADO DEL SISTEMA FACTSALUD
</t>
        </r>
      </text>
    </comment>
    <comment ref="A25" authorId="0">
      <text>
        <r>
          <rPr>
            <b/>
            <sz val="8"/>
            <color indexed="81"/>
            <rFont val="Tahoma"/>
            <family val="2"/>
          </rPr>
          <t>RELACION PRIMERA Y ULTIMA FACTURA DEL CUADRE, SOBRANTES O BAUCHER</t>
        </r>
      </text>
    </comment>
  </commentList>
</comments>
</file>

<file path=xl/sharedStrings.xml><?xml version="1.0" encoding="utf-8"?>
<sst xmlns="http://schemas.openxmlformats.org/spreadsheetml/2006/main" count="73" uniqueCount="45">
  <si>
    <t>SALDO INICIAL EN CAJA</t>
  </si>
  <si>
    <t>ENTRADAS DE EFECTIVO</t>
  </si>
  <si>
    <t>SALIDAS DE EFECTIVO</t>
  </si>
  <si>
    <t>SALDO FINAL EN CAJA</t>
  </si>
  <si>
    <t xml:space="preserve">              Elaboro</t>
  </si>
  <si>
    <t>Reviso</t>
  </si>
  <si>
    <t xml:space="preserve">         Contabilizo</t>
  </si>
  <si>
    <t>SOCIMEDICOS S.A.S.</t>
  </si>
  <si>
    <t>NIT. 900.342.064-3</t>
  </si>
  <si>
    <t>CONCEPTO</t>
  </si>
  <si>
    <t>$</t>
  </si>
  <si>
    <t>CUADRE DIARIO DE CAJA</t>
  </si>
  <si>
    <t>Fecha:  03  DICIEMBRE DE 2011</t>
  </si>
  <si>
    <t>Cuadre de caja 03 diciembre de 2011</t>
  </si>
  <si>
    <t>Distrivan - compra de galon de aceite ascensor</t>
  </si>
  <si>
    <t>Cuadre de caja 04 diciembre de 2011</t>
  </si>
  <si>
    <t>CE 2876 Abono a Jhon Jairo Arias (hijo) veneciano</t>
  </si>
  <si>
    <t>CE 2878 Pago cesantias 2010 Luisa Londoño</t>
  </si>
  <si>
    <t>Se consignó $495.000 según recibo de consignación 58843846 del 06 de diciembre de 2011</t>
  </si>
  <si>
    <t>CUADRE DE CAJA</t>
  </si>
  <si>
    <t>NOMBRE</t>
  </si>
  <si>
    <t>CODIGO</t>
  </si>
  <si>
    <t>VERSION</t>
  </si>
  <si>
    <t>FECHA VIGENCIA</t>
  </si>
  <si>
    <t>TIPO DOCUMENTO</t>
  </si>
  <si>
    <t>FORMATO</t>
  </si>
  <si>
    <t>ÁREA RESPONSABLE</t>
  </si>
  <si>
    <t>16-FT-006</t>
  </si>
  <si>
    <t>FACTURACION Y CUENTAS MEDICAS</t>
  </si>
  <si>
    <t xml:space="preserve">CONCEPTO </t>
  </si>
  <si>
    <t xml:space="preserve">ENTRADAS DE EFECTIVO </t>
  </si>
  <si>
    <t xml:space="preserve">                                      Contabilizo</t>
  </si>
  <si>
    <t xml:space="preserve">                              Reviso</t>
  </si>
  <si>
    <t xml:space="preserve">                           Elaboro</t>
  </si>
  <si>
    <t>FECHA</t>
  </si>
  <si>
    <t>DD</t>
  </si>
  <si>
    <t>MM</t>
  </si>
  <si>
    <t>AA</t>
  </si>
  <si>
    <t>Valor</t>
  </si>
  <si>
    <t>TOTAL CUADRE DE CAJA</t>
  </si>
  <si>
    <t>VALOR</t>
  </si>
  <si>
    <t>NOTAS:</t>
  </si>
  <si>
    <t>SOBRANTE</t>
  </si>
  <si>
    <t>Fecha: 11/08/2014</t>
  </si>
  <si>
    <t>RC 34373 AL RC 34433</t>
  </si>
</sst>
</file>

<file path=xl/styles.xml><?xml version="1.0" encoding="utf-8"?>
<styleSheet xmlns="http://schemas.openxmlformats.org/spreadsheetml/2006/main">
  <numFmts count="5"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  <numFmt numFmtId="166" formatCode="[$-F800]dddd\,\ mmmm\ dd\,\ yyyy"/>
    <numFmt numFmtId="167" formatCode="_-[$$-240A]\ * #,##0.00_ ;_-[$$-240A]\ * \-#,##0.00\ ;_-[$$-240A]\ * &quot;-&quot;??_ ;_-@_ 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b/>
      <sz val="16"/>
      <name val="Calibri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5" fillId="0" borderId="0" xfId="0" applyFont="1"/>
    <xf numFmtId="164" fontId="3" fillId="0" borderId="2" xfId="0" applyNumberFormat="1" applyFont="1" applyBorder="1"/>
    <xf numFmtId="164" fontId="3" fillId="0" borderId="0" xfId="0" applyNumberFormat="1" applyFont="1"/>
    <xf numFmtId="164" fontId="3" fillId="0" borderId="3" xfId="0" applyNumberFormat="1" applyFont="1" applyBorder="1"/>
    <xf numFmtId="0" fontId="4" fillId="0" borderId="0" xfId="0" applyFont="1"/>
    <xf numFmtId="0" fontId="3" fillId="0" borderId="0" xfId="0" applyFont="1" applyBorder="1"/>
    <xf numFmtId="165" fontId="3" fillId="0" borderId="0" xfId="0" applyNumberFormat="1" applyFont="1" applyBorder="1"/>
    <xf numFmtId="0" fontId="3" fillId="0" borderId="1" xfId="0" applyFont="1" applyBorder="1"/>
    <xf numFmtId="165" fontId="3" fillId="0" borderId="0" xfId="1" applyNumberFormat="1" applyFont="1" applyBorder="1"/>
    <xf numFmtId="165" fontId="3" fillId="0" borderId="1" xfId="0" applyNumberFormat="1" applyFont="1" applyBorder="1"/>
    <xf numFmtId="0" fontId="3" fillId="0" borderId="4" xfId="0" applyFont="1" applyBorder="1"/>
    <xf numFmtId="0" fontId="4" fillId="0" borderId="4" xfId="0" applyFont="1" applyBorder="1"/>
    <xf numFmtId="165" fontId="3" fillId="0" borderId="0" xfId="1" applyNumberFormat="1" applyFont="1"/>
    <xf numFmtId="44" fontId="3" fillId="0" borderId="0" xfId="0" applyNumberFormat="1" applyFont="1"/>
    <xf numFmtId="164" fontId="3" fillId="0" borderId="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/>
    <xf numFmtId="0" fontId="0" fillId="0" borderId="5" xfId="0" applyBorder="1" applyAlignment="1"/>
    <xf numFmtId="0" fontId="8" fillId="0" borderId="5" xfId="0" applyFont="1" applyBorder="1" applyAlignme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/>
    <xf numFmtId="0" fontId="0" fillId="0" borderId="0" xfId="0" applyBorder="1" applyAlignment="1"/>
    <xf numFmtId="0" fontId="0" fillId="0" borderId="1" xfId="0" applyBorder="1"/>
    <xf numFmtId="0" fontId="0" fillId="0" borderId="4" xfId="0" applyBorder="1"/>
    <xf numFmtId="166" fontId="4" fillId="0" borderId="1" xfId="0" applyNumberFormat="1" applyFont="1" applyBorder="1" applyAlignment="1" applyProtection="1">
      <protection locked="0"/>
    </xf>
    <xf numFmtId="167" fontId="3" fillId="0" borderId="0" xfId="1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3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65" fontId="3" fillId="0" borderId="0" xfId="1" applyNumberFormat="1" applyFont="1" applyBorder="1" applyProtection="1">
      <protection locked="0"/>
    </xf>
    <xf numFmtId="165" fontId="3" fillId="0" borderId="1" xfId="0" applyNumberFormat="1" applyFont="1" applyBorder="1" applyProtection="1">
      <protection locked="0"/>
    </xf>
    <xf numFmtId="0" fontId="3" fillId="0" borderId="4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8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Alignment="1" applyProtection="1"/>
    <xf numFmtId="0" fontId="4" fillId="0" borderId="12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top" wrapText="1"/>
    </xf>
    <xf numFmtId="166" fontId="4" fillId="0" borderId="1" xfId="0" applyNumberFormat="1" applyFont="1" applyBorder="1" applyAlignme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164" fontId="3" fillId="0" borderId="0" xfId="0" applyNumberFormat="1" applyFont="1" applyBorder="1" applyProtection="1"/>
    <xf numFmtId="164" fontId="3" fillId="0" borderId="0" xfId="0" applyNumberFormat="1" applyFont="1" applyProtection="1"/>
    <xf numFmtId="0" fontId="5" fillId="0" borderId="0" xfId="0" applyFont="1" applyProtection="1"/>
    <xf numFmtId="165" fontId="3" fillId="0" borderId="0" xfId="1" applyNumberFormat="1" applyFont="1" applyBorder="1" applyProtection="1"/>
    <xf numFmtId="0" fontId="3" fillId="0" borderId="0" xfId="0" applyFont="1" applyBorder="1" applyProtection="1"/>
    <xf numFmtId="165" fontId="3" fillId="0" borderId="0" xfId="1" applyNumberFormat="1" applyFont="1" applyBorder="1" applyAlignment="1" applyProtection="1">
      <alignment horizontal="right"/>
    </xf>
    <xf numFmtId="165" fontId="3" fillId="0" borderId="0" xfId="0" applyNumberFormat="1" applyFont="1" applyBorder="1" applyProtection="1"/>
    <xf numFmtId="14" fontId="4" fillId="0" borderId="15" xfId="0" applyNumberFormat="1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top"/>
    </xf>
    <xf numFmtId="0" fontId="4" fillId="2" borderId="5" xfId="0" applyFont="1" applyFill="1" applyBorder="1" applyAlignment="1" applyProtection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6" fontId="3" fillId="0" borderId="1" xfId="0" applyNumberFormat="1" applyFont="1" applyBorder="1" applyAlignment="1">
      <alignment horizontal="left"/>
    </xf>
    <xf numFmtId="0" fontId="4" fillId="0" borderId="1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top"/>
    </xf>
    <xf numFmtId="0" fontId="4" fillId="0" borderId="13" xfId="0" applyFont="1" applyBorder="1" applyAlignment="1" applyProtection="1">
      <alignment horizontal="center" vertical="top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</xf>
    <xf numFmtId="0" fontId="4" fillId="0" borderId="6" xfId="0" applyFont="1" applyBorder="1" applyAlignment="1" applyProtection="1">
      <alignment horizontal="center" vertical="top"/>
    </xf>
    <xf numFmtId="0" fontId="4" fillId="0" borderId="7" xfId="0" applyFont="1" applyBorder="1" applyAlignment="1" applyProtection="1">
      <alignment horizontal="center" vertical="top"/>
    </xf>
    <xf numFmtId="0" fontId="4" fillId="0" borderId="5" xfId="0" applyFont="1" applyBorder="1" applyAlignment="1" applyProtection="1">
      <alignment horizontal="center" vertical="top"/>
    </xf>
    <xf numFmtId="0" fontId="4" fillId="2" borderId="6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3" fillId="0" borderId="11" xfId="0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16" xfId="0" applyFont="1" applyBorder="1" applyAlignment="1" applyProtection="1">
      <alignment horizontal="left" vertical="top"/>
      <protection locked="0"/>
    </xf>
    <xf numFmtId="0" fontId="4" fillId="0" borderId="14" xfId="0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/>
      <protection locked="0"/>
    </xf>
    <xf numFmtId="0" fontId="4" fillId="0" borderId="15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</xdr:rowOff>
    </xdr:from>
    <xdr:to>
      <xdr:col>0</xdr:col>
      <xdr:colOff>1285875</xdr:colOff>
      <xdr:row>6</xdr:row>
      <xdr:rowOff>85725</xdr:rowOff>
    </xdr:to>
    <xdr:pic>
      <xdr:nvPicPr>
        <xdr:cNvPr id="1069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9525"/>
          <a:ext cx="120015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49</xdr:row>
      <xdr:rowOff>19050</xdr:rowOff>
    </xdr:from>
    <xdr:to>
      <xdr:col>0</xdr:col>
      <xdr:colOff>1495425</xdr:colOff>
      <xdr:row>53</xdr:row>
      <xdr:rowOff>0</xdr:rowOff>
    </xdr:to>
    <xdr:sp macro="" textlink="">
      <xdr:nvSpPr>
        <xdr:cNvPr id="1070" name="AutoShape 7"/>
        <xdr:cNvSpPr>
          <a:spLocks noChangeArrowheads="1"/>
        </xdr:cNvSpPr>
      </xdr:nvSpPr>
      <xdr:spPr bwMode="auto">
        <a:xfrm>
          <a:off x="276225" y="9344025"/>
          <a:ext cx="1219200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Luisa Londoño</a:t>
          </a: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2143125</xdr:colOff>
      <xdr:row>49</xdr:row>
      <xdr:rowOff>28575</xdr:rowOff>
    </xdr:from>
    <xdr:to>
      <xdr:col>2</xdr:col>
      <xdr:colOff>304800</xdr:colOff>
      <xdr:row>53</xdr:row>
      <xdr:rowOff>9525</xdr:rowOff>
    </xdr:to>
    <xdr:sp macro="" textlink="">
      <xdr:nvSpPr>
        <xdr:cNvPr id="1071" name="AutoShape 8"/>
        <xdr:cNvSpPr>
          <a:spLocks noChangeArrowheads="1"/>
        </xdr:cNvSpPr>
      </xdr:nvSpPr>
      <xdr:spPr bwMode="auto">
        <a:xfrm>
          <a:off x="2143125" y="9353550"/>
          <a:ext cx="1219200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57150</xdr:colOff>
      <xdr:row>49</xdr:row>
      <xdr:rowOff>28575</xdr:rowOff>
    </xdr:from>
    <xdr:to>
      <xdr:col>4</xdr:col>
      <xdr:colOff>485775</xdr:colOff>
      <xdr:row>53</xdr:row>
      <xdr:rowOff>9525</xdr:rowOff>
    </xdr:to>
    <xdr:sp macro="" textlink="">
      <xdr:nvSpPr>
        <xdr:cNvPr id="1072" name="AutoShape 9"/>
        <xdr:cNvSpPr>
          <a:spLocks noChangeArrowheads="1"/>
        </xdr:cNvSpPr>
      </xdr:nvSpPr>
      <xdr:spPr bwMode="auto">
        <a:xfrm>
          <a:off x="3771900" y="9353550"/>
          <a:ext cx="1657350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0</xdr:row>
      <xdr:rowOff>116681</xdr:rowOff>
    </xdr:from>
    <xdr:to>
      <xdr:col>0</xdr:col>
      <xdr:colOff>1681162</xdr:colOff>
      <xdr:row>5</xdr:row>
      <xdr:rowOff>354806</xdr:rowOff>
    </xdr:to>
    <xdr:pic>
      <xdr:nvPicPr>
        <xdr:cNvPr id="409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062" y="116681"/>
          <a:ext cx="1562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46</xdr:row>
      <xdr:rowOff>19050</xdr:rowOff>
    </xdr:from>
    <xdr:to>
      <xdr:col>0</xdr:col>
      <xdr:colOff>1790700</xdr:colOff>
      <xdr:row>50</xdr:row>
      <xdr:rowOff>0</xdr:rowOff>
    </xdr:to>
    <xdr:sp macro="" textlink="">
      <xdr:nvSpPr>
        <xdr:cNvPr id="4098" name="AutoShape 7"/>
        <xdr:cNvSpPr>
          <a:spLocks noChangeArrowheads="1"/>
        </xdr:cNvSpPr>
      </xdr:nvSpPr>
      <xdr:spPr bwMode="auto">
        <a:xfrm>
          <a:off x="133350" y="9696450"/>
          <a:ext cx="1657350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95249</xdr:colOff>
      <xdr:row>46</xdr:row>
      <xdr:rowOff>38100</xdr:rowOff>
    </xdr:from>
    <xdr:to>
      <xdr:col>3</xdr:col>
      <xdr:colOff>171450</xdr:colOff>
      <xdr:row>50</xdr:row>
      <xdr:rowOff>19050</xdr:rowOff>
    </xdr:to>
    <xdr:sp macro="" textlink="">
      <xdr:nvSpPr>
        <xdr:cNvPr id="4099" name="AutoShape 8"/>
        <xdr:cNvSpPr>
          <a:spLocks noChangeArrowheads="1"/>
        </xdr:cNvSpPr>
      </xdr:nvSpPr>
      <xdr:spPr bwMode="auto">
        <a:xfrm>
          <a:off x="2066924" y="9715500"/>
          <a:ext cx="1466851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314325</xdr:colOff>
      <xdr:row>46</xdr:row>
      <xdr:rowOff>28575</xdr:rowOff>
    </xdr:from>
    <xdr:to>
      <xdr:col>4</xdr:col>
      <xdr:colOff>361950</xdr:colOff>
      <xdr:row>50</xdr:row>
      <xdr:rowOff>9525</xdr:rowOff>
    </xdr:to>
    <xdr:sp macro="" textlink="">
      <xdr:nvSpPr>
        <xdr:cNvPr id="4100" name="AutoShape 9"/>
        <xdr:cNvSpPr>
          <a:spLocks noChangeArrowheads="1"/>
        </xdr:cNvSpPr>
      </xdr:nvSpPr>
      <xdr:spPr bwMode="auto">
        <a:xfrm>
          <a:off x="3676650" y="9705975"/>
          <a:ext cx="1552575" cy="7429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53"/>
  <sheetViews>
    <sheetView topLeftCell="A4" workbookViewId="0">
      <selection activeCell="B37" sqref="B37"/>
    </sheetView>
  </sheetViews>
  <sheetFormatPr baseColWidth="10" defaultRowHeight="15"/>
  <cols>
    <col min="1" max="1" width="34.42578125" style="1" bestFit="1" customWidth="1"/>
    <col min="2" max="2" width="11.42578125" style="1"/>
    <col min="3" max="3" width="9.85546875" style="1" customWidth="1"/>
    <col min="4" max="4" width="18.42578125" style="1" customWidth="1"/>
    <col min="5" max="5" width="19.7109375" style="1" bestFit="1" customWidth="1"/>
    <col min="6" max="7" width="15.42578125" style="1" bestFit="1" customWidth="1"/>
    <col min="8" max="16384" width="11.42578125" style="1"/>
  </cols>
  <sheetData>
    <row r="1" spans="1:6">
      <c r="F1" s="2"/>
    </row>
    <row r="2" spans="1:6">
      <c r="F2" s="3"/>
    </row>
    <row r="3" spans="1:6">
      <c r="A3" s="63" t="s">
        <v>7</v>
      </c>
      <c r="B3" s="63"/>
      <c r="C3" s="63"/>
      <c r="D3" s="63"/>
      <c r="E3" s="63"/>
      <c r="F3" s="3"/>
    </row>
    <row r="4" spans="1:6">
      <c r="A4" s="63" t="s">
        <v>8</v>
      </c>
      <c r="B4" s="63"/>
      <c r="C4" s="63"/>
      <c r="D4" s="63"/>
      <c r="E4" s="63"/>
    </row>
    <row r="5" spans="1:6">
      <c r="A5" s="63" t="s">
        <v>11</v>
      </c>
      <c r="B5" s="63"/>
      <c r="C5" s="63"/>
      <c r="D5" s="63"/>
      <c r="E5" s="63"/>
    </row>
    <row r="6" spans="1:6">
      <c r="A6" s="2"/>
      <c r="B6" s="2"/>
      <c r="C6" s="2"/>
      <c r="D6" s="2"/>
      <c r="E6" s="2"/>
    </row>
    <row r="8" spans="1:6">
      <c r="A8" s="63"/>
      <c r="B8" s="63"/>
      <c r="C8" s="63"/>
      <c r="D8" s="64" t="s">
        <v>12</v>
      </c>
      <c r="E8" s="64"/>
    </row>
    <row r="9" spans="1:6" ht="9" customHeight="1" thickBot="1">
      <c r="A9" s="2"/>
      <c r="B9" s="2"/>
      <c r="C9" s="2"/>
      <c r="D9" s="4"/>
      <c r="E9" s="4"/>
    </row>
    <row r="10" spans="1:6" ht="16.5" thickTop="1" thickBot="1">
      <c r="A10" s="5" t="s">
        <v>0</v>
      </c>
      <c r="E10" s="6"/>
    </row>
    <row r="11" spans="1:6" ht="12.75" customHeight="1" thickTop="1">
      <c r="E11" s="7"/>
    </row>
    <row r="12" spans="1:6" ht="15.75" thickBot="1">
      <c r="A12" s="5" t="s">
        <v>1</v>
      </c>
      <c r="E12" s="8">
        <f>SUM(D14:D23)</f>
        <v>1022599</v>
      </c>
    </row>
    <row r="13" spans="1:6" ht="15.75" thickTop="1">
      <c r="E13" s="7"/>
    </row>
    <row r="14" spans="1:6">
      <c r="A14" s="9" t="s">
        <v>9</v>
      </c>
      <c r="C14" s="10"/>
      <c r="D14" s="11"/>
      <c r="E14" s="7"/>
    </row>
    <row r="15" spans="1:6">
      <c r="A15" s="12" t="s">
        <v>13</v>
      </c>
      <c r="B15" s="12"/>
      <c r="C15" s="13"/>
      <c r="D15" s="14">
        <v>842299</v>
      </c>
      <c r="E15" s="7"/>
    </row>
    <row r="16" spans="1:6">
      <c r="A16" s="15" t="s">
        <v>15</v>
      </c>
      <c r="B16" s="15"/>
      <c r="C16" s="13"/>
      <c r="D16" s="14">
        <v>180300</v>
      </c>
      <c r="E16" s="7"/>
    </row>
    <row r="17" spans="1:5">
      <c r="A17" s="15"/>
      <c r="B17" s="15"/>
      <c r="C17" s="13"/>
      <c r="D17" s="14" t="s">
        <v>10</v>
      </c>
      <c r="E17" s="7"/>
    </row>
    <row r="18" spans="1:5">
      <c r="A18" s="15"/>
      <c r="B18" s="15"/>
      <c r="C18" s="13"/>
      <c r="D18" s="14" t="s">
        <v>10</v>
      </c>
      <c r="E18" s="7"/>
    </row>
    <row r="19" spans="1:5">
      <c r="A19" s="15"/>
      <c r="B19" s="15"/>
      <c r="C19" s="13"/>
      <c r="D19" s="14" t="s">
        <v>10</v>
      </c>
      <c r="E19" s="7"/>
    </row>
    <row r="20" spans="1:5">
      <c r="A20" s="16"/>
      <c r="B20" s="15"/>
      <c r="C20" s="13"/>
      <c r="D20" s="14" t="s">
        <v>10</v>
      </c>
      <c r="E20" s="7"/>
    </row>
    <row r="21" spans="1:5">
      <c r="A21" s="15"/>
      <c r="B21" s="15"/>
      <c r="C21" s="13"/>
      <c r="D21" s="14" t="s">
        <v>10</v>
      </c>
      <c r="E21" s="7"/>
    </row>
    <row r="22" spans="1:5">
      <c r="A22" s="15"/>
      <c r="B22" s="15"/>
      <c r="C22" s="13"/>
      <c r="D22" s="14" t="s">
        <v>10</v>
      </c>
      <c r="E22" s="7"/>
    </row>
    <row r="23" spans="1:5">
      <c r="C23" s="13"/>
      <c r="D23" s="17"/>
      <c r="E23" s="7"/>
    </row>
    <row r="24" spans="1:5">
      <c r="E24" s="7"/>
    </row>
    <row r="25" spans="1:5" ht="15.75" thickBot="1">
      <c r="A25" s="5" t="s">
        <v>2</v>
      </c>
      <c r="E25" s="8">
        <f>SUM(D27:D43)</f>
        <v>527641</v>
      </c>
    </row>
    <row r="26" spans="1:5" ht="15.75" thickTop="1">
      <c r="E26" s="7"/>
    </row>
    <row r="27" spans="1:5">
      <c r="A27" s="9" t="s">
        <v>9</v>
      </c>
      <c r="C27" s="10"/>
      <c r="D27" s="11"/>
      <c r="E27" s="7"/>
    </row>
    <row r="28" spans="1:5">
      <c r="A28" s="12" t="s">
        <v>14</v>
      </c>
      <c r="B28" s="12"/>
      <c r="C28" s="13"/>
      <c r="D28" s="14">
        <v>156000</v>
      </c>
      <c r="E28" s="7"/>
    </row>
    <row r="29" spans="1:5">
      <c r="A29" s="15" t="s">
        <v>16</v>
      </c>
      <c r="B29" s="15"/>
      <c r="C29" s="13"/>
      <c r="D29" s="14">
        <v>211641</v>
      </c>
      <c r="E29" s="7"/>
    </row>
    <row r="30" spans="1:5">
      <c r="A30" s="15" t="s">
        <v>17</v>
      </c>
      <c r="B30" s="15"/>
      <c r="C30" s="13"/>
      <c r="D30" s="14">
        <v>160000</v>
      </c>
      <c r="E30" s="7"/>
    </row>
    <row r="31" spans="1:5">
      <c r="A31" s="15"/>
      <c r="B31" s="15"/>
      <c r="C31" s="13"/>
      <c r="D31" s="14" t="s">
        <v>10</v>
      </c>
      <c r="E31" s="7"/>
    </row>
    <row r="32" spans="1:5">
      <c r="A32" s="15"/>
      <c r="B32" s="15"/>
      <c r="C32" s="13"/>
      <c r="D32" s="14" t="s">
        <v>10</v>
      </c>
      <c r="E32" s="7"/>
    </row>
    <row r="33" spans="1:7">
      <c r="A33" s="15"/>
      <c r="B33" s="15"/>
      <c r="C33" s="13"/>
      <c r="D33" s="14" t="s">
        <v>10</v>
      </c>
      <c r="E33" s="7"/>
    </row>
    <row r="34" spans="1:7">
      <c r="A34" s="15"/>
      <c r="B34" s="15"/>
      <c r="C34" s="13"/>
      <c r="D34" s="14" t="s">
        <v>10</v>
      </c>
      <c r="E34" s="7"/>
    </row>
    <row r="35" spans="1:7">
      <c r="A35" s="15"/>
      <c r="B35" s="15"/>
      <c r="C35" s="13"/>
      <c r="D35" s="14" t="s">
        <v>10</v>
      </c>
      <c r="E35" s="7"/>
    </row>
    <row r="36" spans="1:7">
      <c r="A36" s="15"/>
      <c r="B36" s="15"/>
      <c r="C36" s="13"/>
      <c r="D36" s="14" t="s">
        <v>10</v>
      </c>
      <c r="E36" s="7"/>
    </row>
    <row r="37" spans="1:7">
      <c r="A37" s="15"/>
      <c r="B37" s="15"/>
      <c r="C37" s="13"/>
      <c r="D37" s="14" t="s">
        <v>10</v>
      </c>
      <c r="E37" s="7"/>
    </row>
    <row r="38" spans="1:7">
      <c r="A38" s="15"/>
      <c r="B38" s="15"/>
      <c r="C38" s="13"/>
      <c r="D38" s="14" t="s">
        <v>10</v>
      </c>
      <c r="E38" s="7"/>
    </row>
    <row r="39" spans="1:7">
      <c r="A39" s="15"/>
      <c r="B39" s="15"/>
      <c r="C39" s="13"/>
      <c r="D39" s="14" t="s">
        <v>10</v>
      </c>
      <c r="E39" s="7"/>
    </row>
    <row r="40" spans="1:7">
      <c r="A40" s="15"/>
      <c r="B40" s="15"/>
      <c r="C40" s="13"/>
      <c r="D40" s="14" t="s">
        <v>10</v>
      </c>
      <c r="E40" s="7"/>
    </row>
    <row r="41" spans="1:7">
      <c r="A41" s="16"/>
      <c r="B41" s="15"/>
      <c r="C41" s="13"/>
      <c r="D41" s="14" t="s">
        <v>10</v>
      </c>
      <c r="E41" s="7"/>
    </row>
    <row r="42" spans="1:7">
      <c r="A42" s="15"/>
      <c r="B42" s="15"/>
      <c r="C42" s="13"/>
      <c r="D42" s="14" t="s">
        <v>10</v>
      </c>
      <c r="E42" s="7"/>
    </row>
    <row r="43" spans="1:7">
      <c r="A43" s="15"/>
      <c r="B43" s="15"/>
      <c r="C43" s="13"/>
      <c r="D43" s="14" t="s">
        <v>10</v>
      </c>
      <c r="E43" s="7"/>
      <c r="F43" s="7"/>
      <c r="G43" s="18"/>
    </row>
    <row r="44" spans="1:7">
      <c r="E44" s="7"/>
    </row>
    <row r="45" spans="1:7" ht="15.75" thickBot="1">
      <c r="E45" s="7"/>
    </row>
    <row r="46" spans="1:7" ht="16.5" thickTop="1" thickBot="1">
      <c r="A46" s="9" t="s">
        <v>3</v>
      </c>
      <c r="E46" s="6">
        <f>+E10+E12-E25</f>
        <v>494958</v>
      </c>
    </row>
    <row r="47" spans="1:7" ht="15.75" thickTop="1">
      <c r="A47" s="9"/>
      <c r="E47" s="19"/>
    </row>
    <row r="48" spans="1:7">
      <c r="A48" s="9" t="s">
        <v>18</v>
      </c>
      <c r="E48" s="19"/>
    </row>
    <row r="49" spans="1:5">
      <c r="A49" s="9"/>
      <c r="E49" s="19"/>
    </row>
    <row r="53" spans="1:5">
      <c r="A53" s="20" t="s">
        <v>4</v>
      </c>
      <c r="B53" s="4" t="s">
        <v>5</v>
      </c>
      <c r="D53" s="62" t="s">
        <v>6</v>
      </c>
      <c r="E53" s="62"/>
    </row>
  </sheetData>
  <mergeCells count="6">
    <mergeCell ref="D53:E53"/>
    <mergeCell ref="A5:E5"/>
    <mergeCell ref="A4:E4"/>
    <mergeCell ref="A3:E3"/>
    <mergeCell ref="A8:C8"/>
    <mergeCell ref="D8:E8"/>
  </mergeCells>
  <phoneticPr fontId="2" type="noConversion"/>
  <printOptions horizontalCentered="1"/>
  <pageMargins left="0.78740157480314965" right="0.78740157480314965" top="0.59055118110236227" bottom="0.59055118110236227" header="0" footer="0"/>
  <pageSetup scale="85" orientation="portrait" horizontalDpi="12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:F50"/>
  <sheetViews>
    <sheetView showGridLines="0" tabSelected="1" view="pageLayout" zoomScale="80" zoomScalePageLayoutView="80" workbookViewId="0">
      <selection activeCell="E12" sqref="E12"/>
    </sheetView>
  </sheetViews>
  <sheetFormatPr baseColWidth="10" defaultRowHeight="15"/>
  <cols>
    <col min="1" max="1" width="25.42578125" style="45" customWidth="1"/>
    <col min="2" max="2" width="24.85546875" style="45" customWidth="1"/>
    <col min="3" max="3" width="7.7109375" style="45" customWidth="1"/>
    <col min="4" max="4" width="26.28515625" style="45" customWidth="1"/>
    <col min="5" max="5" width="19.7109375" style="45" bestFit="1" customWidth="1"/>
    <col min="6" max="7" width="15.42578125" style="45" bestFit="1" customWidth="1"/>
    <col min="8" max="16384" width="11.42578125" style="45"/>
  </cols>
  <sheetData>
    <row r="1" spans="1:6">
      <c r="A1" s="77"/>
      <c r="B1" s="65" t="s">
        <v>20</v>
      </c>
      <c r="C1" s="66"/>
      <c r="D1" s="67"/>
      <c r="E1" s="47" t="s">
        <v>21</v>
      </c>
      <c r="F1" s="44"/>
    </row>
    <row r="2" spans="1:6">
      <c r="A2" s="77"/>
      <c r="B2" s="68"/>
      <c r="C2" s="69"/>
      <c r="D2" s="70"/>
      <c r="E2" s="60" t="s">
        <v>27</v>
      </c>
      <c r="F2" s="46"/>
    </row>
    <row r="3" spans="1:6">
      <c r="A3" s="77"/>
      <c r="B3" s="78" t="s">
        <v>19</v>
      </c>
      <c r="C3" s="78"/>
      <c r="D3" s="78"/>
      <c r="E3" s="47" t="s">
        <v>22</v>
      </c>
      <c r="F3" s="46"/>
    </row>
    <row r="4" spans="1:6">
      <c r="A4" s="77"/>
      <c r="B4" s="79"/>
      <c r="C4" s="79"/>
      <c r="D4" s="79"/>
      <c r="E4" s="60">
        <v>2</v>
      </c>
    </row>
    <row r="5" spans="1:6">
      <c r="A5" s="77"/>
      <c r="B5" s="71" t="s">
        <v>24</v>
      </c>
      <c r="C5" s="72"/>
      <c r="D5" s="43" t="s">
        <v>26</v>
      </c>
      <c r="E5" s="47" t="s">
        <v>23</v>
      </c>
    </row>
    <row r="6" spans="1:6" ht="36.75" customHeight="1">
      <c r="A6" s="77"/>
      <c r="B6" s="73" t="s">
        <v>25</v>
      </c>
      <c r="C6" s="74"/>
      <c r="D6" s="48" t="s">
        <v>28</v>
      </c>
      <c r="E6" s="59">
        <v>40909</v>
      </c>
    </row>
    <row r="8" spans="1:6" ht="21">
      <c r="A8" s="76" t="s">
        <v>19</v>
      </c>
      <c r="B8" s="76"/>
      <c r="C8" s="76"/>
      <c r="D8" s="32" t="s">
        <v>43</v>
      </c>
      <c r="E8" s="49"/>
    </row>
    <row r="9" spans="1:6" ht="9" customHeight="1">
      <c r="A9" s="44"/>
      <c r="B9" s="44"/>
      <c r="C9" s="44"/>
      <c r="D9" s="50"/>
      <c r="E9" s="50"/>
    </row>
    <row r="10" spans="1:6">
      <c r="A10" s="51" t="s">
        <v>0</v>
      </c>
      <c r="D10" s="33">
        <v>30000</v>
      </c>
      <c r="E10" s="52"/>
    </row>
    <row r="11" spans="1:6" ht="12.75" customHeight="1">
      <c r="E11" s="53"/>
    </row>
    <row r="12" spans="1:6" ht="15.75" thickBot="1">
      <c r="A12" s="54" t="s">
        <v>30</v>
      </c>
      <c r="E12" s="36">
        <f>+SUM(D15:D16)</f>
        <v>78400</v>
      </c>
    </row>
    <row r="13" spans="1:6" ht="15.75" thickTop="1">
      <c r="A13" s="54"/>
      <c r="E13" s="52"/>
    </row>
    <row r="14" spans="1:6">
      <c r="A14" s="80" t="s">
        <v>29</v>
      </c>
      <c r="B14" s="81"/>
      <c r="D14" s="61" t="s">
        <v>40</v>
      </c>
      <c r="E14" s="53"/>
      <c r="F14" s="53"/>
    </row>
    <row r="15" spans="1:6">
      <c r="A15" s="37" t="s">
        <v>44</v>
      </c>
      <c r="B15" s="37"/>
      <c r="C15" s="55"/>
      <c r="D15" s="39">
        <v>78354</v>
      </c>
      <c r="E15" s="53"/>
    </row>
    <row r="16" spans="1:6">
      <c r="A16" s="37" t="s">
        <v>42</v>
      </c>
      <c r="B16" s="37"/>
      <c r="C16" s="55"/>
      <c r="D16" s="39">
        <v>46</v>
      </c>
      <c r="E16" s="53"/>
    </row>
    <row r="17" spans="1:6">
      <c r="A17" s="37"/>
      <c r="B17" s="40"/>
      <c r="C17" s="55"/>
      <c r="D17" s="39"/>
      <c r="E17" s="53"/>
    </row>
    <row r="18" spans="1:6">
      <c r="A18" s="37"/>
      <c r="B18" s="40"/>
      <c r="C18" s="55"/>
      <c r="D18" s="39"/>
      <c r="E18" s="53"/>
    </row>
    <row r="19" spans="1:6">
      <c r="A19" s="37"/>
      <c r="B19" s="40"/>
      <c r="C19" s="55"/>
      <c r="D19" s="39"/>
      <c r="E19" s="53"/>
    </row>
    <row r="20" spans="1:6">
      <c r="A20" s="40"/>
      <c r="B20" s="40"/>
      <c r="C20" s="55"/>
      <c r="D20" s="39"/>
      <c r="E20" s="53"/>
    </row>
    <row r="21" spans="1:6">
      <c r="A21" s="56"/>
      <c r="B21" s="56"/>
      <c r="C21" s="57"/>
      <c r="D21" s="58"/>
      <c r="E21" s="53"/>
    </row>
    <row r="22" spans="1:6">
      <c r="E22" s="53"/>
    </row>
    <row r="23" spans="1:6" ht="15.75" thickBot="1">
      <c r="A23" s="54" t="s">
        <v>2</v>
      </c>
      <c r="E23" s="36"/>
    </row>
    <row r="24" spans="1:6" ht="15.75" thickTop="1">
      <c r="E24" s="53"/>
      <c r="F24" s="53"/>
    </row>
    <row r="25" spans="1:6">
      <c r="A25" s="80" t="s">
        <v>29</v>
      </c>
      <c r="B25" s="81"/>
      <c r="C25" s="56"/>
      <c r="D25" s="61" t="s">
        <v>40</v>
      </c>
      <c r="E25" s="53"/>
    </row>
    <row r="26" spans="1:6" ht="15" customHeight="1">
      <c r="A26" s="91"/>
      <c r="B26" s="91"/>
      <c r="C26" s="38"/>
      <c r="D26" s="39"/>
      <c r="E26" s="53"/>
    </row>
    <row r="27" spans="1:6">
      <c r="A27" s="92"/>
      <c r="B27" s="92"/>
      <c r="C27" s="38"/>
      <c r="D27" s="39"/>
      <c r="E27" s="53"/>
    </row>
    <row r="28" spans="1:6">
      <c r="A28" s="40"/>
      <c r="B28" s="40"/>
      <c r="C28" s="38"/>
      <c r="D28" s="39"/>
      <c r="E28" s="53"/>
    </row>
    <row r="29" spans="1:6">
      <c r="A29" s="40"/>
      <c r="B29" s="40"/>
      <c r="C29" s="38"/>
      <c r="D29" s="39"/>
      <c r="E29" s="53"/>
    </row>
    <row r="30" spans="1:6">
      <c r="A30" s="40"/>
      <c r="B30" s="40"/>
      <c r="C30" s="38"/>
      <c r="D30" s="39"/>
      <c r="E30" s="53"/>
    </row>
    <row r="31" spans="1:6">
      <c r="A31" s="40"/>
      <c r="B31" s="40"/>
      <c r="C31" s="38"/>
      <c r="D31" s="39"/>
      <c r="E31" s="53"/>
    </row>
    <row r="32" spans="1:6">
      <c r="A32" s="40"/>
      <c r="B32" s="40"/>
      <c r="C32" s="38"/>
      <c r="D32" s="39"/>
      <c r="E32" s="53"/>
    </row>
    <row r="33" spans="1:5">
      <c r="A33" s="40"/>
      <c r="B33" s="40"/>
      <c r="C33" s="38"/>
      <c r="D33" s="39"/>
      <c r="E33" s="53"/>
    </row>
    <row r="34" spans="1:5">
      <c r="E34" s="53"/>
    </row>
    <row r="35" spans="1:5" ht="15.75" thickBot="1">
      <c r="E35" s="53"/>
    </row>
    <row r="36" spans="1:5" ht="16.5" thickTop="1" thickBot="1">
      <c r="A36" s="51" t="s">
        <v>39</v>
      </c>
      <c r="E36" s="41">
        <f>+E12-E23</f>
        <v>78400</v>
      </c>
    </row>
    <row r="37" spans="1:5" ht="15.75" thickTop="1">
      <c r="A37" s="51"/>
      <c r="E37" s="52"/>
    </row>
    <row r="38" spans="1:5">
      <c r="A38" s="51"/>
      <c r="E38" s="52"/>
    </row>
    <row r="39" spans="1:5">
      <c r="A39" s="46" t="s">
        <v>41</v>
      </c>
      <c r="B39" s="46"/>
      <c r="C39" s="46"/>
      <c r="D39" s="46"/>
      <c r="E39" s="52"/>
    </row>
    <row r="40" spans="1:5">
      <c r="A40" s="82"/>
      <c r="B40" s="83"/>
      <c r="C40" s="83"/>
      <c r="D40" s="84"/>
      <c r="E40" s="52"/>
    </row>
    <row r="41" spans="1:5">
      <c r="A41" s="85"/>
      <c r="B41" s="86"/>
      <c r="C41" s="86"/>
      <c r="D41" s="87"/>
      <c r="E41" s="52"/>
    </row>
    <row r="42" spans="1:5">
      <c r="A42" s="85"/>
      <c r="B42" s="86"/>
      <c r="C42" s="86"/>
      <c r="D42" s="87"/>
      <c r="E42" s="52"/>
    </row>
    <row r="43" spans="1:5">
      <c r="A43" s="85"/>
      <c r="B43" s="86"/>
      <c r="C43" s="86"/>
      <c r="D43" s="87"/>
      <c r="E43" s="52"/>
    </row>
    <row r="44" spans="1:5">
      <c r="A44" s="88"/>
      <c r="B44" s="89"/>
      <c r="C44" s="89"/>
      <c r="D44" s="90"/>
      <c r="E44" s="52"/>
    </row>
    <row r="45" spans="1:5">
      <c r="A45" s="51"/>
      <c r="E45" s="52"/>
    </row>
    <row r="46" spans="1:5">
      <c r="A46" s="51"/>
      <c r="E46" s="52"/>
    </row>
    <row r="47" spans="1:5">
      <c r="A47" s="34"/>
      <c r="B47" s="34"/>
      <c r="C47" s="34"/>
      <c r="D47" s="34"/>
      <c r="E47" s="34"/>
    </row>
    <row r="48" spans="1:5">
      <c r="A48" s="34"/>
      <c r="B48" s="34"/>
      <c r="C48" s="34"/>
      <c r="D48" s="34"/>
      <c r="E48" s="34"/>
    </row>
    <row r="49" spans="1:5">
      <c r="A49" s="34"/>
      <c r="B49" s="34"/>
      <c r="C49" s="34"/>
      <c r="D49" s="34"/>
      <c r="E49" s="34"/>
    </row>
    <row r="50" spans="1:5">
      <c r="A50" s="42" t="s">
        <v>33</v>
      </c>
      <c r="B50" s="35" t="s">
        <v>32</v>
      </c>
      <c r="C50" s="34"/>
      <c r="D50" s="75" t="s">
        <v>31</v>
      </c>
      <c r="E50" s="75"/>
    </row>
  </sheetData>
  <sheetProtection password="A131" sheet="1" objects="1" formatCells="0" formatColumns="0" formatRows="0" insertColumns="0" insertRows="0" insertHyperlinks="0" deleteColumns="0" deleteRows="0" selectLockedCells="1" sort="0" autoFilter="0" pivotTables="0"/>
  <mergeCells count="11">
    <mergeCell ref="B1:D2"/>
    <mergeCell ref="B5:C5"/>
    <mergeCell ref="B6:C6"/>
    <mergeCell ref="D50:E50"/>
    <mergeCell ref="A8:C8"/>
    <mergeCell ref="A1:A6"/>
    <mergeCell ref="B3:D4"/>
    <mergeCell ref="A14:B14"/>
    <mergeCell ref="A25:B25"/>
    <mergeCell ref="A40:D44"/>
    <mergeCell ref="A26:B27"/>
  </mergeCells>
  <phoneticPr fontId="2" type="noConversion"/>
  <printOptions horizontalCentered="1"/>
  <pageMargins left="0.61979166666666663" right="0.78740157480314965" top="0.59055118110236227" bottom="0.59055118110236227" header="0" footer="0"/>
  <pageSetup scale="85" orientation="portrait" horizontalDpi="120" verticalDpi="144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7:Y20"/>
  <sheetViews>
    <sheetView showGridLines="0" topLeftCell="A4" workbookViewId="0">
      <selection activeCell="J25" sqref="J25"/>
    </sheetView>
  </sheetViews>
  <sheetFormatPr baseColWidth="10" defaultColWidth="3.5703125" defaultRowHeight="12.75"/>
  <sheetData>
    <row r="7" spans="1:25" ht="15">
      <c r="A7" s="96" t="s">
        <v>19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3" t="s">
        <v>34</v>
      </c>
      <c r="R7" s="93"/>
      <c r="S7" s="23" t="s">
        <v>35</v>
      </c>
      <c r="T7" s="22"/>
      <c r="U7" s="23" t="s">
        <v>36</v>
      </c>
      <c r="V7" s="22"/>
      <c r="W7" s="23" t="s">
        <v>37</v>
      </c>
      <c r="X7" s="22"/>
      <c r="Y7" s="21"/>
    </row>
    <row r="8" spans="1:25" ht="1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27"/>
      <c r="S8" s="28"/>
      <c r="T8" s="29"/>
      <c r="U8" s="28"/>
      <c r="V8" s="29"/>
      <c r="W8" s="28"/>
      <c r="X8" s="29"/>
      <c r="Y8" s="21"/>
    </row>
    <row r="9" spans="1:25">
      <c r="J9" s="93" t="s">
        <v>38</v>
      </c>
      <c r="K9" s="93"/>
      <c r="L9" s="93"/>
      <c r="M9" s="93"/>
      <c r="N9" s="93"/>
    </row>
    <row r="10" spans="1:25">
      <c r="A10" s="25" t="s">
        <v>0</v>
      </c>
      <c r="I10" s="94"/>
      <c r="J10" s="94"/>
      <c r="K10" s="94"/>
      <c r="L10" s="94"/>
      <c r="M10" s="94"/>
      <c r="N10" s="94"/>
      <c r="O10" s="94"/>
      <c r="P10" s="94"/>
    </row>
    <row r="13" spans="1:25">
      <c r="A13" s="24" t="s">
        <v>1</v>
      </c>
      <c r="I13" s="95" t="s">
        <v>9</v>
      </c>
      <c r="J13" s="94"/>
      <c r="K13" s="94"/>
      <c r="L13" s="94"/>
      <c r="M13" s="94"/>
      <c r="N13" s="94"/>
      <c r="O13" s="94"/>
      <c r="P13" s="94"/>
    </row>
    <row r="15" spans="1:25">
      <c r="I15" s="30"/>
      <c r="J15" s="30"/>
      <c r="K15" s="30"/>
      <c r="L15" s="30"/>
      <c r="M15" s="30"/>
      <c r="N15" s="30"/>
      <c r="O15" s="30"/>
      <c r="P15" s="30"/>
    </row>
    <row r="16" spans="1:25">
      <c r="I16" s="31"/>
      <c r="J16" s="31"/>
      <c r="K16" s="31"/>
      <c r="L16" s="31"/>
      <c r="M16" s="31"/>
      <c r="N16" s="31"/>
      <c r="O16" s="31"/>
      <c r="P16" s="31"/>
    </row>
    <row r="17" spans="9:16">
      <c r="I17" s="30"/>
      <c r="J17" s="30"/>
      <c r="K17" s="30"/>
      <c r="L17" s="30"/>
      <c r="M17" s="30"/>
      <c r="N17" s="30"/>
      <c r="O17" s="30"/>
      <c r="P17" s="30"/>
    </row>
    <row r="18" spans="9:16">
      <c r="I18" s="31"/>
      <c r="J18" s="31"/>
      <c r="K18" s="31"/>
      <c r="L18" s="31"/>
      <c r="M18" s="31"/>
      <c r="N18" s="31"/>
      <c r="O18" s="31"/>
      <c r="P18" s="31"/>
    </row>
    <row r="19" spans="9:16">
      <c r="I19" s="30"/>
      <c r="J19" s="30"/>
      <c r="K19" s="30"/>
      <c r="L19" s="30"/>
      <c r="M19" s="30"/>
      <c r="N19" s="30"/>
      <c r="O19" s="30"/>
      <c r="P19" s="30"/>
    </row>
    <row r="20" spans="9:16">
      <c r="I20" s="31"/>
      <c r="J20" s="31"/>
      <c r="K20" s="31"/>
      <c r="L20" s="31"/>
      <c r="M20" s="31"/>
      <c r="N20" s="31"/>
      <c r="O20" s="31"/>
      <c r="P20" s="31"/>
    </row>
  </sheetData>
  <mergeCells count="5">
    <mergeCell ref="J9:N9"/>
    <mergeCell ref="I10:P10"/>
    <mergeCell ref="I13:P13"/>
    <mergeCell ref="A7:P7"/>
    <mergeCell ref="Q7:R7"/>
  </mergeCells>
  <pageMargins left="0.7" right="0.7" top="0.75" bottom="0.75" header="0.3" footer="0.3"/>
  <pageSetup paperSize="9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CUADRE DE CAJA 3 y 4 dic 2011</vt:lpstr>
      <vt:lpstr>CUADRE DE CAJA  5-6-7 dic 2011</vt:lpstr>
      <vt:lpstr>Hoja1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CALIDAD</cp:lastModifiedBy>
  <cp:lastPrinted>2014-08-11T19:16:32Z</cp:lastPrinted>
  <dcterms:created xsi:type="dcterms:W3CDTF">2010-02-09T19:58:55Z</dcterms:created>
  <dcterms:modified xsi:type="dcterms:W3CDTF">2014-08-11T19:17:27Z</dcterms:modified>
</cp:coreProperties>
</file>